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Pc-OBorda\Boletin-Bcos\BOLETIN PUBLIC WEB\Boletin Consolidado\Publicados\BM\2021\"/>
    </mc:Choice>
  </mc:AlternateContent>
  <bookViews>
    <workbookView xWindow="0" yWindow="0" windowWidth="28800" windowHeight="11736"/>
  </bookViews>
  <sheets>
    <sheet name="Carátula_BM" sheetId="61" r:id="rId1"/>
    <sheet name="Índice" sheetId="1" r:id="rId2"/>
    <sheet name="Agregación EEFF " sheetId="62"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Fill" hidden="1">#REF!</definedName>
    <definedName name="_xlnm._FilterDatabase" localSheetId="7" hidden="1">'5'!$A$7:$R$8</definedName>
    <definedName name="_xlnm._FilterDatabase" localSheetId="52" hidden="1">#REF!</definedName>
    <definedName name="_Key1" hidden="1">#REF!</definedName>
    <definedName name="_Order1" hidden="1">255</definedName>
    <definedName name="_Sort" hidden="1">#REF!</definedName>
    <definedName name="A_IMPRESIÓN_IM">#REF!</definedName>
    <definedName name="_xlnm.Print_Area" localSheetId="12">'10'!$A$1:$W$31</definedName>
    <definedName name="_xlnm.Print_Area" localSheetId="29">'27'!$A$2:$E$28</definedName>
    <definedName name="_xlnm.Print_Area" localSheetId="11">'9'!$A$1:$K$30</definedName>
    <definedName name="_xlnm.Print_Area" localSheetId="0">Carátula_BM!$A$1:$I$24</definedName>
    <definedName name="_xlnm.Print_Area" localSheetId="1">Índice!$A$1:$C$66</definedName>
    <definedName name="BANCOS">#REF!</definedName>
    <definedName name="CM">[1]Data!$B$1</definedName>
    <definedName name="CONTINENTAL" localSheetId="30">#REF!</definedName>
    <definedName name="CONTINENTAL" localSheetId="31">#REF!</definedName>
    <definedName name="CONTINENTAL">#REF!</definedName>
    <definedName name="CR">[1]Data!$Q$1</definedName>
    <definedName name="Datos1" localSheetId="30">#REF!,#REF!,#REF!</definedName>
    <definedName name="Datos1" localSheetId="31">#REF!,#REF!,#REF!</definedName>
    <definedName name="Datos1">#REF!,#REF!,#REF!</definedName>
    <definedName name="Datos2" localSheetId="30">#REF!,#REF!</definedName>
    <definedName name="Datos2" localSheetId="31">#REF!,#REF!</definedName>
    <definedName name="Datos2">#REF!,#REF!</definedName>
    <definedName name="Datos3" localSheetId="30">#REF!,#REF!</definedName>
    <definedName name="Datos3" localSheetId="31">#REF!,#REF!</definedName>
    <definedName name="Datos3">#REF!,#REF!</definedName>
    <definedName name="EDPYME">[1]Data!$AD$1</definedName>
    <definedName name="fecha" localSheetId="12">'[2]Posicion ME'!$C$1</definedName>
    <definedName name="Fecha" localSheetId="13">[3]Datos!$D$4</definedName>
    <definedName name="Fecha" localSheetId="14">[3]Datos!$D$4</definedName>
    <definedName name="Fecha" localSheetId="15">[3]Datos!$D$4</definedName>
    <definedName name="Fecha" localSheetId="16">[3]Datos!$D$4</definedName>
    <definedName name="Fecha" localSheetId="17">[3]Datos!$D$4</definedName>
    <definedName name="Fecha" localSheetId="18">[3]Datos!$D$4</definedName>
    <definedName name="Fecha" localSheetId="19">[3]Datos!$D$4</definedName>
    <definedName name="Fecha" localSheetId="20">[3]Datos!$D$4</definedName>
    <definedName name="Fecha" localSheetId="21">[3]Datos!$D$4</definedName>
    <definedName name="Fecha" localSheetId="22">[3]Datos!$D$4</definedName>
    <definedName name="fecha" localSheetId="28">'[2]Posicion ME'!$C$1</definedName>
    <definedName name="fecha" localSheetId="29">'[4]Posicion ME'!$C$1</definedName>
    <definedName name="fecha" localSheetId="32">'[2]Posicion ME'!$C$1</definedName>
    <definedName name="Fecha" localSheetId="35">[3]Datos!$D$4</definedName>
    <definedName name="fecha" localSheetId="40">'[2]Posicion ME'!$C$1</definedName>
    <definedName name="Fecha" localSheetId="45">[5]Datos!$D$4</definedName>
    <definedName name="Fecha" localSheetId="60">[6]Datos!$D$4</definedName>
    <definedName name="Fecha" localSheetId="61">[7]Datos!$D$4</definedName>
    <definedName name="fecha" localSheetId="11">'[2]Posicion ME'!$C$1</definedName>
    <definedName name="Fecha">[7]Datos!$D$4</definedName>
    <definedName name="FWD" localSheetId="29">'[4]Posicion ME'!$B$34:$I$49</definedName>
    <definedName name="FWD">'[2]Posicion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'[8]Ctas-Ind (1)'!#REF!</definedName>
    <definedName name="Indic.Propuestos" localSheetId="31">'[8]Ctas-Ind (1)'!#REF!</definedName>
    <definedName name="Indic.Propuestos">'[8]Ctas-Ind (1)'!#REF!</definedName>
    <definedName name="INDICE" localSheetId="30">[9]!INDICE</definedName>
    <definedName name="INDICE">[9]!INDICE</definedName>
    <definedName name="IngresF" localSheetId="30">#REF!</definedName>
    <definedName name="IngresF" localSheetId="31">#REF!</definedName>
    <definedName name="IngresF">#REF!</definedName>
    <definedName name="Inicio" localSheetId="29">'[10]02-T_DEP'!#REF!</definedName>
    <definedName name="Inicio" localSheetId="30">'[11]02-T_DEP'!#REF!</definedName>
    <definedName name="Inicio" localSheetId="31">'[12]02-T_DEP'!#REF!</definedName>
    <definedName name="Inicio">'[13]02-T_DEP'!#REF!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12">[14]BD_Datos!$B$3</definedName>
    <definedName name="periodo" localSheetId="28">[14]BD_Datos!$B$3</definedName>
    <definedName name="periodo" localSheetId="29">[15]BD_Datos!$B$3</definedName>
    <definedName name="periodo" localSheetId="32">[14]BD_Datos!$B$3</definedName>
    <definedName name="periodo" localSheetId="40">[14]BD_Datos!$B$3</definedName>
    <definedName name="periodo" localSheetId="11">[14]BD_Datos!$B$3</definedName>
    <definedName name="Periodo">'[16]05-BG'!$B$3</definedName>
    <definedName name="periodo_aa" localSheetId="29">[15]BD_Datos!$D$3</definedName>
    <definedName name="periodo_aa">[14]BD_Datos!$D$3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'1'!$A$1:$BX$143</definedName>
    <definedName name="Print_Area" localSheetId="4">'2'!$A$1:$BX$81</definedName>
    <definedName name="Print_Area" localSheetId="5">'3'!$A$1:$S$38</definedName>
    <definedName name="pspc">#REF!</definedName>
    <definedName name="ptelb">#REF!</definedName>
    <definedName name="pvol">#REF!</definedName>
    <definedName name="pvolb">#REF!</definedName>
    <definedName name="pwie">#REF!</definedName>
    <definedName name="qqqq">#REF!</definedName>
    <definedName name="SWAPS" localSheetId="29">'[4]Posicion ME'!$B$56:$I$71</definedName>
    <definedName name="SWAPS">'[2]Posicion ME'!$B$56:$I$71</definedName>
    <definedName name="TipoCambioMes" localSheetId="3">'1'!$A$62</definedName>
    <definedName name="TipoCambioMes" localSheetId="30">#REF!</definedName>
    <definedName name="TipoCambioMes" localSheetId="31">#REF!</definedName>
    <definedName name="TipoCambioMes">'[16]05-BG'!$B$62</definedName>
    <definedName name="TIT">#REF!</definedName>
    <definedName name="_xlnm.Print_Titles" localSheetId="2">'Agregación EEFF '!$1:$10</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1" i="62" l="1"/>
  <c r="C109" i="62"/>
  <c r="C102" i="62"/>
  <c r="C100" i="62"/>
  <c r="C95" i="62"/>
  <c r="C85" i="62"/>
  <c r="C80" i="62"/>
  <c r="C77" i="62"/>
  <c r="C72" i="62"/>
  <c r="C69" i="62"/>
  <c r="C63" i="62"/>
  <c r="C60" i="62"/>
  <c r="C55" i="62"/>
  <c r="C45" i="62"/>
  <c r="C39" i="62"/>
  <c r="C27" i="62"/>
  <c r="C26" i="62"/>
  <c r="C19" i="62"/>
  <c r="C13" i="62"/>
</calcChain>
</file>

<file path=xl/sharedStrings.xml><?xml version="1.0" encoding="utf-8"?>
<sst xmlns="http://schemas.openxmlformats.org/spreadsheetml/2006/main" count="7928" uniqueCount="1581">
  <si>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</si>
  <si>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</si>
  <si>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</si>
  <si>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</si>
  <si>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</si>
  <si>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</si>
  <si>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</si>
  <si>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</si>
  <si>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</si>
  <si>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</si>
  <si>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</si>
  <si>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</si>
  <si>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</si>
  <si>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</si>
  <si>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</si>
  <si>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</si>
  <si>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</si>
  <si>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</si>
  <si>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</si>
  <si>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</si>
  <si>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</si>
  <si>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</si>
  <si>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</si>
  <si>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</si>
  <si>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</si>
  <si>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</si>
  <si>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</si>
  <si>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</si>
  <si>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</si>
  <si>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</si>
  <si>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 de Comercio</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</si>
  <si>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</si>
  <si>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</si>
  <si>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</si>
  <si>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</si>
  <si>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</si>
  <si>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</si>
  <si>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</si>
  <si>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</si>
  <si>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</si>
  <si>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</si>
  <si>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</si>
  <si>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B. Azteca Perú</t>
  </si>
  <si>
    <t>B. ICBC</t>
  </si>
  <si>
    <t>Bank of China</t>
  </si>
  <si>
    <t>TOTAL BANCA MÚLTIPLE</t>
  </si>
  <si>
    <t>Fuente: Anexo N° 10 Depósitos, Colocaciones y Personal por Oficina.</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</si>
  <si>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</si>
  <si>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</si>
  <si>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</si>
  <si>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</si>
  <si>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</si>
  <si>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</si>
  <si>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</si>
  <si>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</si>
  <si>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</si>
  <si>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</si>
  <si>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</si>
  <si>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</si>
  <si>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</si>
  <si>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</si>
  <si>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</si>
  <si>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</si>
  <si>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</si>
  <si>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</si>
  <si>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</si>
  <si>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</si>
  <si>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</si>
  <si>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</si>
  <si>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</si>
  <si>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Total Lima Metropolitana</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</si>
  <si>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</si>
  <si>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</si>
  <si>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</si>
  <si>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</si>
  <si>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</si>
  <si>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</si>
  <si>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</si>
  <si>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</si>
  <si>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</si>
  <si>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</si>
  <si>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</si>
  <si>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</si>
  <si>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</si>
  <si>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</si>
  <si>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</si>
  <si>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</si>
  <si>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</si>
  <si>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</si>
  <si>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</si>
  <si>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</si>
  <si>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</si>
  <si>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</si>
  <si>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</si>
  <si>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</si>
  <si>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</si>
  <si>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</si>
  <si>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</si>
  <si>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</si>
  <si>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</si>
  <si>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</si>
  <si>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</si>
  <si>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</si>
  <si>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</si>
  <si>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</si>
  <si>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</si>
  <si>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</si>
  <si>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</si>
  <si>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</si>
  <si>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</si>
  <si>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</si>
  <si>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</si>
  <si>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</si>
  <si>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</si>
  <si>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</si>
  <si>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</si>
  <si>
    <t xml:space="preserve">B. Santander Perú </t>
  </si>
  <si>
    <t>-</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</si>
  <si>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</si>
  <si>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</si>
  <si>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</si>
  <si>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</si>
  <si>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 xml:space="preserve">* Mediante Resolución SBS 04191-2019 se autorizó a Banco Internacional del Perú el cierre de la Sucursal en Panamá, habiéndose inscrito en el Registro Público de Panamá la disolución de la sucursal el 14-12-2020. </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</si>
  <si>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</si>
  <si>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</si>
  <si>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</si>
  <si>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</si>
  <si>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</si>
  <si>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</si>
  <si>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</si>
  <si>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</si>
  <si>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</si>
  <si>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</si>
  <si>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</si>
  <si>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</si>
  <si>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</si>
  <si>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</si>
  <si>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</si>
  <si>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</si>
  <si>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</si>
  <si>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</si>
  <si>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B. De Comercio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</si>
  <si>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</si>
  <si>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</si>
  <si>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</si>
  <si>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</si>
  <si>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</si>
  <si>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</si>
  <si>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</si>
  <si>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</si>
  <si>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</si>
  <si>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</si>
  <si>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</si>
  <si>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</si>
  <si>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</si>
  <si>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</si>
  <si>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 xml:space="preserve">         : No incluye sucursales en el exterior</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</si>
  <si>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</si>
  <si>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</si>
  <si>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</si>
  <si>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</si>
  <si>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</si>
  <si>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</si>
  <si>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</si>
  <si>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</si>
  <si>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</si>
  <si>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</si>
  <si>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</si>
  <si>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</si>
  <si>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</si>
  <si>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</si>
  <si>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</si>
  <si>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No incluye sucursales en el exterior</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</si>
  <si>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</si>
  <si>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</si>
  <si>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</si>
  <si>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</si>
  <si>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</si>
  <si>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</si>
  <si>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</si>
  <si>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</si>
  <si>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</si>
  <si>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</si>
  <si>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</si>
  <si>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</si>
  <si>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</si>
  <si>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</si>
  <si>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</si>
  <si>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</si>
  <si>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</si>
  <si>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</si>
  <si>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</si>
  <si>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</si>
  <si>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</si>
  <si>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</si>
  <si>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</si>
  <si>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</si>
  <si>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</si>
  <si>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</si>
  <si>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</si>
  <si>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</si>
  <si>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</si>
  <si>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</si>
  <si>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</si>
  <si>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</si>
  <si>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</si>
  <si>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</si>
  <si>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</si>
  <si>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</si>
  <si>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</si>
  <si>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</si>
  <si>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</si>
  <si>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</si>
  <si>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</si>
  <si>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</si>
  <si>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</si>
  <si>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</si>
  <si>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</si>
  <si>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</si>
  <si>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</si>
  <si>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</si>
  <si>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</si>
  <si>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</si>
  <si>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</si>
  <si>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</si>
  <si>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</si>
  <si>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</si>
  <si>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</si>
  <si>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</si>
  <si>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</si>
  <si>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</si>
  <si>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</si>
  <si>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</si>
  <si>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</si>
  <si>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</si>
  <si>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</si>
  <si>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</si>
  <si>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</si>
  <si>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</si>
  <si>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</si>
  <si>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</si>
  <si>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</si>
  <si>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San Ramon</t>
  </si>
  <si>
    <t>Huancayo</t>
  </si>
  <si>
    <t>El Tambo</t>
  </si>
  <si>
    <t>Jauja</t>
  </si>
  <si>
    <t>Satipo</t>
  </si>
  <si>
    <t>Pangoa</t>
  </si>
  <si>
    <t>Tarma</t>
  </si>
  <si>
    <t>Yauli</t>
  </si>
  <si>
    <t>La Oroya</t>
  </si>
  <si>
    <t>Chepen</t>
  </si>
  <si>
    <t>Sanchez Carrion</t>
  </si>
  <si>
    <t>Huamachuco</t>
  </si>
  <si>
    <t>Trujillo</t>
  </si>
  <si>
    <t>El Porvenir</t>
  </si>
  <si>
    <t>La Esperanza</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</si>
  <si>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</si>
  <si>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</si>
  <si>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</si>
  <si>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</si>
  <si>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</si>
  <si>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</si>
  <si>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</si>
  <si>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</si>
  <si>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</si>
  <si>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</si>
  <si>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</si>
  <si>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</si>
  <si>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</si>
  <si>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</si>
  <si>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</si>
  <si>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</si>
  <si>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</si>
  <si>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</si>
  <si>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</si>
  <si>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</si>
  <si>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</si>
  <si>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</si>
  <si>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</si>
  <si>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</si>
  <si>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</si>
  <si>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</si>
  <si>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</si>
  <si>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</si>
  <si>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</si>
  <si>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</si>
  <si>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</si>
  <si>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</si>
  <si>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</si>
  <si>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</si>
  <si>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</si>
  <si>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</si>
  <si>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</si>
  <si>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</si>
  <si>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</si>
  <si>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</si>
  <si>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</si>
  <si>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</si>
  <si>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</si>
  <si>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</si>
  <si>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</si>
  <si>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</si>
  <si>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</si>
  <si>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</si>
  <si>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</si>
  <si>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</si>
  <si>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</si>
  <si>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</si>
  <si>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</si>
  <si>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</si>
  <si>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</si>
  <si>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Callaria</t>
  </si>
  <si>
    <t>Yarinacocha</t>
  </si>
  <si>
    <t>Extranjero</t>
  </si>
  <si>
    <t>BANCO PICHINCHA</t>
  </si>
  <si>
    <t>Zarumilla</t>
  </si>
  <si>
    <t>Aguas Verdes</t>
  </si>
  <si>
    <t>BANBIF</t>
  </si>
  <si>
    <t>Carmen de la Legua Reynoso</t>
  </si>
  <si>
    <t>SCOTIABANK PERU</t>
  </si>
  <si>
    <t>Nuevo Chimbote</t>
  </si>
  <si>
    <t>San Sebastian</t>
  </si>
  <si>
    <t>Grocio Prado</t>
  </si>
  <si>
    <t>CITIBANK DEL PERU</t>
  </si>
  <si>
    <t>INTERBANK</t>
  </si>
  <si>
    <t>Cotabambas</t>
  </si>
  <si>
    <t>Challhuahuacho</t>
  </si>
  <si>
    <t>Victor Larco Herrera</t>
  </si>
  <si>
    <t>Pataz</t>
  </si>
  <si>
    <t>Parcoy</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</si>
  <si>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</si>
  <si>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</si>
  <si>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</si>
  <si>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</si>
  <si>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</si>
  <si>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</si>
  <si>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</si>
  <si>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</si>
  <si>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</si>
  <si>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</si>
  <si>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</si>
  <si>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</si>
  <si>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</si>
  <si>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</si>
  <si>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</si>
  <si>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</si>
  <si>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</si>
  <si>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</si>
  <si>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</si>
  <si>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</si>
  <si>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</si>
  <si>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</si>
  <si>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</si>
  <si>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</si>
  <si>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</si>
  <si>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</si>
  <si>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</si>
  <si>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</si>
  <si>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</si>
  <si>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</si>
  <si>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</si>
  <si>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</si>
  <si>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</si>
  <si>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</si>
  <si>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</si>
  <si>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</si>
  <si>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</si>
  <si>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</si>
  <si>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</si>
  <si>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</si>
  <si>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</si>
  <si>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</si>
  <si>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</si>
  <si>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</si>
  <si>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</si>
  <si>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</si>
  <si>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</si>
  <si>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</si>
  <si>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</si>
  <si>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</si>
  <si>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</si>
  <si>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</si>
  <si>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</si>
  <si>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Jose Crespo y Castillo</t>
  </si>
  <si>
    <t>Dos de Mayo</t>
  </si>
  <si>
    <t>La Union</t>
  </si>
  <si>
    <t>Pachitea</t>
  </si>
  <si>
    <t>Panao</t>
  </si>
  <si>
    <t>Parcona</t>
  </si>
  <si>
    <t>Chupaca</t>
  </si>
  <si>
    <t>Chilca</t>
  </si>
  <si>
    <t>Concepcion</t>
  </si>
  <si>
    <t>Ascope</t>
  </si>
  <si>
    <t>Chocope</t>
  </si>
  <si>
    <t>Otuzco</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</si>
  <si>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</si>
  <si>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</si>
  <si>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</si>
  <si>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</si>
  <si>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</si>
  <si>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</si>
  <si>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</si>
  <si>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</si>
  <si>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</si>
  <si>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</si>
  <si>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</si>
  <si>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</si>
  <si>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</si>
  <si>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</si>
  <si>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</si>
  <si>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</si>
  <si>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</si>
  <si>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Yanacancha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</si>
  <si>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</si>
  <si>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</si>
  <si>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</si>
  <si>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</si>
  <si>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</si>
  <si>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</si>
  <si>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</si>
  <si>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</si>
  <si>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</si>
  <si>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</si>
  <si>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</si>
  <si>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</si>
  <si>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</si>
  <si>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</si>
  <si>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</si>
  <si>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</si>
  <si>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</si>
  <si>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</si>
  <si>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</si>
  <si>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</si>
  <si>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</si>
  <si>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</si>
  <si>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</si>
  <si>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</si>
  <si>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</si>
  <si>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</si>
  <si>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</si>
  <si>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</si>
  <si>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</si>
  <si>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</si>
  <si>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</si>
  <si>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</si>
  <si>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BANCO GNB</t>
  </si>
  <si>
    <t>BANCO FALABELLA</t>
  </si>
  <si>
    <t>Veintiséis de Octubre</t>
  </si>
  <si>
    <t>SANTANDER PERU</t>
  </si>
  <si>
    <t>BANCO RIPLEY</t>
  </si>
  <si>
    <t>BANCO AZTECA</t>
  </si>
  <si>
    <t>BANCO DE COMERCIO</t>
  </si>
  <si>
    <t>BBVA</t>
  </si>
  <si>
    <t>BANK OF CHINA (PERU)</t>
  </si>
  <si>
    <t>ICBC PERU BANK S.A.</t>
  </si>
  <si>
    <t>Total general</t>
  </si>
  <si>
    <t>Número de Tarjetas de Crédito por Tipo de Crédito  y Empresa Bancaria</t>
  </si>
  <si>
    <t>Créditos de Consumo</t>
  </si>
  <si>
    <t xml:space="preserve"> Créditos Corporativos </t>
  </si>
  <si>
    <t xml:space="preserve"> Créditos a Mediana Empresas </t>
  </si>
  <si>
    <t xml:space="preserve">Créditos  a Microempresas </t>
  </si>
  <si>
    <t xml:space="preserve">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</si>
  <si>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</si>
  <si>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</si>
  <si>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</si>
  <si>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</si>
  <si>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</si>
  <si>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</si>
  <si>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</si>
  <si>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</si>
  <si>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</si>
  <si>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</si>
  <si>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</si>
  <si>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</si>
  <si>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</si>
  <si>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</si>
  <si>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</si>
  <si>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</si>
  <si>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</si>
  <si>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</si>
  <si>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</si>
  <si>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</si>
  <si>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Caza     y Silvicultura</t>
  </si>
  <si>
    <t>Minería</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</si>
  <si>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</si>
  <si>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</si>
  <si>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</si>
  <si>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</si>
  <si>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</si>
  <si>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</si>
  <si>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</si>
  <si>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</si>
  <si>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</si>
  <si>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</si>
  <si>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</si>
  <si>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t>Banco de Comercio</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</si>
  <si>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</si>
  <si>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</si>
  <si>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</si>
  <si>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</si>
  <si>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</si>
  <si>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</si>
  <si>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</si>
  <si>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</si>
  <si>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Banco Azteca Perú</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</si>
  <si>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</si>
  <si>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</si>
  <si>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</si>
  <si>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</si>
  <si>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</si>
  <si>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</si>
  <si>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</si>
  <si>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</si>
  <si>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</si>
  <si>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</si>
  <si>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</si>
  <si>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</si>
  <si>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</si>
  <si>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</si>
  <si>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</si>
  <si>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</si>
  <si>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</si>
  <si>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</si>
  <si>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</si>
  <si>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</si>
  <si>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</si>
  <si>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</si>
  <si>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</si>
  <si>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</si>
  <si>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</si>
  <si>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</si>
  <si>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</si>
  <si>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</si>
  <si>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</si>
  <si>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</si>
  <si>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</si>
  <si>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</si>
  <si>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</si>
  <si>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</si>
  <si>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</si>
  <si>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</si>
  <si>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</si>
  <si>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</si>
  <si>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</si>
  <si>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</si>
  <si>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</si>
  <si>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</si>
  <si>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</si>
  <si>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</si>
  <si>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</si>
  <si>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</si>
  <si>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</si>
  <si>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</si>
  <si>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4.084</t>
  </si>
  <si>
    <t>Mediante Resolución SBS N° 4191-2019, se autorizó el cierre de Interbank - Sucursal Panamá.</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</si>
  <si>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</si>
  <si>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</si>
  <si>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</si>
  <si>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</si>
  <si>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</si>
  <si>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</si>
  <si>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</si>
  <si>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</si>
  <si>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</si>
  <si>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</si>
  <si>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</si>
  <si>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</si>
  <si>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</si>
  <si>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</si>
  <si>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</si>
  <si>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</si>
  <si>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</si>
  <si>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</si>
  <si>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</si>
  <si>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</si>
  <si>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</si>
  <si>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</si>
  <si>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</si>
  <si>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</si>
  <si>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</si>
  <si>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</si>
  <si>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</si>
  <si>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</si>
  <si>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</si>
  <si>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</si>
  <si>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</si>
  <si>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</si>
  <si>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</si>
  <si>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</si>
  <si>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</si>
  <si>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</si>
  <si>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</si>
  <si>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</si>
  <si>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</si>
  <si>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</si>
  <si>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</si>
  <si>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</si>
  <si>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</si>
  <si>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</si>
  <si>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</si>
  <si>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</si>
  <si>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</si>
  <si>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</si>
  <si>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</si>
  <si>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</si>
  <si>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</si>
  <si>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</si>
  <si>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</si>
  <si>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</si>
  <si>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</si>
  <si>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</si>
  <si>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</si>
  <si>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</si>
  <si>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</si>
  <si>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</si>
  <si>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</si>
  <si>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</si>
  <si>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</si>
  <si>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</si>
  <si>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</si>
  <si>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</si>
  <si>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</si>
  <si>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</si>
  <si>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</si>
  <si>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</si>
  <si>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</si>
  <si>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</si>
  <si>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</si>
  <si>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</si>
  <si>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</si>
  <si>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</si>
  <si>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</si>
  <si>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</si>
  <si>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</si>
  <si>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</si>
  <si>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</si>
  <si>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</si>
  <si>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</si>
  <si>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</si>
  <si>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</si>
  <si>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</si>
  <si>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</si>
  <si>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</si>
  <si>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</si>
  <si>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</si>
  <si>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</si>
  <si>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</si>
  <si>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</si>
  <si>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</si>
  <si>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</si>
  <si>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</si>
  <si>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</si>
  <si>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</si>
  <si>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</si>
  <si>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</si>
  <si>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</si>
  <si>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</si>
  <si>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</si>
  <si>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</si>
  <si>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</si>
  <si>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</si>
  <si>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</si>
  <si>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</si>
  <si>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</si>
  <si>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</si>
  <si>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</si>
  <si>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</si>
  <si>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</si>
  <si>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</si>
  <si>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Interbank (con sucursales en el exterior)</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</si>
  <si>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</si>
  <si>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</si>
  <si>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</si>
  <si>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</si>
  <si>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</si>
  <si>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</si>
  <si>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</si>
  <si>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</si>
  <si>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</si>
  <si>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 De acuerdo a la definición de créditos indirectos del Reglamento para la Evaluación y Clasificación del deudor y la exigencia de provisiones. Res. SBS 11356-2008.</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</si>
  <si>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</si>
  <si>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</si>
  <si>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</si>
  <si>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</si>
  <si>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</si>
  <si>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</si>
  <si>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</si>
  <si>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</si>
  <si>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</si>
  <si>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</si>
  <si>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</si>
  <si>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</si>
  <si>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</si>
  <si>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</si>
  <si>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</si>
  <si>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</si>
  <si>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</si>
  <si>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</si>
  <si>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</si>
  <si>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</si>
  <si>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</si>
  <si>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</si>
  <si>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</si>
  <si>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</si>
  <si>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</si>
  <si>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</si>
  <si>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</si>
  <si>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</si>
  <si>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</si>
  <si>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</si>
  <si>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</si>
  <si>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</si>
  <si>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</si>
  <si>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</si>
  <si>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</si>
  <si>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</si>
  <si>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</si>
  <si>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</si>
  <si>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</si>
  <si>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</si>
  <si>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</si>
  <si>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</si>
  <si>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</si>
  <si>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</si>
  <si>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</si>
  <si>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</si>
  <si>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</si>
  <si>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</si>
  <si>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</si>
  <si>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</si>
  <si>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</si>
  <si>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</si>
  <si>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</si>
  <si>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</si>
  <si>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</si>
  <si>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</si>
  <si>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</si>
  <si>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</si>
  <si>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</si>
  <si>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</si>
  <si>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</si>
  <si>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</si>
  <si>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</si>
  <si>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</si>
  <si>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</si>
  <si>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</si>
  <si>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</si>
  <si>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</si>
  <si>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</si>
  <si>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</si>
  <si>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</si>
  <si>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</si>
  <si>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</si>
  <si>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</si>
  <si>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</si>
  <si>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</si>
  <si>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</si>
  <si>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</si>
  <si>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</si>
  <si>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</si>
  <si>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t>
  </si>
  <si>
    <t>NIVEL 1</t>
  </si>
  <si>
    <t>NIVEL 2</t>
  </si>
  <si>
    <t>NIVEL 3</t>
  </si>
  <si>
    <t>ENTIDAD</t>
  </si>
  <si>
    <t>(a)</t>
  </si>
  <si>
    <t xml:space="preserve"> (b)</t>
  </si>
  <si>
    <t xml:space="preserve"> (c)</t>
  </si>
  <si>
    <t>(d)=(a)+(b)+(c)</t>
  </si>
  <si>
    <t xml:space="preserve">B. de Comercio  </t>
  </si>
  <si>
    <t xml:space="preserve"> TOTAL BANCA MÚLTIPLE</t>
  </si>
  <si>
    <t>Fuente: Reporte 3 Patrimonio Efectivo</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</si>
  <si>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</si>
  <si>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</si>
  <si>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</si>
  <si>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</si>
  <si>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</si>
  <si>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</si>
  <si>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</si>
  <si>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</si>
  <si>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</si>
  <si>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</si>
  <si>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</si>
  <si>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</si>
  <si>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</si>
  <si>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</si>
  <si>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</si>
  <si>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</si>
  <si>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</si>
  <si>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</si>
  <si>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</si>
  <si>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</si>
  <si>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</si>
  <si>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</si>
  <si>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</si>
  <si>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</si>
  <si>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</si>
  <si>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</si>
  <si>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</si>
  <si>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</si>
  <si>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</si>
  <si>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</si>
  <si>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</si>
  <si>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</si>
  <si>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</si>
  <si>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</si>
  <si>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</si>
  <si>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</si>
  <si>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</si>
  <si>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</si>
  <si>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</si>
  <si>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</si>
  <si>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</si>
  <si>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</si>
  <si>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</si>
  <si>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r>
      <t>REQUERIMIENTO DE PATRIMONIO EFECTIVO</t>
    </r>
    <r>
      <rPr>
        <b/>
        <vertAlign val="superscript"/>
        <sz val="10"/>
        <rFont val="Arial Narrow"/>
        <family val="2"/>
      </rPr>
      <t>1/</t>
    </r>
  </si>
  <si>
    <t>ACTIVOS Y CONTINGENTES PONDERADOS POR RIESGO</t>
  </si>
  <si>
    <t>PATRIMONIO EFECTIVO TOTAL</t>
  </si>
  <si>
    <t>RATIO DE CAPITAL</t>
  </si>
  <si>
    <t>POR RIESGO</t>
  </si>
  <si>
    <r>
      <t>GLOBAL</t>
    </r>
    <r>
      <rPr>
        <b/>
        <vertAlign val="superscript"/>
        <sz val="10"/>
        <rFont val="Arial Narrow"/>
        <family val="2"/>
      </rPr>
      <t>2/</t>
    </r>
  </si>
  <si>
    <t>EMPRESAS</t>
  </si>
  <si>
    <t>DE CRÉDITO</t>
  </si>
  <si>
    <t>DE MERCADO</t>
  </si>
  <si>
    <t>OPERACIONAL</t>
  </si>
  <si>
    <t>(i)/[(e)+(f)+(g)]</t>
  </si>
  <si>
    <t xml:space="preserve"> (C)</t>
  </si>
  <si>
    <t>(e)</t>
  </si>
  <si>
    <t xml:space="preserve"> (f) = (b) * 10</t>
  </si>
  <si>
    <t xml:space="preserve"> (g) = (c) * 10</t>
  </si>
  <si>
    <t>(h)=(e)+(f)+(g)</t>
  </si>
  <si>
    <t>(i)</t>
  </si>
  <si>
    <t>1/ Mediante DU N° 037-2021 se modificó el límite global de 10 % a 8 % por el periodo de Abril 2021 a Marzo 2022; por lo que los requerimientos de patrimonio efectivo por riesgos de crédito y de mercado son menores durante dicho periodo.</t>
  </si>
  <si>
    <t xml:space="preserve">2/ El Ratio de Capital Global considera el Patrimonio Efectivo como porcentaje de los activos y contingentes ponderados por riesgo de crédito, riesgo de mercado y riesgo operacional. </t>
  </si>
  <si>
    <t>Fuente: Reportes 2 Requerimiento de Patrimonio Efectivo por Riesgo de Crédito, Mercado y Operacional.</t>
  </si>
  <si>
    <t xml:space="preserve">            Reporte 3 Patrimonio Efectivo</t>
  </si>
  <si>
    <t>Indicadores Financieros por Empresa Bancaria</t>
  </si>
  <si>
    <t>( En porcentaje )</t>
  </si>
  <si>
    <t xml:space="preserve">B. De Comercio </t>
  </si>
  <si>
    <t>B. De Crédito del Perú (con sucursales en el exterior)</t>
  </si>
  <si>
    <t xml:space="preserve">B. Pichincha </t>
  </si>
  <si>
    <t xml:space="preserve">B. GNB </t>
  </si>
  <si>
    <t xml:space="preserve">B. ICBC </t>
  </si>
  <si>
    <t>B. China Perú</t>
  </si>
  <si>
    <t xml:space="preserve">Total Banca Múltiple (con sucursales en el exterior) </t>
  </si>
  <si>
    <t>HSBC Bank Perú</t>
  </si>
  <si>
    <t>SOLVENCIA</t>
  </si>
  <si>
    <t>Ratio de Capital Global (al 31/07/2021)</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</si>
  <si>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</si>
  <si>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</si>
  <si>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</si>
  <si>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</si>
  <si>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</si>
  <si>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</si>
  <si>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</si>
  <si>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</si>
  <si>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</si>
  <si>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</si>
  <si>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</si>
  <si>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</si>
  <si>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</si>
  <si>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</si>
  <si>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</si>
  <si>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</si>
  <si>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</si>
  <si>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</si>
  <si>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</si>
  <si>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</si>
  <si>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</si>
  <si>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</si>
  <si>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</si>
  <si>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</si>
  <si>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</si>
  <si>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</si>
  <si>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</si>
  <si>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</si>
  <si>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</si>
  <si>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xml:space="preserve"> Personal según Categoría Laboral por Empresa Bancaria</t>
  </si>
  <si>
    <t>(En número de personas)</t>
  </si>
  <si>
    <t>Gerentes</t>
  </si>
  <si>
    <t>Funcionarios</t>
  </si>
  <si>
    <t>Empleados</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</si>
  <si>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</si>
  <si>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</si>
  <si>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</si>
  <si>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</si>
  <si>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</si>
  <si>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</si>
  <si>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</si>
  <si>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 xml:space="preserve">CRÉDITOS CORPORATIVOS, GRANDES, MEDIANAS, PEQUEÑAS Y A MICROEMPRESAS </t>
  </si>
  <si>
    <t xml:space="preserve">      Agricultura, Ganadería, Caza y Silvicutura</t>
  </si>
  <si>
    <t xml:space="preserve">      Pesca</t>
  </si>
  <si>
    <t xml:space="preserve">      Minería</t>
  </si>
  <si>
    <t xml:space="preserve">      Industria Manufacturera</t>
  </si>
  <si>
    <t xml:space="preserve">         Alimentos bebidas y tabaco</t>
  </si>
  <si>
    <t xml:space="preserve">         Textiles y cueros</t>
  </si>
  <si>
    <t xml:space="preserve">         Madera y papel</t>
  </si>
  <si>
    <t xml:space="preserve">         Fab. de sustancias y productos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</si>
  <si>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</si>
  <si>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</si>
  <si>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</si>
  <si>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</si>
  <si>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equipos de transporte</t>
  </si>
  <si>
    <t xml:space="preserve">         Resto manufactura</t>
  </si>
  <si>
    <t xml:space="preserve">      Electricidad, Gas y Agua</t>
  </si>
  <si>
    <t xml:space="preserve">      Construcción</t>
  </si>
  <si>
    <t xml:space="preserve">      Comercio</t>
  </si>
  <si>
    <t xml:space="preserve">         Venta y reparación de vehículos</t>
  </si>
  <si>
    <t xml:space="preserve">         Comercio al por mayor</t>
  </si>
  <si>
    <t xml:space="preserve">         Comercio al por menor</t>
  </si>
  <si>
    <t xml:space="preserve">      Hoteles y Restaurantes</t>
  </si>
  <si>
    <t xml:space="preserve">      Transporte, Almacenamiento y Comunicaciones</t>
  </si>
  <si>
    <t xml:space="preserve">      Intermediación Financiera</t>
  </si>
  <si>
    <t xml:space="preserve">      Actividades Inmobiliarias, Empresariales y de Alquiler</t>
  </si>
  <si>
    <t xml:space="preserve">         Act. inmobiliaria y de alquiler</t>
  </si>
  <si>
    <t xml:space="preserve">         Act. empresarial</t>
  </si>
  <si>
    <t xml:space="preserve">      Administracion Pública y de Defensa</t>
  </si>
  <si>
    <t xml:space="preserve">      Enseñanza</t>
  </si>
  <si>
    <t xml:space="preserve">      Servicios Sociales y de Salud</t>
  </si>
  <si>
    <t xml:space="preserve">      Otras Actividades de servicios comunitarios</t>
  </si>
  <si>
    <t xml:space="preserve">      Hogares privados c/ serv. doméstico y Órganos Extraterritoriales</t>
  </si>
  <si>
    <t>CRÉDITOS HIPOTECARIOS PARA VIVIENDA</t>
  </si>
  <si>
    <t>CRÉDITOS DE CONSUMO</t>
  </si>
  <si>
    <t>TOTAL CRÉDITOS</t>
  </si>
  <si>
    <t>Incluye información de las sucursales en el exterior.</t>
  </si>
  <si>
    <t xml:space="preserve">1/  Corresponde a la suma de deudores de cada empresa. Por lo tanto, si un deudor tiene obligaciones con más de un banco, </t>
  </si>
  <si>
    <t xml:space="preserve">    éste se considera tantas veces como el número de bancos con las que mantiene deuda.</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</si>
  <si>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</si>
  <si>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</si>
  <si>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</si>
  <si>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</si>
  <si>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</si>
  <si>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</si>
  <si>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</si>
  <si>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</si>
  <si>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</si>
  <si>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</si>
  <si>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</si>
  <si>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</si>
  <si>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</si>
  <si>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</si>
  <si>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</si>
  <si>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</si>
  <si>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</si>
  <si>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</si>
  <si>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</si>
  <si>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</si>
  <si>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</si>
  <si>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</si>
  <si>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</si>
  <si>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</si>
  <si>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</si>
  <si>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</si>
  <si>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</si>
  <si>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</si>
  <si>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</si>
  <si>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</si>
  <si>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</si>
  <si>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</si>
  <si>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</si>
  <si>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</si>
  <si>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</si>
  <si>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</si>
  <si>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</si>
  <si>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</si>
  <si>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</si>
  <si>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</si>
  <si>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</si>
  <si>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</si>
  <si>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</si>
  <si>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</si>
  <si>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</si>
  <si>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</si>
  <si>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</si>
  <si>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</si>
  <si>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</si>
  <si>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</si>
  <si>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</si>
  <si>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</si>
  <si>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</si>
  <si>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</si>
  <si>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</si>
  <si>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</si>
  <si>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</si>
  <si>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</si>
  <si>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</si>
  <si>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</si>
  <si>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</si>
  <si>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</si>
  <si>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</si>
  <si>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</si>
  <si>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</si>
  <si>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</si>
  <si>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</si>
  <si>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</si>
  <si>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</si>
  <si>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</si>
  <si>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</si>
  <si>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</si>
  <si>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</si>
  <si>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</si>
  <si>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</si>
  <si>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</si>
  <si>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</si>
  <si>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</si>
  <si>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</si>
  <si>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</si>
  <si>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</si>
  <si>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</si>
  <si>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</si>
  <si>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</si>
  <si>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</si>
  <si>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</si>
  <si>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</si>
  <si>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</si>
  <si>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</si>
  <si>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</si>
  <si>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</si>
  <si>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</si>
  <si>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t>ACT.Y  CONTING. POND. POR RIESGO DE CRÉDITO</t>
  </si>
  <si>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</si>
  <si>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</si>
  <si>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</si>
  <si>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</si>
  <si>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</si>
  <si>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</si>
  <si>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</si>
  <si>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</si>
  <si>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</si>
  <si>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</si>
  <si>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Fuente: Reporte 2-A1-II Distribución por Ponderadores de Riesgo.</t>
  </si>
  <si>
    <t>Estructura de Créditos Directos e Indirectos por Tipo de Crédito y Categoría de Riesgo del Deudor por Empresa Bancaria</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</si>
  <si>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</si>
  <si>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</si>
  <si>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</si>
  <si>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</si>
  <si>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</si>
  <si>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</si>
  <si>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</si>
  <si>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</si>
  <si>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</si>
  <si>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</si>
  <si>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        </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</si>
  <si>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</si>
  <si>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</si>
  <si>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</si>
  <si>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</si>
  <si>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</si>
  <si>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</si>
  <si>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</si>
  <si>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</si>
  <si>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</si>
  <si>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</si>
  <si>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</si>
  <si>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</si>
  <si>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</si>
  <si>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</si>
  <si>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</si>
  <si>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</si>
  <si>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</si>
  <si>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</si>
  <si>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</si>
  <si>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</si>
  <si>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</si>
  <si>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</si>
  <si>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</si>
  <si>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</si>
  <si>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</si>
  <si>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Créditos Directos según Tipo de Crédito y Situación</t>
  </si>
  <si>
    <t>Total Créditos Directos</t>
  </si>
  <si>
    <t>Revolventes</t>
  </si>
  <si>
    <t>No Revolventes</t>
  </si>
  <si>
    <t>Refinanc. y Reestruct.</t>
  </si>
  <si>
    <t>Atrasados</t>
  </si>
  <si>
    <t xml:space="preserve">Créditos Directos Corporativos, a Grandes, Medianas, Pequeñas y a Microempresas </t>
  </si>
  <si>
    <t>por Sector económico y Empresa Bancaria</t>
  </si>
  <si>
    <t>Falabella Perú S.A</t>
  </si>
  <si>
    <t>Deutsche Bank Perú</t>
  </si>
  <si>
    <t>Actividades Inmobiliarias, Empresariales y de Alquiler</t>
  </si>
  <si>
    <t>Administración Pública y Defensa</t>
  </si>
  <si>
    <t>Hogares Privados c/Serv. Doméstico y Órganos Extraterritoriales</t>
  </si>
  <si>
    <t>TOTAL CRÉDITOS A ACTIVIDADES EMPRESARIALES</t>
  </si>
  <si>
    <t>Fuente: Anexo N° 3 Flujo Credticio por Tipo de Crédito.</t>
  </si>
  <si>
    <t>Detalle de créditos por tipo, modalidad y moneda por Empresa Bancaria</t>
  </si>
  <si>
    <t>Banco Pichincha</t>
  </si>
  <si>
    <t>Santander Perú S.A.</t>
  </si>
  <si>
    <t>Banco Ripley</t>
  </si>
  <si>
    <t>Banco Azteca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</si>
  <si>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</si>
  <si>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</si>
  <si>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</si>
  <si>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</si>
  <si>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</si>
  <si>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</si>
  <si>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</si>
  <si>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</si>
  <si>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</si>
  <si>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</si>
  <si>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</si>
  <si>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</si>
  <si>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</si>
  <si>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</si>
  <si>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</si>
  <si>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</si>
  <si>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</si>
  <si>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</si>
  <si>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</si>
  <si>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</si>
  <si>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</si>
  <si>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</si>
  <si>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</si>
  <si>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</si>
  <si>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</si>
  <si>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</si>
  <si>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</si>
  <si>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</si>
  <si>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</si>
  <si>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</si>
  <si>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</si>
  <si>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</si>
  <si>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</si>
  <si>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</si>
  <si>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</si>
  <si>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</si>
  <si>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</si>
  <si>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</si>
  <si>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</si>
  <si>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</si>
  <si>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</si>
  <si>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</si>
  <si>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</si>
  <si>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</si>
  <si>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</si>
  <si>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</si>
  <si>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Agosto de 2021</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</si>
  <si>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</si>
  <si>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</si>
  <si>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</si>
  <si>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</si>
  <si>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</si>
  <si>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</si>
  <si>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</si>
  <si>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</si>
  <si>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</si>
  <si>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</si>
  <si>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</si>
  <si>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</si>
  <si>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</si>
  <si>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</si>
  <si>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</si>
  <si>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</si>
  <si>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</si>
  <si>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</si>
  <si>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</si>
  <si>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</si>
  <si>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</si>
  <si>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</si>
  <si>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</si>
  <si>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</si>
  <si>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</si>
  <si>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</si>
  <si>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</si>
  <si>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</si>
  <si>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</si>
  <si>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</si>
  <si>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</si>
  <si>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</si>
  <si>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</si>
  <si>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</si>
  <si>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</si>
  <si>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</si>
  <si>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</si>
  <si>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</si>
  <si>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</si>
  <si>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</si>
  <si>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</si>
  <si>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</si>
  <si>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</si>
  <si>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</si>
  <si>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</si>
  <si>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</si>
  <si>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</si>
  <si>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1/ Mediante DU N° 037-2021 se modificó el límite global de 10 % a 8 % por el periodo de Abril 2021 a Marzo 2022; por lo que el requerimiento de patrimonio efectivo por riesgos cambiario y de precio es menor durante dicho periodo.</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</si>
  <si>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</si>
  <si>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</si>
  <si>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</si>
  <si>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</si>
  <si>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</si>
  <si>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</si>
  <si>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</si>
  <si>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</si>
  <si>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</si>
  <si>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</si>
  <si>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</si>
  <si>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</si>
  <si>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</si>
  <si>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</si>
  <si>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</si>
  <si>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</si>
  <si>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B Azteca Perú</t>
  </si>
  <si>
    <t>Requerimiento de Patrimonio Efectivo por Riesgo Operacional por Empresa Bancaria</t>
  </si>
  <si>
    <t>Requerimiento según Método del Indicador Básico</t>
  </si>
  <si>
    <t>Requerimiento según Método Estándar Alternativo</t>
  </si>
  <si>
    <t>Requerimiento según Métodos Avanzados</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</si>
  <si>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</si>
  <si>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</si>
  <si>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</si>
  <si>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</si>
  <si>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</si>
  <si>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</si>
  <si>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</si>
  <si>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</si>
  <si>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</si>
  <si>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</si>
  <si>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</si>
  <si>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</si>
  <si>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</si>
  <si>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</si>
  <si>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</si>
  <si>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</si>
  <si>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</si>
  <si>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</si>
  <si>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</si>
  <si>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</si>
  <si>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</si>
  <si>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</si>
  <si>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</si>
  <si>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</si>
  <si>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</si>
  <si>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</si>
  <si>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</si>
  <si>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</si>
  <si>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</si>
  <si>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</si>
  <si>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</si>
  <si>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</si>
  <si>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</si>
  <si>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</si>
  <si>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</si>
  <si>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</si>
  <si>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</si>
  <si>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</si>
  <si>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</si>
  <si>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</si>
  <si>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</si>
  <si>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</si>
  <si>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</si>
  <si>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</si>
  <si>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</si>
  <si>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</si>
  <si>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</si>
  <si>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</si>
  <si>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</si>
  <si>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</si>
  <si>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</si>
  <si>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</si>
  <si>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</si>
  <si>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</si>
  <si>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</si>
  <si>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</si>
  <si>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</si>
  <si>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</si>
  <si>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</si>
  <si>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</si>
  <si>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</si>
  <si>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</si>
  <si>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</si>
  <si>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</si>
  <si>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</si>
  <si>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</si>
  <si>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</si>
  <si>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</si>
  <si>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</si>
  <si>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</si>
  <si>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</si>
  <si>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</si>
  <si>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</si>
  <si>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</si>
  <si>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</si>
  <si>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</si>
  <si>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</si>
  <si>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</si>
  <si>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</si>
  <si>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</si>
  <si>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</si>
  <si>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</si>
  <si>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</si>
  <si>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</si>
  <si>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</si>
  <si>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</si>
  <si>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</si>
  <si>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</si>
  <si>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</si>
  <si>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</si>
  <si>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</si>
  <si>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</si>
  <si>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</si>
  <si>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</si>
  <si>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</si>
  <si>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</si>
  <si>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</si>
  <si>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</si>
  <si>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</si>
  <si>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</si>
  <si>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</si>
  <si>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</si>
  <si>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</si>
  <si>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</si>
  <si>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</si>
  <si>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</si>
  <si>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</si>
  <si>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</si>
  <si>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</si>
  <si>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</si>
  <si>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</si>
  <si>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</si>
  <si>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</si>
  <si>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</si>
  <si>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</si>
  <si>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</si>
  <si>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</si>
  <si>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</si>
  <si>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</si>
  <si>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</si>
  <si>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</si>
  <si>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</si>
  <si>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</si>
  <si>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</si>
  <si>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</si>
  <si>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</si>
  <si>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</si>
  <si>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</si>
  <si>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</si>
  <si>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</si>
  <si>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</si>
  <si>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</si>
  <si>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</si>
  <si>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</si>
  <si>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</si>
  <si>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</si>
  <si>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</si>
  <si>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</si>
  <si>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</si>
  <si>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</si>
  <si>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</si>
  <si>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</si>
  <si>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</si>
  <si>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</si>
  <si>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</si>
  <si>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</si>
  <si>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</si>
  <si>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</si>
  <si>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</si>
  <si>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</si>
  <si>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</si>
  <si>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</si>
  <si>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</si>
  <si>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</si>
  <si>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</si>
  <si>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</si>
  <si>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</si>
  <si>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</si>
  <si>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</si>
  <si>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</si>
  <si>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</si>
  <si>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</si>
  <si>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</si>
  <si>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</si>
  <si>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</si>
  <si>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</si>
  <si>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</si>
  <si>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</si>
  <si>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</si>
  <si>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</si>
  <si>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</si>
  <si>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</si>
  <si>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</si>
  <si>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</si>
  <si>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</si>
  <si>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</si>
  <si>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</si>
  <si>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</si>
  <si>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</si>
  <si>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</si>
  <si>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</si>
  <si>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</si>
  <si>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</si>
  <si>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</si>
  <si>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</si>
  <si>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</si>
  <si>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</si>
  <si>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</si>
  <si>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</si>
  <si>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</si>
  <si>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</si>
  <si>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</si>
  <si>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</si>
  <si>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</si>
  <si>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</si>
  <si>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</si>
  <si>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</si>
  <si>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</si>
  <si>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</si>
  <si>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</si>
  <si>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</si>
  <si>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</si>
  <si>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</si>
  <si>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</si>
  <si>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</si>
  <si>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</si>
  <si>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</si>
  <si>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</si>
  <si>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</si>
  <si>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</si>
  <si>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</si>
  <si>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</si>
  <si>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</si>
  <si>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</si>
  <si>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</si>
  <si>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</si>
  <si>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</si>
  <si>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</si>
  <si>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</si>
  <si>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</si>
  <si>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</si>
  <si>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</si>
  <si>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</si>
  <si>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</si>
  <si>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</si>
  <si>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</si>
  <si>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</si>
  <si>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</si>
  <si>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</si>
  <si>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</si>
  <si>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</si>
  <si>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</si>
  <si>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</si>
  <si>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</si>
  <si>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</si>
  <si>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</si>
  <si>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</si>
  <si>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</si>
  <si>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</si>
  <si>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</si>
  <si>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</si>
  <si>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</si>
  <si>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</si>
  <si>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</si>
  <si>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</si>
  <si>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</si>
  <si>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</si>
  <si>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</si>
  <si>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</si>
  <si>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</si>
  <si>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</si>
  <si>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</si>
  <si>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</si>
  <si>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</si>
  <si>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</si>
  <si>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</si>
  <si>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</si>
  <si>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</si>
  <si>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</si>
  <si>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</si>
  <si>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</si>
  <si>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</si>
  <si>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</si>
  <si>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</si>
  <si>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</si>
  <si>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</si>
  <si>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</si>
  <si>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</si>
  <si>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</si>
  <si>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</si>
  <si>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</si>
  <si>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</si>
  <si>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</si>
  <si>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</si>
  <si>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</si>
  <si>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</si>
  <si>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</si>
  <si>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</si>
  <si>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</si>
  <si>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</si>
  <si>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</si>
  <si>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</si>
  <si>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</si>
  <si>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</si>
  <si>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</si>
  <si>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</si>
  <si>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</si>
  <si>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</si>
  <si>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</si>
  <si>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</si>
  <si>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</si>
  <si>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</si>
  <si>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</si>
  <si>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</si>
  <si>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</si>
  <si>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</si>
  <si>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</si>
  <si>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</si>
  <si>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</si>
  <si>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</si>
  <si>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</si>
  <si>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</si>
  <si>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</si>
  <si>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</si>
  <si>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</si>
  <si>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</si>
  <si>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</si>
  <si>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</si>
  <si>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</si>
  <si>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</si>
  <si>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</si>
  <si>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</si>
  <si>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</si>
  <si>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</si>
  <si>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</si>
  <si>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</si>
  <si>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</si>
  <si>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</si>
  <si>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</si>
  <si>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</si>
  <si>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</si>
  <si>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</si>
  <si>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</si>
  <si>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</si>
  <si>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</si>
  <si>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</si>
  <si>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</si>
  <si>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</si>
  <si>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</si>
  <si>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</si>
  <si>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</si>
  <si>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</si>
  <si>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</si>
  <si>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</si>
  <si>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</si>
  <si>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</si>
  <si>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</si>
  <si>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</si>
  <si>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</si>
  <si>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</si>
  <si>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</si>
  <si>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</si>
  <si>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</si>
  <si>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</si>
  <si>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</si>
  <si>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</si>
  <si>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</si>
  <si>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</si>
  <si>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</si>
  <si>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</si>
  <si>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</si>
  <si>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</si>
  <si>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</si>
  <si>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</si>
  <si>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</si>
  <si>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</si>
  <si>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</si>
  <si>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</si>
  <si>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</si>
  <si>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</si>
  <si>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</si>
  <si>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</si>
  <si>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</si>
  <si>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</si>
  <si>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</si>
  <si>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</si>
  <si>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</si>
  <si>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</si>
  <si>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</si>
  <si>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</si>
  <si>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</si>
  <si>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</si>
  <si>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</si>
  <si>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</si>
  <si>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Actualizado el 20.07.2022*</t>
  </si>
  <si>
    <t>*B. Azteca Perú corrigió la información de su Reporte 7 en julio-22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</si>
</sst>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8">
    <numFmt numFmtId="164" formatCode="_(* #,##0_);_(* \(#,##0\);_(* &quot;-&quot;_);_(@_)"/>
    <numFmt numFmtId="165" formatCode="_(* #,##0.00_);_(* \(#,##0.00\);_(* &quot;-&quot;??_);_(@_)"/>
    <numFmt numFmtId="166" formatCode="\A\l\ dd\ &quot;de&quot;\ mmmm\ &quot; de&quot;\ yyyy"/>
    <numFmt numFmtId="167" formatCode="* #\ ###\ ###___ ;\ * #\ ###\ ###\_\ __\ ;* &quot;-&quot;?,_ ;_(@_)"/>
    <numFmt numFmtId="168" formatCode="_(* #_);_(* \(#0\)\ ;* &quot;-&quot;\ ;_(@_)"/>
    <numFmt numFmtId="169" formatCode="_([$€-2]\ * #,##0.00_);_([$€-2]\ * \(#,##0.00\);_([$€-2]\ * &quot;-&quot;??_)"/>
    <numFmt numFmtId="170" formatCode="\A\l\ dd\ &quot;de&quot;\ mmmm\ &quot;de&quot;\ yyyy"/>
    <numFmt numFmtId="171" formatCode="_(* #,##0_________);_(* \(#,##0\);_(* &quot;-&quot;????_);_(@_)"/>
    <numFmt numFmtId="172" formatCode="&quot;Tipo de Cambio Contable:&quot;\ #.###"/>
    <numFmt numFmtId="173" formatCode="_ * #,##0_________________________ ;_ * \-#,##0_________________________ ;_ * &quot;-&quot;?????????????_ ;_ @_ "/>
    <numFmt numFmtId="174" formatCode="_ * #,##0_______________ ;_ * \-#,##0_______________ ;_ * &quot;-&quot;????????_ ;_ @_ "/>
    <numFmt numFmtId="175" formatCode="_ * #,##0_________________ ;_ * \-#,##0_______________ ;_ * &quot;-&quot;????????_ ;_ @_ "/>
    <numFmt numFmtId="176" formatCode="_ * #,##0_____________________ ;_ * \-#,##0_______________ ;_ * &quot;-&quot;????????_ ;_ @_ "/>
    <numFmt numFmtId="177" formatCode="_ * #,##0_ ;_ * \-#,##0_ ;_ * &quot;-&quot;_ ;_ @_ "/>
    <numFmt numFmtId="178" formatCode="_ * #,##0____________\ ;_ * \-#,##0____________\ ;_ * &quot;-&quot;??????_ ;_ @_ "/>
    <numFmt numFmtId="179" formatCode="0.000"/>
    <numFmt numFmtId="180" formatCode="_ * #,##0.000____________\ ;_ * \-#,##0.000____________\ ;_ * &quot;-&quot;??????_ ;_ @_ "/>
    <numFmt numFmtId="181" formatCode="_ * #,##0.00_ ;_ * \-#,##0.00_ ;_ * &quot;-&quot;??_ ;_ @_ "/>
    <numFmt numFmtId="182" formatCode="_ * #,##0.0000_ ;_ * \-#,##0.0000_ ;_ * &quot;-&quot;_ ;_ @_ "/>
    <numFmt numFmtId="183" formatCode="_ * #,##0.00_ ;_ * \-#,##0.00_ ;_ * &quot;-&quot;_ ;_ @_ "/>
    <numFmt numFmtId="184" formatCode="_ * #,##0.00000_ ;_ * \-#,##0.00000_ ;_ * &quot;-&quot;_ ;_ @_ "/>
    <numFmt numFmtId="185" formatCode="\(\A\l\ dd\ &quot;de&quot;\ mmmm\ &quot;de&quot;\ yyyy\)"/>
    <numFmt numFmtId="186" formatCode="#,##0_ ;\-#,##0\ "/>
    <numFmt numFmtId="187" formatCode="_(* #,##0_);_(* \(#,##0\);_(* &quot;-&quot;??_);_(@_)"/>
    <numFmt numFmtId="188" formatCode="\D\e\s\e\m\b\o\l\s\a\d\o\s\ \e\n\ \e\l\ \m\e\s\ &quot;de&quot;\ mmmm\ &quot;de&quot;\ yyyy"/>
    <numFmt numFmtId="189" formatCode="&quot;Al &quot;dd&quot; de &quot;mmmm&quot; de &quot;yyyy"/>
    <numFmt numFmtId="190" formatCode="_-* #,##0\ _P_t_a_-;\-* #,##0\ _P_t_a_-;_-* &quot;-&quot;\ _P_t_a_-;_-@_-"/>
    <numFmt numFmtId="191" formatCode="_(* #,##0.000_);_(* \(#,##0.000\);_(* &quot;-&quot;??_);_(@_)"/>
    <numFmt numFmtId="192" formatCode="_-* #,##0.00\ _P_t_a_-;\-* #,##0.00\ _P_t_a_-;_-* &quot;-&quot;\ _P_t_a_-;_-@_-"/>
    <numFmt numFmtId="193" formatCode="_(* #,##0_________________________);_(* \(#,##0\);_(* &quot;-&quot;????????????_);_(@_)"/>
    <numFmt numFmtId="194" formatCode="_(&quot;S/.&quot;\ * #,##0.00_);_(&quot;S/.&quot;\ * \(#,##0.00\);_(&quot;S/.&quot;\ * &quot;-&quot;??_);_(@_)"/>
    <numFmt numFmtId="195" formatCode="_(* #,###,##0_________)\ ;_(* \(#,###,##0\)\ __\ _____ ;* &quot;-&quot;??????;_(@_)"/>
    <numFmt numFmtId="196" formatCode="_(* #\ ###\ ##0_);_(* \(#\ ###\ ##0\)__;* &quot;-&quot;??;_(@_)"/>
    <numFmt numFmtId="197" formatCode="_(* #,###,##0_________)\ ;_(* \(#,###,##0\)\ ;* &quot;-&quot;??????;_(@_)"/>
    <numFmt numFmtId="198" formatCode="_(* #,###,##0.0_________)\ ;_(* \(#,###,##0.0\)\ __\ _____ ;* &quot;-&quot;??????;_(@_)"/>
    <numFmt numFmtId="199" formatCode="_(* #,###,##0.0000_________)\ ;_(* \(#,###,##0.0000\)\ ;* &quot;-&quot;??????;_(@_)"/>
    <numFmt numFmtId="200" formatCode="&quot;Al&quot;\ d\ &quot;de&quot;\ mmmm\ &quot;de&quot;\ yyyy"/>
    <numFmt numFmtId="201" formatCode="_(* ##,#00_____________________);_(* \(#,##0.00\);_(* &quot;-&quot;??????????_);_(@_)"/>
    <numFmt numFmtId="202" formatCode="_(* #\ #,###,##0.00___________________________);_(* \(#\ ###\ ###\);_(* &quot;-&quot;?????????????_);_(@_)"/>
    <numFmt numFmtId="203" formatCode="_(* #,\ ###,###_______________________);_(* \(#\ ###\ ###\);_(* &quot;-&quot;??????_);_(@_)"/>
    <numFmt numFmtId="204" formatCode="_(* #,##0.00_________);_(* \(#,##0.00\);_(* &quot;-&quot;????_);_(@_)"/>
    <numFmt numFmtId="205" formatCode="_-* #,##0.00\ _P_t_a_-;\-* #,##0.00\ _P_t_a_-;_-* &quot;-&quot;??\ _P_t_a_-;_-@_-"/>
    <numFmt numFmtId="206" formatCode="_(* #,##0.00_______);_(* \(#,##0.00\);_(* &quot;-&quot;???_);_(@_)"/>
    <numFmt numFmtId="207" formatCode="_(* #,##0_______);_(* \(#,##0\);_(* &quot;-&quot;???_);_(@_)"/>
    <numFmt numFmtId="208" formatCode="_(* #,##0.00_________________);_(* \(#,##0.00\);_(* &quot;-&quot;????????_);_(@_)"/>
    <numFmt numFmtId="209" formatCode="_(* #,\ ###,###_______________);_(* \(#\ ###\ ###\);_(* &quot;-&quot;??_);_(@_)"/>
    <numFmt numFmtId="210" formatCode="_(* #,##0_________________);_(* \(#,##0\);_(* &quot;-&quot;????????_);_(@_)"/>
    <numFmt numFmtId="211" formatCode="_-* #,##0\ _P_t_a_-;\-* #,##0\ _P_t_a_-;_-* &quot;-&quot;??\ _P_t_a_-;_-@_-"/>
    <numFmt numFmtId="212" formatCode="* #\ ###\ ###____________;\ * #\ ###\ ###\____________ ;* &quot;-&quot;?????;_(@_)"/>
    <numFmt numFmtId="213" formatCode="&quot;Al&quot;\ dd\ &quot;de&quot;\ mmmm\ &quot;de&quot;\ yyyy"/>
    <numFmt numFmtId="214" formatCode="_(* #,##0.0_);_(* \(#,##0.0\);_(* &quot;-&quot;??_);_(@_)"/>
    <numFmt numFmtId="215" formatCode="_(* #,##0_____________);_(* \(#,##0\)_____________ ;_(* &quot;-&quot;???????_);_(@_)"/>
    <numFmt numFmtId="216" formatCode="_(* #,##0.00_____________);_(* \(#,##0.00\)_____________ ;_(* &quot;-&quot;???????_);_(@_)"/>
    <numFmt numFmtId="217" formatCode="0.00_);\(0.00\)"/>
    <numFmt numFmtId="218" formatCode="&quot;Publicado el&quot;\ dd/mm/yyyy"/>
    <numFmt numFmtId="219" formatCode="_(* #,##0_____________);_(* \(#,##0\)_____________ ;_(* &quot;-&quot;???????,_);_(@_)"/>
    <numFmt numFmtId="220" formatCode="0.00000"/>
    <numFmt numFmtId="221" formatCode="_(* #,##0.00000_____________);_(* \(#,##0.00000\)_____________ ;_(* &quot;-&quot;???????_);_(@_)"/>
    <numFmt numFmtId="222" formatCode="_(* #\ ###\ ##0_________________________);_(* \(#\ ###\ ##0\)\ ;* &quot;-&quot;??????????????;_(@_)"/>
    <numFmt numFmtId="223" formatCode="* #\ ###\ ###__________________;\ * #\ ###\ ###\________________________ ;* &quot;-&quot;???????????;_(@_)"/>
    <numFmt numFmtId="224" formatCode="* #\ ###\ ###;\ * #\ ###\ ###\ ;* &quot;-&quot;?;_(@_)"/>
    <numFmt numFmtId="225" formatCode="_(* #\ ###\ ###_);_(* \(#\ ###\ ###\);_(* &quot;-&quot;??_);_(@_)"/>
    <numFmt numFmtId="226" formatCode="_(* #\ ##0.00_);_(* \(#\ ##0.00\);_(* &quot;-&quot;??_);_(@_)"/>
    <numFmt numFmtId="227" formatCode="_ * #,##0_ ;_ * \-#,##0_ ;_ * &quot;-&quot;??_ ;_ @_ "/>
    <numFmt numFmtId="228" formatCode="_(* #\ ###\ ##0___________);_(* \(#\ ###\ ##0\)\ ;* &quot;-&quot;??????;_(@_)"/>
    <numFmt numFmtId="229" formatCode="_(* #,##0_);_(* \(#,##0\);_(* &quot;-&quot;?_);_(@_)"/>
    <numFmt numFmtId="230" formatCode="_(* #,##0.0000000_);_(* \(#,##0.0000000\);_(* &quot;-&quot;??_);_(@_)"/>
    <numFmt numFmtId="231" formatCode="[$-C0A]d\ &quot;de&quot;\ mmmm\ &quot;de&quot;\ yyyy;@"/>
    <numFmt numFmtId="232" formatCode="_(* #,##0.00_);_(* \(#,##0.00\);_(* &quot;-&quot;?_);_(@_)"/>
    <numFmt numFmtId="233" formatCode="#,##0_ ;[Red]\-#,##0\ "/>
    <numFmt numFmtId="234" formatCode="&quot;Promedio de Saldos Diarios a &quot;mmmm&quot; de &quot;yyyy"/>
    <numFmt numFmtId="235" formatCode="_ * #,##0___________________ ;_ * \-#,##0_ ;_ * &quot;-&quot;??????????,;_ @_ "/>
    <numFmt numFmtId="236" formatCode="_-* #,##0.0\ _-;_-\(#,##0.0\)\ _-;_-* &quot;-&quot;\ _-;_-@_-"/>
    <numFmt numFmtId="237" formatCode="_(* #,##0___________);_(* \(#,##0\)__________;_(* &quot;-&quot;??????_);_(@_)"/>
    <numFmt numFmtId="238" formatCode="mmmm\-yyyy"/>
    <numFmt numFmtId="239" formatCode="_(* #,##0___________________________);_(* \(#,##0\)__________________________;_(* &quot;-&quot;?????????????_);_(@_)"/>
    <numFmt numFmtId="240" formatCode="_-* #,##0___________-;\-* #,##0___________-;_ &quot;-&quot;_??????;_-@_-"/>
    <numFmt numFmtId="241" formatCode="_-* #,##0___________________-;\-* #,##0___________________-;_ &quot;-&quot;_??????????;_-@_-"/>
  </numFmts>
  <fonts count="189">
    <font>
      <sz val="11"/>
      <color theme="1"/>
      <name val="Calibri"/>
      <family val="2"/>
      <scheme val="minor"/>
    </font>
    <font>
      <sz val="11"/>
      <color theme="1"/>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sz val="8"/>
      <color theme="1"/>
      <name val="Arial Narrow"/>
      <family val="2"/>
    </font>
    <font>
      <b/>
      <sz val="8"/>
      <color theme="1"/>
      <name val="Arial Narrow"/>
      <family val="2"/>
    </font>
    <font>
      <b/>
      <sz val="10.5"/>
      <name val="Arial Narrow"/>
      <family val="2"/>
    </font>
    <font>
      <sz val="8.6"/>
      <name val="Arial Narrow"/>
      <family val="2"/>
    </font>
    <font>
      <b/>
      <sz val="8.6"/>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b/>
      <sz val="10"/>
      <color rgb="FF0066FF"/>
      <name val="Arial"/>
      <family val="2"/>
    </font>
    <font>
      <sz val="8"/>
      <color indexed="8"/>
      <name val="Arial"/>
      <family val="2"/>
    </font>
    <font>
      <i/>
      <sz val="8"/>
      <color indexed="8"/>
      <name val="Arial Narrow"/>
      <family val="2"/>
    </font>
    <font>
      <sz val="10"/>
      <name val="Arial"/>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name val="Arial Narrow"/>
      <family val="2"/>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b/>
      <sz val="10"/>
      <color indexed="9"/>
      <name val="Arial Narrow"/>
      <family val="2"/>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Calibri"/>
      <family val="2"/>
      <scheme val="minor"/>
    </font>
    <font>
      <u/>
      <sz val="10"/>
      <color indexed="12"/>
      <name val="Arial Narrow"/>
      <family val="2"/>
    </font>
    <font>
      <b/>
      <sz val="20"/>
      <color theme="1"/>
      <name val="Calibri"/>
      <family val="2"/>
      <scheme val="minor"/>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31"/>
        <bgColor indexed="64"/>
      </patternFill>
    </fill>
    <fill>
      <patternFill patternType="solid">
        <fgColor rgb="FFFFFFFF"/>
        <bgColor indexed="64"/>
      </patternFill>
    </fill>
  </fills>
  <borders count="47">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1">
    <xf numFmtId="0" fontId="0" fillId="0" borderId="0"/>
    <xf numFmtId="0" fontId="2" fillId="0" borderId="0"/>
    <xf numFmtId="169" fontId="2" fillId="0" borderId="0"/>
    <xf numFmtId="0" fontId="35" fillId="0" borderId="0"/>
    <xf numFmtId="169" fontId="2" fillId="0" borderId="0" applyFont="0" applyFill="0" applyBorder="0" applyAlignment="0" applyProtection="0"/>
    <xf numFmtId="169" fontId="2" fillId="0" borderId="0"/>
    <xf numFmtId="0" fontId="2" fillId="0" borderId="0" applyFont="0" applyFill="0" applyBorder="0" applyAlignment="0" applyProtection="0"/>
    <xf numFmtId="165" fontId="2" fillId="0" borderId="0" applyFont="0" applyFill="0" applyBorder="0" applyAlignment="0" applyProtection="0"/>
    <xf numFmtId="0" fontId="2" fillId="0" borderId="0" applyProtection="0">
      <protection locked="0"/>
    </xf>
    <xf numFmtId="0" fontId="2" fillId="0" borderId="0" applyFont="0" applyFill="0" applyBorder="0" applyAlignment="0" applyProtection="0"/>
    <xf numFmtId="177" fontId="2" fillId="0" borderId="0" applyFont="0" applyFill="0" applyBorder="0" applyAlignment="0" applyProtection="0"/>
    <xf numFmtId="0" fontId="75" fillId="0" borderId="0"/>
    <xf numFmtId="165" fontId="2" fillId="0" borderId="0" applyFont="0" applyFill="0" applyBorder="0" applyAlignment="0" applyProtection="0"/>
    <xf numFmtId="0" fontId="2" fillId="0" borderId="0"/>
    <xf numFmtId="18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9"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190" fontId="2" fillId="0" borderId="0" applyFont="0" applyFill="0" applyBorder="0" applyAlignment="0" applyProtection="0"/>
    <xf numFmtId="205"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xf numFmtId="0" fontId="109" fillId="0" borderId="0"/>
    <xf numFmtId="0" fontId="2" fillId="0" borderId="0"/>
    <xf numFmtId="0" fontId="115" fillId="0" borderId="0" applyNumberFormat="0" applyFill="0" applyBorder="0" applyAlignment="0" applyProtection="0">
      <alignment vertical="top"/>
      <protection locked="0"/>
    </xf>
    <xf numFmtId="181" fontId="2" fillId="0" borderId="0" applyFont="0" applyFill="0" applyBorder="0" applyAlignment="0" applyProtection="0"/>
    <xf numFmtId="0" fontId="119" fillId="0" borderId="0"/>
    <xf numFmtId="177" fontId="2" fillId="0" borderId="0" applyFont="0" applyFill="0" applyBorder="0" applyAlignment="0" applyProtection="0"/>
    <xf numFmtId="19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0" fontId="2" fillId="0" borderId="0"/>
    <xf numFmtId="0" fontId="11" fillId="0" borderId="0"/>
    <xf numFmtId="181" fontId="2" fillId="0" borderId="0" applyFont="0" applyFill="0" applyBorder="0" applyAlignment="0" applyProtection="0"/>
    <xf numFmtId="177" fontId="2" fillId="0" borderId="0" applyFont="0" applyFill="0" applyBorder="0" applyAlignment="0" applyProtection="0"/>
    <xf numFmtId="165" fontId="11"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xf numFmtId="0" fontId="159" fillId="0" borderId="0"/>
    <xf numFmtId="0" fontId="1" fillId="0" borderId="0"/>
    <xf numFmtId="0"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1" fillId="0" borderId="0"/>
    <xf numFmtId="0" fontId="1" fillId="0" borderId="0"/>
    <xf numFmtId="181" fontId="1" fillId="0" borderId="0" applyFont="0" applyFill="0" applyBorder="0" applyAlignment="0" applyProtection="0"/>
  </cellStyleXfs>
  <cellXfs count="1701">
    <xf numFmtId="0" fontId="0" fillId="0" borderId="0" xfId="0"/>
    <xf numFmtId="0" fontId="3" fillId="0" borderId="0" xfId="1" applyFont="1" applyAlignment="1"/>
    <xf numFmtId="0" fontId="4" fillId="0" borderId="0" xfId="1" applyFont="1"/>
    <xf numFmtId="0" fontId="6" fillId="0" borderId="0" xfId="1" applyFont="1"/>
    <xf numFmtId="0" fontId="8" fillId="0" borderId="0" xfId="1" applyFont="1"/>
    <xf numFmtId="0" fontId="2" fillId="0" borderId="0" xfId="1"/>
    <xf numFmtId="0" fontId="9" fillId="0" borderId="0" xfId="1" applyFont="1"/>
    <xf numFmtId="0" fontId="2" fillId="0" borderId="0" xfId="1" applyBorder="1"/>
    <xf numFmtId="0" fontId="10" fillId="0" borderId="1" xfId="1" applyFont="1" applyBorder="1" applyAlignment="1">
      <alignment horizontal="center" vertical="center"/>
    </xf>
    <xf numFmtId="0" fontId="11" fillId="0" borderId="1" xfId="1" applyFont="1" applyBorder="1" applyAlignment="1">
      <alignment textRotation="90"/>
    </xf>
    <xf numFmtId="0" fontId="11" fillId="0" borderId="1" xfId="1" applyFont="1" applyBorder="1" applyAlignment="1">
      <alignment textRotation="90" wrapText="1"/>
    </xf>
    <xf numFmtId="0" fontId="10" fillId="0" borderId="1" xfId="1" applyFont="1" applyBorder="1" applyAlignment="1">
      <alignment textRotation="90"/>
    </xf>
    <xf numFmtId="0" fontId="11" fillId="0" borderId="0" xfId="1" applyFont="1" applyBorder="1"/>
    <xf numFmtId="0" fontId="12" fillId="0" borderId="2" xfId="1" applyFont="1" applyBorder="1" applyAlignment="1">
      <alignment horizontal="center" vertical="center"/>
    </xf>
    <xf numFmtId="0" fontId="13" fillId="0" borderId="2" xfId="1" applyFont="1" applyBorder="1" applyAlignment="1">
      <alignment textRotation="90"/>
    </xf>
    <xf numFmtId="0" fontId="13" fillId="0" borderId="2" xfId="1" applyFont="1" applyBorder="1" applyAlignment="1">
      <alignment horizontal="left" textRotation="87" wrapText="1"/>
    </xf>
    <xf numFmtId="0" fontId="14" fillId="0" borderId="2" xfId="1" applyFont="1" applyBorder="1" applyAlignment="1">
      <alignment textRotation="90"/>
    </xf>
    <xf numFmtId="0" fontId="13" fillId="0" borderId="0" xfId="1" applyFont="1" applyBorder="1"/>
    <xf numFmtId="0" fontId="14" fillId="0" borderId="0" xfId="1" applyFont="1" applyBorder="1"/>
    <xf numFmtId="0" fontId="13" fillId="0" borderId="0" xfId="1" quotePrefix="1" applyFont="1" applyFill="1" applyBorder="1" applyAlignment="1">
      <alignment horizontal="left" vertical="center"/>
    </xf>
    <xf numFmtId="167" fontId="13" fillId="0" borderId="0" xfId="1" applyNumberFormat="1" applyFont="1" applyFill="1" applyBorder="1" applyAlignment="1">
      <alignment horizontal="center" vertical="center"/>
    </xf>
    <xf numFmtId="167" fontId="14" fillId="0" borderId="0" xfId="1" applyNumberFormat="1" applyFont="1" applyFill="1" applyBorder="1" applyAlignment="1">
      <alignment horizontal="center" vertical="center"/>
    </xf>
    <xf numFmtId="167" fontId="13" fillId="0" borderId="0" xfId="1" applyNumberFormat="1" applyFont="1" applyFill="1" applyBorder="1" applyAlignment="1">
      <alignment vertical="center"/>
    </xf>
    <xf numFmtId="0" fontId="13" fillId="0" borderId="0" xfId="1" applyFont="1" applyFill="1" applyBorder="1" applyAlignment="1">
      <alignment vertical="center"/>
    </xf>
    <xf numFmtId="0" fontId="13" fillId="0" borderId="0" xfId="1" quotePrefix="1" applyFont="1" applyFill="1" applyBorder="1" applyAlignment="1">
      <alignment horizontal="left" vertical="center" wrapText="1"/>
    </xf>
    <xf numFmtId="0" fontId="13" fillId="0" borderId="0" xfId="1" applyFont="1" applyFill="1" applyBorder="1" applyAlignment="1">
      <alignment horizontal="left" vertical="center"/>
    </xf>
    <xf numFmtId="0" fontId="13" fillId="0" borderId="0" xfId="1" applyFont="1" applyBorder="1" applyAlignment="1">
      <alignment vertical="center"/>
    </xf>
    <xf numFmtId="0" fontId="13" fillId="0" borderId="3" xfId="1" applyFont="1" applyBorder="1"/>
    <xf numFmtId="0" fontId="14" fillId="0" borderId="3" xfId="1" applyFont="1" applyBorder="1"/>
    <xf numFmtId="0" fontId="11" fillId="0" borderId="0" xfId="1" applyFont="1"/>
    <xf numFmtId="0" fontId="15" fillId="0" borderId="0" xfId="1" applyFont="1" applyBorder="1" applyAlignment="1"/>
    <xf numFmtId="0" fontId="13" fillId="0" borderId="0" xfId="1" applyFont="1"/>
    <xf numFmtId="0" fontId="16" fillId="0" borderId="0" xfId="1" applyFont="1"/>
    <xf numFmtId="0" fontId="17" fillId="0" borderId="0" xfId="1" applyFont="1"/>
    <xf numFmtId="0" fontId="15" fillId="0" borderId="0" xfId="1" applyFont="1"/>
    <xf numFmtId="0" fontId="14" fillId="0" borderId="0" xfId="1" applyFont="1"/>
    <xf numFmtId="0" fontId="14" fillId="0" borderId="0" xfId="1" applyFont="1" applyFill="1" applyBorder="1" applyAlignment="1">
      <alignment horizontal="center" vertical="center"/>
    </xf>
    <xf numFmtId="0" fontId="18" fillId="0" borderId="0" xfId="1" applyFont="1"/>
    <xf numFmtId="0" fontId="19" fillId="0" borderId="0" xfId="1" applyFont="1"/>
    <xf numFmtId="0" fontId="14" fillId="0" borderId="0" xfId="1" applyFont="1" applyBorder="1" applyAlignment="1">
      <alignment horizontal="center" vertical="center"/>
    </xf>
    <xf numFmtId="0" fontId="14" fillId="0" borderId="0" xfId="1" applyFont="1" applyBorder="1" applyAlignment="1">
      <alignment horizontal="center"/>
    </xf>
    <xf numFmtId="0" fontId="3" fillId="0" borderId="0" xfId="1" applyFont="1" applyAlignment="1">
      <alignment horizontal="centerContinuous" vertical="center"/>
    </xf>
    <xf numFmtId="0" fontId="20" fillId="0" borderId="0" xfId="1" applyFont="1"/>
    <xf numFmtId="0" fontId="5" fillId="0" borderId="0" xfId="1" applyFont="1"/>
    <xf numFmtId="0" fontId="7" fillId="0" borderId="0" xfId="1" applyFont="1"/>
    <xf numFmtId="0" fontId="21" fillId="0" borderId="0" xfId="1" applyFont="1" applyAlignment="1">
      <alignment horizontal="center"/>
    </xf>
    <xf numFmtId="0" fontId="2" fillId="0" borderId="0" xfId="1" applyFont="1"/>
    <xf numFmtId="0" fontId="11" fillId="0" borderId="1" xfId="1" applyFont="1" applyBorder="1"/>
    <xf numFmtId="0" fontId="10" fillId="0" borderId="1" xfId="1" applyFont="1" applyBorder="1" applyAlignment="1">
      <alignment horizontal="centerContinuous"/>
    </xf>
    <xf numFmtId="0" fontId="10" fillId="0" borderId="0" xfId="1" applyFont="1" applyBorder="1"/>
    <xf numFmtId="0" fontId="22" fillId="0" borderId="0" xfId="1" applyFont="1" applyBorder="1" applyAlignment="1">
      <alignment horizontal="center" vertical="center"/>
    </xf>
    <xf numFmtId="0" fontId="11" fillId="0" borderId="4" xfId="1" applyFont="1" applyBorder="1" applyAlignment="1">
      <alignment horizontal="center" textRotation="90"/>
    </xf>
    <xf numFmtId="0" fontId="10" fillId="0" borderId="4" xfId="1" applyFont="1" applyBorder="1" applyAlignment="1">
      <alignment horizontal="center" textRotation="90"/>
    </xf>
    <xf numFmtId="0" fontId="10" fillId="0" borderId="0" xfId="1" applyFont="1" applyBorder="1" applyAlignment="1">
      <alignment horizontal="center" textRotation="90" wrapText="1"/>
    </xf>
    <xf numFmtId="0" fontId="11" fillId="0" borderId="0" xfId="1" applyFont="1" applyBorder="1" applyAlignment="1">
      <alignment horizontal="right" textRotation="90"/>
    </xf>
    <xf numFmtId="0" fontId="11" fillId="0" borderId="0" xfId="1" applyFont="1" applyBorder="1" applyAlignment="1">
      <alignment horizontal="center" textRotation="90"/>
    </xf>
    <xf numFmtId="0" fontId="10" fillId="0" borderId="0" xfId="1" applyFont="1" applyBorder="1" applyAlignment="1">
      <alignment horizontal="center" textRotation="90"/>
    </xf>
    <xf numFmtId="0" fontId="2" fillId="0" borderId="0" xfId="1" applyFont="1" applyBorder="1"/>
    <xf numFmtId="0" fontId="23" fillId="0" borderId="2" xfId="1" applyFont="1" applyBorder="1" applyAlignment="1">
      <alignment horizontal="center" vertical="center"/>
    </xf>
    <xf numFmtId="0" fontId="24" fillId="0" borderId="2" xfId="1" applyFont="1" applyBorder="1" applyAlignment="1">
      <alignment horizontal="center" textRotation="90"/>
    </xf>
    <xf numFmtId="0" fontId="25" fillId="0" borderId="2" xfId="1" applyFont="1" applyBorder="1" applyAlignment="1">
      <alignment horizontal="center" textRotation="90"/>
    </xf>
    <xf numFmtId="0" fontId="25" fillId="0" borderId="2" xfId="1" quotePrefix="1" applyFont="1" applyBorder="1" applyAlignment="1">
      <alignment horizontal="center" textRotation="90"/>
    </xf>
    <xf numFmtId="0" fontId="2" fillId="0" borderId="0" xfId="1" applyFont="1" applyBorder="1" applyAlignment="1">
      <alignment vertical="center"/>
    </xf>
    <xf numFmtId="0" fontId="9" fillId="0" borderId="0" xfId="1" applyFont="1" applyBorder="1" applyAlignment="1">
      <alignment vertical="center"/>
    </xf>
    <xf numFmtId="168" fontId="13" fillId="0" borderId="0" xfId="1" applyNumberFormat="1" applyFont="1" applyFill="1" applyBorder="1" applyAlignment="1">
      <alignment horizontal="center" vertical="center"/>
    </xf>
    <xf numFmtId="168" fontId="14" fillId="0" borderId="0" xfId="1" applyNumberFormat="1" applyFont="1" applyFill="1" applyBorder="1" applyAlignment="1">
      <alignment horizontal="right" vertical="center"/>
    </xf>
    <xf numFmtId="168" fontId="13" fillId="0" borderId="0" xfId="1" applyNumberFormat="1" applyFont="1" applyFill="1" applyBorder="1" applyAlignment="1">
      <alignment horizontal="right" vertical="center"/>
    </xf>
    <xf numFmtId="168" fontId="14" fillId="0" borderId="0" xfId="1" applyNumberFormat="1" applyFont="1" applyFill="1" applyBorder="1" applyAlignment="1">
      <alignment vertical="center"/>
    </xf>
    <xf numFmtId="0" fontId="14" fillId="0" borderId="3" xfId="1" applyFont="1" applyFill="1" applyBorder="1" applyAlignment="1">
      <alignment vertical="center"/>
    </xf>
    <xf numFmtId="168" fontId="14" fillId="0" borderId="3" xfId="1" applyNumberFormat="1" applyFont="1" applyFill="1" applyBorder="1" applyAlignment="1">
      <alignment horizontal="right" vertical="center"/>
    </xf>
    <xf numFmtId="0" fontId="14" fillId="0" borderId="0" xfId="1" applyFont="1" applyFill="1" applyBorder="1" applyAlignment="1">
      <alignment vertical="center"/>
    </xf>
    <xf numFmtId="168" fontId="18" fillId="0" borderId="0" xfId="1" applyNumberFormat="1" applyFont="1"/>
    <xf numFmtId="168" fontId="26" fillId="0" borderId="0" xfId="1" applyNumberFormat="1" applyFont="1"/>
    <xf numFmtId="0" fontId="26" fillId="0" borderId="0" xfId="1" applyFont="1"/>
    <xf numFmtId="0" fontId="18" fillId="0" borderId="0" xfId="1" applyFont="1" applyFill="1"/>
    <xf numFmtId="0" fontId="19" fillId="0" borderId="0" xfId="1" applyFont="1" applyFill="1"/>
    <xf numFmtId="168" fontId="19" fillId="0" borderId="0" xfId="1" applyNumberFormat="1" applyFont="1" applyFill="1"/>
    <xf numFmtId="0" fontId="2" fillId="0" borderId="0" xfId="1" applyFont="1" applyFill="1"/>
    <xf numFmtId="168" fontId="2" fillId="0" borderId="0" xfId="1" applyNumberFormat="1" applyFont="1"/>
    <xf numFmtId="0" fontId="9" fillId="0" borderId="0" xfId="1" applyFont="1" applyFill="1"/>
    <xf numFmtId="169" fontId="3" fillId="0" borderId="0" xfId="2" applyFont="1" applyAlignment="1">
      <alignment vertical="center"/>
    </xf>
    <xf numFmtId="169" fontId="22" fillId="0" borderId="0" xfId="2" applyFont="1" applyAlignment="1">
      <alignment vertical="center"/>
    </xf>
    <xf numFmtId="169" fontId="27" fillId="0" borderId="0" xfId="2" applyFont="1" applyAlignment="1">
      <alignment vertical="center"/>
    </xf>
    <xf numFmtId="169" fontId="28" fillId="0" borderId="0" xfId="2" applyFont="1" applyAlignment="1">
      <alignment vertical="center"/>
    </xf>
    <xf numFmtId="170" fontId="7" fillId="0" borderId="0" xfId="2" applyNumberFormat="1" applyFont="1" applyAlignment="1">
      <alignment horizontal="center" vertical="center"/>
    </xf>
    <xf numFmtId="1" fontId="7" fillId="0" borderId="0" xfId="2" applyNumberFormat="1" applyFont="1" applyAlignment="1">
      <alignment horizontal="center" vertical="center"/>
    </xf>
    <xf numFmtId="1" fontId="29" fillId="0" borderId="0" xfId="2" applyNumberFormat="1" applyFont="1" applyAlignment="1">
      <alignment horizontal="center" vertical="center"/>
    </xf>
    <xf numFmtId="169" fontId="30" fillId="0" borderId="0" xfId="2" applyFont="1" applyAlignment="1">
      <alignment horizontal="center" vertical="center"/>
    </xf>
    <xf numFmtId="169" fontId="31" fillId="0" borderId="0" xfId="2" applyNumberFormat="1" applyFont="1" applyFill="1" applyBorder="1" applyAlignment="1" applyProtection="1"/>
    <xf numFmtId="169" fontId="2" fillId="0" borderId="0" xfId="2" applyAlignment="1">
      <alignment vertical="center"/>
    </xf>
    <xf numFmtId="169" fontId="14" fillId="0" borderId="0" xfId="2" applyFont="1" applyAlignment="1">
      <alignment horizontal="left" vertical="center"/>
    </xf>
    <xf numFmtId="169" fontId="33" fillId="0" borderId="0" xfId="2" applyFont="1" applyBorder="1" applyAlignment="1">
      <alignment vertical="center"/>
    </xf>
    <xf numFmtId="169" fontId="34" fillId="2" borderId="0" xfId="2" applyFont="1" applyFill="1" applyBorder="1" applyAlignment="1">
      <alignment horizontal="center" vertical="center" wrapText="1"/>
    </xf>
    <xf numFmtId="0" fontId="36" fillId="2" borderId="0" xfId="3" applyFont="1" applyFill="1" applyBorder="1" applyAlignment="1">
      <alignment horizontal="left" vertical="top" wrapText="1"/>
    </xf>
    <xf numFmtId="2" fontId="37" fillId="2" borderId="0" xfId="2" applyNumberFormat="1" applyFont="1" applyFill="1" applyBorder="1" applyAlignment="1">
      <alignment horizontal="center" vertical="center" wrapText="1"/>
    </xf>
    <xf numFmtId="169" fontId="33" fillId="2" borderId="0" xfId="2" applyFont="1" applyFill="1" applyBorder="1" applyAlignment="1">
      <alignment vertical="center"/>
    </xf>
    <xf numFmtId="169" fontId="13" fillId="0" borderId="0" xfId="2" applyFont="1" applyFill="1" applyBorder="1" applyAlignment="1">
      <alignment horizontal="left" vertical="center" wrapText="1"/>
    </xf>
    <xf numFmtId="171" fontId="13" fillId="0" borderId="0" xfId="4" applyNumberFormat="1" applyFont="1" applyFill="1" applyBorder="1" applyAlignment="1">
      <alignment horizontal="center" vertical="center"/>
    </xf>
    <xf numFmtId="171" fontId="14" fillId="0" borderId="0" xfId="4" applyNumberFormat="1" applyFont="1" applyFill="1" applyBorder="1" applyAlignment="1">
      <alignment horizontal="center" vertical="center"/>
    </xf>
    <xf numFmtId="1" fontId="13" fillId="0" borderId="0" xfId="2" applyNumberFormat="1" applyFont="1" applyFill="1" applyBorder="1" applyAlignment="1">
      <alignment vertical="center"/>
    </xf>
    <xf numFmtId="169" fontId="13" fillId="0" borderId="0" xfId="2" applyFont="1" applyFill="1" applyBorder="1" applyAlignment="1">
      <alignment vertical="center"/>
    </xf>
    <xf numFmtId="0" fontId="13" fillId="0" borderId="0" xfId="3" applyFont="1" applyFill="1" applyBorder="1" applyAlignment="1">
      <alignment horizontal="left" vertical="center"/>
    </xf>
    <xf numFmtId="169" fontId="14" fillId="0" borderId="3" xfId="2" applyFont="1" applyFill="1" applyBorder="1" applyAlignment="1">
      <alignment horizontal="left" wrapText="1"/>
    </xf>
    <xf numFmtId="171" fontId="14" fillId="0" borderId="3" xfId="4" applyNumberFormat="1" applyFont="1" applyFill="1" applyBorder="1" applyAlignment="1">
      <alignment horizontal="center" vertical="center"/>
    </xf>
    <xf numFmtId="169" fontId="14" fillId="0" borderId="0" xfId="2" applyFont="1" applyFill="1" applyBorder="1" applyAlignment="1">
      <alignment vertical="center"/>
    </xf>
    <xf numFmtId="169" fontId="14" fillId="0" borderId="0" xfId="2" applyFont="1" applyFill="1" applyBorder="1" applyAlignment="1">
      <alignment horizontal="left" wrapText="1"/>
    </xf>
    <xf numFmtId="172" fontId="18" fillId="0" borderId="0" xfId="5" applyNumberFormat="1" applyFont="1" applyAlignment="1">
      <alignment horizontal="left" vertical="center"/>
    </xf>
    <xf numFmtId="169" fontId="39" fillId="0" borderId="0" xfId="2" applyFont="1" applyFill="1" applyAlignment="1">
      <alignment vertical="center"/>
    </xf>
    <xf numFmtId="169" fontId="39" fillId="0" borderId="0" xfId="2" applyFont="1" applyAlignment="1">
      <alignment vertical="center"/>
    </xf>
    <xf numFmtId="169" fontId="26" fillId="0" borderId="0" xfId="2" applyFont="1" applyAlignment="1">
      <alignment vertical="center"/>
    </xf>
    <xf numFmtId="0" fontId="15" fillId="0" borderId="0" xfId="3" applyFont="1" applyBorder="1" applyAlignment="1">
      <alignment vertical="center"/>
    </xf>
    <xf numFmtId="169" fontId="2" fillId="0" borderId="0" xfId="2"/>
    <xf numFmtId="3" fontId="2" fillId="0" borderId="0" xfId="2" applyNumberFormat="1"/>
    <xf numFmtId="0" fontId="3" fillId="0" borderId="0" xfId="1" applyFont="1" applyFill="1" applyAlignment="1" applyProtection="1">
      <alignment vertical="center"/>
      <protection locked="0"/>
    </xf>
    <xf numFmtId="0" fontId="40" fillId="0" borderId="0" xfId="1" applyFont="1" applyFill="1" applyAlignment="1" applyProtection="1">
      <alignment vertical="center"/>
      <protection locked="0"/>
    </xf>
    <xf numFmtId="0" fontId="5" fillId="0" borderId="0" xfId="1" applyFont="1" applyFill="1" applyAlignment="1" applyProtection="1">
      <alignment horizontal="centerContinuous" vertical="center"/>
      <protection locked="0"/>
    </xf>
    <xf numFmtId="0" fontId="5" fillId="0" borderId="0" xfId="1" applyFont="1" applyFill="1" applyAlignment="1" applyProtection="1">
      <alignment vertical="center"/>
      <protection locked="0"/>
    </xf>
    <xf numFmtId="170" fontId="41" fillId="0" borderId="0" xfId="1" applyNumberFormat="1" applyFont="1" applyFill="1" applyAlignment="1" applyProtection="1">
      <alignment horizontal="centerContinuous" vertical="center"/>
      <protection locked="0"/>
    </xf>
    <xf numFmtId="0" fontId="41" fillId="0" borderId="0" xfId="1" applyFont="1" applyFill="1" applyAlignment="1" applyProtection="1">
      <alignment vertical="center"/>
      <protection locked="0"/>
    </xf>
    <xf numFmtId="0" fontId="40" fillId="0" borderId="0" xfId="1" applyFont="1" applyFill="1" applyAlignment="1" applyProtection="1">
      <alignment horizontal="centerContinuous" vertical="center"/>
      <protection locked="0"/>
    </xf>
    <xf numFmtId="0" fontId="42" fillId="0" borderId="0" xfId="1" applyFont="1" applyFill="1" applyAlignment="1" applyProtection="1">
      <alignment horizontal="centerContinuous" vertical="center"/>
      <protection locked="0"/>
    </xf>
    <xf numFmtId="0" fontId="43" fillId="0" borderId="0" xfId="1" applyFont="1" applyFill="1" applyAlignment="1" applyProtection="1">
      <alignment vertical="center"/>
      <protection locked="0"/>
    </xf>
    <xf numFmtId="0" fontId="11" fillId="0" borderId="0" xfId="1" applyFont="1" applyFill="1" applyAlignment="1" applyProtection="1">
      <alignment vertical="center"/>
      <protection locked="0"/>
    </xf>
    <xf numFmtId="0" fontId="2" fillId="0" borderId="0" xfId="1" applyFill="1" applyAlignment="1" applyProtection="1">
      <alignment vertical="center"/>
      <protection locked="0"/>
    </xf>
    <xf numFmtId="0" fontId="44" fillId="0" borderId="0" xfId="1" applyFont="1" applyFill="1" applyAlignment="1" applyProtection="1">
      <alignment vertical="center"/>
      <protection locked="0"/>
    </xf>
    <xf numFmtId="0" fontId="44" fillId="0" borderId="0" xfId="1" applyFont="1" applyFill="1" applyBorder="1" applyAlignment="1" applyProtection="1">
      <alignment horizontal="center" vertical="center"/>
      <protection locked="0"/>
    </xf>
    <xf numFmtId="0" fontId="45" fillId="0" borderId="0" xfId="1" applyFont="1" applyFill="1" applyBorder="1" applyAlignment="1" applyProtection="1">
      <alignment horizontal="center" vertical="center"/>
      <protection locked="0"/>
    </xf>
    <xf numFmtId="0" fontId="44" fillId="0" borderId="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protection locked="0"/>
    </xf>
    <xf numFmtId="0" fontId="46"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173" fontId="13" fillId="0" borderId="0" xfId="6" applyNumberFormat="1" applyFont="1" applyFill="1" applyBorder="1" applyAlignment="1" applyProtection="1">
      <alignment horizontal="right" vertical="center"/>
      <protection locked="0"/>
    </xf>
    <xf numFmtId="2" fontId="13" fillId="0" borderId="0" xfId="6" applyNumberFormat="1" applyFont="1" applyFill="1" applyBorder="1" applyAlignment="1" applyProtection="1">
      <alignment horizontal="center" vertical="center"/>
      <protection locked="0"/>
    </xf>
    <xf numFmtId="2" fontId="14" fillId="0" borderId="0" xfId="6" applyNumberFormat="1" applyFont="1" applyFill="1" applyBorder="1" applyAlignment="1" applyProtection="1">
      <alignment horizontal="center" vertical="center"/>
      <protection locked="0"/>
    </xf>
    <xf numFmtId="0" fontId="13" fillId="0" borderId="0" xfId="1" applyFont="1" applyFill="1" applyBorder="1" applyAlignment="1" applyProtection="1">
      <alignment vertical="center"/>
      <protection locked="0"/>
    </xf>
    <xf numFmtId="0" fontId="47" fillId="0" borderId="5" xfId="1" applyFont="1" applyFill="1" applyBorder="1" applyAlignment="1" applyProtection="1">
      <alignment vertical="center"/>
      <protection locked="0"/>
    </xf>
    <xf numFmtId="2" fontId="48" fillId="0" borderId="5" xfId="1" applyNumberFormat="1" applyFont="1" applyFill="1" applyBorder="1" applyAlignment="1" applyProtection="1">
      <alignment horizontal="left" vertical="center"/>
      <protection locked="0"/>
    </xf>
    <xf numFmtId="174" fontId="49" fillId="3" borderId="5" xfId="6" applyNumberFormat="1" applyFont="1" applyFill="1" applyBorder="1" applyAlignment="1" applyProtection="1">
      <alignment horizontal="right" vertical="center"/>
      <protection locked="0"/>
    </xf>
    <xf numFmtId="2" fontId="47" fillId="0" borderId="5" xfId="6"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protection locked="0"/>
    </xf>
    <xf numFmtId="165" fontId="42" fillId="0" borderId="0" xfId="7" applyFont="1" applyFill="1" applyAlignment="1" applyProtection="1">
      <alignment horizontal="centerContinuous" vertical="center"/>
      <protection locked="0"/>
    </xf>
    <xf numFmtId="0" fontId="50" fillId="0" borderId="0" xfId="1" applyFont="1" applyFill="1" applyAlignment="1" applyProtection="1">
      <alignment vertical="center"/>
      <protection locked="0"/>
    </xf>
    <xf numFmtId="0" fontId="50" fillId="0" borderId="0" xfId="1" applyFont="1" applyFill="1" applyBorder="1" applyAlignment="1" applyProtection="1">
      <alignment vertical="center"/>
      <protection locked="0"/>
    </xf>
    <xf numFmtId="0" fontId="50" fillId="0" borderId="0" xfId="1" applyFont="1" applyFill="1" applyBorder="1" applyAlignment="1" applyProtection="1">
      <alignment horizontal="center" vertical="center"/>
      <protection locked="0"/>
    </xf>
    <xf numFmtId="0" fontId="50" fillId="0" borderId="0" xfId="1" applyFont="1" applyFill="1" applyBorder="1" applyAlignment="1" applyProtection="1">
      <alignment horizontal="center" vertical="center" wrapText="1"/>
      <protection locked="0"/>
    </xf>
    <xf numFmtId="0" fontId="13" fillId="0" borderId="0" xfId="1" applyFont="1" applyFill="1" applyAlignment="1" applyProtection="1">
      <alignment vertical="center"/>
      <protection locked="0"/>
    </xf>
    <xf numFmtId="0" fontId="47" fillId="0" borderId="5" xfId="1" applyFont="1" applyBorder="1" applyAlignment="1" applyProtection="1">
      <alignment vertical="center"/>
      <protection locked="0"/>
    </xf>
    <xf numFmtId="2" fontId="48" fillId="0" borderId="5" xfId="1" applyNumberFormat="1" applyFont="1" applyBorder="1" applyAlignment="1" applyProtection="1">
      <alignment horizontal="left" vertical="center"/>
      <protection locked="0"/>
    </xf>
    <xf numFmtId="174" fontId="49" fillId="0" borderId="5" xfId="6" applyNumberFormat="1" applyFont="1" applyBorder="1" applyAlignment="1" applyProtection="1">
      <alignment horizontal="right" vertical="center"/>
      <protection locked="0"/>
    </xf>
    <xf numFmtId="2" fontId="47" fillId="0" borderId="5" xfId="6" applyNumberFormat="1" applyFont="1" applyBorder="1" applyAlignment="1" applyProtection="1">
      <alignment horizontal="center" vertical="center"/>
      <protection locked="0"/>
    </xf>
    <xf numFmtId="0" fontId="47" fillId="0" borderId="0" xfId="1" applyFont="1" applyBorder="1" applyAlignment="1" applyProtection="1">
      <alignment vertical="center"/>
      <protection locked="0"/>
    </xf>
    <xf numFmtId="0" fontId="11" fillId="0" borderId="0" xfId="1" applyFont="1" applyAlignment="1" applyProtection="1">
      <alignment vertical="center"/>
      <protection locked="0"/>
    </xf>
    <xf numFmtId="0" fontId="2" fillId="0" borderId="0" xfId="1" applyAlignment="1" applyProtection="1">
      <alignment vertical="center"/>
      <protection locked="0"/>
    </xf>
    <xf numFmtId="0" fontId="13" fillId="0" borderId="0" xfId="1" applyFont="1" applyAlignment="1" applyProtection="1">
      <alignment vertical="center"/>
      <protection locked="0"/>
    </xf>
    <xf numFmtId="0" fontId="52" fillId="0" borderId="0" xfId="1" applyFont="1" applyAlignment="1" applyProtection="1">
      <alignment vertical="center"/>
      <protection locked="0"/>
    </xf>
    <xf numFmtId="0" fontId="53" fillId="0" borderId="0" xfId="1" applyFont="1" applyAlignment="1" applyProtection="1">
      <alignment vertical="center"/>
      <protection locked="0"/>
    </xf>
    <xf numFmtId="0" fontId="54" fillId="0" borderId="0" xfId="1" applyFont="1" applyAlignment="1" applyProtection="1">
      <alignment vertical="center"/>
      <protection locked="0"/>
    </xf>
    <xf numFmtId="0" fontId="13" fillId="0" borderId="0" xfId="1" applyFont="1" applyProtection="1">
      <protection locked="0"/>
    </xf>
    <xf numFmtId="0" fontId="15" fillId="0" borderId="0" xfId="1" applyFont="1" applyBorder="1" applyAlignment="1" applyProtection="1">
      <alignment vertical="center"/>
      <protection locked="0"/>
    </xf>
    <xf numFmtId="0" fontId="10" fillId="0" borderId="0" xfId="1" applyFont="1" applyAlignment="1" applyProtection="1">
      <alignment vertical="center"/>
      <protection locked="0"/>
    </xf>
    <xf numFmtId="0" fontId="2" fillId="0" borderId="0" xfId="1" applyProtection="1">
      <protection locked="0"/>
    </xf>
    <xf numFmtId="0" fontId="7" fillId="0" borderId="0" xfId="1" applyFont="1" applyAlignment="1">
      <alignment vertical="center"/>
    </xf>
    <xf numFmtId="0" fontId="55" fillId="0" borderId="0" xfId="1" applyFont="1" applyAlignment="1">
      <alignment vertical="center"/>
    </xf>
    <xf numFmtId="0" fontId="5" fillId="0" borderId="0" xfId="1" applyFont="1" applyAlignment="1">
      <alignment horizontal="centerContinuous" vertical="center"/>
    </xf>
    <xf numFmtId="0" fontId="56" fillId="0" borderId="0" xfId="1" applyFont="1" applyAlignment="1">
      <alignment horizontal="centerContinuous" vertical="center"/>
    </xf>
    <xf numFmtId="0" fontId="5" fillId="0" borderId="0" xfId="1" applyFont="1" applyAlignment="1"/>
    <xf numFmtId="170" fontId="7" fillId="0" borderId="0" xfId="1" applyNumberFormat="1" applyFont="1" applyAlignment="1">
      <alignment horizontal="centerContinuous" vertical="center"/>
    </xf>
    <xf numFmtId="0" fontId="40" fillId="0" borderId="0" xfId="1" applyFont="1" applyAlignment="1">
      <alignment horizontal="centerContinuous" vertical="center"/>
    </xf>
    <xf numFmtId="0" fontId="4" fillId="0" borderId="0" xfId="1" applyFont="1" applyAlignment="1">
      <alignment vertical="center"/>
    </xf>
    <xf numFmtId="0" fontId="43" fillId="0" borderId="0" xfId="1" applyFont="1" applyAlignment="1">
      <alignment vertical="center"/>
    </xf>
    <xf numFmtId="0" fontId="42" fillId="0" borderId="0" xfId="1" applyFont="1" applyAlignment="1">
      <alignment horizontal="centerContinuous" vertical="center"/>
    </xf>
    <xf numFmtId="0" fontId="11" fillId="0" borderId="0" xfId="1" applyFont="1" applyAlignment="1">
      <alignment vertical="center"/>
    </xf>
    <xf numFmtId="0" fontId="2" fillId="0" borderId="0" xfId="1" applyAlignment="1">
      <alignment vertical="center"/>
    </xf>
    <xf numFmtId="0" fontId="50" fillId="0" borderId="0" xfId="1" applyFont="1" applyAlignment="1">
      <alignment vertical="center"/>
    </xf>
    <xf numFmtId="0" fontId="50" fillId="0" borderId="0" xfId="1" applyFont="1" applyBorder="1" applyAlignment="1">
      <alignment vertical="center"/>
    </xf>
    <xf numFmtId="0" fontId="45" fillId="0" borderId="0" xfId="1" applyFont="1" applyBorder="1" applyAlignment="1">
      <alignment horizontal="center" vertical="center"/>
    </xf>
    <xf numFmtId="0" fontId="50" fillId="0" borderId="0" xfId="1" applyFont="1" applyBorder="1" applyAlignment="1">
      <alignment horizontal="center" vertical="center"/>
    </xf>
    <xf numFmtId="0" fontId="50" fillId="0" borderId="0" xfId="1" applyFont="1" applyBorder="1" applyAlignment="1">
      <alignment horizontal="center" vertical="center" wrapText="1"/>
    </xf>
    <xf numFmtId="0" fontId="13" fillId="0" borderId="0" xfId="1" applyFont="1" applyFill="1" applyBorder="1" applyAlignment="1">
      <alignment horizontal="center" vertical="center"/>
    </xf>
    <xf numFmtId="0" fontId="46" fillId="0" borderId="0" xfId="1" applyFont="1" applyFill="1" applyBorder="1" applyAlignment="1">
      <alignment horizontal="center" vertical="center"/>
    </xf>
    <xf numFmtId="174" fontId="13" fillId="0" borderId="0" xfId="6" applyNumberFormat="1" applyFont="1" applyFill="1" applyBorder="1" applyAlignment="1">
      <alignment horizontal="right" vertical="center"/>
    </xf>
    <xf numFmtId="2" fontId="13" fillId="0" borderId="0" xfId="6" applyNumberFormat="1" applyFont="1" applyFill="1" applyBorder="1" applyAlignment="1">
      <alignment horizontal="center" vertical="center"/>
    </xf>
    <xf numFmtId="2" fontId="14" fillId="0" borderId="0" xfId="6" applyNumberFormat="1" applyFont="1" applyFill="1" applyBorder="1" applyAlignment="1">
      <alignment horizontal="center" vertical="center"/>
    </xf>
    <xf numFmtId="0" fontId="47" fillId="0" borderId="5" xfId="1" applyFont="1" applyFill="1" applyBorder="1" applyAlignment="1">
      <alignment vertical="center"/>
    </xf>
    <xf numFmtId="0" fontId="13" fillId="0" borderId="5" xfId="1" applyFont="1" applyFill="1" applyBorder="1" applyAlignment="1">
      <alignment horizontal="left" vertical="center"/>
    </xf>
    <xf numFmtId="174" fontId="13" fillId="0" borderId="5" xfId="6" applyNumberFormat="1" applyFont="1" applyFill="1" applyBorder="1" applyAlignment="1">
      <alignment horizontal="right" vertical="center"/>
    </xf>
    <xf numFmtId="2" fontId="13" fillId="0" borderId="5" xfId="6" applyNumberFormat="1" applyFont="1" applyFill="1" applyBorder="1" applyAlignment="1">
      <alignment horizontal="center" vertical="center"/>
    </xf>
    <xf numFmtId="0" fontId="47" fillId="0" borderId="0" xfId="1" applyFont="1" applyFill="1" applyBorder="1" applyAlignment="1">
      <alignment vertical="center"/>
    </xf>
    <xf numFmtId="0" fontId="2" fillId="0" borderId="0" xfId="1" applyFill="1" applyAlignment="1">
      <alignment vertical="center"/>
    </xf>
    <xf numFmtId="0" fontId="42" fillId="0" borderId="0" xfId="1" applyFont="1" applyFill="1" applyAlignment="1">
      <alignment horizontal="centerContinuous" vertical="center"/>
    </xf>
    <xf numFmtId="0" fontId="4" fillId="0" borderId="0" xfId="1" applyFont="1" applyFill="1" applyAlignment="1">
      <alignment vertical="center"/>
    </xf>
    <xf numFmtId="0" fontId="11" fillId="0" borderId="0" xfId="1" applyFont="1" applyFill="1" applyAlignment="1">
      <alignment vertical="center"/>
    </xf>
    <xf numFmtId="0" fontId="50" fillId="0" borderId="0" xfId="1" applyFont="1" applyFill="1" applyAlignment="1">
      <alignment vertical="center"/>
    </xf>
    <xf numFmtId="0" fontId="13" fillId="0" borderId="0" xfId="1" applyFont="1" applyFill="1" applyAlignment="1">
      <alignment vertical="center"/>
    </xf>
    <xf numFmtId="0" fontId="45" fillId="0" borderId="0"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0" xfId="1" applyFont="1" applyFill="1" applyBorder="1" applyAlignment="1">
      <alignment horizontal="center" vertical="center" wrapText="1"/>
    </xf>
    <xf numFmtId="3" fontId="13" fillId="0" borderId="0" xfId="1" applyNumberFormat="1" applyFont="1" applyFill="1" applyAlignment="1">
      <alignment vertical="center"/>
    </xf>
    <xf numFmtId="2" fontId="47" fillId="0" borderId="5" xfId="1" applyNumberFormat="1" applyFont="1" applyFill="1" applyBorder="1" applyAlignment="1">
      <alignment horizontal="left" vertical="center"/>
    </xf>
    <xf numFmtId="174" fontId="49" fillId="0" borderId="5" xfId="6" applyNumberFormat="1" applyFont="1" applyFill="1" applyBorder="1" applyAlignment="1">
      <alignment horizontal="right" vertical="center"/>
    </xf>
    <xf numFmtId="2" fontId="47" fillId="0" borderId="5" xfId="6" applyNumberFormat="1" applyFont="1" applyFill="1" applyBorder="1" applyAlignment="1">
      <alignment horizontal="center" vertical="center"/>
    </xf>
    <xf numFmtId="0" fontId="47" fillId="0" borderId="0" xfId="1" applyFont="1" applyFill="1" applyAlignment="1">
      <alignment vertical="center"/>
    </xf>
    <xf numFmtId="2" fontId="13" fillId="0" borderId="0" xfId="1" applyNumberFormat="1" applyFont="1" applyFill="1" applyAlignment="1">
      <alignment vertical="center"/>
    </xf>
    <xf numFmtId="4" fontId="47" fillId="0" borderId="5" xfId="6" applyNumberFormat="1" applyFont="1" applyFill="1" applyBorder="1" applyAlignment="1">
      <alignment horizontal="center" vertical="center"/>
    </xf>
    <xf numFmtId="0" fontId="53" fillId="0" borderId="0" xfId="1" applyFont="1" applyFill="1" applyAlignment="1">
      <alignment horizontal="center" vertical="center"/>
    </xf>
    <xf numFmtId="0" fontId="53" fillId="0" borderId="0" xfId="1" applyFont="1" applyFill="1" applyAlignment="1">
      <alignment vertical="center"/>
    </xf>
    <xf numFmtId="174" fontId="53" fillId="0" borderId="0" xfId="1" applyNumberFormat="1" applyFont="1" applyFill="1" applyAlignment="1">
      <alignment vertical="center"/>
    </xf>
    <xf numFmtId="0" fontId="54" fillId="0" borderId="0" xfId="1" applyFont="1" applyFill="1" applyAlignment="1">
      <alignment vertical="center"/>
    </xf>
    <xf numFmtId="0" fontId="15" fillId="0" borderId="0" xfId="1" applyFont="1" applyFill="1" applyAlignment="1">
      <alignment vertical="center"/>
    </xf>
    <xf numFmtId="0" fontId="2" fillId="0" borderId="0" xfId="1" applyFill="1"/>
    <xf numFmtId="0" fontId="11" fillId="0" borderId="0" xfId="1" applyFont="1" applyFill="1"/>
    <xf numFmtId="0" fontId="39" fillId="0" borderId="0" xfId="6" applyFont="1" applyFill="1" applyBorder="1" applyAlignment="1">
      <alignment horizontal="right"/>
    </xf>
    <xf numFmtId="0" fontId="3" fillId="0" borderId="0" xfId="1" applyFont="1" applyAlignment="1" applyProtection="1">
      <alignment vertical="center"/>
      <protection locked="0"/>
    </xf>
    <xf numFmtId="0" fontId="55" fillId="0" borderId="0" xfId="1" applyFont="1" applyAlignment="1" applyProtection="1">
      <alignment vertical="center"/>
      <protection locked="0"/>
    </xf>
    <xf numFmtId="0" fontId="5" fillId="0" borderId="0" xfId="1" applyFont="1" applyAlignment="1" applyProtection="1">
      <alignment horizontal="centerContinuous"/>
      <protection locked="0"/>
    </xf>
    <xf numFmtId="0" fontId="57" fillId="0" borderId="0" xfId="1" applyFont="1" applyAlignment="1" applyProtection="1">
      <alignment horizontal="centerContinuous"/>
      <protection locked="0"/>
    </xf>
    <xf numFmtId="0" fontId="57" fillId="0" borderId="0" xfId="1" applyFont="1" applyAlignment="1" applyProtection="1">
      <protection locked="0"/>
    </xf>
    <xf numFmtId="170" fontId="7" fillId="0" borderId="0" xfId="1" applyNumberFormat="1" applyFont="1" applyAlignment="1" applyProtection="1">
      <alignment horizontal="centerContinuous" vertical="center"/>
      <protection locked="0"/>
    </xf>
    <xf numFmtId="0" fontId="7" fillId="0" borderId="0" xfId="1" applyFont="1" applyAlignment="1" applyProtection="1">
      <alignment horizontal="centerContinuous" vertical="center"/>
      <protection locked="0"/>
    </xf>
    <xf numFmtId="0" fontId="58" fillId="0" borderId="0" xfId="1" applyFont="1" applyAlignment="1" applyProtection="1">
      <alignment horizontal="centerContinuous" vertical="center"/>
      <protection locked="0"/>
    </xf>
    <xf numFmtId="0" fontId="58" fillId="0" borderId="0" xfId="1" applyFont="1" applyAlignment="1" applyProtection="1">
      <alignment vertical="center"/>
      <protection locked="0"/>
    </xf>
    <xf numFmtId="0" fontId="40" fillId="0" borderId="0" xfId="1" applyNumberFormat="1" applyFont="1" applyAlignment="1" applyProtection="1">
      <alignment horizontal="centerContinuous" vertical="center"/>
      <protection locked="0"/>
    </xf>
    <xf numFmtId="0" fontId="40" fillId="0" borderId="0" xfId="1" applyFont="1" applyAlignment="1" applyProtection="1">
      <alignment horizontal="centerContinuous" vertical="center"/>
      <protection locked="0"/>
    </xf>
    <xf numFmtId="0" fontId="59" fillId="0" borderId="0" xfId="1" applyFont="1" applyAlignment="1" applyProtection="1">
      <alignment horizontal="centerContinuous" vertical="center"/>
      <protection locked="0"/>
    </xf>
    <xf numFmtId="0" fontId="59" fillId="0" borderId="0" xfId="1" applyFont="1" applyAlignment="1" applyProtection="1">
      <alignment vertical="center"/>
      <protection locked="0"/>
    </xf>
    <xf numFmtId="0" fontId="43" fillId="0" borderId="0" xfId="1" applyFont="1" applyAlignment="1" applyProtection="1">
      <alignment vertical="center"/>
      <protection locked="0"/>
    </xf>
    <xf numFmtId="0" fontId="42" fillId="0" borderId="0" xfId="1" applyFont="1" applyAlignment="1" applyProtection="1">
      <alignment horizontal="centerContinuous" vertical="center"/>
      <protection locked="0"/>
    </xf>
    <xf numFmtId="0" fontId="10" fillId="0" borderId="0" xfId="1" applyFont="1" applyAlignment="1" applyProtection="1">
      <alignment horizontal="centerContinuous" vertical="center"/>
      <protection locked="0"/>
    </xf>
    <xf numFmtId="0" fontId="60" fillId="0" borderId="0" xfId="8" applyFont="1" applyFill="1" applyBorder="1" applyAlignment="1" applyProtection="1"/>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175" fontId="13" fillId="0" borderId="0" xfId="1" applyNumberFormat="1" applyFont="1" applyFill="1" applyBorder="1" applyAlignment="1" applyProtection="1">
      <alignment horizontal="center" vertical="center"/>
      <protection locked="0"/>
    </xf>
    <xf numFmtId="2" fontId="13" fillId="0" borderId="0" xfId="1" applyNumberFormat="1" applyFont="1" applyFill="1" applyBorder="1" applyAlignment="1" applyProtection="1">
      <alignment horizontal="center" vertical="center"/>
      <protection locked="0"/>
    </xf>
    <xf numFmtId="4" fontId="14" fillId="0" borderId="0" xfId="1" applyNumberFormat="1" applyFont="1" applyFill="1" applyBorder="1" applyAlignment="1" applyProtection="1">
      <alignment horizontal="center" vertical="center"/>
      <protection locked="0"/>
    </xf>
    <xf numFmtId="4" fontId="2" fillId="0" borderId="0" xfId="1" applyNumberFormat="1" applyFill="1" applyAlignment="1" applyProtection="1">
      <alignment vertical="center"/>
      <protection locked="0"/>
    </xf>
    <xf numFmtId="0" fontId="47" fillId="0" borderId="0" xfId="1" applyFont="1" applyFill="1" applyBorder="1" applyAlignment="1" applyProtection="1">
      <alignment horizontal="center" vertical="center"/>
      <protection locked="0"/>
    </xf>
    <xf numFmtId="2" fontId="48" fillId="0" borderId="0" xfId="1" applyNumberFormat="1" applyFont="1" applyFill="1" applyBorder="1" applyAlignment="1" applyProtection="1">
      <alignment horizontal="center" vertical="center"/>
      <protection locked="0"/>
    </xf>
    <xf numFmtId="175" fontId="46" fillId="0" borderId="5" xfId="1" applyNumberFormat="1" applyFont="1" applyFill="1" applyBorder="1" applyAlignment="1" applyProtection="1">
      <alignment horizontal="center" vertical="center"/>
      <protection locked="0"/>
    </xf>
    <xf numFmtId="4" fontId="47" fillId="0" borderId="5" xfId="1" applyNumberFormat="1" applyFont="1" applyFill="1" applyBorder="1" applyAlignment="1" applyProtection="1">
      <alignment horizontal="center" vertical="center"/>
      <protection locked="0"/>
    </xf>
    <xf numFmtId="0" fontId="47" fillId="0" borderId="0" xfId="1" applyFont="1" applyFill="1" applyAlignment="1" applyProtection="1">
      <alignment vertical="center"/>
      <protection locked="0"/>
    </xf>
    <xf numFmtId="176" fontId="13" fillId="0" borderId="0" xfId="1" applyNumberFormat="1" applyFont="1" applyFill="1" applyAlignment="1" applyProtection="1">
      <alignment vertical="center"/>
      <protection locked="0"/>
    </xf>
    <xf numFmtId="174" fontId="11" fillId="0" borderId="0" xfId="1" applyNumberFormat="1" applyFont="1" applyFill="1" applyAlignment="1" applyProtection="1">
      <alignment vertical="center"/>
      <protection locked="0"/>
    </xf>
    <xf numFmtId="0" fontId="10" fillId="0" borderId="0" xfId="1" applyFont="1" applyFill="1" applyAlignment="1" applyProtection="1">
      <alignment horizontal="centerContinuous" vertical="center"/>
      <protection locked="0"/>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61" fillId="0" borderId="0" xfId="1" applyFont="1" applyFill="1" applyBorder="1" applyAlignment="1" applyProtection="1">
      <alignment horizontal="center" vertical="center"/>
      <protection locked="0"/>
    </xf>
    <xf numFmtId="4" fontId="13" fillId="0" borderId="0" xfId="1" applyNumberFormat="1" applyFont="1" applyFill="1" applyAlignment="1" applyProtection="1">
      <alignment vertical="center"/>
      <protection locked="0"/>
    </xf>
    <xf numFmtId="2" fontId="14" fillId="0" borderId="0" xfId="1" applyNumberFormat="1" applyFont="1" applyFill="1" applyBorder="1" applyAlignment="1" applyProtection="1">
      <alignment horizontal="center" vertical="center"/>
      <protection locked="0"/>
    </xf>
    <xf numFmtId="0" fontId="13" fillId="0" borderId="0" xfId="1" applyFont="1" applyAlignment="1">
      <alignment vertical="center"/>
    </xf>
    <xf numFmtId="4" fontId="11" fillId="0" borderId="0" xfId="1" applyNumberFormat="1" applyFont="1" applyFill="1" applyAlignment="1" applyProtection="1">
      <alignment vertical="center"/>
      <protection locked="0"/>
    </xf>
    <xf numFmtId="0" fontId="13" fillId="0" borderId="0" xfId="1" applyFont="1" applyFill="1" applyAlignment="1" applyProtection="1">
      <alignment horizontal="center" vertical="center"/>
      <protection locked="0"/>
    </xf>
    <xf numFmtId="0" fontId="13" fillId="0" borderId="5" xfId="1" applyFont="1" applyBorder="1" applyProtection="1">
      <protection locked="0"/>
    </xf>
    <xf numFmtId="0" fontId="2" fillId="0" borderId="0" xfId="1" applyAlignment="1" applyProtection="1">
      <alignment horizontal="center"/>
      <protection locked="0"/>
    </xf>
    <xf numFmtId="0" fontId="15" fillId="0" borderId="0" xfId="1" applyFont="1" applyProtection="1">
      <protection locked="0"/>
    </xf>
    <xf numFmtId="174" fontId="13" fillId="0" borderId="0" xfId="1" applyNumberFormat="1" applyFont="1" applyProtection="1">
      <protection locked="0"/>
    </xf>
    <xf numFmtId="175" fontId="13" fillId="0" borderId="0" xfId="1" applyNumberFormat="1" applyFont="1" applyProtection="1">
      <protection locked="0"/>
    </xf>
    <xf numFmtId="0" fontId="15" fillId="0" borderId="0" xfId="1" applyFont="1" applyAlignment="1" applyProtection="1">
      <alignment vertical="center"/>
      <protection locked="0"/>
    </xf>
    <xf numFmtId="0" fontId="13" fillId="0" borderId="0" xfId="1" applyFont="1" applyAlignment="1" applyProtection="1">
      <alignment vertical="center" wrapText="1"/>
      <protection locked="0"/>
    </xf>
    <xf numFmtId="0" fontId="25" fillId="0" borderId="0" xfId="1" applyFont="1" applyAlignment="1" applyProtection="1">
      <protection locked="0"/>
    </xf>
    <xf numFmtId="0" fontId="62" fillId="0" borderId="0" xfId="1" applyFont="1" applyAlignment="1" applyProtection="1">
      <alignment vertical="center"/>
      <protection locked="0"/>
    </xf>
    <xf numFmtId="0" fontId="63" fillId="0" borderId="0" xfId="1" applyFont="1" applyAlignment="1" applyProtection="1">
      <alignment vertical="center"/>
      <protection locked="0"/>
    </xf>
    <xf numFmtId="0" fontId="20" fillId="0" borderId="0" xfId="1" applyFont="1" applyAlignment="1" applyProtection="1">
      <alignment vertical="center"/>
      <protection locked="0"/>
    </xf>
    <xf numFmtId="0" fontId="64" fillId="0" borderId="0" xfId="1" applyFont="1" applyAlignment="1" applyProtection="1">
      <alignment vertical="center"/>
      <protection locked="0"/>
    </xf>
    <xf numFmtId="0" fontId="65" fillId="0" borderId="0" xfId="1" applyFont="1" applyAlignment="1" applyProtection="1">
      <alignment vertical="center"/>
      <protection locked="0"/>
    </xf>
    <xf numFmtId="0" fontId="66" fillId="0" borderId="0" xfId="1" applyFont="1" applyAlignment="1" applyProtection="1">
      <alignment vertical="center"/>
      <protection locked="0"/>
    </xf>
    <xf numFmtId="0" fontId="11" fillId="0" borderId="0" xfId="1" applyFont="1" applyBorder="1" applyAlignment="1" applyProtection="1">
      <alignment vertical="center"/>
      <protection locked="0"/>
    </xf>
    <xf numFmtId="0" fontId="67" fillId="0" borderId="0" xfId="1" applyFont="1" applyBorder="1" applyAlignment="1" applyProtection="1">
      <alignment vertical="center"/>
      <protection locked="0"/>
    </xf>
    <xf numFmtId="0" fontId="64" fillId="0" borderId="0" xfId="1" applyFont="1" applyBorder="1" applyAlignment="1" applyProtection="1">
      <alignment vertical="center"/>
      <protection locked="0"/>
    </xf>
    <xf numFmtId="0" fontId="68" fillId="0" borderId="0" xfId="1" applyFont="1" applyBorder="1" applyAlignment="1" applyProtection="1">
      <alignment horizontal="center" vertical="center"/>
      <protection locked="0"/>
    </xf>
    <xf numFmtId="0" fontId="68" fillId="0" borderId="0" xfId="1" applyFont="1" applyBorder="1" applyAlignment="1" applyProtection="1">
      <alignment horizontal="center" vertical="center" wrapText="1"/>
      <protection locked="0"/>
    </xf>
    <xf numFmtId="0" fontId="64" fillId="0" borderId="0" xfId="1" applyFont="1" applyFill="1" applyBorder="1" applyAlignment="1" applyProtection="1">
      <alignment vertical="center"/>
      <protection locked="0"/>
    </xf>
    <xf numFmtId="0" fontId="68" fillId="0" borderId="0" xfId="1" applyFont="1" applyFill="1" applyBorder="1" applyAlignment="1" applyProtection="1">
      <alignment horizontal="center" vertical="center"/>
      <protection locked="0"/>
    </xf>
    <xf numFmtId="0" fontId="68" fillId="0" borderId="0" xfId="1" applyFont="1" applyFill="1" applyBorder="1" applyAlignment="1" applyProtection="1">
      <alignment horizontal="center" vertical="center" wrapText="1"/>
      <protection locked="0"/>
    </xf>
    <xf numFmtId="171" fontId="13" fillId="0" borderId="0" xfId="9" applyNumberFormat="1" applyFont="1" applyFill="1" applyBorder="1" applyAlignment="1" applyProtection="1">
      <alignment horizontal="center" vertical="center"/>
      <protection locked="0"/>
    </xf>
    <xf numFmtId="2" fontId="13" fillId="0" borderId="0" xfId="10" applyNumberFormat="1" applyFont="1" applyFill="1" applyBorder="1" applyAlignment="1" applyProtection="1">
      <alignment horizontal="center" vertical="center"/>
      <protection locked="0"/>
    </xf>
    <xf numFmtId="2" fontId="14" fillId="0" borderId="0" xfId="10" applyNumberFormat="1" applyFont="1" applyFill="1" applyBorder="1" applyAlignment="1" applyProtection="1">
      <alignment horizontal="center" vertical="center"/>
      <protection locked="0"/>
    </xf>
    <xf numFmtId="0" fontId="68" fillId="0" borderId="5" xfId="1" applyFont="1" applyFill="1" applyBorder="1" applyAlignment="1" applyProtection="1">
      <alignment vertical="center"/>
      <protection locked="0"/>
    </xf>
    <xf numFmtId="2" fontId="68" fillId="0" borderId="5" xfId="1" applyNumberFormat="1" applyFont="1" applyFill="1" applyBorder="1" applyAlignment="1" applyProtection="1">
      <alignment horizontal="left" vertical="center"/>
      <protection locked="0"/>
    </xf>
    <xf numFmtId="178" fontId="69" fillId="0" borderId="5" xfId="1" applyNumberFormat="1" applyFont="1" applyFill="1" applyBorder="1" applyAlignment="1" applyProtection="1">
      <alignment vertical="center"/>
      <protection locked="0"/>
    </xf>
    <xf numFmtId="2" fontId="68" fillId="0" borderId="5" xfId="10" applyNumberFormat="1" applyFont="1" applyFill="1" applyBorder="1" applyAlignment="1" applyProtection="1">
      <alignment horizontal="center" vertical="center"/>
      <protection locked="0"/>
    </xf>
    <xf numFmtId="0" fontId="68" fillId="0" borderId="0" xfId="1" applyFont="1" applyFill="1" applyBorder="1" applyAlignment="1" applyProtection="1">
      <alignment vertical="center"/>
      <protection locked="0"/>
    </xf>
    <xf numFmtId="0" fontId="64" fillId="0" borderId="5" xfId="1" applyFont="1" applyBorder="1" applyAlignment="1" applyProtection="1">
      <alignment vertical="center"/>
      <protection locked="0"/>
    </xf>
    <xf numFmtId="2" fontId="68" fillId="0" borderId="5" xfId="1" applyNumberFormat="1" applyFont="1" applyBorder="1" applyAlignment="1" applyProtection="1">
      <alignment horizontal="left" vertical="center"/>
      <protection locked="0"/>
    </xf>
    <xf numFmtId="4" fontId="64" fillId="0" borderId="5" xfId="10" applyNumberFormat="1" applyFont="1" applyBorder="1" applyAlignment="1" applyProtection="1">
      <alignment horizontal="center" vertical="center"/>
      <protection locked="0"/>
    </xf>
    <xf numFmtId="0" fontId="64" fillId="0" borderId="0" xfId="1" applyFont="1" applyFill="1" applyAlignment="1" applyProtection="1">
      <alignment vertical="center"/>
      <protection locked="0"/>
    </xf>
    <xf numFmtId="0" fontId="65" fillId="0" borderId="0" xfId="1" applyFont="1" applyFill="1" applyAlignment="1" applyProtection="1">
      <alignment vertical="center"/>
      <protection locked="0"/>
    </xf>
    <xf numFmtId="0" fontId="66" fillId="0" borderId="0" xfId="1" applyFont="1" applyFill="1" applyAlignment="1" applyProtection="1">
      <alignment vertical="center"/>
      <protection locked="0"/>
    </xf>
    <xf numFmtId="0" fontId="67" fillId="0" borderId="0" xfId="1" applyFont="1" applyFill="1" applyBorder="1" applyAlignment="1" applyProtection="1">
      <alignment vertical="center"/>
      <protection locked="0"/>
    </xf>
    <xf numFmtId="3" fontId="70" fillId="0" borderId="5" xfId="10" applyNumberFormat="1" applyFont="1" applyBorder="1" applyAlignment="1" applyProtection="1">
      <alignment horizontal="center" vertical="center"/>
      <protection locked="0"/>
    </xf>
    <xf numFmtId="0" fontId="47" fillId="0" borderId="0" xfId="1" applyFont="1" applyBorder="1" applyAlignment="1" applyProtection="1">
      <protection locked="0"/>
    </xf>
    <xf numFmtId="0" fontId="47" fillId="0" borderId="0" xfId="1" applyFont="1" applyAlignment="1" applyProtection="1">
      <protection locked="0"/>
    </xf>
    <xf numFmtId="0" fontId="71" fillId="0" borderId="0" xfId="1" applyFont="1" applyAlignment="1" applyProtection="1">
      <protection locked="0"/>
    </xf>
    <xf numFmtId="0" fontId="11" fillId="0" borderId="0" xfId="1" applyFont="1" applyProtection="1">
      <protection locked="0"/>
    </xf>
    <xf numFmtId="178" fontId="11" fillId="0" borderId="0" xfId="1" applyNumberFormat="1" applyFont="1" applyProtection="1">
      <protection locked="0"/>
    </xf>
    <xf numFmtId="179" fontId="11" fillId="0" borderId="0" xfId="1" applyNumberFormat="1" applyFont="1" applyProtection="1">
      <protection locked="0"/>
    </xf>
    <xf numFmtId="0" fontId="13" fillId="0" borderId="0" xfId="1" applyFont="1" applyAlignment="1" applyProtection="1">
      <protection locked="0"/>
    </xf>
    <xf numFmtId="0" fontId="72" fillId="0" borderId="0" xfId="1" applyFont="1" applyAlignment="1" applyProtection="1">
      <protection locked="0"/>
    </xf>
    <xf numFmtId="180" fontId="14" fillId="0" borderId="0" xfId="1" applyNumberFormat="1" applyFont="1" applyFill="1" applyProtection="1">
      <protection locked="0"/>
    </xf>
    <xf numFmtId="0" fontId="14" fillId="0" borderId="0" xfId="1" applyFont="1" applyProtection="1">
      <protection locked="0"/>
    </xf>
    <xf numFmtId="0" fontId="3" fillId="0" borderId="0" xfId="1" applyFont="1" applyAlignment="1">
      <alignment vertical="center"/>
    </xf>
    <xf numFmtId="0" fontId="3" fillId="0" borderId="0" xfId="1" applyFont="1" applyBorder="1" applyAlignment="1">
      <alignment horizontal="centerContinuous" vertical="center"/>
    </xf>
    <xf numFmtId="0" fontId="20" fillId="0" borderId="0" xfId="1" applyFont="1" applyAlignment="1">
      <alignment vertical="center"/>
    </xf>
    <xf numFmtId="0" fontId="5" fillId="0" borderId="0" xfId="1" applyFont="1" applyBorder="1" applyAlignment="1">
      <alignment horizontal="centerContinuous" vertical="center"/>
    </xf>
    <xf numFmtId="0" fontId="73" fillId="0" borderId="0" xfId="1" applyFont="1" applyAlignment="1">
      <alignment vertical="center"/>
    </xf>
    <xf numFmtId="170" fontId="7" fillId="0" borderId="0" xfId="1" applyNumberFormat="1" applyFont="1" applyBorder="1" applyAlignment="1">
      <alignment horizontal="centerContinuous" vertical="center"/>
    </xf>
    <xf numFmtId="0" fontId="28" fillId="0" borderId="0" xfId="1" applyFont="1" applyAlignment="1">
      <alignment vertical="center"/>
    </xf>
    <xf numFmtId="0" fontId="40" fillId="0" borderId="0" xfId="1" applyFont="1" applyBorder="1" applyAlignment="1">
      <alignment horizontal="centerContinuous" vertical="center"/>
    </xf>
    <xf numFmtId="0" fontId="40" fillId="0" borderId="0" xfId="1" applyFont="1" applyAlignment="1">
      <alignment vertical="center"/>
    </xf>
    <xf numFmtId="0" fontId="2" fillId="0" borderId="0" xfId="1" applyBorder="1" applyAlignment="1">
      <alignment vertical="center"/>
    </xf>
    <xf numFmtId="0" fontId="42" fillId="0" borderId="1" xfId="1" applyFont="1" applyBorder="1" applyAlignment="1">
      <alignment horizontal="center" vertical="center"/>
    </xf>
    <xf numFmtId="0" fontId="11" fillId="0" borderId="1" xfId="1" applyFont="1" applyBorder="1" applyAlignment="1">
      <alignment horizontal="center" textRotation="90"/>
    </xf>
    <xf numFmtId="0" fontId="11" fillId="0" borderId="1" xfId="1" applyFont="1" applyBorder="1" applyAlignment="1">
      <alignment horizontal="center" textRotation="90" wrapText="1"/>
    </xf>
    <xf numFmtId="0" fontId="10" fillId="0" borderId="1" xfId="1" applyFont="1" applyBorder="1" applyAlignment="1">
      <alignment textRotation="90" wrapText="1"/>
    </xf>
    <xf numFmtId="0" fontId="10" fillId="0" borderId="0" xfId="1" applyFont="1" applyBorder="1" applyAlignment="1">
      <alignment textRotation="90" wrapText="1"/>
    </xf>
    <xf numFmtId="0" fontId="74" fillId="0" borderId="2" xfId="1" applyFont="1" applyBorder="1" applyAlignment="1">
      <alignment horizontal="center" vertical="center"/>
    </xf>
    <xf numFmtId="0" fontId="13" fillId="0" borderId="2" xfId="1" applyFont="1" applyBorder="1" applyAlignment="1">
      <alignment horizontal="center" vertical="center" textRotation="90"/>
    </xf>
    <xf numFmtId="0" fontId="14" fillId="0" borderId="2" xfId="1" applyFont="1" applyBorder="1" applyAlignment="1">
      <alignment horizontal="right" vertical="center" textRotation="90" wrapText="1"/>
    </xf>
    <xf numFmtId="0" fontId="14" fillId="0" borderId="0" xfId="1" applyFont="1" applyBorder="1" applyAlignment="1">
      <alignment horizontal="right" vertical="center" textRotation="90" wrapText="1"/>
    </xf>
    <xf numFmtId="0" fontId="13" fillId="0" borderId="0" xfId="1" applyFont="1" applyBorder="1" applyAlignment="1">
      <alignment horizontal="right" vertical="center" textRotation="90" wrapText="1"/>
    </xf>
    <xf numFmtId="0" fontId="13" fillId="0" borderId="0" xfId="1" applyFont="1" applyFill="1" applyBorder="1" applyAlignment="1">
      <alignment horizontal="left" vertical="center" wrapText="1"/>
    </xf>
    <xf numFmtId="181" fontId="13" fillId="0" borderId="0" xfId="1" applyNumberFormat="1" applyFont="1" applyFill="1" applyBorder="1" applyAlignment="1">
      <alignment vertical="center"/>
    </xf>
    <xf numFmtId="177" fontId="14" fillId="0" borderId="0" xfId="1" applyNumberFormat="1" applyFont="1" applyFill="1" applyBorder="1" applyAlignment="1">
      <alignment vertical="center"/>
    </xf>
    <xf numFmtId="182" fontId="13" fillId="0" borderId="0" xfId="1" applyNumberFormat="1" applyFont="1" applyFill="1" applyAlignment="1">
      <alignment vertical="center"/>
    </xf>
    <xf numFmtId="183" fontId="13" fillId="0" borderId="0" xfId="1" applyNumberFormat="1" applyFont="1" applyFill="1" applyAlignment="1">
      <alignment vertical="center"/>
    </xf>
    <xf numFmtId="184" fontId="13" fillId="0" borderId="0" xfId="1" applyNumberFormat="1" applyFont="1" applyFill="1" applyAlignment="1">
      <alignment vertical="center"/>
    </xf>
    <xf numFmtId="181" fontId="13" fillId="0" borderId="0" xfId="1" applyNumberFormat="1" applyFont="1" applyFill="1" applyBorder="1" applyAlignment="1">
      <alignment horizontal="center" vertical="center"/>
    </xf>
    <xf numFmtId="177" fontId="14" fillId="0" borderId="0" xfId="1" applyNumberFormat="1" applyFont="1" applyFill="1" applyBorder="1" applyAlignment="1">
      <alignment horizontal="center" vertical="center"/>
    </xf>
    <xf numFmtId="0" fontId="14" fillId="0" borderId="3" xfId="1" applyFont="1" applyBorder="1" applyAlignment="1">
      <alignment vertical="center"/>
    </xf>
    <xf numFmtId="181" fontId="14" fillId="0" borderId="3" xfId="1" applyNumberFormat="1" applyFont="1" applyFill="1" applyBorder="1" applyAlignment="1">
      <alignment vertical="center"/>
    </xf>
    <xf numFmtId="177" fontId="14" fillId="0" borderId="3" xfId="1" applyNumberFormat="1" applyFont="1" applyFill="1" applyBorder="1" applyAlignment="1">
      <alignment vertical="center"/>
    </xf>
    <xf numFmtId="183" fontId="18" fillId="0" borderId="0" xfId="1" applyNumberFormat="1" applyFont="1" applyBorder="1"/>
    <xf numFmtId="0" fontId="19" fillId="0" borderId="0" xfId="1" applyFont="1" applyBorder="1"/>
    <xf numFmtId="183" fontId="13" fillId="0" borderId="0" xfId="1" applyNumberFormat="1" applyFont="1"/>
    <xf numFmtId="177" fontId="18" fillId="0" borderId="0" xfId="1" applyNumberFormat="1" applyFont="1" applyBorder="1"/>
    <xf numFmtId="0" fontId="18" fillId="0" borderId="0" xfId="1" applyFont="1" applyBorder="1"/>
    <xf numFmtId="0" fontId="13" fillId="0" borderId="0" xfId="1" applyFont="1" applyAlignment="1"/>
    <xf numFmtId="0" fontId="3" fillId="0" borderId="0" xfId="1" applyFont="1"/>
    <xf numFmtId="0" fontId="73" fillId="0" borderId="0" xfId="1" applyFont="1"/>
    <xf numFmtId="0" fontId="28" fillId="0" borderId="0" xfId="1" applyFont="1"/>
    <xf numFmtId="0" fontId="59" fillId="0" borderId="0" xfId="1" applyFont="1"/>
    <xf numFmtId="0" fontId="10" fillId="0" borderId="1" xfId="1" applyFont="1" applyBorder="1" applyAlignment="1">
      <alignment horizontal="right" textRotation="90" wrapText="1"/>
    </xf>
    <xf numFmtId="0" fontId="13" fillId="0" borderId="2" xfId="1" applyFont="1" applyBorder="1" applyAlignment="1">
      <alignment horizontal="center" textRotation="90"/>
    </xf>
    <xf numFmtId="0" fontId="14" fillId="0" borderId="2" xfId="1" applyFont="1" applyBorder="1" applyAlignment="1">
      <alignment textRotation="90" wrapText="1"/>
    </xf>
    <xf numFmtId="0" fontId="74" fillId="0" borderId="0" xfId="1" applyFont="1" applyBorder="1" applyAlignment="1">
      <alignment horizontal="center" vertical="center"/>
    </xf>
    <xf numFmtId="0" fontId="13" fillId="0" borderId="0" xfId="1" applyFont="1" applyBorder="1" applyAlignment="1">
      <alignment horizontal="center" textRotation="90"/>
    </xf>
    <xf numFmtId="0" fontId="14" fillId="0" borderId="0" xfId="1" applyFont="1" applyBorder="1" applyAlignment="1">
      <alignment textRotation="90" wrapText="1"/>
    </xf>
    <xf numFmtId="3" fontId="14" fillId="0" borderId="0" xfId="1" applyNumberFormat="1" applyFont="1"/>
    <xf numFmtId="3" fontId="18" fillId="0" borderId="0" xfId="1" applyNumberFormat="1" applyFont="1"/>
    <xf numFmtId="0" fontId="15" fillId="0" borderId="0" xfId="1" applyFont="1" applyBorder="1" applyAlignment="1" applyProtection="1">
      <alignment vertical="center" wrapText="1"/>
      <protection locked="0"/>
    </xf>
    <xf numFmtId="0" fontId="76" fillId="0" borderId="0" xfId="11" applyFont="1"/>
    <xf numFmtId="0" fontId="60" fillId="0" borderId="0" xfId="11" applyFont="1" applyBorder="1"/>
    <xf numFmtId="0" fontId="76" fillId="0" borderId="0" xfId="11" applyFont="1" applyBorder="1"/>
    <xf numFmtId="0" fontId="76" fillId="0" borderId="0" xfId="11" applyFont="1" applyBorder="1" applyAlignment="1">
      <alignment horizontal="center"/>
    </xf>
    <xf numFmtId="0" fontId="10" fillId="0" borderId="11"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12" xfId="11" applyFont="1" applyBorder="1" applyAlignment="1">
      <alignment horizontal="center" vertical="center" wrapText="1"/>
    </xf>
    <xf numFmtId="0" fontId="10" fillId="0" borderId="9" xfId="11" applyFont="1" applyBorder="1" applyAlignment="1">
      <alignment horizontal="center" vertical="center" wrapText="1"/>
    </xf>
    <xf numFmtId="0" fontId="10" fillId="0" borderId="13" xfId="11" applyFont="1" applyBorder="1" applyAlignment="1">
      <alignment horizontal="center" vertical="center" wrapText="1"/>
    </xf>
    <xf numFmtId="0" fontId="2" fillId="0" borderId="15" xfId="1" applyBorder="1"/>
    <xf numFmtId="0" fontId="2" fillId="0" borderId="15" xfId="1" applyBorder="1" applyAlignment="1">
      <alignment horizontal="center"/>
    </xf>
    <xf numFmtId="186" fontId="2" fillId="0" borderId="15" xfId="1" applyNumberFormat="1" applyFill="1" applyBorder="1"/>
    <xf numFmtId="186" fontId="2" fillId="0" borderId="16" xfId="1" applyNumberFormat="1" applyFill="1" applyBorder="1"/>
    <xf numFmtId="186" fontId="2" fillId="0" borderId="17" xfId="1" applyNumberFormat="1" applyFill="1" applyBorder="1"/>
    <xf numFmtId="0" fontId="2" fillId="0" borderId="18" xfId="1" applyBorder="1"/>
    <xf numFmtId="0" fontId="2" fillId="0" borderId="19" xfId="1" applyBorder="1" applyAlignment="1">
      <alignment horizontal="center"/>
    </xf>
    <xf numFmtId="186" fontId="2" fillId="0" borderId="19" xfId="1" applyNumberFormat="1" applyFill="1" applyBorder="1"/>
    <xf numFmtId="186" fontId="2" fillId="0" borderId="0" xfId="1" applyNumberFormat="1" applyFill="1"/>
    <xf numFmtId="186" fontId="2" fillId="0" borderId="20" xfId="1" applyNumberFormat="1" applyFill="1" applyBorder="1"/>
    <xf numFmtId="0" fontId="2" fillId="0" borderId="21" xfId="1" applyFill="1" applyBorder="1" applyAlignment="1">
      <alignment horizontal="center"/>
    </xf>
    <xf numFmtId="0" fontId="2" fillId="0" borderId="22" xfId="1" applyFill="1" applyBorder="1" applyAlignment="1">
      <alignment horizontal="center"/>
    </xf>
    <xf numFmtId="186" fontId="2" fillId="0" borderId="21" xfId="1" applyNumberFormat="1" applyFill="1" applyBorder="1"/>
    <xf numFmtId="186" fontId="2" fillId="0" borderId="23" xfId="1" applyNumberFormat="1" applyFill="1" applyBorder="1"/>
    <xf numFmtId="186" fontId="2" fillId="0" borderId="24" xfId="1" applyNumberFormat="1" applyFill="1" applyBorder="1"/>
    <xf numFmtId="0" fontId="77" fillId="0" borderId="0" xfId="11" applyFont="1" applyBorder="1"/>
    <xf numFmtId="0" fontId="22" fillId="0" borderId="0" xfId="1" applyFont="1" applyAlignment="1">
      <alignment vertical="center"/>
    </xf>
    <xf numFmtId="0" fontId="27" fillId="0" borderId="0" xfId="1" applyFont="1" applyAlignment="1">
      <alignment vertical="center"/>
    </xf>
    <xf numFmtId="0" fontId="30" fillId="0" borderId="0" xfId="1" applyFont="1" applyAlignment="1">
      <alignment horizontal="center" vertical="center"/>
    </xf>
    <xf numFmtId="0" fontId="10" fillId="0" borderId="25" xfId="1" applyFont="1" applyBorder="1" applyAlignment="1">
      <alignment horizontal="center" vertical="center" wrapText="1"/>
    </xf>
    <xf numFmtId="0" fontId="33" fillId="0" borderId="0" xfId="1" applyFont="1" applyBorder="1" applyAlignment="1">
      <alignment vertical="center"/>
    </xf>
    <xf numFmtId="171" fontId="13" fillId="0" borderId="0" xfId="9" applyNumberFormat="1" applyFont="1" applyFill="1" applyBorder="1" applyAlignment="1">
      <alignment horizontal="center" vertical="center"/>
    </xf>
    <xf numFmtId="171" fontId="14" fillId="0" borderId="0" xfId="9" applyNumberFormat="1" applyFont="1" applyFill="1" applyBorder="1" applyAlignment="1">
      <alignment horizontal="center" vertical="center"/>
    </xf>
    <xf numFmtId="187" fontId="13" fillId="0" borderId="0" xfId="12" applyNumberFormat="1" applyFont="1" applyFill="1" applyBorder="1" applyAlignment="1">
      <alignment vertical="center"/>
    </xf>
    <xf numFmtId="0" fontId="13" fillId="0" borderId="0" xfId="13" applyFont="1" applyFill="1" applyBorder="1" applyAlignment="1">
      <alignment horizontal="left" vertical="center"/>
    </xf>
    <xf numFmtId="171" fontId="14" fillId="0" borderId="3" xfId="9" applyNumberFormat="1" applyFont="1" applyFill="1" applyBorder="1" applyAlignment="1">
      <alignment horizontal="center" vertical="center"/>
    </xf>
    <xf numFmtId="0" fontId="15" fillId="0" borderId="0" xfId="1" applyFont="1" applyAlignment="1"/>
    <xf numFmtId="0" fontId="14" fillId="0" borderId="0" xfId="1" applyFont="1" applyAlignment="1">
      <alignment vertical="center"/>
    </xf>
    <xf numFmtId="0" fontId="26" fillId="0" borderId="0" xfId="1" applyFont="1" applyAlignment="1">
      <alignment vertical="center"/>
    </xf>
    <xf numFmtId="170" fontId="8" fillId="0" borderId="0" xfId="1" applyNumberFormat="1" applyFont="1" applyAlignment="1">
      <alignment horizontal="center" vertical="center"/>
    </xf>
    <xf numFmtId="170" fontId="22" fillId="0" borderId="0" xfId="1" applyNumberFormat="1" applyFont="1" applyFill="1" applyAlignment="1">
      <alignment horizontal="left" vertical="center"/>
    </xf>
    <xf numFmtId="0" fontId="10" fillId="0" borderId="26" xfId="1" applyFont="1" applyBorder="1" applyAlignment="1">
      <alignment horizontal="center" vertical="center" wrapText="1"/>
    </xf>
    <xf numFmtId="0" fontId="2" fillId="0" borderId="26" xfId="1" applyFont="1" applyBorder="1" applyAlignment="1">
      <alignment horizontal="center" vertical="center" wrapText="1"/>
    </xf>
    <xf numFmtId="37" fontId="13" fillId="0" borderId="0" xfId="12" applyNumberFormat="1" applyFont="1" applyFill="1" applyBorder="1" applyAlignment="1">
      <alignment horizontal="center" vertical="center"/>
    </xf>
    <xf numFmtId="0" fontId="14" fillId="0" borderId="3" xfId="1" applyFont="1" applyFill="1" applyBorder="1" applyAlignment="1">
      <alignment horizontal="left" wrapText="1"/>
    </xf>
    <xf numFmtId="37" fontId="14" fillId="0" borderId="3" xfId="12" applyNumberFormat="1" applyFont="1" applyFill="1" applyBorder="1" applyAlignment="1">
      <alignment horizontal="center" vertical="center"/>
    </xf>
    <xf numFmtId="187" fontId="18" fillId="0" borderId="0" xfId="12" applyNumberFormat="1" applyFont="1"/>
    <xf numFmtId="0" fontId="3" fillId="0" borderId="0" xfId="1" applyFont="1" applyAlignment="1">
      <alignment horizontal="center"/>
    </xf>
    <xf numFmtId="0" fontId="43" fillId="0" borderId="0" xfId="1" applyFont="1"/>
    <xf numFmtId="14" fontId="2" fillId="0" borderId="3" xfId="1" applyNumberFormat="1" applyBorder="1" applyAlignment="1">
      <alignment horizontal="left"/>
    </xf>
    <xf numFmtId="0" fontId="2" fillId="0" borderId="3" xfId="1" applyBorder="1"/>
    <xf numFmtId="0" fontId="40" fillId="0" borderId="3" xfId="1" applyFont="1" applyBorder="1" applyAlignment="1">
      <alignment horizontal="center"/>
    </xf>
    <xf numFmtId="0" fontId="40" fillId="0" borderId="0" xfId="1" applyFont="1"/>
    <xf numFmtId="0" fontId="11" fillId="0" borderId="5"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0" xfId="1" applyFont="1" applyBorder="1" applyAlignment="1"/>
    <xf numFmtId="0" fontId="19" fillId="0" borderId="0" xfId="1" applyFont="1" applyBorder="1" applyAlignment="1"/>
    <xf numFmtId="190" fontId="13" fillId="0" borderId="0" xfId="14" applyNumberFormat="1" applyFont="1" applyFill="1" applyBorder="1" applyAlignment="1">
      <alignment horizontal="center" vertical="center"/>
    </xf>
    <xf numFmtId="171" fontId="13" fillId="0" borderId="0" xfId="15" applyNumberFormat="1" applyFont="1" applyFill="1" applyBorder="1" applyAlignment="1">
      <alignment horizontal="right" vertical="center"/>
    </xf>
    <xf numFmtId="190" fontId="14" fillId="0" borderId="0" xfId="1" applyNumberFormat="1" applyFont="1" applyFill="1" applyBorder="1" applyAlignment="1">
      <alignment vertical="center"/>
    </xf>
    <xf numFmtId="0" fontId="14" fillId="0" borderId="3" xfId="1" applyFont="1" applyBorder="1" applyAlignment="1">
      <alignment horizontal="left" vertical="center" wrapText="1"/>
    </xf>
    <xf numFmtId="190" fontId="14" fillId="0" borderId="3" xfId="14" applyNumberFormat="1" applyFont="1" applyFill="1" applyBorder="1" applyAlignment="1">
      <alignment horizontal="center" vertical="center"/>
    </xf>
    <xf numFmtId="191" fontId="13" fillId="0" borderId="0" xfId="1" applyNumberFormat="1" applyFont="1" applyFill="1" applyBorder="1" applyAlignment="1">
      <alignment vertical="center"/>
    </xf>
    <xf numFmtId="192" fontId="13" fillId="0" borderId="0" xfId="16" applyNumberFormat="1" applyFont="1" applyBorder="1" applyAlignment="1">
      <alignment horizontal="center"/>
    </xf>
    <xf numFmtId="3" fontId="14" fillId="0" borderId="0" xfId="16" applyNumberFormat="1" applyFont="1" applyBorder="1" applyAlignment="1">
      <alignment horizontal="right"/>
    </xf>
    <xf numFmtId="0" fontId="13" fillId="0" borderId="1" xfId="1" applyFont="1" applyFill="1" applyBorder="1" applyAlignment="1">
      <alignment vertical="center"/>
    </xf>
    <xf numFmtId="190" fontId="13" fillId="0" borderId="0" xfId="1" applyNumberFormat="1" applyFont="1" applyFill="1" applyBorder="1" applyAlignment="1">
      <alignment vertical="center"/>
    </xf>
    <xf numFmtId="0" fontId="14" fillId="0" borderId="0" xfId="1" applyFont="1" applyBorder="1" applyAlignment="1">
      <alignment vertical="center"/>
    </xf>
    <xf numFmtId="0" fontId="10" fillId="0" borderId="0" xfId="1" applyFont="1"/>
    <xf numFmtId="14" fontId="2" fillId="0" borderId="3" xfId="1" applyNumberFormat="1" applyFont="1" applyFill="1" applyBorder="1" applyAlignment="1">
      <alignment horizontal="left"/>
    </xf>
    <xf numFmtId="0" fontId="19" fillId="0" borderId="0" xfId="1" applyFont="1" applyBorder="1" applyAlignment="1">
      <alignment horizontal="center" vertical="center" wrapText="1"/>
    </xf>
    <xf numFmtId="190" fontId="13" fillId="0" borderId="0" xfId="17" applyNumberFormat="1" applyFont="1" applyFill="1" applyBorder="1" applyAlignment="1">
      <alignment horizontal="center" vertical="center"/>
    </xf>
    <xf numFmtId="171" fontId="13" fillId="0" borderId="0" xfId="16" applyNumberFormat="1" applyFont="1" applyFill="1" applyBorder="1" applyAlignment="1">
      <alignment horizontal="right" vertical="center"/>
    </xf>
    <xf numFmtId="190" fontId="14" fillId="0" borderId="3" xfId="17" applyNumberFormat="1" applyFont="1" applyFill="1" applyBorder="1" applyAlignment="1">
      <alignment horizontal="center" vertical="center"/>
    </xf>
    <xf numFmtId="192" fontId="18" fillId="0" borderId="0" xfId="16" applyNumberFormat="1" applyFont="1" applyBorder="1" applyAlignment="1">
      <alignment horizontal="center"/>
    </xf>
    <xf numFmtId="3" fontId="19" fillId="0" borderId="0" xfId="16" applyNumberFormat="1" applyFont="1" applyBorder="1" applyAlignment="1">
      <alignment horizontal="right"/>
    </xf>
    <xf numFmtId="190" fontId="13" fillId="0" borderId="1" xfId="1" applyNumberFormat="1" applyFont="1" applyFill="1" applyBorder="1" applyAlignment="1">
      <alignment vertical="center"/>
    </xf>
    <xf numFmtId="14" fontId="2" fillId="0" borderId="0" xfId="1" applyNumberFormat="1" applyAlignment="1">
      <alignment horizontal="left"/>
    </xf>
    <xf numFmtId="0" fontId="67" fillId="0" borderId="0" xfId="13" applyFont="1" applyFill="1" applyBorder="1" applyAlignment="1">
      <alignment horizontal="left" vertical="center"/>
    </xf>
    <xf numFmtId="14" fontId="10" fillId="0" borderId="27" xfId="1" applyNumberFormat="1" applyFont="1" applyBorder="1" applyAlignment="1">
      <alignment horizontal="center"/>
    </xf>
    <xf numFmtId="193" fontId="13" fillId="0" borderId="0" xfId="18" applyNumberFormat="1" applyFont="1" applyFill="1" applyBorder="1" applyAlignment="1">
      <alignment horizontal="center" vertical="center"/>
    </xf>
    <xf numFmtId="187" fontId="18" fillId="0" borderId="0" xfId="12" applyNumberFormat="1" applyFont="1" applyAlignment="1">
      <alignment vertical="center"/>
    </xf>
    <xf numFmtId="187" fontId="2" fillId="0" borderId="0" xfId="1" applyNumberFormat="1" applyAlignment="1">
      <alignment vertical="center"/>
    </xf>
    <xf numFmtId="194" fontId="13" fillId="0" borderId="0" xfId="13" applyNumberFormat="1" applyFont="1" applyFill="1" applyBorder="1" applyAlignment="1">
      <alignment horizontal="left" vertical="center" wrapText="1"/>
    </xf>
    <xf numFmtId="165" fontId="0" fillId="0" borderId="0" xfId="12" applyFont="1"/>
    <xf numFmtId="0" fontId="14" fillId="0" borderId="3" xfId="13" applyFont="1" applyBorder="1" applyAlignment="1">
      <alignment horizontal="left" vertical="center"/>
    </xf>
    <xf numFmtId="3" fontId="14" fillId="0" borderId="3" xfId="1" applyNumberFormat="1" applyFont="1" applyBorder="1" applyAlignment="1">
      <alignment horizontal="center" vertical="center"/>
    </xf>
    <xf numFmtId="0" fontId="15" fillId="0" borderId="0" xfId="1" applyFont="1" applyBorder="1" applyAlignment="1">
      <alignment vertical="center"/>
    </xf>
    <xf numFmtId="193" fontId="13" fillId="0" borderId="0" xfId="1" applyNumberFormat="1" applyFont="1"/>
    <xf numFmtId="187" fontId="2" fillId="0" borderId="0" xfId="1" applyNumberFormat="1"/>
    <xf numFmtId="170" fontId="43" fillId="0" borderId="0" xfId="1" applyNumberFormat="1" applyFont="1" applyAlignment="1">
      <alignment horizontal="left" vertical="center"/>
    </xf>
    <xf numFmtId="170" fontId="61" fillId="0" borderId="1" xfId="1" applyNumberFormat="1" applyFont="1" applyBorder="1" applyAlignment="1">
      <alignment horizontal="left" vertical="center"/>
    </xf>
    <xf numFmtId="170" fontId="11" fillId="0" borderId="1" xfId="1" applyNumberFormat="1" applyFont="1" applyBorder="1" applyAlignment="1">
      <alignment horizontal="center" vertical="center" wrapText="1"/>
    </xf>
    <xf numFmtId="0" fontId="10" fillId="0" borderId="5" xfId="1" applyFont="1" applyBorder="1" applyAlignment="1">
      <alignment horizontal="center" vertical="center" wrapText="1"/>
    </xf>
    <xf numFmtId="171" fontId="13" fillId="0" borderId="0" xfId="9" applyNumberFormat="1" applyFont="1" applyFill="1" applyBorder="1" applyAlignment="1">
      <alignment vertical="center"/>
    </xf>
    <xf numFmtId="0" fontId="13" fillId="0" borderId="0" xfId="1" applyFont="1" applyFill="1"/>
    <xf numFmtId="171" fontId="14" fillId="0" borderId="3" xfId="9" applyNumberFormat="1" applyFont="1" applyFill="1" applyBorder="1" applyAlignment="1">
      <alignment vertical="center"/>
    </xf>
    <xf numFmtId="187" fontId="13" fillId="0" borderId="0" xfId="12" applyNumberFormat="1" applyFont="1"/>
    <xf numFmtId="0" fontId="3" fillId="0" borderId="0" xfId="8" applyFont="1" applyAlignment="1" applyProtection="1">
      <alignment wrapText="1"/>
      <protection locked="0"/>
    </xf>
    <xf numFmtId="195" fontId="81" fillId="0" borderId="0" xfId="8" applyNumberFormat="1" applyFont="1" applyAlignment="1" applyProtection="1">
      <alignment horizontal="center" wrapText="1"/>
    </xf>
    <xf numFmtId="195" fontId="5" fillId="0" borderId="0" xfId="8" applyNumberFormat="1" applyFont="1" applyFill="1" applyAlignment="1" applyProtection="1">
      <alignment horizontal="center" wrapText="1"/>
    </xf>
    <xf numFmtId="0" fontId="73" fillId="0" borderId="0" xfId="1" applyFont="1" applyFill="1"/>
    <xf numFmtId="189" fontId="7" fillId="0" borderId="0" xfId="8" applyNumberFormat="1" applyFont="1" applyFill="1" applyAlignment="1" applyProtection="1">
      <alignment horizontal="center" wrapText="1"/>
    </xf>
    <xf numFmtId="189" fontId="28" fillId="0" borderId="0" xfId="1" applyNumberFormat="1" applyFont="1" applyFill="1"/>
    <xf numFmtId="196" fontId="40" fillId="0" borderId="0" xfId="8" applyNumberFormat="1" applyFont="1" applyFill="1" applyAlignment="1" applyProtection="1">
      <alignment horizontal="center" wrapText="1"/>
    </xf>
    <xf numFmtId="0" fontId="59" fillId="0" borderId="0" xfId="1" applyFont="1" applyFill="1"/>
    <xf numFmtId="0" fontId="46" fillId="0" borderId="0" xfId="8" applyFont="1" applyFill="1" applyBorder="1" applyAlignment="1" applyProtection="1"/>
    <xf numFmtId="0" fontId="61" fillId="0" borderId="0" xfId="8" applyFont="1" applyFill="1" applyBorder="1" applyAlignment="1" applyProtection="1">
      <alignment horizontal="left"/>
    </xf>
    <xf numFmtId="0" fontId="61" fillId="0" borderId="0" xfId="8" applyFont="1" applyFill="1" applyBorder="1" applyAlignment="1" applyProtection="1"/>
    <xf numFmtId="0" fontId="61" fillId="0" borderId="0" xfId="8" applyFont="1" applyFill="1" applyBorder="1" applyAlignment="1" applyProtection="1">
      <alignment horizontal="right"/>
    </xf>
    <xf numFmtId="195" fontId="13" fillId="0" borderId="0" xfId="8" applyNumberFormat="1" applyFont="1" applyFill="1" applyBorder="1" applyAlignment="1" applyProtection="1"/>
    <xf numFmtId="195" fontId="11" fillId="0" borderId="0" xfId="8" applyNumberFormat="1" applyFont="1" applyFill="1" applyBorder="1" applyAlignment="1" applyProtection="1"/>
    <xf numFmtId="195" fontId="11" fillId="0" borderId="0" xfId="8" applyNumberFormat="1" applyFont="1" applyFill="1" applyBorder="1" applyAlignment="1" applyProtection="1">
      <alignment horizontal="right"/>
    </xf>
    <xf numFmtId="195" fontId="11" fillId="0" borderId="0" xfId="8" applyNumberFormat="1" applyFont="1" applyFill="1" applyBorder="1" applyAlignment="1" applyProtection="1">
      <alignment horizontal="left"/>
    </xf>
    <xf numFmtId="196" fontId="10" fillId="0" borderId="28" xfId="8" applyNumberFormat="1" applyFont="1" applyBorder="1" applyAlignment="1" applyProtection="1">
      <alignment horizontal="center"/>
    </xf>
    <xf numFmtId="195" fontId="10" fillId="0" borderId="28" xfId="8" applyNumberFormat="1" applyFont="1" applyBorder="1" applyAlignment="1" applyProtection="1">
      <alignment horizontal="center"/>
    </xf>
    <xf numFmtId="0" fontId="10" fillId="0" borderId="28" xfId="8" applyFont="1" applyBorder="1" applyAlignment="1" applyProtection="1">
      <alignment horizontal="center" vertical="center"/>
    </xf>
    <xf numFmtId="195" fontId="10" fillId="0" borderId="29" xfId="8" applyNumberFormat="1" applyFont="1" applyBorder="1" applyAlignment="1" applyProtection="1">
      <alignment horizontal="center" vertical="center" wrapText="1"/>
    </xf>
    <xf numFmtId="196" fontId="10" fillId="0" borderId="5" xfId="8" applyNumberFormat="1" applyFont="1" applyBorder="1" applyAlignment="1" applyProtection="1">
      <alignment horizontal="center" vertical="center"/>
    </xf>
    <xf numFmtId="196" fontId="10" fillId="0" borderId="8" xfId="8" applyNumberFormat="1" applyFont="1" applyBorder="1" applyAlignment="1" applyProtection="1">
      <alignment horizontal="center" vertical="center"/>
    </xf>
    <xf numFmtId="195" fontId="10" fillId="0" borderId="5" xfId="8" applyNumberFormat="1" applyFont="1" applyBorder="1" applyAlignment="1" applyProtection="1">
      <alignment horizontal="center" vertical="center"/>
    </xf>
    <xf numFmtId="195" fontId="10" fillId="0" borderId="8" xfId="8" applyNumberFormat="1" applyFont="1" applyBorder="1" applyAlignment="1" applyProtection="1">
      <alignment horizontal="center" vertical="center"/>
    </xf>
    <xf numFmtId="0" fontId="10" fillId="0" borderId="5" xfId="8" applyFont="1" applyBorder="1" applyAlignment="1" applyProtection="1">
      <alignment horizontal="center" vertical="center"/>
    </xf>
    <xf numFmtId="0" fontId="13" fillId="0" borderId="27" xfId="8" applyFont="1" applyBorder="1" applyAlignment="1" applyProtection="1">
      <alignment horizontal="center" vertical="center"/>
    </xf>
    <xf numFmtId="196" fontId="69" fillId="0" borderId="27" xfId="8" applyNumberFormat="1" applyFont="1" applyBorder="1" applyAlignment="1" applyProtection="1">
      <alignment horizontal="center" vertical="center"/>
    </xf>
    <xf numFmtId="195" fontId="13" fillId="0" borderId="27" xfId="8" applyNumberFormat="1" applyFont="1" applyBorder="1" applyAlignment="1" applyProtection="1">
      <alignment horizontal="center" vertical="center"/>
    </xf>
    <xf numFmtId="197" fontId="14" fillId="0" borderId="2" xfId="8" applyNumberFormat="1" applyFont="1" applyFill="1" applyBorder="1" applyAlignment="1" applyProtection="1">
      <alignment horizontal="left" vertical="center"/>
    </xf>
    <xf numFmtId="195" fontId="14" fillId="0" borderId="2" xfId="8" applyNumberFormat="1" applyFont="1" applyFill="1" applyBorder="1" applyAlignment="1" applyProtection="1">
      <alignment horizontal="center" vertical="center"/>
    </xf>
    <xf numFmtId="195" fontId="13" fillId="0" borderId="0" xfId="1" applyNumberFormat="1" applyFont="1" applyFill="1" applyAlignment="1">
      <alignment vertical="center"/>
    </xf>
    <xf numFmtId="0" fontId="18" fillId="0" borderId="0" xfId="1" applyFont="1" applyFill="1" applyAlignment="1">
      <alignment vertical="center"/>
    </xf>
    <xf numFmtId="197" fontId="13" fillId="0" borderId="4" xfId="8" applyNumberFormat="1" applyFont="1" applyFill="1" applyBorder="1" applyAlignment="1" applyProtection="1">
      <alignment horizontal="left" vertical="center"/>
    </xf>
    <xf numFmtId="195" fontId="13" fillId="0" borderId="0" xfId="8" applyNumberFormat="1" applyFont="1" applyFill="1" applyBorder="1" applyAlignment="1" applyProtection="1">
      <alignment horizontal="center" vertical="center"/>
    </xf>
    <xf numFmtId="195" fontId="13" fillId="0" borderId="4" xfId="8" applyNumberFormat="1" applyFont="1" applyFill="1" applyBorder="1" applyAlignment="1" applyProtection="1">
      <alignment horizontal="center" vertical="center"/>
    </xf>
    <xf numFmtId="197" fontId="13" fillId="0" borderId="0" xfId="8" applyNumberFormat="1" applyFont="1" applyFill="1" applyBorder="1" applyAlignment="1" applyProtection="1">
      <alignment horizontal="left" vertical="center"/>
    </xf>
    <xf numFmtId="197" fontId="14" fillId="0" borderId="0" xfId="8" applyNumberFormat="1" applyFont="1" applyFill="1" applyBorder="1" applyAlignment="1" applyProtection="1">
      <alignment horizontal="left" vertical="center"/>
    </xf>
    <xf numFmtId="195" fontId="14" fillId="0" borderId="0" xfId="8" applyNumberFormat="1" applyFont="1" applyFill="1" applyBorder="1" applyAlignment="1" applyProtection="1">
      <alignment horizontal="center" vertical="center"/>
    </xf>
    <xf numFmtId="165" fontId="13" fillId="0" borderId="0" xfId="1" applyNumberFormat="1" applyFont="1" applyFill="1" applyAlignment="1">
      <alignment vertical="center"/>
    </xf>
    <xf numFmtId="198" fontId="13" fillId="0" borderId="0" xfId="1" applyNumberFormat="1" applyFont="1" applyFill="1" applyAlignment="1">
      <alignment vertical="center"/>
    </xf>
    <xf numFmtId="195" fontId="13" fillId="0" borderId="0" xfId="8" applyNumberFormat="1" applyFont="1" applyFill="1" applyBorder="1" applyAlignment="1" applyProtection="1">
      <alignment horizontal="left" vertical="center" indent="1"/>
    </xf>
    <xf numFmtId="197" fontId="14" fillId="0" borderId="0" xfId="8" applyNumberFormat="1" applyFont="1" applyFill="1" applyBorder="1" applyAlignment="1" applyProtection="1">
      <alignment horizontal="left" vertical="center" wrapText="1"/>
    </xf>
    <xf numFmtId="197" fontId="82" fillId="0" borderId="0" xfId="8" applyNumberFormat="1" applyFont="1" applyFill="1" applyBorder="1" applyAlignment="1" applyProtection="1">
      <alignment horizontal="left" vertical="center"/>
    </xf>
    <xf numFmtId="197" fontId="14" fillId="0" borderId="30" xfId="8" applyNumberFormat="1" applyFont="1" applyFill="1" applyBorder="1" applyAlignment="1" applyProtection="1">
      <alignment horizontal="left" vertical="center"/>
    </xf>
    <xf numFmtId="195" fontId="14" fillId="0" borderId="30" xfId="8" applyNumberFormat="1" applyFont="1" applyFill="1" applyBorder="1" applyAlignment="1" applyProtection="1">
      <alignment horizontal="center" vertical="center"/>
    </xf>
    <xf numFmtId="197" fontId="13" fillId="0" borderId="31" xfId="8" applyNumberFormat="1" applyFont="1" applyBorder="1" applyAlignment="1" applyProtection="1">
      <alignment horizontal="center" vertical="center"/>
    </xf>
    <xf numFmtId="197" fontId="14" fillId="0" borderId="31" xfId="8" applyNumberFormat="1" applyFont="1" applyBorder="1" applyAlignment="1" applyProtection="1">
      <alignment horizontal="center" vertical="center"/>
    </xf>
    <xf numFmtId="195" fontId="13" fillId="0" borderId="31" xfId="8" applyNumberFormat="1" applyFont="1" applyBorder="1" applyAlignment="1" applyProtection="1">
      <alignment vertical="center"/>
    </xf>
    <xf numFmtId="195" fontId="14" fillId="0" borderId="31" xfId="8" applyNumberFormat="1" applyFont="1" applyBorder="1" applyAlignment="1" applyProtection="1">
      <alignment vertical="center"/>
    </xf>
    <xf numFmtId="199" fontId="15" fillId="0" borderId="0" xfId="8" applyNumberFormat="1" applyFont="1" applyBorder="1" applyAlignment="1" applyProtection="1">
      <alignment horizontal="left"/>
    </xf>
    <xf numFmtId="197" fontId="83" fillId="0" borderId="0" xfId="8" applyNumberFormat="1" applyFont="1" applyBorder="1" applyAlignment="1" applyProtection="1">
      <alignment horizontal="center"/>
    </xf>
    <xf numFmtId="195" fontId="15" fillId="0" borderId="0" xfId="8" applyNumberFormat="1" applyFont="1" applyBorder="1" applyAlignment="1" applyProtection="1"/>
    <xf numFmtId="195" fontId="83" fillId="0" borderId="0" xfId="8" applyNumberFormat="1" applyFont="1" applyBorder="1" applyAlignment="1" applyProtection="1">
      <alignment horizontal="right" vertical="center"/>
    </xf>
    <xf numFmtId="195" fontId="83" fillId="0" borderId="0" xfId="8" applyNumberFormat="1" applyFont="1" applyBorder="1" applyAlignment="1" applyProtection="1">
      <alignment horizontal="right"/>
    </xf>
    <xf numFmtId="0" fontId="83" fillId="0" borderId="0" xfId="1" applyFont="1" applyFill="1"/>
    <xf numFmtId="195" fontId="83" fillId="0" borderId="0" xfId="8" applyNumberFormat="1" applyFont="1" applyBorder="1" applyAlignment="1" applyProtection="1"/>
    <xf numFmtId="0" fontId="13" fillId="4" borderId="0" xfId="1" applyFont="1" applyFill="1"/>
    <xf numFmtId="197" fontId="83" fillId="0" borderId="0" xfId="8" applyNumberFormat="1" applyFont="1" applyBorder="1" applyAlignment="1" applyProtection="1">
      <alignment horizontal="left"/>
    </xf>
    <xf numFmtId="195" fontId="39" fillId="0" borderId="0" xfId="8" applyNumberFormat="1" applyFont="1" applyBorder="1" applyAlignment="1" applyProtection="1">
      <alignment horizontal="center" vertical="center" wrapText="1"/>
    </xf>
    <xf numFmtId="195" fontId="26" fillId="0" borderId="0" xfId="8" applyNumberFormat="1" applyFont="1" applyBorder="1" applyAlignment="1" applyProtection="1">
      <alignment horizontal="right" vertical="center"/>
    </xf>
    <xf numFmtId="195" fontId="26" fillId="0" borderId="0" xfId="8" applyNumberFormat="1" applyFont="1" applyBorder="1" applyAlignment="1" applyProtection="1"/>
    <xf numFmtId="195" fontId="26" fillId="0" borderId="0" xfId="8" applyNumberFormat="1" applyFont="1" applyBorder="1" applyAlignment="1" applyProtection="1">
      <alignment horizontal="right"/>
    </xf>
    <xf numFmtId="195" fontId="26" fillId="0" borderId="0" xfId="8" applyNumberFormat="1" applyFont="1" applyBorder="1" applyAlignment="1" applyProtection="1">
      <alignment vertical="center"/>
    </xf>
    <xf numFmtId="0" fontId="26" fillId="0" borderId="0" xfId="1" applyFont="1" applyFill="1"/>
    <xf numFmtId="197" fontId="18" fillId="0" borderId="0" xfId="8" applyNumberFormat="1" applyFont="1" applyBorder="1" applyAlignment="1" applyProtection="1">
      <alignment horizontal="center"/>
    </xf>
    <xf numFmtId="195" fontId="18" fillId="0" borderId="0" xfId="8" applyNumberFormat="1" applyFont="1" applyBorder="1" applyAlignment="1" applyProtection="1">
      <alignment vertical="center"/>
    </xf>
    <xf numFmtId="195" fontId="18" fillId="0" borderId="0" xfId="8" applyNumberFormat="1" applyFont="1" applyBorder="1" applyAlignment="1" applyProtection="1">
      <alignment horizontal="right" vertical="center"/>
    </xf>
    <xf numFmtId="195" fontId="18" fillId="0" borderId="0" xfId="8" applyNumberFormat="1" applyFont="1" applyBorder="1" applyAlignment="1" applyProtection="1">
      <alignment horizontal="right"/>
    </xf>
    <xf numFmtId="195" fontId="18" fillId="0" borderId="0" xfId="8" applyNumberFormat="1" applyFont="1" applyBorder="1" applyAlignment="1" applyProtection="1"/>
    <xf numFmtId="197" fontId="13" fillId="0" borderId="0" xfId="8" applyNumberFormat="1" applyFont="1" applyBorder="1" applyAlignment="1" applyProtection="1">
      <alignment horizontal="center"/>
    </xf>
    <xf numFmtId="197" fontId="64" fillId="0" borderId="0" xfId="8" applyNumberFormat="1" applyFont="1" applyBorder="1" applyAlignment="1" applyProtection="1">
      <alignment horizontal="center"/>
    </xf>
    <xf numFmtId="195" fontId="13" fillId="0" borderId="0" xfId="8" applyNumberFormat="1" applyFont="1" applyBorder="1" applyAlignment="1" applyProtection="1"/>
    <xf numFmtId="195" fontId="64" fillId="0" borderId="0" xfId="8" applyNumberFormat="1" applyFont="1" applyBorder="1" applyAlignment="1" applyProtection="1">
      <alignment horizontal="right" vertical="center"/>
    </xf>
    <xf numFmtId="195" fontId="64" fillId="0" borderId="0" xfId="8" applyNumberFormat="1" applyFont="1" applyBorder="1" applyAlignment="1" applyProtection="1">
      <alignment horizontal="left" vertical="center"/>
    </xf>
    <xf numFmtId="195" fontId="64" fillId="0" borderId="0" xfId="8" applyNumberFormat="1" applyFont="1" applyBorder="1" applyAlignment="1" applyProtection="1">
      <alignment horizontal="right"/>
    </xf>
    <xf numFmtId="195" fontId="13" fillId="0" borderId="0" xfId="8" applyNumberFormat="1" applyFont="1" applyBorder="1" applyAlignment="1" applyProtection="1">
      <alignment horizontal="right"/>
    </xf>
    <xf numFmtId="195" fontId="5" fillId="0" borderId="0" xfId="8" applyNumberFormat="1" applyFont="1" applyFill="1" applyAlignment="1" applyProtection="1">
      <alignment wrapText="1"/>
    </xf>
    <xf numFmtId="0" fontId="5" fillId="0" borderId="0" xfId="1" applyFont="1" applyFill="1"/>
    <xf numFmtId="189" fontId="7" fillId="0" borderId="0" xfId="8" applyNumberFormat="1" applyFont="1" applyFill="1" applyAlignment="1" applyProtection="1">
      <alignment wrapText="1"/>
    </xf>
    <xf numFmtId="0" fontId="28" fillId="0" borderId="0" xfId="1" applyFont="1" applyFill="1"/>
    <xf numFmtId="0" fontId="59" fillId="0" borderId="0" xfId="8" applyFont="1" applyAlignment="1" applyProtection="1">
      <alignment wrapText="1"/>
    </xf>
    <xf numFmtId="197" fontId="11" fillId="0" borderId="0" xfId="8" applyNumberFormat="1" applyFont="1" applyFill="1" applyBorder="1" applyAlignment="1" applyProtection="1">
      <alignment horizontal="center"/>
    </xf>
    <xf numFmtId="197" fontId="11" fillId="0" borderId="0" xfId="8" applyNumberFormat="1" applyFont="1" applyBorder="1" applyAlignment="1" applyProtection="1">
      <alignment horizontal="center"/>
    </xf>
    <xf numFmtId="197" fontId="13" fillId="0" borderId="0" xfId="8" applyNumberFormat="1" applyFont="1" applyFill="1" applyBorder="1" applyAlignment="1" applyProtection="1">
      <alignment horizontal="center"/>
    </xf>
    <xf numFmtId="195" fontId="11" fillId="0" borderId="0" xfId="8" applyNumberFormat="1" applyFont="1" applyFill="1" applyBorder="1" applyAlignment="1" applyProtection="1">
      <alignment vertical="center"/>
    </xf>
    <xf numFmtId="195" fontId="13" fillId="0" borderId="0" xfId="8" applyNumberFormat="1" applyFont="1" applyFill="1" applyBorder="1" applyAlignment="1" applyProtection="1">
      <alignment vertical="center"/>
    </xf>
    <xf numFmtId="195" fontId="11" fillId="0" borderId="0" xfId="8" applyNumberFormat="1" applyFont="1" applyBorder="1" applyAlignment="1" applyProtection="1"/>
    <xf numFmtId="197" fontId="10" fillId="0" borderId="28" xfId="8" applyNumberFormat="1" applyFont="1" applyBorder="1" applyAlignment="1" applyProtection="1">
      <alignment horizontal="center"/>
    </xf>
    <xf numFmtId="195" fontId="10" fillId="0" borderId="28" xfId="8" applyNumberFormat="1" applyFont="1" applyBorder="1" applyAlignment="1" applyProtection="1">
      <alignment horizontal="center" vertical="center"/>
    </xf>
    <xf numFmtId="197" fontId="4" fillId="0" borderId="28" xfId="8" applyNumberFormat="1" applyFont="1" applyBorder="1" applyAlignment="1" applyProtection="1">
      <alignment horizontal="center" vertical="center"/>
    </xf>
    <xf numFmtId="197" fontId="10" fillId="0" borderId="5" xfId="8" applyNumberFormat="1" applyFont="1" applyBorder="1" applyAlignment="1" applyProtection="1">
      <alignment horizontal="center" vertical="center"/>
    </xf>
    <xf numFmtId="197" fontId="10" fillId="0" borderId="8" xfId="8" applyNumberFormat="1" applyFont="1" applyBorder="1" applyAlignment="1" applyProtection="1">
      <alignment horizontal="center" vertical="center"/>
    </xf>
    <xf numFmtId="0" fontId="4" fillId="0" borderId="5" xfId="8" applyFont="1" applyBorder="1" applyAlignment="1" applyProtection="1">
      <alignment horizontal="center" vertical="center"/>
    </xf>
    <xf numFmtId="197" fontId="4" fillId="0" borderId="5" xfId="8" applyNumberFormat="1" applyFont="1" applyBorder="1" applyAlignment="1" applyProtection="1">
      <alignment horizontal="center" vertical="center"/>
    </xf>
    <xf numFmtId="197" fontId="13" fillId="0" borderId="27" xfId="8" applyNumberFormat="1" applyFont="1" applyBorder="1" applyAlignment="1" applyProtection="1">
      <alignment horizontal="center" vertical="center"/>
    </xf>
    <xf numFmtId="197" fontId="68" fillId="0" borderId="27" xfId="8" applyNumberFormat="1" applyFont="1" applyBorder="1" applyAlignment="1" applyProtection="1">
      <alignment horizontal="center" vertical="center"/>
    </xf>
    <xf numFmtId="195" fontId="68" fillId="0" borderId="27" xfId="8" applyNumberFormat="1" applyFont="1" applyBorder="1" applyAlignment="1" applyProtection="1">
      <alignment horizontal="center" vertical="center"/>
    </xf>
    <xf numFmtId="195" fontId="13" fillId="0" borderId="5" xfId="8" applyNumberFormat="1" applyFont="1" applyFill="1" applyBorder="1" applyAlignment="1" applyProtection="1">
      <alignment horizontal="center" vertical="center"/>
    </xf>
    <xf numFmtId="195" fontId="18" fillId="0" borderId="0" xfId="1" applyNumberFormat="1" applyFont="1" applyFill="1" applyAlignment="1">
      <alignment vertical="center"/>
    </xf>
    <xf numFmtId="197" fontId="14" fillId="0" borderId="2" xfId="8" applyNumberFormat="1" applyFont="1" applyFill="1" applyBorder="1" applyAlignment="1" applyProtection="1">
      <alignment horizontal="left" vertical="center" wrapText="1"/>
    </xf>
    <xf numFmtId="0" fontId="14" fillId="0" borderId="0" xfId="8" applyFont="1" applyFill="1" applyAlignment="1" applyProtection="1">
      <alignment vertical="center"/>
    </xf>
    <xf numFmtId="195" fontId="13" fillId="0" borderId="2" xfId="8" applyNumberFormat="1" applyFont="1" applyFill="1" applyBorder="1" applyAlignment="1" applyProtection="1">
      <alignment horizontal="center" vertical="center"/>
    </xf>
    <xf numFmtId="197" fontId="64" fillId="0" borderId="31" xfId="8" applyNumberFormat="1" applyFont="1" applyBorder="1" applyAlignment="1" applyProtection="1">
      <alignment horizontal="center" vertical="center"/>
    </xf>
    <xf numFmtId="195" fontId="64" fillId="0" borderId="31" xfId="8" applyNumberFormat="1" applyFont="1" applyBorder="1" applyAlignment="1" applyProtection="1">
      <alignment vertical="center"/>
    </xf>
    <xf numFmtId="195" fontId="14" fillId="0" borderId="31" xfId="8" applyNumberFormat="1" applyFont="1" applyFill="1" applyBorder="1" applyAlignment="1" applyProtection="1">
      <alignment horizontal="center" vertical="center"/>
    </xf>
    <xf numFmtId="197" fontId="15" fillId="0" borderId="0" xfId="8" applyNumberFormat="1" applyFont="1" applyBorder="1" applyAlignment="1" applyProtection="1">
      <alignment horizontal="left"/>
    </xf>
    <xf numFmtId="197" fontId="85" fillId="0" borderId="0" xfId="8" applyNumberFormat="1" applyFont="1" applyBorder="1" applyAlignment="1" applyProtection="1">
      <alignment horizontal="center"/>
    </xf>
    <xf numFmtId="197" fontId="15" fillId="0" borderId="0" xfId="8" applyNumberFormat="1" applyFont="1" applyBorder="1" applyAlignment="1" applyProtection="1">
      <alignment horizontal="left" vertical="center"/>
    </xf>
    <xf numFmtId="165" fontId="85" fillId="0" borderId="0" xfId="7" applyFont="1" applyBorder="1" applyAlignment="1">
      <alignment vertical="center"/>
    </xf>
    <xf numFmtId="0" fontId="86" fillId="0" borderId="0" xfId="8" applyFont="1" applyFill="1" applyAlignment="1" applyProtection="1">
      <protection locked="0"/>
    </xf>
    <xf numFmtId="195" fontId="87" fillId="0" borderId="0" xfId="8" applyNumberFormat="1" applyFont="1" applyFill="1" applyAlignment="1" applyProtection="1">
      <protection locked="0"/>
    </xf>
    <xf numFmtId="195" fontId="86" fillId="0" borderId="0" xfId="8" applyNumberFormat="1" applyFont="1" applyFill="1" applyAlignment="1" applyProtection="1">
      <protection locked="0"/>
    </xf>
    <xf numFmtId="0" fontId="15" fillId="0" borderId="0" xfId="1" applyFont="1" applyFill="1"/>
    <xf numFmtId="0" fontId="86" fillId="0" borderId="0" xfId="1" applyFont="1" applyFill="1" applyProtection="1">
      <protection locked="0"/>
    </xf>
    <xf numFmtId="197" fontId="3" fillId="0" borderId="0" xfId="8" applyNumberFormat="1" applyFont="1" applyAlignment="1" applyProtection="1">
      <alignment wrapText="1"/>
    </xf>
    <xf numFmtId="195" fontId="88" fillId="0" borderId="0" xfId="8" applyNumberFormat="1" applyFont="1" applyAlignment="1" applyProtection="1">
      <alignment horizontal="center" wrapText="1"/>
    </xf>
    <xf numFmtId="195" fontId="88" fillId="0" borderId="0" xfId="8" applyNumberFormat="1" applyFont="1" applyAlignment="1" applyProtection="1">
      <alignment horizontal="center" vertical="center" wrapText="1"/>
    </xf>
    <xf numFmtId="0" fontId="89" fillId="0" borderId="0" xfId="1" applyFont="1" applyFill="1"/>
    <xf numFmtId="197" fontId="61" fillId="0" borderId="0" xfId="8" applyNumberFormat="1" applyFont="1" applyFill="1" applyBorder="1" applyAlignment="1" applyProtection="1">
      <alignment horizontal="center"/>
    </xf>
    <xf numFmtId="195" fontId="61" fillId="0" borderId="0" xfId="8" applyNumberFormat="1" applyFont="1" applyFill="1" applyBorder="1" applyAlignment="1" applyProtection="1"/>
    <xf numFmtId="195" fontId="61" fillId="0" borderId="0" xfId="8" applyNumberFormat="1" applyFont="1" applyFill="1" applyBorder="1" applyAlignment="1" applyProtection="1">
      <alignment vertical="center"/>
    </xf>
    <xf numFmtId="195" fontId="61" fillId="0" borderId="0" xfId="8" applyNumberFormat="1" applyFont="1" applyFill="1" applyBorder="1" applyAlignment="1" applyProtection="1">
      <alignment horizontal="right" vertical="center"/>
    </xf>
    <xf numFmtId="195" fontId="61" fillId="0" borderId="0" xfId="8" applyNumberFormat="1" applyFont="1" applyFill="1" applyBorder="1" applyAlignment="1" applyProtection="1">
      <alignment horizontal="right"/>
    </xf>
    <xf numFmtId="0" fontId="86" fillId="0" borderId="0" xfId="1" applyFont="1" applyFill="1"/>
    <xf numFmtId="197" fontId="10" fillId="0" borderId="28" xfId="8" applyNumberFormat="1" applyFont="1" applyBorder="1" applyAlignment="1" applyProtection="1">
      <alignment horizontal="center" vertical="center"/>
    </xf>
    <xf numFmtId="197" fontId="11" fillId="0" borderId="5" xfId="8" applyNumberFormat="1" applyFont="1" applyBorder="1" applyAlignment="1" applyProtection="1">
      <alignment horizontal="center" vertical="center"/>
    </xf>
    <xf numFmtId="195" fontId="11" fillId="0" borderId="5" xfId="8" applyNumberFormat="1" applyFont="1" applyBorder="1" applyAlignment="1" applyProtection="1">
      <alignment horizontal="center" vertical="center"/>
    </xf>
    <xf numFmtId="196" fontId="90" fillId="0" borderId="27" xfId="8" applyNumberFormat="1" applyFont="1" applyBorder="1" applyAlignment="1" applyProtection="1">
      <alignment horizontal="center" vertical="center"/>
    </xf>
    <xf numFmtId="197" fontId="14" fillId="0" borderId="27" xfId="8" applyNumberFormat="1" applyFont="1" applyBorder="1" applyAlignment="1" applyProtection="1">
      <alignment horizontal="center" vertical="center"/>
    </xf>
    <xf numFmtId="195" fontId="14" fillId="0" borderId="27" xfId="8" applyNumberFormat="1" applyFont="1" applyBorder="1" applyAlignment="1" applyProtection="1">
      <alignment horizontal="center" vertical="center"/>
    </xf>
    <xf numFmtId="197" fontId="14" fillId="0" borderId="2" xfId="19" applyNumberFormat="1" applyFont="1" applyFill="1" applyBorder="1" applyAlignment="1">
      <alignment horizontal="left" vertical="center"/>
    </xf>
    <xf numFmtId="197" fontId="13" fillId="0" borderId="0" xfId="19" applyNumberFormat="1" applyFont="1" applyFill="1" applyBorder="1" applyAlignment="1">
      <alignment horizontal="left" vertical="center"/>
    </xf>
    <xf numFmtId="197" fontId="14" fillId="0" borderId="31" xfId="8" applyNumberFormat="1" applyFont="1" applyFill="1" applyBorder="1" applyAlignment="1" applyProtection="1">
      <alignment horizontal="left" vertical="center"/>
    </xf>
    <xf numFmtId="195" fontId="14" fillId="0" borderId="31" xfId="8" applyNumberFormat="1" applyFont="1" applyFill="1" applyBorder="1" applyAlignment="1" applyProtection="1">
      <alignment vertical="center"/>
    </xf>
    <xf numFmtId="195" fontId="14" fillId="0" borderId="31" xfId="8" applyNumberFormat="1" applyFont="1" applyFill="1" applyBorder="1" applyAlignment="1" applyProtection="1"/>
    <xf numFmtId="195" fontId="15" fillId="0" borderId="0" xfId="1" applyNumberFormat="1" applyFont="1"/>
    <xf numFmtId="187" fontId="0" fillId="0" borderId="0" xfId="7" applyNumberFormat="1" applyFont="1"/>
    <xf numFmtId="195" fontId="2" fillId="0" borderId="0" xfId="1" applyNumberFormat="1"/>
    <xf numFmtId="195" fontId="2" fillId="0" borderId="0" xfId="1" applyNumberFormat="1" applyFont="1"/>
    <xf numFmtId="187" fontId="18" fillId="0" borderId="0" xfId="7" applyNumberFormat="1" applyFont="1"/>
    <xf numFmtId="0" fontId="22" fillId="0" borderId="0" xfId="1" applyFont="1"/>
    <xf numFmtId="0" fontId="5" fillId="0" borderId="0" xfId="1" applyFont="1" applyAlignment="1">
      <alignment horizontal="center"/>
    </xf>
    <xf numFmtId="0" fontId="7" fillId="0" borderId="0" xfId="1" applyFont="1" applyAlignment="1">
      <alignment horizontal="center"/>
    </xf>
    <xf numFmtId="0" fontId="40" fillId="0" borderId="0" xfId="1" applyFont="1" applyAlignment="1">
      <alignment horizontal="center"/>
    </xf>
    <xf numFmtId="0" fontId="91" fillId="0" borderId="0" xfId="1" applyFont="1" applyBorder="1" applyAlignment="1">
      <alignment horizontal="center" vertical="center" wrapText="1"/>
    </xf>
    <xf numFmtId="0" fontId="92" fillId="0" borderId="0" xfId="1" applyFont="1" applyBorder="1" applyAlignment="1">
      <alignment horizontal="center" vertical="center" wrapText="1"/>
    </xf>
    <xf numFmtId="0" fontId="93" fillId="0" borderId="0" xfId="1" applyFont="1" applyBorder="1" applyAlignment="1">
      <alignment horizontal="center" vertical="center" wrapText="1"/>
    </xf>
    <xf numFmtId="4" fontId="13" fillId="0" borderId="0" xfId="7" applyNumberFormat="1" applyFont="1" applyFill="1" applyBorder="1" applyAlignment="1">
      <alignment horizontal="center" vertical="center"/>
    </xf>
    <xf numFmtId="37" fontId="14" fillId="0" borderId="0" xfId="18" applyNumberFormat="1" applyFont="1" applyFill="1" applyBorder="1" applyAlignment="1">
      <alignment horizontal="center" vertical="center"/>
    </xf>
    <xf numFmtId="1" fontId="13" fillId="0" borderId="0" xfId="1" applyNumberFormat="1" applyFont="1" applyFill="1" applyBorder="1" applyAlignment="1">
      <alignment vertical="center"/>
    </xf>
    <xf numFmtId="2" fontId="13" fillId="0" borderId="0" xfId="1" applyNumberFormat="1" applyFont="1" applyFill="1" applyAlignment="1">
      <alignment horizontal="center" vertical="center"/>
    </xf>
    <xf numFmtId="0" fontId="13" fillId="0" borderId="0" xfId="1" applyFont="1" applyBorder="1" applyAlignment="1">
      <alignment horizontal="left" vertical="center" wrapText="1"/>
    </xf>
    <xf numFmtId="4" fontId="14" fillId="0" borderId="3" xfId="7" applyNumberFormat="1" applyFont="1" applyFill="1" applyBorder="1" applyAlignment="1">
      <alignment horizontal="center" vertical="center"/>
    </xf>
    <xf numFmtId="37" fontId="14" fillId="0" borderId="3" xfId="18" applyNumberFormat="1" applyFont="1" applyFill="1" applyBorder="1" applyAlignment="1">
      <alignment horizontal="center" vertical="center"/>
    </xf>
    <xf numFmtId="2" fontId="18" fillId="0" borderId="0" xfId="1" applyNumberFormat="1" applyFont="1" applyAlignment="1">
      <alignment horizontal="center" vertical="center"/>
    </xf>
    <xf numFmtId="0" fontId="18" fillId="0" borderId="0" xfId="1" applyFont="1" applyAlignment="1">
      <alignment vertical="center"/>
    </xf>
    <xf numFmtId="0" fontId="13" fillId="0" borderId="0" xfId="1" applyFont="1" applyAlignment="1">
      <alignment horizontal="center"/>
    </xf>
    <xf numFmtId="0" fontId="14" fillId="0" borderId="0" xfId="1" applyFont="1" applyAlignment="1">
      <alignment horizontal="center"/>
    </xf>
    <xf numFmtId="0" fontId="18" fillId="0" borderId="0" xfId="1" applyFont="1" applyAlignment="1">
      <alignment horizontal="center"/>
    </xf>
    <xf numFmtId="3" fontId="18" fillId="0" borderId="0" xfId="1" applyNumberFormat="1" applyFont="1" applyAlignment="1">
      <alignment horizontal="center"/>
    </xf>
    <xf numFmtId="201" fontId="14" fillId="0" borderId="0" xfId="1" applyNumberFormat="1" applyFont="1"/>
    <xf numFmtId="3" fontId="2" fillId="0" borderId="0" xfId="1" applyNumberFormat="1" applyFont="1"/>
    <xf numFmtId="0" fontId="94" fillId="0" borderId="0" xfId="1" applyFont="1" applyAlignment="1">
      <alignment vertical="center"/>
    </xf>
    <xf numFmtId="0" fontId="95" fillId="0" borderId="0" xfId="1" applyFont="1"/>
    <xf numFmtId="0" fontId="66" fillId="0" borderId="0" xfId="1" applyFont="1"/>
    <xf numFmtId="0" fontId="30" fillId="0" borderId="0" xfId="1" applyFont="1" applyAlignment="1">
      <alignment horizontal="center"/>
    </xf>
    <xf numFmtId="0" fontId="30" fillId="0" borderId="0" xfId="1" applyFont="1" applyBorder="1" applyAlignment="1">
      <alignment horizontal="center"/>
    </xf>
    <xf numFmtId="0" fontId="45" fillId="0" borderId="0" xfId="1" applyFont="1" applyBorder="1" applyAlignment="1">
      <alignment horizontal="center" vertical="center" wrapText="1"/>
    </xf>
    <xf numFmtId="0" fontId="13" fillId="0" borderId="0" xfId="1" applyFont="1" applyBorder="1" applyAlignment="1">
      <alignment horizontal="center" vertical="center" wrapText="1"/>
    </xf>
    <xf numFmtId="202" fontId="13" fillId="0" borderId="0" xfId="18" applyNumberFormat="1" applyFont="1" applyFill="1" applyBorder="1" applyAlignment="1">
      <alignment horizontal="center" vertical="center"/>
    </xf>
    <xf numFmtId="203" fontId="14" fillId="0" borderId="0" xfId="18" applyNumberFormat="1" applyFont="1" applyFill="1" applyBorder="1" applyAlignment="1">
      <alignment horizontal="right" vertical="center"/>
    </xf>
    <xf numFmtId="4" fontId="13" fillId="0" borderId="0" xfId="20" applyNumberFormat="1" applyFont="1" applyFill="1" applyBorder="1" applyAlignment="1">
      <alignment horizontal="center" vertical="center"/>
    </xf>
    <xf numFmtId="3" fontId="13" fillId="0" borderId="0" xfId="20" applyNumberFormat="1" applyFont="1" applyFill="1" applyBorder="1" applyAlignment="1">
      <alignment horizontal="center" vertical="center"/>
    </xf>
    <xf numFmtId="2" fontId="13" fillId="0" borderId="0" xfId="18" applyNumberFormat="1" applyFont="1" applyFill="1" applyBorder="1" applyAlignment="1">
      <alignment horizontal="center" vertical="center"/>
    </xf>
    <xf numFmtId="3" fontId="14" fillId="0" borderId="0" xfId="18" applyNumberFormat="1" applyFont="1" applyFill="1" applyBorder="1" applyAlignment="1">
      <alignment horizontal="center" vertical="center"/>
    </xf>
    <xf numFmtId="2" fontId="14" fillId="0" borderId="3" xfId="18" applyNumberFormat="1" applyFont="1" applyFill="1" applyBorder="1" applyAlignment="1">
      <alignment horizontal="center" vertical="center"/>
    </xf>
    <xf numFmtId="3" fontId="14" fillId="0" borderId="3" xfId="18" applyNumberFormat="1" applyFont="1" applyFill="1" applyBorder="1" applyAlignment="1">
      <alignment horizontal="center" vertical="center"/>
    </xf>
    <xf numFmtId="4" fontId="18" fillId="0" borderId="0" xfId="20" applyNumberFormat="1" applyFont="1" applyBorder="1" applyAlignment="1">
      <alignment horizontal="center" vertical="center"/>
    </xf>
    <xf numFmtId="0" fontId="18" fillId="0" borderId="0" xfId="1" applyFont="1" applyBorder="1" applyAlignment="1">
      <alignment vertical="center"/>
    </xf>
    <xf numFmtId="0" fontId="13" fillId="0" borderId="0" xfId="1" applyFont="1" applyAlignment="1">
      <alignment horizontal="center" vertical="center"/>
    </xf>
    <xf numFmtId="3" fontId="13" fillId="0" borderId="0" xfId="1" applyNumberFormat="1" applyFont="1" applyAlignment="1">
      <alignment horizontal="center" vertical="center"/>
    </xf>
    <xf numFmtId="0" fontId="13" fillId="0" borderId="0" xfId="1" applyFont="1" applyBorder="1" applyAlignment="1">
      <alignment horizontal="center" vertical="center"/>
    </xf>
    <xf numFmtId="0" fontId="15" fillId="0" borderId="0" xfId="1" applyFont="1" applyAlignment="1">
      <alignment vertical="center"/>
    </xf>
    <xf numFmtId="3" fontId="13" fillId="0" borderId="0" xfId="1" applyNumberFormat="1" applyFont="1" applyAlignment="1">
      <alignment vertical="center"/>
    </xf>
    <xf numFmtId="0" fontId="57" fillId="0" borderId="0" xfId="1" applyFont="1" applyAlignment="1">
      <alignment horizontal="centerContinuous" vertical="center"/>
    </xf>
    <xf numFmtId="0" fontId="43" fillId="0" borderId="0" xfId="1" applyFont="1" applyAlignment="1">
      <alignment horizontal="center"/>
    </xf>
    <xf numFmtId="170" fontId="41" fillId="0" borderId="0" xfId="1" applyNumberFormat="1" applyFont="1" applyAlignment="1">
      <alignment horizontal="centerContinuous" vertical="center"/>
    </xf>
    <xf numFmtId="0" fontId="22" fillId="0" borderId="0" xfId="1" applyFont="1" applyAlignment="1">
      <alignment horizontal="center"/>
    </xf>
    <xf numFmtId="0" fontId="8" fillId="0" borderId="0" xfId="1" applyFont="1" applyAlignment="1">
      <alignment horizontal="center"/>
    </xf>
    <xf numFmtId="0" fontId="96" fillId="0" borderId="0" xfId="1" applyFont="1"/>
    <xf numFmtId="0" fontId="2" fillId="0" borderId="0" xfId="1" applyFont="1" applyAlignment="1">
      <alignment vertical="center"/>
    </xf>
    <xf numFmtId="0" fontId="100" fillId="0" borderId="0" xfId="1" applyFont="1" applyBorder="1" applyAlignment="1">
      <alignment vertical="center"/>
    </xf>
    <xf numFmtId="0" fontId="11" fillId="0" borderId="0" xfId="1" applyFont="1" applyBorder="1" applyAlignment="1">
      <alignment vertical="center"/>
    </xf>
    <xf numFmtId="0" fontId="10" fillId="0" borderId="0" xfId="1" applyFont="1" applyBorder="1" applyAlignment="1">
      <alignment vertical="center"/>
    </xf>
    <xf numFmtId="204" fontId="13" fillId="0" borderId="0" xfId="9" applyNumberFormat="1" applyFont="1" applyFill="1" applyBorder="1" applyAlignment="1">
      <alignment horizontal="center" vertical="center"/>
    </xf>
    <xf numFmtId="171" fontId="14" fillId="0" borderId="0" xfId="9" applyNumberFormat="1" applyFont="1" applyFill="1" applyBorder="1" applyAlignment="1">
      <alignment horizontal="right" vertical="center"/>
    </xf>
    <xf numFmtId="1" fontId="64" fillId="0" borderId="0" xfId="1" applyNumberFormat="1" applyFont="1" applyFill="1" applyAlignment="1">
      <alignment vertical="center"/>
    </xf>
    <xf numFmtId="2" fontId="64" fillId="0" borderId="0" xfId="1" applyNumberFormat="1" applyFont="1" applyFill="1" applyAlignment="1">
      <alignment vertical="center"/>
    </xf>
    <xf numFmtId="2" fontId="64" fillId="0" borderId="0" xfId="1" applyNumberFormat="1" applyFont="1" applyFill="1" applyAlignment="1">
      <alignment horizontal="center" vertical="center"/>
    </xf>
    <xf numFmtId="0" fontId="64" fillId="0" borderId="0" xfId="1" applyFont="1" applyFill="1" applyAlignment="1">
      <alignment vertical="center"/>
    </xf>
    <xf numFmtId="204" fontId="14" fillId="0" borderId="3" xfId="9" applyNumberFormat="1" applyFont="1" applyFill="1" applyBorder="1" applyAlignment="1">
      <alignment horizontal="center" vertical="center"/>
    </xf>
    <xf numFmtId="171" fontId="14" fillId="0" borderId="3" xfId="9" applyNumberFormat="1" applyFont="1" applyFill="1" applyBorder="1" applyAlignment="1">
      <alignment horizontal="right" vertical="center"/>
    </xf>
    <xf numFmtId="2" fontId="68" fillId="0" borderId="0" xfId="1" applyNumberFormat="1" applyFont="1" applyAlignment="1">
      <alignment vertical="center"/>
    </xf>
    <xf numFmtId="2" fontId="68" fillId="0" borderId="0" xfId="1" applyNumberFormat="1" applyFont="1" applyAlignment="1">
      <alignment horizontal="center" vertical="center"/>
    </xf>
    <xf numFmtId="0" fontId="68" fillId="0" borderId="0" xfId="1" applyFont="1" applyAlignment="1">
      <alignment vertical="center"/>
    </xf>
    <xf numFmtId="0" fontId="14" fillId="0" borderId="0" xfId="1" applyFont="1" applyBorder="1" applyAlignment="1">
      <alignment horizontal="left" vertical="center" wrapText="1"/>
    </xf>
    <xf numFmtId="2" fontId="13" fillId="0" borderId="0" xfId="9" applyNumberFormat="1" applyFont="1" applyBorder="1" applyAlignment="1">
      <alignment horizontal="center"/>
    </xf>
    <xf numFmtId="2" fontId="2" fillId="0" borderId="0" xfId="1" applyNumberFormat="1"/>
    <xf numFmtId="2" fontId="18" fillId="0" borderId="0" xfId="1" applyNumberFormat="1" applyFont="1" applyAlignment="1">
      <alignment horizontal="center"/>
    </xf>
    <xf numFmtId="2" fontId="13" fillId="0" borderId="0" xfId="9" applyNumberFormat="1" applyFont="1" applyBorder="1" applyAlignment="1">
      <alignment horizontal="center" vertical="center"/>
    </xf>
    <xf numFmtId="3" fontId="13" fillId="0" borderId="0" xfId="9" applyNumberFormat="1" applyFont="1" applyBorder="1" applyAlignment="1">
      <alignment horizontal="right" vertical="center"/>
    </xf>
    <xf numFmtId="2" fontId="13" fillId="0" borderId="0" xfId="1" applyNumberFormat="1" applyFont="1"/>
    <xf numFmtId="2" fontId="54" fillId="0" borderId="0" xfId="1" applyNumberFormat="1" applyFont="1"/>
    <xf numFmtId="2" fontId="54" fillId="0" borderId="0" xfId="1" applyNumberFormat="1" applyFont="1" applyAlignment="1">
      <alignment horizontal="center"/>
    </xf>
    <xf numFmtId="0" fontId="54" fillId="0" borderId="0" xfId="1" applyFont="1"/>
    <xf numFmtId="2" fontId="54" fillId="0" borderId="0" xfId="1" applyNumberFormat="1" applyFont="1" applyAlignment="1">
      <alignment vertical="center"/>
    </xf>
    <xf numFmtId="2" fontId="54" fillId="0" borderId="0" xfId="1" applyNumberFormat="1" applyFont="1" applyAlignment="1">
      <alignment horizontal="center" vertical="center"/>
    </xf>
    <xf numFmtId="0" fontId="54" fillId="0" borderId="0" xfId="1" applyFont="1" applyAlignment="1">
      <alignment vertical="center"/>
    </xf>
    <xf numFmtId="2" fontId="13" fillId="0" borderId="0" xfId="1" applyNumberFormat="1" applyFont="1" applyAlignment="1">
      <alignment vertical="center"/>
    </xf>
    <xf numFmtId="0" fontId="13" fillId="0" borderId="0" xfId="1" applyFont="1" applyBorder="1" applyAlignment="1" applyProtection="1">
      <alignment vertical="center" wrapText="1"/>
      <protection locked="0"/>
    </xf>
    <xf numFmtId="0" fontId="5" fillId="0" borderId="0" xfId="1" applyFont="1" applyAlignment="1">
      <alignment vertical="center"/>
    </xf>
    <xf numFmtId="0" fontId="101" fillId="0" borderId="0" xfId="1" applyFont="1"/>
    <xf numFmtId="0" fontId="89" fillId="0" borderId="0" xfId="1" applyFont="1"/>
    <xf numFmtId="0" fontId="11" fillId="0" borderId="30" xfId="1" applyFont="1" applyBorder="1" applyAlignment="1">
      <alignment horizontal="center" vertical="center" wrapText="1"/>
    </xf>
    <xf numFmtId="206" fontId="13" fillId="0" borderId="0" xfId="21" applyNumberFormat="1" applyFont="1" applyFill="1" applyBorder="1" applyAlignment="1">
      <alignment horizontal="center" vertical="center"/>
    </xf>
    <xf numFmtId="207" fontId="14" fillId="0" borderId="0" xfId="21" applyNumberFormat="1" applyFont="1" applyFill="1" applyBorder="1" applyAlignment="1">
      <alignment horizontal="right" vertical="center"/>
    </xf>
    <xf numFmtId="0" fontId="14" fillId="0" borderId="3" xfId="1" applyFont="1" applyFill="1" applyBorder="1" applyAlignment="1">
      <alignment horizontal="left" vertical="center"/>
    </xf>
    <xf numFmtId="206" fontId="14" fillId="0" borderId="3" xfId="21" applyNumberFormat="1" applyFont="1" applyFill="1" applyBorder="1" applyAlignment="1">
      <alignment horizontal="center" vertical="center"/>
    </xf>
    <xf numFmtId="207" fontId="14" fillId="0" borderId="3" xfId="21" applyNumberFormat="1" applyFont="1" applyFill="1" applyBorder="1" applyAlignment="1">
      <alignment horizontal="right" vertical="center"/>
    </xf>
    <xf numFmtId="165" fontId="13" fillId="0" borderId="0" xfId="1" applyNumberFormat="1" applyFont="1" applyAlignment="1">
      <alignment vertical="top"/>
    </xf>
    <xf numFmtId="0" fontId="13" fillId="0" borderId="0" xfId="1" applyFont="1" applyAlignment="1">
      <alignment vertical="top"/>
    </xf>
    <xf numFmtId="190" fontId="13" fillId="0" borderId="0" xfId="22" applyNumberFormat="1" applyFont="1" applyBorder="1" applyAlignment="1">
      <alignment horizontal="center"/>
    </xf>
    <xf numFmtId="3" fontId="13" fillId="0" borderId="0" xfId="1" applyNumberFormat="1" applyFont="1"/>
    <xf numFmtId="0" fontId="103" fillId="0" borderId="0" xfId="1" applyFont="1"/>
    <xf numFmtId="0" fontId="15" fillId="0" borderId="0" xfId="1" applyFont="1" applyBorder="1" applyAlignment="1" applyProtection="1">
      <alignment horizontal="left" vertical="center"/>
      <protection locked="0"/>
    </xf>
    <xf numFmtId="0" fontId="53" fillId="0" borderId="0" xfId="1" applyFont="1"/>
    <xf numFmtId="0" fontId="68" fillId="0" borderId="0" xfId="1" applyFont="1" applyBorder="1" applyAlignment="1">
      <alignment vertical="center"/>
    </xf>
    <xf numFmtId="0" fontId="43" fillId="0" borderId="0" xfId="1" applyFont="1" applyAlignment="1">
      <alignment horizontal="center" vertical="center"/>
    </xf>
    <xf numFmtId="0" fontId="104" fillId="0" borderId="0" xfId="1" applyFont="1"/>
    <xf numFmtId="0" fontId="11" fillId="0" borderId="25" xfId="1" applyFont="1" applyBorder="1" applyAlignment="1">
      <alignment horizontal="center" vertical="center" wrapText="1"/>
    </xf>
    <xf numFmtId="0" fontId="11" fillId="0" borderId="25" xfId="1" applyFont="1" applyFill="1" applyBorder="1" applyAlignment="1">
      <alignment horizontal="center" vertical="center" wrapText="1"/>
    </xf>
    <xf numFmtId="0" fontId="105" fillId="0" borderId="25" xfId="1" applyFont="1" applyBorder="1" applyAlignment="1">
      <alignment horizontal="center" vertical="center" wrapText="1"/>
    </xf>
    <xf numFmtId="192" fontId="13" fillId="0" borderId="0" xfId="14" applyNumberFormat="1" applyFont="1" applyFill="1" applyBorder="1" applyAlignment="1">
      <alignment horizontal="center" vertical="center"/>
    </xf>
    <xf numFmtId="190" fontId="14" fillId="0" borderId="0" xfId="14" applyNumberFormat="1" applyFont="1" applyFill="1" applyBorder="1" applyAlignment="1">
      <alignment horizontal="center" vertical="center"/>
    </xf>
    <xf numFmtId="192" fontId="13" fillId="0" borderId="0" xfId="1" applyNumberFormat="1" applyFont="1" applyFill="1" applyBorder="1" applyAlignment="1">
      <alignment vertical="center"/>
    </xf>
    <xf numFmtId="192" fontId="14" fillId="0" borderId="3" xfId="14" applyNumberFormat="1" applyFont="1" applyFill="1" applyBorder="1" applyAlignment="1">
      <alignment horizontal="center" vertical="center"/>
    </xf>
    <xf numFmtId="192" fontId="13" fillId="0" borderId="0" xfId="15" applyNumberFormat="1" applyFont="1" applyBorder="1" applyAlignment="1">
      <alignment horizontal="center"/>
    </xf>
    <xf numFmtId="3" fontId="14" fillId="0" borderId="0" xfId="15" applyNumberFormat="1" applyFont="1" applyBorder="1" applyAlignment="1">
      <alignment horizontal="right"/>
    </xf>
    <xf numFmtId="3" fontId="13" fillId="0" borderId="0" xfId="1" applyNumberFormat="1" applyFont="1" applyBorder="1"/>
    <xf numFmtId="3" fontId="2" fillId="0" borderId="0" xfId="1" applyNumberFormat="1"/>
    <xf numFmtId="0" fontId="64" fillId="0" borderId="0" xfId="1" applyFont="1"/>
    <xf numFmtId="0" fontId="68" fillId="0" borderId="0" xfId="1" applyFont="1" applyBorder="1" applyAlignment="1">
      <alignment horizontal="center" vertical="center" wrapText="1"/>
    </xf>
    <xf numFmtId="0" fontId="68" fillId="0" borderId="0" xfId="1" applyFont="1" applyBorder="1" applyAlignment="1">
      <alignment vertical="center" wrapText="1"/>
    </xf>
    <xf numFmtId="208" fontId="13" fillId="0" borderId="0" xfId="18" applyNumberFormat="1" applyFont="1" applyFill="1" applyBorder="1" applyAlignment="1">
      <alignment horizontal="center" vertical="center"/>
    </xf>
    <xf numFmtId="209" fontId="14" fillId="0" borderId="0" xfId="23" applyNumberFormat="1" applyFont="1" applyFill="1" applyBorder="1" applyAlignment="1">
      <alignment horizontal="right" vertical="center"/>
    </xf>
    <xf numFmtId="4" fontId="13" fillId="0" borderId="0" xfId="1" applyNumberFormat="1" applyFont="1" applyFill="1" applyAlignment="1">
      <alignment vertical="center"/>
    </xf>
    <xf numFmtId="210" fontId="14" fillId="0" borderId="0" xfId="18" applyNumberFormat="1" applyFont="1" applyFill="1" applyBorder="1" applyAlignment="1">
      <alignment horizontal="right" vertical="center"/>
    </xf>
    <xf numFmtId="210" fontId="14" fillId="0" borderId="0" xfId="18" applyNumberFormat="1" applyFont="1" applyFill="1" applyBorder="1" applyAlignment="1">
      <alignment horizontal="center" vertical="center"/>
    </xf>
    <xf numFmtId="208" fontId="14" fillId="0" borderId="3" xfId="18" applyNumberFormat="1" applyFont="1" applyFill="1" applyBorder="1" applyAlignment="1">
      <alignment horizontal="center" vertical="center"/>
    </xf>
    <xf numFmtId="210" fontId="14" fillId="0" borderId="3" xfId="18" applyNumberFormat="1" applyFont="1" applyFill="1" applyBorder="1" applyAlignment="1">
      <alignment horizontal="right" vertical="center"/>
    </xf>
    <xf numFmtId="2" fontId="14" fillId="0" borderId="0" xfId="1" applyNumberFormat="1" applyFont="1" applyAlignment="1">
      <alignment horizontal="center" vertical="center"/>
    </xf>
    <xf numFmtId="0" fontId="7" fillId="0" borderId="0" xfId="1" applyFont="1" applyAlignment="1"/>
    <xf numFmtId="0" fontId="106" fillId="0" borderId="0" xfId="1" applyFont="1" applyAlignment="1">
      <alignment horizontal="center"/>
    </xf>
    <xf numFmtId="0" fontId="11" fillId="0" borderId="0" xfId="1" applyFont="1" applyBorder="1" applyAlignment="1"/>
    <xf numFmtId="192" fontId="13" fillId="0" borderId="0" xfId="24" applyNumberFormat="1" applyFont="1" applyFill="1" applyBorder="1" applyAlignment="1">
      <alignment horizontal="center" vertical="center"/>
    </xf>
    <xf numFmtId="190" fontId="14" fillId="0" borderId="0" xfId="24" applyNumberFormat="1" applyFont="1" applyFill="1" applyBorder="1" applyAlignment="1">
      <alignment horizontal="center" vertical="center"/>
    </xf>
    <xf numFmtId="192" fontId="14" fillId="0" borderId="3" xfId="24" applyNumberFormat="1" applyFont="1" applyFill="1" applyBorder="1" applyAlignment="1">
      <alignment horizontal="center" vertical="center"/>
    </xf>
    <xf numFmtId="192" fontId="13" fillId="0" borderId="3" xfId="24" applyNumberFormat="1" applyFont="1" applyFill="1" applyBorder="1" applyAlignment="1">
      <alignment horizontal="center" vertical="center"/>
    </xf>
    <xf numFmtId="190" fontId="14" fillId="0" borderId="3" xfId="24" applyNumberFormat="1" applyFont="1" applyFill="1" applyBorder="1" applyAlignment="1">
      <alignment horizontal="center" vertical="center"/>
    </xf>
    <xf numFmtId="192" fontId="14" fillId="0" borderId="0" xfId="25" applyNumberFormat="1" applyFont="1" applyBorder="1" applyAlignment="1">
      <alignment horizontal="center"/>
    </xf>
    <xf numFmtId="0" fontId="30" fillId="0" borderId="0" xfId="25" applyFont="1" applyBorder="1" applyAlignment="1">
      <alignment horizontal="center"/>
    </xf>
    <xf numFmtId="192" fontId="13" fillId="0" borderId="0" xfId="1" applyNumberFormat="1" applyFont="1"/>
    <xf numFmtId="0" fontId="10" fillId="0" borderId="25" xfId="1" applyFont="1" applyBorder="1" applyAlignment="1">
      <alignment horizontal="center" vertical="center"/>
    </xf>
    <xf numFmtId="0" fontId="64" fillId="0" borderId="0" xfId="1" applyFont="1" applyAlignment="1">
      <alignment vertical="center"/>
    </xf>
    <xf numFmtId="0" fontId="12" fillId="0" borderId="0" xfId="1" applyFont="1" applyBorder="1" applyAlignment="1">
      <alignment horizontal="center" vertical="center"/>
    </xf>
    <xf numFmtId="0" fontId="64" fillId="0" borderId="0" xfId="1" applyFont="1" applyBorder="1" applyAlignment="1">
      <alignment horizontal="center" vertical="center" wrapText="1"/>
    </xf>
    <xf numFmtId="2" fontId="13" fillId="0" borderId="0" xfId="26" applyNumberFormat="1" applyFont="1" applyFill="1" applyBorder="1" applyAlignment="1">
      <alignment horizontal="center" vertical="center"/>
    </xf>
    <xf numFmtId="3" fontId="14" fillId="0" borderId="0" xfId="26" applyNumberFormat="1" applyFont="1" applyFill="1" applyBorder="1" applyAlignment="1">
      <alignment horizontal="center" vertical="center"/>
    </xf>
    <xf numFmtId="2" fontId="14" fillId="0" borderId="3" xfId="26" applyNumberFormat="1" applyFont="1" applyFill="1" applyBorder="1" applyAlignment="1">
      <alignment horizontal="center" vertical="center"/>
    </xf>
    <xf numFmtId="3" fontId="14" fillId="0" borderId="3" xfId="26" applyNumberFormat="1" applyFont="1" applyFill="1" applyBorder="1" applyAlignment="1">
      <alignment horizontal="center" vertical="center"/>
    </xf>
    <xf numFmtId="0" fontId="13" fillId="0" borderId="0" xfId="27" applyFont="1" applyBorder="1" applyAlignment="1">
      <alignment horizontal="center" vertical="center"/>
    </xf>
    <xf numFmtId="211" fontId="13" fillId="0" borderId="0" xfId="1" applyNumberFormat="1" applyFont="1" applyAlignment="1">
      <alignment vertical="center"/>
    </xf>
    <xf numFmtId="0" fontId="103" fillId="0" borderId="0" xfId="1" applyFont="1" applyAlignment="1">
      <alignment vertical="center"/>
    </xf>
    <xf numFmtId="0" fontId="94" fillId="0" borderId="0" xfId="1" applyFont="1" applyAlignment="1">
      <alignment horizontal="centerContinuous" vertical="center"/>
    </xf>
    <xf numFmtId="0" fontId="11" fillId="0" borderId="32" xfId="1" applyFont="1" applyBorder="1" applyAlignment="1">
      <alignment horizontal="center" vertical="center" wrapText="1"/>
    </xf>
    <xf numFmtId="3" fontId="13" fillId="0" borderId="0" xfId="7" applyNumberFormat="1" applyFont="1" applyFill="1" applyBorder="1" applyAlignment="1">
      <alignment horizontal="center" vertical="center"/>
    </xf>
    <xf numFmtId="0" fontId="2" fillId="0" borderId="0" xfId="28"/>
    <xf numFmtId="0" fontId="107" fillId="3" borderId="0" xfId="28" applyFont="1" applyFill="1"/>
    <xf numFmtId="0" fontId="2" fillId="3" borderId="3" xfId="28" applyFill="1" applyBorder="1"/>
    <xf numFmtId="0" fontId="108" fillId="3" borderId="1" xfId="28" applyFont="1" applyFill="1" applyBorder="1"/>
    <xf numFmtId="0" fontId="108" fillId="3" borderId="0" xfId="28" applyFont="1" applyFill="1" applyBorder="1"/>
    <xf numFmtId="0" fontId="108" fillId="3" borderId="0" xfId="28" applyFont="1" applyFill="1" applyBorder="1" applyAlignment="1">
      <alignment horizontal="center"/>
    </xf>
    <xf numFmtId="0" fontId="108" fillId="3" borderId="5" xfId="28" applyFont="1" applyFill="1" applyBorder="1"/>
    <xf numFmtId="37" fontId="110" fillId="3" borderId="5" xfId="28" quotePrefix="1" applyNumberFormat="1" applyFont="1" applyFill="1" applyBorder="1" applyAlignment="1" applyProtection="1">
      <alignment horizontal="center" vertical="center"/>
    </xf>
    <xf numFmtId="0" fontId="111" fillId="3" borderId="27" xfId="28" applyFont="1" applyFill="1" applyBorder="1"/>
    <xf numFmtId="37" fontId="111" fillId="3" borderId="27" xfId="28" applyNumberFormat="1" applyFont="1" applyFill="1" applyBorder="1" applyProtection="1"/>
    <xf numFmtId="37" fontId="111" fillId="3" borderId="0" xfId="28" applyNumberFormat="1" applyFont="1" applyFill="1" applyBorder="1" applyProtection="1"/>
    <xf numFmtId="0" fontId="11" fillId="3" borderId="0" xfId="28" applyFont="1" applyFill="1"/>
    <xf numFmtId="0" fontId="13" fillId="0" borderId="0" xfId="28" applyFont="1" applyBorder="1" applyAlignment="1">
      <alignment horizontal="left" vertical="center" wrapText="1"/>
    </xf>
    <xf numFmtId="164" fontId="111" fillId="3" borderId="0" xfId="28" applyNumberFormat="1" applyFont="1" applyFill="1" applyBorder="1" applyAlignment="1" applyProtection="1">
      <alignment vertical="center"/>
    </xf>
    <xf numFmtId="164" fontId="112" fillId="3" borderId="0" xfId="28" applyNumberFormat="1" applyFont="1" applyFill="1" applyBorder="1" applyAlignment="1" applyProtection="1">
      <alignment vertical="center"/>
    </xf>
    <xf numFmtId="212" fontId="2" fillId="0" borderId="0" xfId="28" applyNumberFormat="1"/>
    <xf numFmtId="212" fontId="111" fillId="3" borderId="0" xfId="28" applyNumberFormat="1" applyFont="1" applyFill="1" applyBorder="1" applyAlignment="1" applyProtection="1">
      <alignment horizontal="left" vertical="center"/>
    </xf>
    <xf numFmtId="212" fontId="111" fillId="3" borderId="0" xfId="28" applyNumberFormat="1" applyFont="1" applyFill="1" applyBorder="1" applyAlignment="1" applyProtection="1">
      <alignment horizontal="left" vertical="center" wrapText="1"/>
    </xf>
    <xf numFmtId="212" fontId="112" fillId="3" borderId="3" xfId="28" applyNumberFormat="1" applyFont="1" applyFill="1" applyBorder="1" applyAlignment="1" applyProtection="1">
      <alignment horizontal="left" vertical="center"/>
    </xf>
    <xf numFmtId="164" fontId="112" fillId="3" borderId="3" xfId="28" applyNumberFormat="1" applyFont="1" applyFill="1" applyBorder="1" applyAlignment="1" applyProtection="1">
      <alignment vertical="center"/>
    </xf>
    <xf numFmtId="212" fontId="18" fillId="0" borderId="0" xfId="28" applyNumberFormat="1" applyFont="1"/>
    <xf numFmtId="212" fontId="13" fillId="0" borderId="0" xfId="28" applyNumberFormat="1" applyFont="1"/>
    <xf numFmtId="0" fontId="15" fillId="0" borderId="0" xfId="28" applyFont="1" applyAlignment="1" applyProtection="1">
      <alignment vertical="center"/>
      <protection locked="0"/>
    </xf>
    <xf numFmtId="0" fontId="3" fillId="0" borderId="0" xfId="30" applyFont="1" applyAlignment="1">
      <alignment vertical="center"/>
    </xf>
    <xf numFmtId="0" fontId="22" fillId="0" borderId="0" xfId="30" applyFont="1"/>
    <xf numFmtId="0" fontId="5" fillId="0" borderId="0" xfId="30" applyFont="1" applyAlignment="1">
      <alignment horizontal="centerContinuous" vertical="center"/>
    </xf>
    <xf numFmtId="0" fontId="5" fillId="0" borderId="0" xfId="30" applyFont="1"/>
    <xf numFmtId="0" fontId="5" fillId="0" borderId="0" xfId="30" applyFont="1" applyAlignment="1">
      <alignment horizontal="center"/>
    </xf>
    <xf numFmtId="170" fontId="7" fillId="0" borderId="0" xfId="30" applyNumberFormat="1" applyFont="1" applyAlignment="1">
      <alignment horizontal="centerContinuous" vertical="center"/>
    </xf>
    <xf numFmtId="0" fontId="7" fillId="0" borderId="0" xfId="30" applyFont="1"/>
    <xf numFmtId="0" fontId="7" fillId="0" borderId="0" xfId="30" applyFont="1" applyAlignment="1">
      <alignment horizontal="center"/>
    </xf>
    <xf numFmtId="0" fontId="40" fillId="0" borderId="0" xfId="30" applyFont="1" applyAlignment="1">
      <alignment horizontal="centerContinuous" vertical="center"/>
    </xf>
    <xf numFmtId="0" fontId="40" fillId="0" borderId="0" xfId="30" applyFont="1"/>
    <xf numFmtId="0" fontId="40" fillId="0" borderId="0" xfId="30" applyFont="1" applyAlignment="1">
      <alignment horizontal="center"/>
    </xf>
    <xf numFmtId="0" fontId="21" fillId="0" borderId="0" xfId="30" applyFont="1" applyAlignment="1">
      <alignment horizontal="center"/>
    </xf>
    <xf numFmtId="0" fontId="2" fillId="0" borderId="0" xfId="30" applyFont="1"/>
    <xf numFmtId="0" fontId="18" fillId="0" borderId="0" xfId="30" applyFont="1"/>
    <xf numFmtId="0" fontId="91" fillId="0" borderId="0" xfId="30" applyFont="1" applyBorder="1" applyAlignment="1">
      <alignment horizontal="center" vertical="center" wrapText="1"/>
    </xf>
    <xf numFmtId="0" fontId="92" fillId="0" borderId="0" xfId="30" applyFont="1" applyBorder="1" applyAlignment="1">
      <alignment horizontal="center" vertical="center" wrapText="1"/>
    </xf>
    <xf numFmtId="0" fontId="93" fillId="0" borderId="0" xfId="30" applyFont="1" applyBorder="1" applyAlignment="1">
      <alignment horizontal="center" vertical="center" wrapText="1"/>
    </xf>
    <xf numFmtId="0" fontId="13" fillId="0" borderId="0" xfId="30" applyFont="1" applyFill="1" applyBorder="1" applyAlignment="1">
      <alignment horizontal="left" vertical="center" wrapText="1"/>
    </xf>
    <xf numFmtId="165" fontId="13" fillId="0" borderId="0" xfId="7" applyFont="1" applyFill="1" applyBorder="1" applyAlignment="1">
      <alignment horizontal="center" vertical="center"/>
    </xf>
    <xf numFmtId="187" fontId="14" fillId="0" borderId="0" xfId="7" applyNumberFormat="1" applyFont="1" applyFill="1" applyBorder="1" applyAlignment="1">
      <alignment horizontal="center" vertical="center"/>
    </xf>
    <xf numFmtId="1" fontId="13" fillId="0" borderId="0" xfId="30" applyNumberFormat="1" applyFont="1" applyFill="1" applyBorder="1" applyAlignment="1">
      <alignment vertical="center"/>
    </xf>
    <xf numFmtId="2" fontId="13" fillId="0" borderId="0" xfId="30" applyNumberFormat="1" applyFont="1" applyFill="1" applyAlignment="1">
      <alignment horizontal="center" vertical="center"/>
    </xf>
    <xf numFmtId="0" fontId="13" fillId="0" borderId="0" xfId="30" applyFont="1" applyFill="1" applyAlignment="1">
      <alignment vertical="center"/>
    </xf>
    <xf numFmtId="0" fontId="13" fillId="0" borderId="0" xfId="30" applyFont="1" applyBorder="1" applyAlignment="1">
      <alignment horizontal="left" vertical="center" wrapText="1"/>
    </xf>
    <xf numFmtId="0" fontId="13" fillId="0" borderId="0" xfId="30" applyFont="1" applyFill="1" applyBorder="1" applyAlignment="1">
      <alignment horizontal="left" vertical="center"/>
    </xf>
    <xf numFmtId="0" fontId="14" fillId="0" borderId="3" xfId="30" applyFont="1" applyBorder="1" applyAlignment="1">
      <alignment horizontal="left" vertical="center" wrapText="1"/>
    </xf>
    <xf numFmtId="165" fontId="14" fillId="0" borderId="3" xfId="7" applyFont="1" applyFill="1" applyBorder="1" applyAlignment="1">
      <alignment horizontal="center" vertical="center"/>
    </xf>
    <xf numFmtId="187" fontId="14" fillId="0" borderId="3" xfId="7" applyNumberFormat="1" applyFont="1" applyFill="1" applyBorder="1" applyAlignment="1">
      <alignment horizontal="center" vertical="center"/>
    </xf>
    <xf numFmtId="2" fontId="18" fillId="0" borderId="0" xfId="30" applyNumberFormat="1" applyFont="1" applyAlignment="1">
      <alignment horizontal="center" vertical="center"/>
    </xf>
    <xf numFmtId="0" fontId="18" fillId="0" borderId="0" xfId="30" applyFont="1" applyAlignment="1">
      <alignment vertical="center"/>
    </xf>
    <xf numFmtId="0" fontId="13" fillId="0" borderId="0" xfId="30" applyFont="1"/>
    <xf numFmtId="0" fontId="13" fillId="0" borderId="0" xfId="30" applyFont="1" applyAlignment="1">
      <alignment horizontal="center"/>
    </xf>
    <xf numFmtId="0" fontId="14" fillId="0" borderId="0" xfId="30" applyFont="1" applyAlignment="1">
      <alignment horizontal="center"/>
    </xf>
    <xf numFmtId="0" fontId="18" fillId="0" borderId="0" xfId="30" applyFont="1" applyAlignment="1">
      <alignment horizontal="center"/>
    </xf>
    <xf numFmtId="3" fontId="18" fillId="0" borderId="0" xfId="30" applyNumberFormat="1" applyFont="1" applyAlignment="1">
      <alignment horizontal="center"/>
    </xf>
    <xf numFmtId="0" fontId="15" fillId="0" borderId="0" xfId="30" applyFont="1"/>
    <xf numFmtId="201" fontId="14" fillId="0" borderId="0" xfId="30" applyNumberFormat="1" applyFont="1"/>
    <xf numFmtId="3" fontId="2" fillId="0" borderId="0" xfId="30" applyNumberFormat="1" applyFont="1"/>
    <xf numFmtId="0" fontId="15" fillId="0" borderId="0" xfId="30" applyFont="1" applyBorder="1" applyAlignment="1" applyProtection="1">
      <alignment vertical="center"/>
      <protection locked="0"/>
    </xf>
    <xf numFmtId="0" fontId="2" fillId="0" borderId="0" xfId="30"/>
    <xf numFmtId="0" fontId="2" fillId="0" borderId="0" xfId="1" applyFont="1" applyAlignment="1">
      <alignment horizontal="left"/>
    </xf>
    <xf numFmtId="0" fontId="9" fillId="0" borderId="0" xfId="1" applyFont="1" applyBorder="1" applyAlignment="1">
      <alignment horizontal="left"/>
    </xf>
    <xf numFmtId="0" fontId="113" fillId="0" borderId="2" xfId="1" applyFont="1" applyFill="1" applyBorder="1" applyAlignment="1">
      <alignment vertical="center"/>
    </xf>
    <xf numFmtId="0" fontId="114" fillId="0" borderId="2" xfId="1" applyFont="1" applyFill="1" applyBorder="1" applyAlignment="1">
      <alignment vertical="center"/>
    </xf>
    <xf numFmtId="0" fontId="11" fillId="0" borderId="33" xfId="1" applyFont="1" applyBorder="1" applyAlignment="1">
      <alignment horizontal="center" textRotation="90" wrapText="1"/>
    </xf>
    <xf numFmtId="0" fontId="11" fillId="0" borderId="25" xfId="1" applyFont="1" applyBorder="1" applyAlignment="1">
      <alignment horizontal="center" textRotation="90" wrapText="1"/>
    </xf>
    <xf numFmtId="0" fontId="10" fillId="0" borderId="33" xfId="1" applyFont="1" applyBorder="1" applyAlignment="1">
      <alignment horizontal="center" textRotation="90" wrapText="1"/>
    </xf>
    <xf numFmtId="0" fontId="14" fillId="0" borderId="30" xfId="1" applyFont="1" applyBorder="1" applyAlignment="1">
      <alignment vertical="center" wrapText="1"/>
    </xf>
    <xf numFmtId="165" fontId="14" fillId="0" borderId="34" xfId="1" applyNumberFormat="1" applyFont="1" applyBorder="1" applyAlignment="1">
      <alignment horizontal="center"/>
    </xf>
    <xf numFmtId="165" fontId="14" fillId="0" borderId="34" xfId="1" applyNumberFormat="1" applyFont="1" applyBorder="1" applyAlignment="1">
      <alignment horizontal="right"/>
    </xf>
    <xf numFmtId="0" fontId="13" fillId="0" borderId="0" xfId="1" quotePrefix="1" applyFont="1" applyBorder="1" applyAlignment="1">
      <alignment horizontal="left" vertical="center" indent="1"/>
    </xf>
    <xf numFmtId="165" fontId="13" fillId="0" borderId="35" xfId="1" applyNumberFormat="1" applyFont="1" applyBorder="1" applyAlignment="1">
      <alignment horizontal="center"/>
    </xf>
    <xf numFmtId="165" fontId="13" fillId="0" borderId="35" xfId="1" applyNumberFormat="1" applyFont="1" applyBorder="1" applyAlignment="1">
      <alignment horizontal="right"/>
    </xf>
    <xf numFmtId="165" fontId="13" fillId="0" borderId="35" xfId="1" applyNumberFormat="1" applyFont="1" applyBorder="1"/>
    <xf numFmtId="165" fontId="13" fillId="0" borderId="0" xfId="1" applyNumberFormat="1" applyFont="1" applyBorder="1"/>
    <xf numFmtId="165" fontId="13" fillId="0" borderId="0" xfId="1" applyNumberFormat="1" applyFont="1" applyBorder="1" applyAlignment="1">
      <alignment horizontal="right"/>
    </xf>
    <xf numFmtId="165" fontId="14" fillId="0" borderId="35" xfId="1" applyNumberFormat="1" applyFont="1" applyBorder="1"/>
    <xf numFmtId="165" fontId="14" fillId="0" borderId="34" xfId="1" applyNumberFormat="1" applyFont="1" applyBorder="1"/>
    <xf numFmtId="0" fontId="13" fillId="0" borderId="0" xfId="1" applyFont="1" applyBorder="1" applyAlignment="1">
      <alignment horizontal="left" vertical="center" indent="2"/>
    </xf>
    <xf numFmtId="0" fontId="13" fillId="0" borderId="0" xfId="1" applyFont="1" applyBorder="1" applyAlignment="1">
      <alignment horizontal="left" vertical="center" indent="3"/>
    </xf>
    <xf numFmtId="165" fontId="14" fillId="0" borderId="0" xfId="7" applyFont="1" applyBorder="1" applyAlignment="1">
      <alignment horizontal="center" vertical="center" wrapText="1"/>
    </xf>
    <xf numFmtId="0" fontId="13" fillId="0" borderId="35" xfId="1" applyFont="1" applyBorder="1"/>
    <xf numFmtId="0" fontId="13" fillId="0" borderId="0" xfId="1" applyFont="1" applyBorder="1" applyAlignment="1">
      <alignment horizontal="right"/>
    </xf>
    <xf numFmtId="0" fontId="14" fillId="0" borderId="35" xfId="1" applyFont="1" applyBorder="1"/>
    <xf numFmtId="0" fontId="14" fillId="0" borderId="4" xfId="1" applyFont="1" applyBorder="1" applyAlignment="1">
      <alignment vertical="center" wrapText="1"/>
    </xf>
    <xf numFmtId="187" fontId="14" fillId="0" borderId="36" xfId="7" applyNumberFormat="1" applyFont="1" applyBorder="1"/>
    <xf numFmtId="187" fontId="14" fillId="0" borderId="36" xfId="7" applyNumberFormat="1" applyFont="1" applyBorder="1" applyAlignment="1">
      <alignment horizontal="right"/>
    </xf>
    <xf numFmtId="0" fontId="13" fillId="0" borderId="3" xfId="1" applyFont="1" applyBorder="1" applyAlignment="1">
      <alignment horizontal="left"/>
    </xf>
    <xf numFmtId="214" fontId="52" fillId="0" borderId="0" xfId="1" applyNumberFormat="1" applyFont="1" applyBorder="1"/>
    <xf numFmtId="0" fontId="115" fillId="0" borderId="0" xfId="31" applyFill="1" applyBorder="1" applyAlignment="1" applyProtection="1">
      <alignment horizontal="left"/>
    </xf>
    <xf numFmtId="214" fontId="13" fillId="0" borderId="0" xfId="7" applyNumberFormat="1" applyFont="1" applyBorder="1"/>
    <xf numFmtId="215" fontId="13" fillId="0" borderId="0" xfId="32" applyNumberFormat="1" applyFont="1" applyFill="1" applyBorder="1" applyAlignment="1">
      <alignment horizontal="right"/>
    </xf>
    <xf numFmtId="216" fontId="13" fillId="0" borderId="0" xfId="32" applyNumberFormat="1" applyFont="1" applyFill="1" applyBorder="1" applyAlignment="1">
      <alignment horizontal="right"/>
    </xf>
    <xf numFmtId="187" fontId="18" fillId="0" borderId="0" xfId="1" applyNumberFormat="1" applyFont="1" applyBorder="1"/>
    <xf numFmtId="0" fontId="18" fillId="0" borderId="0" xfId="1" applyFont="1" applyBorder="1" applyAlignment="1">
      <alignment horizontal="left"/>
    </xf>
    <xf numFmtId="0" fontId="2" fillId="0" borderId="0" xfId="1" applyFont="1" applyBorder="1" applyAlignment="1">
      <alignment horizontal="left"/>
    </xf>
    <xf numFmtId="187" fontId="2" fillId="0" borderId="0" xfId="7" applyNumberFormat="1" applyFont="1" applyBorder="1"/>
    <xf numFmtId="0" fontId="11" fillId="0" borderId="2" xfId="1" applyFont="1" applyBorder="1" applyAlignment="1">
      <alignment horizontal="center" vertical="center" wrapText="1"/>
    </xf>
    <xf numFmtId="217" fontId="13" fillId="0" borderId="0" xfId="24" applyNumberFormat="1" applyFont="1" applyFill="1" applyBorder="1" applyAlignment="1">
      <alignment horizontal="center" vertical="center"/>
    </xf>
    <xf numFmtId="3" fontId="14" fillId="0" borderId="0" xfId="24" applyNumberFormat="1" applyFont="1" applyFill="1" applyBorder="1" applyAlignment="1">
      <alignment horizontal="center" vertical="center"/>
    </xf>
    <xf numFmtId="217" fontId="14" fillId="0" borderId="3" xfId="24" applyNumberFormat="1" applyFont="1" applyFill="1" applyBorder="1" applyAlignment="1">
      <alignment horizontal="center" vertical="center"/>
    </xf>
    <xf numFmtId="3" fontId="14" fillId="0" borderId="3" xfId="24" applyNumberFormat="1" applyFont="1" applyFill="1" applyBorder="1" applyAlignment="1">
      <alignment horizontal="center" vertical="center"/>
    </xf>
    <xf numFmtId="0" fontId="19" fillId="0" borderId="0" xfId="25" applyFont="1" applyBorder="1" applyAlignment="1">
      <alignment horizontal="center"/>
    </xf>
    <xf numFmtId="0" fontId="25" fillId="0" borderId="0" xfId="1" applyFont="1" applyAlignment="1"/>
    <xf numFmtId="218" fontId="116" fillId="0" borderId="0" xfId="1" applyNumberFormat="1" applyFont="1" applyAlignment="1">
      <alignment horizontal="left"/>
    </xf>
    <xf numFmtId="0" fontId="108" fillId="0" borderId="1" xfId="1" applyFont="1" applyFill="1" applyBorder="1"/>
    <xf numFmtId="0" fontId="10" fillId="0" borderId="1" xfId="1" applyFont="1" applyBorder="1" applyAlignment="1">
      <alignment horizontal="center"/>
    </xf>
    <xf numFmtId="0" fontId="108" fillId="0" borderId="0" xfId="1" applyFont="1" applyFill="1" applyBorder="1"/>
    <xf numFmtId="0" fontId="10" fillId="0" borderId="0" xfId="29" applyFont="1" applyFill="1" applyBorder="1" applyAlignment="1" applyProtection="1">
      <alignment horizontal="center"/>
    </xf>
    <xf numFmtId="0" fontId="10" fillId="0" borderId="0" xfId="1" applyFont="1" applyBorder="1" applyAlignment="1">
      <alignment horizontal="center"/>
    </xf>
    <xf numFmtId="0" fontId="108" fillId="0" borderId="0" xfId="1" applyFont="1" applyFill="1" applyBorder="1" applyAlignment="1">
      <alignment horizontal="center"/>
    </xf>
    <xf numFmtId="0" fontId="10" fillId="0" borderId="0" xfId="1" applyFont="1" applyFill="1" applyBorder="1" applyAlignment="1">
      <alignment horizontal="center"/>
    </xf>
    <xf numFmtId="0" fontId="108" fillId="0" borderId="5" xfId="1" applyFont="1" applyFill="1" applyBorder="1"/>
    <xf numFmtId="37" fontId="108" fillId="0" borderId="5" xfId="1" quotePrefix="1" applyNumberFormat="1" applyFont="1" applyFill="1" applyBorder="1" applyAlignment="1" applyProtection="1">
      <alignment horizontal="center" vertical="center"/>
    </xf>
    <xf numFmtId="0" fontId="10" fillId="0" borderId="5" xfId="1" applyFont="1" applyBorder="1" applyAlignment="1">
      <alignment horizontal="center"/>
    </xf>
    <xf numFmtId="0" fontId="117" fillId="0" borderId="27" xfId="1" applyFont="1" applyFill="1" applyBorder="1"/>
    <xf numFmtId="37" fontId="117" fillId="0" borderId="27" xfId="1" applyNumberFormat="1" applyFont="1" applyFill="1" applyBorder="1" applyProtection="1"/>
    <xf numFmtId="37" fontId="117" fillId="0" borderId="0" xfId="1" applyNumberFormat="1" applyFont="1" applyFill="1" applyBorder="1" applyProtection="1"/>
    <xf numFmtId="0" fontId="18" fillId="0" borderId="27" xfId="1" applyFont="1" applyBorder="1" applyAlignment="1">
      <alignment horizontal="center"/>
    </xf>
    <xf numFmtId="187" fontId="111" fillId="0" borderId="0" xfId="1" applyNumberFormat="1" applyFont="1" applyFill="1" applyBorder="1" applyAlignment="1" applyProtection="1">
      <alignment vertical="center"/>
    </xf>
    <xf numFmtId="2" fontId="14" fillId="0" borderId="0" xfId="1" applyNumberFormat="1" applyFont="1" applyBorder="1" applyAlignment="1">
      <alignment horizontal="center" vertical="center"/>
    </xf>
    <xf numFmtId="165" fontId="2" fillId="0" borderId="0" xfId="1" applyNumberFormat="1" applyFont="1"/>
    <xf numFmtId="0" fontId="112" fillId="0" borderId="3" xfId="1" applyFont="1" applyFill="1" applyBorder="1" applyAlignment="1">
      <alignment vertical="center"/>
    </xf>
    <xf numFmtId="187" fontId="112" fillId="0" borderId="0" xfId="1" applyNumberFormat="1" applyFont="1" applyFill="1" applyBorder="1" applyAlignment="1" applyProtection="1">
      <alignment vertical="center"/>
    </xf>
    <xf numFmtId="2" fontId="14" fillId="0" borderId="3" xfId="1" applyNumberFormat="1" applyFont="1" applyBorder="1" applyAlignment="1">
      <alignment horizontal="center" vertical="center"/>
    </xf>
    <xf numFmtId="0" fontId="111" fillId="0" borderId="0" xfId="1" applyFont="1" applyFill="1" applyBorder="1" applyAlignment="1"/>
    <xf numFmtId="0" fontId="111" fillId="0" borderId="0" xfId="1" applyFont="1" applyFill="1" applyBorder="1"/>
    <xf numFmtId="0" fontId="118" fillId="0" borderId="0" xfId="1" applyFont="1" applyFill="1" applyBorder="1"/>
    <xf numFmtId="0" fontId="7" fillId="0" borderId="0" xfId="1" applyFont="1" applyAlignment="1">
      <alignment horizontal="center" vertical="center"/>
    </xf>
    <xf numFmtId="0" fontId="18" fillId="0" borderId="4" xfId="1" applyFont="1" applyBorder="1"/>
    <xf numFmtId="0" fontId="13" fillId="0" borderId="0" xfId="1" applyFont="1" applyFill="1" applyBorder="1"/>
    <xf numFmtId="216" fontId="13" fillId="0" borderId="0" xfId="32" quotePrefix="1" applyNumberFormat="1" applyFont="1" applyFill="1" applyBorder="1" applyAlignment="1">
      <alignment horizontal="center"/>
    </xf>
    <xf numFmtId="0" fontId="14" fillId="0" borderId="0" xfId="1" applyFont="1" applyFill="1" applyBorder="1"/>
    <xf numFmtId="216" fontId="13" fillId="0" borderId="0" xfId="32" applyNumberFormat="1" applyFont="1" applyFill="1" applyBorder="1" applyAlignment="1">
      <alignment horizontal="center"/>
    </xf>
    <xf numFmtId="219" fontId="13" fillId="0" borderId="0" xfId="32" applyNumberFormat="1" applyFont="1" applyFill="1" applyBorder="1" applyAlignment="1">
      <alignment horizontal="right"/>
    </xf>
    <xf numFmtId="219" fontId="13" fillId="0" borderId="0" xfId="32" applyNumberFormat="1" applyFont="1" applyFill="1" applyBorder="1" applyAlignment="1">
      <alignment horizontal="center"/>
    </xf>
    <xf numFmtId="181" fontId="13" fillId="0" borderId="0" xfId="32" applyFont="1" applyFill="1" applyBorder="1" applyAlignment="1">
      <alignment horizontal="right"/>
    </xf>
    <xf numFmtId="165" fontId="13" fillId="0" borderId="0" xfId="32" applyNumberFormat="1" applyFont="1" applyFill="1" applyBorder="1" applyAlignment="1">
      <alignment horizontal="right"/>
    </xf>
    <xf numFmtId="187" fontId="13" fillId="0" borderId="0" xfId="32" applyNumberFormat="1" applyFont="1" applyFill="1" applyBorder="1" applyAlignment="1">
      <alignment horizontal="right"/>
    </xf>
    <xf numFmtId="0" fontId="13" fillId="0" borderId="3" xfId="1" applyFont="1" applyFill="1" applyBorder="1"/>
    <xf numFmtId="216" fontId="13" fillId="0" borderId="3" xfId="32" applyNumberFormat="1" applyFont="1" applyFill="1" applyBorder="1" applyAlignment="1">
      <alignment horizontal="right"/>
    </xf>
    <xf numFmtId="0" fontId="13" fillId="0" borderId="0" xfId="28" applyFont="1" applyAlignment="1">
      <alignment vertical="center"/>
    </xf>
    <xf numFmtId="220" fontId="2" fillId="0" borderId="0" xfId="1" applyNumberFormat="1"/>
    <xf numFmtId="221" fontId="13" fillId="0" borderId="0" xfId="32" applyNumberFormat="1" applyFont="1" applyFill="1" applyBorder="1" applyAlignment="1">
      <alignment horizontal="right"/>
    </xf>
    <xf numFmtId="0" fontId="3" fillId="0" borderId="0" xfId="33" applyFont="1" applyAlignment="1" applyProtection="1">
      <alignment vertical="center"/>
      <protection locked="0"/>
    </xf>
    <xf numFmtId="0" fontId="3" fillId="0" borderId="0" xfId="33" applyFont="1" applyProtection="1">
      <protection locked="0"/>
    </xf>
    <xf numFmtId="0" fontId="5" fillId="0" borderId="0" xfId="33" applyFont="1" applyAlignment="1" applyProtection="1">
      <alignment horizontal="centerContinuous" vertical="center"/>
      <protection locked="0"/>
    </xf>
    <xf numFmtId="0" fontId="5" fillId="0" borderId="0" xfId="33" applyFont="1" applyAlignment="1" applyProtection="1">
      <alignment horizontal="center"/>
      <protection locked="0"/>
    </xf>
    <xf numFmtId="0" fontId="5" fillId="0" borderId="0" xfId="33" applyFont="1" applyProtection="1">
      <protection locked="0"/>
    </xf>
    <xf numFmtId="170" fontId="7" fillId="0" borderId="0" xfId="33" applyNumberFormat="1" applyFont="1" applyAlignment="1" applyProtection="1">
      <alignment horizontal="centerContinuous" vertical="center"/>
      <protection locked="0"/>
    </xf>
    <xf numFmtId="0" fontId="7" fillId="0" borderId="0" xfId="33" applyFont="1" applyAlignment="1" applyProtection="1">
      <alignment horizontal="center"/>
      <protection locked="0"/>
    </xf>
    <xf numFmtId="0" fontId="7" fillId="0" borderId="0" xfId="33" applyFont="1" applyProtection="1">
      <protection locked="0"/>
    </xf>
    <xf numFmtId="0" fontId="40" fillId="0" borderId="0" xfId="33" applyFont="1" applyAlignment="1" applyProtection="1">
      <alignment horizontal="centerContinuous" vertical="center"/>
      <protection locked="0"/>
    </xf>
    <xf numFmtId="0" fontId="40" fillId="0" borderId="0" xfId="33" applyFont="1" applyAlignment="1" applyProtection="1">
      <alignment horizontal="center"/>
      <protection locked="0"/>
    </xf>
    <xf numFmtId="0" fontId="40" fillId="0" borderId="0" xfId="33" applyFont="1" applyProtection="1">
      <protection locked="0"/>
    </xf>
    <xf numFmtId="0" fontId="2" fillId="0" borderId="0" xfId="33" applyFont="1" applyProtection="1">
      <protection locked="0"/>
    </xf>
    <xf numFmtId="0" fontId="2" fillId="0" borderId="3" xfId="33" applyFont="1" applyBorder="1" applyProtection="1">
      <protection locked="0"/>
    </xf>
    <xf numFmtId="0" fontId="10" fillId="0" borderId="25" xfId="33" applyFont="1" applyBorder="1" applyAlignment="1" applyProtection="1">
      <alignment horizontal="center" vertical="center" wrapText="1"/>
      <protection locked="0"/>
    </xf>
    <xf numFmtId="187" fontId="11" fillId="0" borderId="25" xfId="33" applyNumberFormat="1" applyFont="1" applyBorder="1" applyAlignment="1" applyProtection="1">
      <alignment horizontal="center" vertical="center" wrapText="1"/>
      <protection locked="0"/>
    </xf>
    <xf numFmtId="187" fontId="10" fillId="0" borderId="2" xfId="33" applyNumberFormat="1" applyFont="1" applyBorder="1" applyAlignment="1" applyProtection="1">
      <alignment horizontal="center" vertical="center" wrapText="1"/>
      <protection locked="0"/>
    </xf>
    <xf numFmtId="0" fontId="2" fillId="0" borderId="0" xfId="33" applyFont="1" applyBorder="1" applyProtection="1">
      <protection locked="0"/>
    </xf>
    <xf numFmtId="0" fontId="11" fillId="0" borderId="0" xfId="33" applyFont="1" applyBorder="1" applyProtection="1"/>
    <xf numFmtId="187" fontId="46" fillId="0" borderId="0" xfId="33" applyNumberFormat="1" applyFont="1" applyBorder="1" applyAlignment="1" applyProtection="1">
      <alignment horizontal="right" vertical="center" wrapText="1"/>
    </xf>
    <xf numFmtId="187" fontId="90" fillId="0" borderId="0" xfId="33" applyNumberFormat="1" applyFont="1" applyBorder="1" applyAlignment="1" applyProtection="1">
      <alignment horizontal="center" vertical="center" wrapText="1"/>
    </xf>
    <xf numFmtId="222" fontId="13" fillId="0" borderId="0" xfId="34" applyNumberFormat="1" applyFont="1" applyFill="1" applyBorder="1" applyAlignment="1" applyProtection="1">
      <alignment horizontal="left" vertical="center"/>
    </xf>
    <xf numFmtId="222" fontId="13" fillId="0" borderId="0" xfId="34" applyNumberFormat="1" applyFont="1" applyFill="1" applyBorder="1" applyAlignment="1" applyProtection="1">
      <alignment horizontal="center" vertical="center"/>
    </xf>
    <xf numFmtId="222" fontId="14" fillId="0" borderId="0" xfId="34" applyNumberFormat="1" applyFont="1" applyFill="1" applyBorder="1" applyAlignment="1" applyProtection="1">
      <alignment horizontal="center" vertical="center"/>
    </xf>
    <xf numFmtId="0" fontId="13" fillId="0" borderId="0" xfId="33" applyFont="1" applyFill="1" applyBorder="1" applyAlignment="1" applyProtection="1">
      <alignment vertical="center"/>
      <protection locked="0"/>
    </xf>
    <xf numFmtId="222" fontId="14" fillId="0" borderId="3" xfId="34" applyNumberFormat="1" applyFont="1" applyFill="1" applyBorder="1" applyAlignment="1" applyProtection="1">
      <alignment horizontal="left" vertical="center"/>
    </xf>
    <xf numFmtId="222" fontId="14" fillId="0" borderId="3" xfId="34" applyNumberFormat="1" applyFont="1" applyFill="1" applyBorder="1" applyAlignment="1" applyProtection="1">
      <alignment horizontal="center" vertical="center"/>
    </xf>
    <xf numFmtId="0" fontId="18" fillId="0" borderId="0" xfId="33" applyFont="1" applyProtection="1">
      <protection locked="0"/>
    </xf>
    <xf numFmtId="0" fontId="2" fillId="0" borderId="0" xfId="33" applyFont="1" applyAlignment="1" applyProtection="1">
      <alignment horizontal="left"/>
      <protection locked="0"/>
    </xf>
    <xf numFmtId="0" fontId="15" fillId="0" borderId="0" xfId="33" applyFont="1" applyBorder="1" applyAlignment="1">
      <alignment vertical="center"/>
    </xf>
    <xf numFmtId="0" fontId="13" fillId="0" borderId="0" xfId="33" applyFont="1"/>
    <xf numFmtId="0" fontId="119" fillId="0" borderId="0" xfId="33" applyProtection="1">
      <protection locked="0"/>
    </xf>
    <xf numFmtId="0" fontId="120" fillId="0" borderId="0" xfId="33" applyFont="1" applyAlignment="1">
      <alignment horizontal="centerContinuous" vertical="center"/>
    </xf>
    <xf numFmtId="0" fontId="121" fillId="0" borderId="0" xfId="33" applyFont="1" applyAlignment="1">
      <alignment vertical="center"/>
    </xf>
    <xf numFmtId="0" fontId="119" fillId="0" borderId="0" xfId="33" applyFill="1"/>
    <xf numFmtId="0" fontId="5" fillId="0" borderId="0" xfId="33" applyFont="1" applyAlignment="1">
      <alignment horizontal="centerContinuous" vertical="center"/>
    </xf>
    <xf numFmtId="0" fontId="122" fillId="0" borderId="0" xfId="33" applyFont="1" applyAlignment="1">
      <alignment vertical="center"/>
    </xf>
    <xf numFmtId="170" fontId="7" fillId="0" borderId="0" xfId="33" applyNumberFormat="1" applyFont="1" applyAlignment="1">
      <alignment horizontal="centerContinuous" vertical="center"/>
    </xf>
    <xf numFmtId="0" fontId="22" fillId="0" borderId="0" xfId="33" applyFont="1" applyAlignment="1">
      <alignment horizontal="centerContinuous" vertical="center"/>
    </xf>
    <xf numFmtId="0" fontId="43" fillId="0" borderId="0" xfId="33" applyFont="1" applyAlignment="1">
      <alignment vertical="center"/>
    </xf>
    <xf numFmtId="0" fontId="40" fillId="0" borderId="0" xfId="33" applyFont="1" applyAlignment="1">
      <alignment horizontal="centerContinuous" vertical="center"/>
    </xf>
    <xf numFmtId="0" fontId="43" fillId="0" borderId="0" xfId="33" applyFont="1" applyAlignment="1">
      <alignment horizontal="centerContinuous" vertical="center"/>
    </xf>
    <xf numFmtId="0" fontId="2" fillId="0" borderId="0" xfId="33" applyFont="1" applyAlignment="1">
      <alignment vertical="center"/>
    </xf>
    <xf numFmtId="0" fontId="2" fillId="0" borderId="0" xfId="33" applyFont="1" applyAlignment="1">
      <alignment horizontal="center" vertical="center"/>
    </xf>
    <xf numFmtId="0" fontId="108" fillId="0" borderId="25" xfId="33" applyFont="1" applyBorder="1" applyAlignment="1">
      <alignment horizontal="center" vertical="center" wrapText="1"/>
    </xf>
    <xf numFmtId="0" fontId="11" fillId="0" borderId="25" xfId="33" applyFont="1" applyBorder="1" applyAlignment="1">
      <alignment horizontal="center" vertical="center" wrapText="1"/>
    </xf>
    <xf numFmtId="0" fontId="10" fillId="0" borderId="25" xfId="33" applyFont="1" applyBorder="1" applyAlignment="1">
      <alignment horizontal="center" vertical="center" wrapText="1"/>
    </xf>
    <xf numFmtId="17" fontId="11" fillId="0" borderId="25" xfId="33" applyNumberFormat="1" applyFont="1" applyBorder="1" applyAlignment="1">
      <alignment horizontal="center" vertical="center" wrapText="1"/>
    </xf>
    <xf numFmtId="0" fontId="10" fillId="0" borderId="27" xfId="33" applyFont="1" applyBorder="1" applyAlignment="1">
      <alignment horizontal="center" vertical="center" wrapText="1"/>
    </xf>
    <xf numFmtId="0" fontId="11" fillId="0" borderId="0" xfId="33" applyFont="1" applyFill="1"/>
    <xf numFmtId="0" fontId="123" fillId="0" borderId="0" xfId="33" applyFont="1" applyBorder="1" applyAlignment="1">
      <alignment horizontal="center" vertical="center" wrapText="1"/>
    </xf>
    <xf numFmtId="0" fontId="124" fillId="0" borderId="0" xfId="33" applyFont="1" applyBorder="1" applyAlignment="1">
      <alignment horizontal="center" vertical="center" wrapText="1"/>
    </xf>
    <xf numFmtId="0" fontId="19" fillId="0" borderId="0" xfId="33" applyFont="1" applyBorder="1" applyAlignment="1">
      <alignment horizontal="center" vertical="center" wrapText="1"/>
    </xf>
    <xf numFmtId="0" fontId="14" fillId="0" borderId="0" xfId="33" applyFont="1" applyFill="1" applyBorder="1" applyAlignment="1">
      <alignment horizontal="left" vertical="center" wrapText="1"/>
    </xf>
    <xf numFmtId="37" fontId="112" fillId="0" borderId="0" xfId="35" applyNumberFormat="1" applyFont="1" applyFill="1" applyBorder="1" applyAlignment="1">
      <alignment horizontal="center" vertical="center"/>
    </xf>
    <xf numFmtId="4" fontId="14" fillId="0" borderId="0" xfId="36" applyNumberFormat="1" applyFont="1" applyFill="1" applyBorder="1" applyAlignment="1">
      <alignment horizontal="center" vertical="center"/>
    </xf>
    <xf numFmtId="177" fontId="14" fillId="5" borderId="0" xfId="36" applyFont="1" applyFill="1" applyBorder="1" applyAlignment="1">
      <alignment horizontal="center" vertical="center"/>
    </xf>
    <xf numFmtId="0" fontId="18" fillId="0" borderId="0" xfId="33" applyFont="1" applyFill="1"/>
    <xf numFmtId="37" fontId="18" fillId="0" borderId="0" xfId="33" applyNumberFormat="1" applyFont="1" applyFill="1"/>
    <xf numFmtId="0" fontId="13" fillId="0" borderId="0" xfId="33" applyFont="1" applyFill="1" applyBorder="1" applyAlignment="1">
      <alignment horizontal="left" vertical="center"/>
    </xf>
    <xf numFmtId="37" fontId="111" fillId="0" borderId="0" xfId="35" applyNumberFormat="1" applyFont="1" applyFill="1" applyBorder="1" applyAlignment="1">
      <alignment horizontal="center" vertical="center"/>
    </xf>
    <xf numFmtId="177" fontId="13" fillId="0" borderId="0" xfId="36" applyFont="1" applyBorder="1" applyAlignment="1">
      <alignment horizontal="center" vertical="center"/>
    </xf>
    <xf numFmtId="177" fontId="13" fillId="5" borderId="0" xfId="36" applyFont="1" applyFill="1" applyBorder="1" applyAlignment="1">
      <alignment horizontal="center" vertical="center"/>
    </xf>
    <xf numFmtId="0" fontId="14" fillId="0" borderId="0" xfId="33" applyFont="1" applyFill="1" applyBorder="1" applyAlignment="1">
      <alignment horizontal="left" vertical="center"/>
    </xf>
    <xf numFmtId="177" fontId="14" fillId="0" borderId="0" xfId="36" applyFont="1" applyBorder="1" applyAlignment="1">
      <alignment horizontal="center" vertical="center"/>
    </xf>
    <xf numFmtId="0" fontId="19" fillId="0" borderId="0" xfId="33" applyFont="1" applyFill="1"/>
    <xf numFmtId="0" fontId="19" fillId="0" borderId="0" xfId="33" applyFont="1" applyFill="1" applyBorder="1" applyAlignment="1">
      <alignment horizontal="left" vertical="center"/>
    </xf>
    <xf numFmtId="177" fontId="19" fillId="0" borderId="0" xfId="36" applyFont="1" applyBorder="1" applyAlignment="1">
      <alignment horizontal="center" vertical="center"/>
    </xf>
    <xf numFmtId="0" fontId="125" fillId="0" borderId="3" xfId="33" applyFont="1" applyFill="1" applyBorder="1" applyAlignment="1">
      <alignment horizontal="left" vertical="center"/>
    </xf>
    <xf numFmtId="177" fontId="125" fillId="0" borderId="3" xfId="36" applyFont="1" applyFill="1" applyBorder="1" applyAlignment="1">
      <alignment horizontal="center" vertical="center"/>
    </xf>
    <xf numFmtId="177" fontId="125" fillId="0" borderId="0" xfId="36" applyFont="1" applyFill="1" applyBorder="1" applyAlignment="1">
      <alignment horizontal="center" vertical="center"/>
    </xf>
    <xf numFmtId="0" fontId="30" fillId="0" borderId="0" xfId="33" applyFont="1" applyBorder="1" applyAlignment="1">
      <alignment horizontal="center" vertical="center"/>
    </xf>
    <xf numFmtId="177" fontId="30" fillId="0" borderId="0" xfId="36" applyFont="1" applyBorder="1" applyAlignment="1">
      <alignment horizontal="center" vertical="center"/>
    </xf>
    <xf numFmtId="0" fontId="15" fillId="0" borderId="0" xfId="33" applyFont="1" applyAlignment="1">
      <alignment vertical="center"/>
    </xf>
    <xf numFmtId="223" fontId="15" fillId="0" borderId="0" xfId="33" applyNumberFormat="1" applyFont="1" applyAlignment="1">
      <alignment vertical="center"/>
    </xf>
    <xf numFmtId="0" fontId="2" fillId="0" borderId="0" xfId="33" applyFont="1"/>
    <xf numFmtId="0" fontId="126" fillId="0" borderId="0" xfId="11" applyFont="1" applyFill="1" applyAlignment="1">
      <alignment horizontal="centerContinuous" vertical="center"/>
    </xf>
    <xf numFmtId="0" fontId="127" fillId="0" borderId="0" xfId="11" applyFont="1" applyFill="1" applyAlignment="1">
      <alignment horizontal="centerContinuous" vertical="center"/>
    </xf>
    <xf numFmtId="0" fontId="128" fillId="0" borderId="0" xfId="11" applyFont="1"/>
    <xf numFmtId="0" fontId="5" fillId="0" borderId="0" xfId="11" applyFont="1" applyAlignment="1">
      <alignment horizontal="centerContinuous" vertical="center"/>
    </xf>
    <xf numFmtId="0" fontId="127" fillId="0" borderId="0" xfId="11" applyFont="1" applyFill="1" applyAlignment="1">
      <alignment horizontal="left" vertical="center"/>
    </xf>
    <xf numFmtId="0" fontId="129" fillId="0" borderId="0" xfId="11" applyFont="1"/>
    <xf numFmtId="0" fontId="130" fillId="0" borderId="0" xfId="11" applyFont="1"/>
    <xf numFmtId="0" fontId="75" fillId="0" borderId="0" xfId="11"/>
    <xf numFmtId="0" fontId="131" fillId="0" borderId="0" xfId="11" applyFont="1"/>
    <xf numFmtId="0" fontId="40" fillId="0" borderId="0" xfId="11" applyFont="1" applyAlignment="1">
      <alignment horizontal="centerContinuous" vertical="center"/>
    </xf>
    <xf numFmtId="0" fontId="40" fillId="0" borderId="0" xfId="11" applyFont="1" applyAlignment="1">
      <alignment horizontal="center" vertical="center"/>
    </xf>
    <xf numFmtId="0" fontId="20" fillId="0" borderId="0" xfId="11" applyFont="1" applyAlignment="1">
      <alignment horizontal="centerContinuous" vertical="center"/>
    </xf>
    <xf numFmtId="0" fontId="8" fillId="0" borderId="0" xfId="11" applyFont="1" applyAlignment="1">
      <alignment horizontal="centerContinuous" vertical="center"/>
    </xf>
    <xf numFmtId="0" fontId="10" fillId="0" borderId="4" xfId="11" applyFont="1" applyFill="1" applyBorder="1" applyAlignment="1">
      <alignment horizontal="center" vertical="center"/>
    </xf>
    <xf numFmtId="0" fontId="10" fillId="0" borderId="39" xfId="11" applyFont="1" applyFill="1" applyBorder="1" applyAlignment="1">
      <alignment horizontal="center" vertical="center"/>
    </xf>
    <xf numFmtId="187" fontId="2" fillId="0" borderId="15" xfId="1" applyNumberFormat="1" applyFill="1" applyBorder="1"/>
    <xf numFmtId="187" fontId="2" fillId="0" borderId="16" xfId="1" applyNumberFormat="1" applyFill="1" applyBorder="1"/>
    <xf numFmtId="187" fontId="2" fillId="0" borderId="17" xfId="1" applyNumberFormat="1" applyFill="1" applyBorder="1"/>
    <xf numFmtId="0" fontId="2" fillId="0" borderId="40" xfId="1" applyBorder="1"/>
    <xf numFmtId="0" fontId="2" fillId="0" borderId="19" xfId="1" applyBorder="1"/>
    <xf numFmtId="187" fontId="2" fillId="0" borderId="19" xfId="1" applyNumberFormat="1" applyFill="1" applyBorder="1"/>
    <xf numFmtId="187" fontId="2" fillId="0" borderId="0" xfId="1" applyNumberFormat="1" applyFill="1"/>
    <xf numFmtId="187" fontId="2" fillId="0" borderId="20" xfId="1" applyNumberFormat="1" applyFill="1" applyBorder="1"/>
    <xf numFmtId="187" fontId="2" fillId="0" borderId="21" xfId="1" applyNumberFormat="1" applyFill="1" applyBorder="1"/>
    <xf numFmtId="187" fontId="2" fillId="0" borderId="23" xfId="1" applyNumberFormat="1" applyFill="1" applyBorder="1"/>
    <xf numFmtId="187" fontId="2" fillId="0" borderId="24" xfId="1" applyNumberFormat="1" applyFill="1" applyBorder="1"/>
    <xf numFmtId="0" fontId="13" fillId="0" borderId="0" xfId="11" applyFont="1"/>
    <xf numFmtId="0" fontId="3" fillId="0" borderId="0" xfId="33" applyFont="1" applyAlignment="1" applyProtection="1">
      <alignment vertical="center"/>
    </xf>
    <xf numFmtId="0" fontId="119" fillId="0" borderId="0" xfId="33" applyFill="1" applyProtection="1"/>
    <xf numFmtId="0" fontId="132" fillId="0" borderId="0" xfId="33" applyFont="1" applyFill="1" applyProtection="1"/>
    <xf numFmtId="170" fontId="7" fillId="0" borderId="0" xfId="33" applyNumberFormat="1" applyFont="1" applyAlignment="1" applyProtection="1">
      <alignment horizontal="centerContinuous" vertical="center"/>
    </xf>
    <xf numFmtId="0" fontId="133" fillId="0" borderId="0" xfId="33" applyFont="1" applyFill="1" applyAlignment="1" applyProtection="1">
      <alignment horizontal="centerContinuous" vertical="center"/>
    </xf>
    <xf numFmtId="0" fontId="133" fillId="0" borderId="0" xfId="33" applyFont="1" applyFill="1" applyProtection="1"/>
    <xf numFmtId="0" fontId="22" fillId="0" borderId="0" xfId="33" applyFont="1" applyFill="1" applyAlignment="1" applyProtection="1"/>
    <xf numFmtId="0" fontId="10" fillId="0" borderId="1" xfId="33" applyFont="1" applyFill="1" applyBorder="1" applyAlignment="1" applyProtection="1">
      <alignment horizontal="center" vertical="center" wrapText="1"/>
    </xf>
    <xf numFmtId="0" fontId="10" fillId="0" borderId="1" xfId="33" applyFont="1" applyFill="1" applyBorder="1" applyAlignment="1" applyProtection="1">
      <alignment horizontal="center" vertical="center"/>
    </xf>
    <xf numFmtId="0" fontId="9" fillId="0" borderId="0" xfId="33" applyFont="1" applyFill="1" applyBorder="1" applyAlignment="1" applyProtection="1"/>
    <xf numFmtId="0" fontId="10" fillId="0" borderId="0" xfId="33" applyFont="1" applyFill="1" applyBorder="1" applyAlignment="1" applyProtection="1">
      <alignment horizontal="center" vertical="center" wrapText="1"/>
    </xf>
    <xf numFmtId="0" fontId="11" fillId="0" borderId="30" xfId="33" applyFont="1" applyFill="1" applyBorder="1" applyAlignment="1" applyProtection="1">
      <alignment horizontal="centerContinuous" vertical="center" wrapText="1"/>
    </xf>
    <xf numFmtId="0" fontId="11" fillId="0" borderId="30" xfId="33" applyFont="1" applyFill="1" applyBorder="1" applyAlignment="1" applyProtection="1">
      <alignment horizontal="center" vertical="center" wrapText="1"/>
    </xf>
    <xf numFmtId="0" fontId="9" fillId="0" borderId="0" xfId="33" applyFont="1" applyFill="1" applyBorder="1" applyAlignment="1" applyProtection="1">
      <alignment horizontal="center" vertical="center"/>
    </xf>
    <xf numFmtId="0" fontId="9" fillId="0" borderId="0" xfId="33" applyFont="1" applyFill="1" applyBorder="1" applyAlignment="1" applyProtection="1">
      <alignment vertical="center"/>
    </xf>
    <xf numFmtId="0" fontId="11" fillId="0" borderId="4" xfId="33" applyFont="1" applyFill="1" applyBorder="1" applyAlignment="1" applyProtection="1">
      <alignment horizontal="center" vertical="center"/>
    </xf>
    <xf numFmtId="0" fontId="11" fillId="0" borderId="2" xfId="33" applyFont="1" applyFill="1" applyBorder="1" applyAlignment="1" applyProtection="1">
      <alignment horizontal="center" vertical="center"/>
    </xf>
    <xf numFmtId="0" fontId="135" fillId="0" borderId="0" xfId="33" applyFont="1" applyFill="1" applyBorder="1" applyAlignment="1" applyProtection="1">
      <alignment horizontal="center" vertical="top"/>
    </xf>
    <xf numFmtId="0" fontId="136" fillId="0" borderId="0" xfId="33" applyFont="1" applyFill="1" applyBorder="1" applyAlignment="1" applyProtection="1">
      <alignment horizontal="center" vertical="center"/>
    </xf>
    <xf numFmtId="0" fontId="137" fillId="0" borderId="0" xfId="33" applyFont="1" applyFill="1" applyBorder="1" applyAlignment="1" applyProtection="1">
      <alignment vertical="center"/>
    </xf>
    <xf numFmtId="0" fontId="67" fillId="0" borderId="0" xfId="33" applyFont="1" applyFill="1" applyBorder="1" applyAlignment="1" applyProtection="1">
      <alignment horizontal="center" vertical="center"/>
    </xf>
    <xf numFmtId="0" fontId="67" fillId="0" borderId="0" xfId="33" applyFont="1" applyFill="1" applyBorder="1" applyAlignment="1" applyProtection="1">
      <alignment vertical="center"/>
    </xf>
    <xf numFmtId="187" fontId="138" fillId="0" borderId="0" xfId="37" applyNumberFormat="1" applyFont="1" applyFill="1" applyBorder="1" applyAlignment="1" applyProtection="1">
      <alignment vertical="center"/>
    </xf>
    <xf numFmtId="0" fontId="139" fillId="0" borderId="0" xfId="38" applyFont="1" applyFill="1" applyBorder="1" applyAlignment="1" applyProtection="1">
      <alignment vertical="center"/>
    </xf>
    <xf numFmtId="0" fontId="140" fillId="0" borderId="0" xfId="38" applyFont="1" applyFill="1" applyBorder="1" applyAlignment="1" applyProtection="1">
      <alignment vertical="center"/>
    </xf>
    <xf numFmtId="0" fontId="14" fillId="0" borderId="0" xfId="33" applyFont="1" applyFill="1" applyBorder="1" applyAlignment="1" applyProtection="1">
      <alignment horizontal="left" vertical="center"/>
    </xf>
    <xf numFmtId="0" fontId="13" fillId="0" borderId="0" xfId="33" applyFont="1" applyFill="1" applyBorder="1" applyAlignment="1" applyProtection="1">
      <alignment vertical="center"/>
    </xf>
    <xf numFmtId="0" fontId="13" fillId="0" borderId="0" xfId="33" applyFont="1" applyFill="1" applyBorder="1" applyAlignment="1" applyProtection="1">
      <alignment horizontal="center" vertical="center"/>
    </xf>
    <xf numFmtId="0" fontId="141" fillId="0" borderId="0" xfId="33" applyFont="1" applyFill="1" applyBorder="1" applyAlignment="1" applyProtection="1">
      <alignment vertical="center"/>
    </xf>
    <xf numFmtId="3" fontId="14" fillId="0" borderId="0" xfId="38" applyNumberFormat="1" applyFont="1" applyFill="1" applyBorder="1" applyAlignment="1" applyProtection="1">
      <alignment vertical="center"/>
    </xf>
    <xf numFmtId="0" fontId="13" fillId="0" borderId="0" xfId="33" applyFont="1" applyFill="1" applyBorder="1" applyAlignment="1" applyProtection="1">
      <alignment horizontal="right" vertical="center"/>
    </xf>
    <xf numFmtId="3" fontId="13" fillId="0" borderId="0" xfId="33" applyNumberFormat="1" applyFont="1" applyFill="1" applyBorder="1" applyAlignment="1" applyProtection="1">
      <alignment horizontal="right" vertical="center"/>
    </xf>
    <xf numFmtId="3" fontId="13" fillId="0" borderId="0" xfId="38" applyNumberFormat="1" applyFont="1" applyFill="1" applyBorder="1" applyAlignment="1" applyProtection="1">
      <alignment vertical="center"/>
    </xf>
    <xf numFmtId="3" fontId="13" fillId="0" borderId="0" xfId="33" applyNumberFormat="1" applyFont="1" applyFill="1" applyBorder="1" applyAlignment="1" applyProtection="1">
      <alignment horizontal="center" vertical="center"/>
    </xf>
    <xf numFmtId="3" fontId="141" fillId="0" borderId="0" xfId="33" applyNumberFormat="1" applyFont="1" applyFill="1" applyBorder="1" applyAlignment="1" applyProtection="1">
      <alignment vertical="center"/>
    </xf>
    <xf numFmtId="0" fontId="13" fillId="0" borderId="0" xfId="33" applyFont="1" applyFill="1" applyAlignment="1" applyProtection="1"/>
    <xf numFmtId="0" fontId="13" fillId="0" borderId="0" xfId="33" applyFont="1" applyFill="1" applyProtection="1"/>
    <xf numFmtId="3" fontId="13" fillId="0" borderId="0" xfId="33" applyNumberFormat="1" applyFont="1" applyFill="1" applyBorder="1" applyAlignment="1" applyProtection="1">
      <alignment vertical="center"/>
    </xf>
    <xf numFmtId="0" fontId="13" fillId="0" borderId="0" xfId="33" applyFont="1" applyFill="1" applyAlignment="1" applyProtection="1">
      <alignment horizontal="left"/>
    </xf>
    <xf numFmtId="0" fontId="18" fillId="0" borderId="0" xfId="33" applyFont="1" applyFill="1" applyProtection="1"/>
    <xf numFmtId="0" fontId="67" fillId="0" borderId="0" xfId="33" applyFont="1" applyFill="1" applyAlignment="1" applyProtection="1">
      <alignment horizontal="right"/>
    </xf>
    <xf numFmtId="0" fontId="67" fillId="0" borderId="0" xfId="33" applyFont="1" applyFill="1" applyAlignment="1" applyProtection="1"/>
    <xf numFmtId="0" fontId="67" fillId="0" borderId="0" xfId="33" applyFont="1" applyFill="1" applyProtection="1"/>
    <xf numFmtId="0" fontId="67" fillId="0" borderId="0" xfId="33" applyFont="1" applyFill="1" applyAlignment="1" applyProtection="1">
      <alignment vertical="center"/>
    </xf>
    <xf numFmtId="3" fontId="67" fillId="0" borderId="0" xfId="38" applyNumberFormat="1" applyFont="1" applyFill="1" applyBorder="1" applyAlignment="1" applyProtection="1">
      <alignment vertical="center"/>
    </xf>
    <xf numFmtId="0" fontId="3" fillId="0" borderId="0" xfId="33" applyFont="1" applyFill="1" applyAlignment="1">
      <alignment vertical="center"/>
    </xf>
    <xf numFmtId="170" fontId="7" fillId="0" borderId="0" xfId="33" applyNumberFormat="1" applyFont="1" applyFill="1" applyAlignment="1">
      <alignment horizontal="centerContinuous" vertical="center"/>
    </xf>
    <xf numFmtId="0" fontId="23" fillId="0" borderId="0" xfId="33" applyFont="1" applyFill="1" applyAlignment="1">
      <alignment horizontal="centerContinuous" vertical="center"/>
    </xf>
    <xf numFmtId="0" fontId="40" fillId="0" borderId="0" xfId="33" applyFont="1" applyFill="1" applyAlignment="1">
      <alignment horizontal="centerContinuous" vertical="center"/>
    </xf>
    <xf numFmtId="0" fontId="66" fillId="0" borderId="0" xfId="33" applyFont="1" applyFill="1" applyAlignment="1">
      <alignment horizontal="centerContinuous" vertical="center"/>
    </xf>
    <xf numFmtId="0" fontId="10" fillId="0" borderId="1" xfId="33" applyFont="1" applyFill="1" applyBorder="1" applyAlignment="1" applyProtection="1">
      <alignment horizontal="center"/>
    </xf>
    <xf numFmtId="0" fontId="108" fillId="0" borderId="1" xfId="33" applyFont="1" applyFill="1" applyBorder="1" applyAlignment="1" applyProtection="1">
      <alignment horizontal="center" vertical="center" wrapText="1"/>
    </xf>
    <xf numFmtId="0" fontId="108" fillId="0" borderId="1" xfId="33" applyFont="1" applyFill="1" applyBorder="1" applyAlignment="1">
      <alignment horizontal="center" vertical="center"/>
    </xf>
    <xf numFmtId="0" fontId="108" fillId="0" borderId="0" xfId="33" applyFont="1" applyFill="1" applyBorder="1" applyAlignment="1">
      <alignment horizontal="center"/>
    </xf>
    <xf numFmtId="0" fontId="108" fillId="0" borderId="0" xfId="33" applyFont="1" applyFill="1" applyBorder="1" applyAlignment="1" applyProtection="1">
      <alignment horizontal="center" vertical="center" wrapText="1"/>
    </xf>
    <xf numFmtId="0" fontId="108" fillId="0" borderId="0" xfId="33" applyFont="1" applyFill="1" applyBorder="1" applyAlignment="1">
      <alignment horizontal="center" vertical="center"/>
    </xf>
    <xf numFmtId="0" fontId="10" fillId="0" borderId="2" xfId="33" applyFont="1" applyFill="1" applyBorder="1" applyAlignment="1" applyProtection="1">
      <alignment horizontal="left"/>
    </xf>
    <xf numFmtId="0" fontId="110" fillId="0" borderId="30" xfId="33" applyFont="1" applyFill="1" applyBorder="1" applyAlignment="1" applyProtection="1">
      <alignment horizontal="center"/>
    </xf>
    <xf numFmtId="0" fontId="110" fillId="0" borderId="2" xfId="33" applyFont="1" applyFill="1" applyBorder="1" applyAlignment="1" applyProtection="1">
      <alignment horizontal="center"/>
    </xf>
    <xf numFmtId="0" fontId="108" fillId="0" borderId="30" xfId="33" applyFont="1" applyFill="1" applyBorder="1" applyAlignment="1" applyProtection="1">
      <alignment horizontal="center"/>
    </xf>
    <xf numFmtId="0" fontId="142" fillId="0" borderId="0" xfId="33" applyFont="1" applyFill="1" applyBorder="1"/>
    <xf numFmtId="0" fontId="143" fillId="0" borderId="0" xfId="33" applyFont="1" applyFill="1" applyBorder="1"/>
    <xf numFmtId="0" fontId="144" fillId="0" borderId="0" xfId="33" applyFont="1" applyFill="1" applyBorder="1"/>
    <xf numFmtId="0" fontId="13" fillId="0" borderId="0" xfId="33" applyFont="1" applyFill="1" applyBorder="1"/>
    <xf numFmtId="224" fontId="111" fillId="0" borderId="0" xfId="33" applyNumberFormat="1" applyFont="1" applyFill="1" applyBorder="1" applyAlignment="1" applyProtection="1">
      <alignment horizontal="right"/>
    </xf>
    <xf numFmtId="224" fontId="112" fillId="0" borderId="0" xfId="33" applyNumberFormat="1" applyFont="1" applyFill="1" applyBorder="1" applyAlignment="1" applyProtection="1">
      <alignment horizontal="right"/>
    </xf>
    <xf numFmtId="187" fontId="18" fillId="0" borderId="0" xfId="37" applyNumberFormat="1" applyFont="1" applyFill="1"/>
    <xf numFmtId="0" fontId="14" fillId="0" borderId="3" xfId="33" applyFont="1" applyFill="1" applyBorder="1" applyAlignment="1">
      <alignment horizontal="left" vertical="center"/>
    </xf>
    <xf numFmtId="224" fontId="112" fillId="0" borderId="3" xfId="33" applyNumberFormat="1" applyFont="1" applyFill="1" applyBorder="1" applyAlignment="1" applyProtection="1">
      <alignment horizontal="right"/>
    </xf>
    <xf numFmtId="187" fontId="145" fillId="0" borderId="0" xfId="37" applyNumberFormat="1" applyFont="1" applyFill="1"/>
    <xf numFmtId="224" fontId="18" fillId="0" borderId="0" xfId="33" applyNumberFormat="1" applyFont="1" applyFill="1"/>
    <xf numFmtId="0" fontId="15" fillId="0" borderId="0" xfId="33" applyFont="1" applyFill="1"/>
    <xf numFmtId="0" fontId="26" fillId="0" borderId="0" xfId="33" applyFont="1" applyFill="1"/>
    <xf numFmtId="187" fontId="26" fillId="0" borderId="0" xfId="37" applyNumberFormat="1" applyFont="1" applyFill="1"/>
    <xf numFmtId="187" fontId="103" fillId="0" borderId="0" xfId="37" applyNumberFormat="1" applyFont="1" applyFill="1"/>
    <xf numFmtId="187" fontId="119" fillId="0" borderId="0" xfId="33" applyNumberFormat="1" applyFill="1"/>
    <xf numFmtId="0" fontId="146" fillId="0" borderId="0" xfId="39" applyFont="1" applyAlignment="1">
      <alignment horizontal="centerContinuous" vertical="top" wrapText="1"/>
    </xf>
    <xf numFmtId="0" fontId="147" fillId="0" borderId="0" xfId="39" applyFont="1" applyBorder="1" applyAlignment="1">
      <alignment horizontal="centerContinuous"/>
    </xf>
    <xf numFmtId="0" fontId="147" fillId="0" borderId="0" xfId="39" applyFont="1"/>
    <xf numFmtId="0" fontId="5" fillId="0" borderId="0" xfId="39" applyFont="1"/>
    <xf numFmtId="170" fontId="7" fillId="0" borderId="0" xfId="39" applyNumberFormat="1" applyFont="1" applyAlignment="1">
      <alignment horizontal="centerContinuous" vertical="center" wrapText="1"/>
    </xf>
    <xf numFmtId="0" fontId="81" fillId="0" borderId="0" xfId="39" applyFont="1" applyAlignment="1">
      <alignment horizontal="centerContinuous" vertical="top" wrapText="1"/>
    </xf>
    <xf numFmtId="0" fontId="147" fillId="0" borderId="0" xfId="39" applyFont="1" applyBorder="1" applyAlignment="1">
      <alignment horizontal="center"/>
    </xf>
    <xf numFmtId="0" fontId="2" fillId="0" borderId="0" xfId="39" applyFont="1"/>
    <xf numFmtId="0" fontId="2" fillId="0" borderId="3" xfId="39" applyFont="1" applyBorder="1"/>
    <xf numFmtId="0" fontId="10" fillId="0" borderId="26" xfId="39" applyFont="1" applyBorder="1" applyAlignment="1">
      <alignment horizontal="centerContinuous" vertical="center"/>
    </xf>
    <xf numFmtId="0" fontId="11" fillId="0" borderId="0" xfId="39" applyFont="1" applyBorder="1"/>
    <xf numFmtId="0" fontId="148" fillId="0" borderId="0" xfId="39" applyFont="1" applyBorder="1" applyAlignment="1">
      <alignment horizontal="center" vertical="center" wrapText="1"/>
    </xf>
    <xf numFmtId="0" fontId="13" fillId="0" borderId="0" xfId="39" applyFont="1" applyBorder="1" applyAlignment="1">
      <alignment horizontal="center" vertical="center"/>
    </xf>
    <xf numFmtId="0" fontId="2" fillId="0" borderId="0" xfId="39" applyFont="1" applyBorder="1"/>
    <xf numFmtId="0" fontId="13" fillId="0" borderId="0" xfId="40" applyFont="1" applyFill="1" applyBorder="1" applyAlignment="1" applyProtection="1">
      <alignment horizontal="left" vertical="center" wrapText="1"/>
      <protection locked="0"/>
    </xf>
    <xf numFmtId="2" fontId="13" fillId="0" borderId="0" xfId="41" applyNumberFormat="1" applyFont="1" applyFill="1" applyBorder="1" applyAlignment="1">
      <alignment horizontal="center" vertical="center"/>
    </xf>
    <xf numFmtId="2" fontId="14" fillId="0" borderId="0" xfId="41" applyNumberFormat="1" applyFont="1" applyFill="1" applyBorder="1" applyAlignment="1">
      <alignment horizontal="center" vertical="center"/>
    </xf>
    <xf numFmtId="0" fontId="149" fillId="0" borderId="0" xfId="39" applyFont="1" applyFill="1" applyBorder="1" applyAlignment="1">
      <alignment vertical="center"/>
    </xf>
    <xf numFmtId="0" fontId="150" fillId="0" borderId="0" xfId="39" applyFont="1" applyFill="1" applyBorder="1" applyAlignment="1">
      <alignment vertical="center"/>
    </xf>
    <xf numFmtId="0" fontId="149" fillId="0" borderId="0" xfId="39" applyFont="1" applyBorder="1" applyAlignment="1">
      <alignment vertical="center"/>
    </xf>
    <xf numFmtId="2" fontId="14" fillId="0" borderId="3" xfId="41" applyNumberFormat="1" applyFont="1" applyFill="1" applyBorder="1" applyAlignment="1">
      <alignment horizontal="center" vertical="center"/>
    </xf>
    <xf numFmtId="0" fontId="19" fillId="0" borderId="0" xfId="39" applyFont="1" applyBorder="1"/>
    <xf numFmtId="177" fontId="19" fillId="0" borderId="0" xfId="42" applyFont="1" applyBorder="1" applyAlignment="1">
      <alignment horizontal="center"/>
    </xf>
    <xf numFmtId="0" fontId="18" fillId="0" borderId="0" xfId="39" applyFont="1" applyBorder="1"/>
    <xf numFmtId="0" fontId="18" fillId="0" borderId="0" xfId="39" applyFont="1" applyBorder="1" applyAlignment="1">
      <alignment horizontal="left"/>
    </xf>
    <xf numFmtId="0" fontId="2" fillId="0" borderId="0" xfId="39" applyFont="1" applyAlignment="1">
      <alignment horizontal="left"/>
    </xf>
    <xf numFmtId="0" fontId="13" fillId="0" borderId="0" xfId="39" applyFont="1" applyFill="1"/>
    <xf numFmtId="165" fontId="13" fillId="0" borderId="0" xfId="43" applyFont="1" applyFill="1" applyBorder="1" applyAlignment="1">
      <alignment vertical="center"/>
    </xf>
    <xf numFmtId="0" fontId="2" fillId="0" borderId="0" xfId="39"/>
    <xf numFmtId="0" fontId="13" fillId="0" borderId="0" xfId="28" applyFont="1"/>
    <xf numFmtId="0" fontId="2" fillId="0" borderId="0" xfId="39" applyBorder="1"/>
    <xf numFmtId="2" fontId="2" fillId="0" borderId="0" xfId="39" applyNumberFormat="1"/>
    <xf numFmtId="0" fontId="58" fillId="0" borderId="0" xfId="1" applyFont="1" applyAlignment="1"/>
    <xf numFmtId="0" fontId="147" fillId="0" borderId="0" xfId="1" applyFont="1" applyAlignment="1">
      <alignment horizontal="centerContinuous"/>
    </xf>
    <xf numFmtId="0" fontId="151" fillId="0" borderId="0" xfId="1" applyFont="1" applyAlignment="1">
      <alignment horizontal="centerContinuous"/>
    </xf>
    <xf numFmtId="0" fontId="108" fillId="0" borderId="0" xfId="1" applyFont="1" applyFill="1" applyBorder="1" applyAlignment="1" applyProtection="1">
      <alignment horizontal="center"/>
    </xf>
    <xf numFmtId="0" fontId="108" fillId="0" borderId="3" xfId="1" applyFont="1" applyFill="1" applyBorder="1"/>
    <xf numFmtId="9" fontId="10" fillId="0" borderId="41" xfId="29" applyNumberFormat="1" applyFont="1" applyFill="1" applyBorder="1" applyAlignment="1" applyProtection="1">
      <alignment horizontal="center" vertical="center"/>
    </xf>
    <xf numFmtId="37" fontId="111" fillId="0" borderId="0" xfId="1" applyNumberFormat="1" applyFont="1" applyFill="1" applyBorder="1" applyProtection="1"/>
    <xf numFmtId="164" fontId="111" fillId="0" borderId="0" xfId="1" applyNumberFormat="1" applyFont="1" applyFill="1" applyBorder="1" applyAlignment="1" applyProtection="1">
      <alignment vertical="center"/>
    </xf>
    <xf numFmtId="164" fontId="112" fillId="0" borderId="0" xfId="1" applyNumberFormat="1" applyFont="1" applyFill="1" applyBorder="1" applyAlignment="1" applyProtection="1">
      <alignment vertical="center"/>
    </xf>
    <xf numFmtId="164" fontId="2" fillId="0" borderId="0" xfId="1" applyNumberFormat="1" applyFont="1"/>
    <xf numFmtId="164" fontId="112" fillId="0" borderId="3" xfId="1" applyNumberFormat="1" applyFont="1" applyFill="1" applyBorder="1" applyAlignment="1" applyProtection="1">
      <alignment vertical="center"/>
    </xf>
    <xf numFmtId="225" fontId="112" fillId="0" borderId="0" xfId="1" applyNumberFormat="1" applyFont="1" applyFill="1" applyBorder="1" applyProtection="1"/>
    <xf numFmtId="0" fontId="56" fillId="0" borderId="0" xfId="1" applyFont="1"/>
    <xf numFmtId="226" fontId="18" fillId="0" borderId="3" xfId="1" applyNumberFormat="1" applyFont="1" applyBorder="1"/>
    <xf numFmtId="0" fontId="10" fillId="0" borderId="2" xfId="1" quotePrefix="1" applyFont="1" applyBorder="1" applyAlignment="1">
      <alignment horizontal="center"/>
    </xf>
    <xf numFmtId="226" fontId="13" fillId="0" borderId="0" xfId="21" applyNumberFormat="1" applyFont="1" applyBorder="1" applyAlignment="1">
      <alignment horizontal="right" vertical="center"/>
    </xf>
    <xf numFmtId="226" fontId="14" fillId="0" borderId="0" xfId="21" applyNumberFormat="1" applyFont="1" applyBorder="1" applyAlignment="1">
      <alignment horizontal="right" vertical="center"/>
    </xf>
    <xf numFmtId="0" fontId="18" fillId="0" borderId="3" xfId="1" applyFont="1" applyBorder="1"/>
    <xf numFmtId="0" fontId="153" fillId="0" borderId="0" xfId="1" applyFont="1" applyAlignment="1">
      <alignment vertical="center"/>
    </xf>
    <xf numFmtId="0" fontId="59" fillId="0" borderId="0" xfId="1" applyFont="1" applyAlignment="1">
      <alignment vertical="center"/>
    </xf>
    <xf numFmtId="0" fontId="34" fillId="0" borderId="0" xfId="1" applyFont="1" applyBorder="1" applyAlignment="1">
      <alignment horizontal="center" vertical="center" wrapText="1"/>
    </xf>
    <xf numFmtId="2" fontId="33" fillId="0" borderId="0" xfId="1" applyNumberFormat="1" applyFont="1" applyBorder="1" applyAlignment="1">
      <alignment horizontal="center" vertical="center" wrapText="1"/>
    </xf>
    <xf numFmtId="2" fontId="37" fillId="0" borderId="0" xfId="1" applyNumberFormat="1" applyFont="1" applyBorder="1" applyAlignment="1">
      <alignment horizontal="center" vertical="center" wrapText="1"/>
    </xf>
    <xf numFmtId="2" fontId="13" fillId="0" borderId="0" xfId="1" applyNumberFormat="1" applyFont="1" applyFill="1" applyBorder="1" applyAlignment="1">
      <alignment horizontal="center" vertical="center" wrapText="1"/>
    </xf>
    <xf numFmtId="187" fontId="13" fillId="0" borderId="0" xfId="37" applyNumberFormat="1" applyFont="1" applyFill="1" applyBorder="1" applyAlignment="1">
      <alignment vertical="center"/>
    </xf>
    <xf numFmtId="220" fontId="13" fillId="0" borderId="0" xfId="1" applyNumberFormat="1" applyFont="1" applyFill="1" applyBorder="1" applyAlignment="1">
      <alignment vertical="center"/>
    </xf>
    <xf numFmtId="227" fontId="13" fillId="0" borderId="0" xfId="41" applyNumberFormat="1" applyFont="1" applyFill="1" applyBorder="1" applyAlignment="1">
      <alignment vertical="center"/>
    </xf>
    <xf numFmtId="2" fontId="14" fillId="0" borderId="3" xfId="1" applyNumberFormat="1" applyFont="1" applyFill="1" applyBorder="1" applyAlignment="1">
      <alignment horizontal="center" vertical="center" wrapText="1"/>
    </xf>
    <xf numFmtId="187" fontId="14" fillId="0" borderId="0" xfId="37" applyNumberFormat="1" applyFont="1" applyFill="1" applyBorder="1" applyAlignment="1">
      <alignment vertical="center"/>
    </xf>
    <xf numFmtId="171" fontId="14" fillId="0" borderId="0" xfId="1" applyNumberFormat="1" applyFont="1" applyFill="1" applyBorder="1" applyAlignment="1">
      <alignment vertical="center"/>
    </xf>
    <xf numFmtId="0" fontId="14" fillId="0" borderId="0" xfId="1" applyFont="1" applyFill="1" applyAlignment="1">
      <alignment vertical="center"/>
    </xf>
    <xf numFmtId="177" fontId="13" fillId="0" borderId="0" xfId="44" applyNumberFormat="1" applyFont="1" applyBorder="1" applyAlignment="1">
      <alignment horizontal="right" vertical="center"/>
    </xf>
    <xf numFmtId="177" fontId="14" fillId="0" borderId="0" xfId="44" applyNumberFormat="1" applyFont="1" applyBorder="1" applyAlignment="1">
      <alignment horizontal="right" vertical="center"/>
    </xf>
    <xf numFmtId="228" fontId="13" fillId="0" borderId="0" xfId="1" applyNumberFormat="1" applyFont="1" applyAlignment="1">
      <alignment vertical="center"/>
    </xf>
    <xf numFmtId="177" fontId="14" fillId="0" borderId="0" xfId="44" applyNumberFormat="1" applyFont="1" applyFill="1" applyBorder="1" applyAlignment="1">
      <alignment horizontal="right" vertical="center"/>
    </xf>
    <xf numFmtId="177" fontId="14" fillId="0" borderId="3" xfId="44" applyNumberFormat="1" applyFont="1" applyBorder="1" applyAlignment="1">
      <alignment horizontal="right" vertical="center"/>
    </xf>
    <xf numFmtId="228" fontId="103" fillId="0" borderId="0" xfId="1" applyNumberFormat="1" applyFont="1" applyAlignment="1">
      <alignment vertical="center"/>
    </xf>
    <xf numFmtId="228" fontId="14" fillId="0" borderId="0" xfId="1" applyNumberFormat="1" applyFont="1"/>
    <xf numFmtId="0" fontId="11" fillId="0" borderId="0" xfId="1" applyFont="1" applyFill="1" applyProtection="1">
      <protection locked="0"/>
    </xf>
    <xf numFmtId="0" fontId="10" fillId="0" borderId="0" xfId="1" applyFont="1" applyFill="1" applyAlignment="1" applyProtection="1">
      <alignment vertical="center"/>
      <protection locked="0"/>
    </xf>
    <xf numFmtId="0" fontId="4" fillId="0" borderId="0" xfId="1" applyFont="1" applyFill="1" applyAlignment="1" applyProtection="1">
      <alignment horizontal="centerContinuous" vertical="center"/>
      <protection locked="0"/>
    </xf>
    <xf numFmtId="0" fontId="4" fillId="0" borderId="0" xfId="1" applyFont="1" applyFill="1" applyAlignment="1" applyProtection="1">
      <alignment vertical="center"/>
      <protection locked="0"/>
    </xf>
    <xf numFmtId="0" fontId="10" fillId="0" borderId="1" xfId="1" applyFont="1" applyFill="1" applyBorder="1" applyAlignment="1" applyProtection="1">
      <alignment horizontal="center" vertical="center"/>
      <protection locked="0"/>
    </xf>
    <xf numFmtId="0" fontId="10" fillId="0" borderId="0" xfId="1" applyFont="1" applyFill="1" applyBorder="1" applyAlignment="1" applyProtection="1">
      <alignment horizontal="centerContinuous" vertical="center"/>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30" xfId="1" applyFont="1" applyFill="1" applyBorder="1" applyAlignment="1" applyProtection="1">
      <alignment horizontal="center" vertical="center"/>
      <protection locked="0"/>
    </xf>
    <xf numFmtId="0" fontId="11" fillId="0" borderId="30" xfId="1" applyFont="1" applyFill="1" applyBorder="1" applyAlignment="1" applyProtection="1">
      <alignment horizontal="center" vertical="center" wrapText="1"/>
      <protection locked="0"/>
    </xf>
    <xf numFmtId="0" fontId="61" fillId="0" borderId="0" xfId="1" applyFont="1" applyFill="1" applyBorder="1" applyAlignment="1" applyProtection="1">
      <alignment vertical="center"/>
      <protection locked="0"/>
    </xf>
    <xf numFmtId="0" fontId="154" fillId="0" borderId="0" xfId="1" applyFont="1" applyFill="1" applyBorder="1" applyAlignment="1" applyProtection="1">
      <alignment vertical="center"/>
      <protection locked="0"/>
    </xf>
    <xf numFmtId="229" fontId="13" fillId="0" borderId="0" xfId="45" applyNumberFormat="1" applyFont="1" applyFill="1" applyBorder="1" applyAlignment="1" applyProtection="1">
      <alignment horizontal="left" vertical="center"/>
      <protection locked="0"/>
    </xf>
    <xf numFmtId="229" fontId="14" fillId="0" borderId="0" xfId="45" applyNumberFormat="1" applyFont="1" applyFill="1" applyBorder="1" applyAlignment="1" applyProtection="1">
      <alignment horizontal="left" vertical="center"/>
      <protection locked="0"/>
    </xf>
    <xf numFmtId="229" fontId="13" fillId="0" borderId="0" xfId="45" applyNumberFormat="1" applyFont="1" applyFill="1" applyBorder="1" applyAlignment="1" applyProtection="1">
      <alignment horizontal="left" vertical="center" wrapText="1"/>
      <protection locked="0"/>
    </xf>
    <xf numFmtId="0" fontId="14" fillId="0" borderId="0" xfId="1" applyFont="1" applyFill="1" applyAlignment="1" applyProtection="1">
      <alignment vertical="center"/>
      <protection locked="0"/>
    </xf>
    <xf numFmtId="229" fontId="14" fillId="0" borderId="3" xfId="45" applyNumberFormat="1" applyFont="1" applyFill="1" applyBorder="1" applyAlignment="1" applyProtection="1">
      <alignment horizontal="left" vertical="center"/>
      <protection locked="0"/>
    </xf>
    <xf numFmtId="229" fontId="13" fillId="0" borderId="3" xfId="45" applyNumberFormat="1" applyFont="1" applyFill="1" applyBorder="1" applyAlignment="1" applyProtection="1">
      <alignment horizontal="left" vertical="center"/>
      <protection locked="0"/>
    </xf>
    <xf numFmtId="229" fontId="13" fillId="0" borderId="0" xfId="1" applyNumberFormat="1" applyFont="1" applyFill="1" applyAlignment="1" applyProtection="1">
      <alignment vertical="center"/>
      <protection locked="0"/>
    </xf>
    <xf numFmtId="187" fontId="13" fillId="0" borderId="0" xfId="37" applyNumberFormat="1" applyFont="1" applyFill="1" applyAlignment="1" applyProtection="1">
      <alignment vertical="center"/>
      <protection locked="0"/>
    </xf>
    <xf numFmtId="229" fontId="11" fillId="0" borderId="0" xfId="1" applyNumberFormat="1" applyFont="1" applyFill="1" applyAlignment="1" applyProtection="1">
      <alignment vertical="center"/>
      <protection locked="0"/>
    </xf>
    <xf numFmtId="0" fontId="3" fillId="0" borderId="0" xfId="1" applyFont="1" applyFill="1" applyAlignment="1">
      <alignment vertical="center"/>
    </xf>
    <xf numFmtId="0" fontId="5" fillId="0" borderId="0" xfId="1" applyFont="1" applyFill="1" applyAlignment="1">
      <alignment horizontal="centerContinuous" vertical="center"/>
    </xf>
    <xf numFmtId="0" fontId="73" fillId="0" borderId="0" xfId="1" applyFont="1" applyFill="1" applyAlignment="1">
      <alignment horizontal="centerContinuous" vertical="center"/>
    </xf>
    <xf numFmtId="170" fontId="7" fillId="0" borderId="0" xfId="1" applyNumberFormat="1" applyFont="1" applyFill="1" applyAlignment="1">
      <alignment horizontal="centerContinuous" vertical="center"/>
    </xf>
    <xf numFmtId="170" fontId="28" fillId="0" borderId="0" xfId="1" applyNumberFormat="1" applyFont="1" applyFill="1" applyAlignment="1">
      <alignment horizontal="centerContinuous" vertical="center"/>
    </xf>
    <xf numFmtId="0" fontId="40" fillId="0" borderId="0" xfId="1" applyFont="1" applyFill="1" applyAlignment="1">
      <alignment horizontal="centerContinuous" vertical="center"/>
    </xf>
    <xf numFmtId="0" fontId="155" fillId="0" borderId="0" xfId="1" applyFont="1" applyFill="1" applyAlignment="1">
      <alignment horizontal="centerContinuous" vertical="center"/>
    </xf>
    <xf numFmtId="0" fontId="156" fillId="0" borderId="2" xfId="1" applyFont="1" applyFill="1" applyBorder="1" applyAlignment="1" applyProtection="1">
      <alignment horizontal="left" vertical="center"/>
    </xf>
    <xf numFmtId="0" fontId="70" fillId="0" borderId="2" xfId="1" applyFont="1" applyFill="1" applyBorder="1" applyAlignment="1">
      <alignment vertical="center"/>
    </xf>
    <xf numFmtId="0" fontId="112" fillId="0" borderId="0" xfId="1" applyFont="1" applyFill="1" applyBorder="1" applyAlignment="1" applyProtection="1">
      <alignment horizontal="left" vertical="center"/>
    </xf>
    <xf numFmtId="0" fontId="46" fillId="0" borderId="0" xfId="1" applyFont="1" applyFill="1" applyBorder="1" applyAlignment="1">
      <alignment vertical="center"/>
    </xf>
    <xf numFmtId="177" fontId="13" fillId="0" borderId="0" xfId="46" applyNumberFormat="1" applyFont="1" applyFill="1" applyBorder="1" applyAlignment="1">
      <alignment horizontal="right" vertical="center"/>
    </xf>
    <xf numFmtId="177" fontId="14" fillId="0" borderId="0" xfId="46" applyNumberFormat="1" applyFont="1" applyFill="1" applyBorder="1" applyAlignment="1">
      <alignment horizontal="right" vertical="center"/>
    </xf>
    <xf numFmtId="0" fontId="14" fillId="0" borderId="3" xfId="1" applyFont="1" applyFill="1" applyBorder="1" applyAlignment="1">
      <alignment vertical="center" wrapText="1"/>
    </xf>
    <xf numFmtId="177" fontId="14" fillId="0" borderId="3" xfId="46" applyNumberFormat="1" applyFont="1" applyFill="1" applyBorder="1" applyAlignment="1">
      <alignment horizontal="right" vertical="center"/>
    </xf>
    <xf numFmtId="0" fontId="14" fillId="0" borderId="0" xfId="1" applyFont="1" applyFill="1"/>
    <xf numFmtId="165" fontId="11" fillId="3" borderId="0" xfId="37" applyNumberFormat="1" applyFont="1" applyFill="1"/>
    <xf numFmtId="165" fontId="11" fillId="0" borderId="0" xfId="37" applyNumberFormat="1" applyFont="1" applyFill="1"/>
    <xf numFmtId="165" fontId="5" fillId="0" borderId="0" xfId="37" applyNumberFormat="1" applyFont="1" applyFill="1"/>
    <xf numFmtId="165" fontId="5" fillId="3" borderId="0" xfId="37" applyNumberFormat="1" applyFont="1" applyFill="1"/>
    <xf numFmtId="170" fontId="10" fillId="3" borderId="0" xfId="37" applyNumberFormat="1" applyFont="1" applyFill="1" applyBorder="1" applyAlignment="1">
      <alignment horizontal="left"/>
    </xf>
    <xf numFmtId="165" fontId="11" fillId="3" borderId="0" xfId="37" applyNumberFormat="1" applyFont="1" applyFill="1" applyBorder="1"/>
    <xf numFmtId="191" fontId="10" fillId="3" borderId="0" xfId="37" applyNumberFormat="1" applyFont="1" applyFill="1" applyBorder="1"/>
    <xf numFmtId="165" fontId="14" fillId="3" borderId="6" xfId="37" applyFont="1" applyFill="1" applyBorder="1"/>
    <xf numFmtId="165" fontId="14" fillId="3" borderId="14" xfId="37" applyFont="1" applyFill="1" applyBorder="1" applyAlignment="1">
      <alignment horizontal="center" vertical="center" wrapText="1"/>
    </xf>
    <xf numFmtId="165" fontId="10" fillId="3" borderId="42" xfId="37" applyFont="1" applyFill="1" applyBorder="1" applyAlignment="1">
      <alignment horizontal="center" vertical="center" wrapText="1"/>
    </xf>
    <xf numFmtId="165" fontId="10" fillId="3" borderId="5" xfId="37" applyFont="1" applyFill="1" applyBorder="1" applyAlignment="1">
      <alignment horizontal="center" vertical="center" wrapText="1"/>
    </xf>
    <xf numFmtId="165" fontId="10" fillId="3" borderId="43" xfId="37" applyFont="1" applyFill="1" applyBorder="1" applyAlignment="1">
      <alignment horizontal="center" vertical="center" wrapText="1"/>
    </xf>
    <xf numFmtId="165" fontId="13" fillId="0" borderId="0" xfId="37" applyNumberFormat="1" applyFont="1" applyFill="1"/>
    <xf numFmtId="165" fontId="14" fillId="3" borderId="13" xfId="37" applyFont="1" applyFill="1" applyBorder="1"/>
    <xf numFmtId="187" fontId="14" fillId="3" borderId="7" xfId="37" applyNumberFormat="1" applyFont="1" applyFill="1" applyBorder="1"/>
    <xf numFmtId="187" fontId="14" fillId="3" borderId="8" xfId="37" applyNumberFormat="1" applyFont="1" applyFill="1" applyBorder="1"/>
    <xf numFmtId="187" fontId="14" fillId="3" borderId="9" xfId="37" applyNumberFormat="1" applyFont="1" applyFill="1" applyBorder="1"/>
    <xf numFmtId="187" fontId="13" fillId="0" borderId="0" xfId="37" applyNumberFormat="1" applyFont="1" applyFill="1"/>
    <xf numFmtId="165" fontId="13" fillId="3" borderId="10" xfId="37" applyFont="1" applyFill="1" applyBorder="1"/>
    <xf numFmtId="187" fontId="13" fillId="3" borderId="44" xfId="37" applyNumberFormat="1" applyFont="1" applyFill="1" applyBorder="1"/>
    <xf numFmtId="187" fontId="13" fillId="3" borderId="27" xfId="37" applyNumberFormat="1" applyFont="1" applyFill="1" applyBorder="1"/>
    <xf numFmtId="187" fontId="13" fillId="3" borderId="0" xfId="37" applyNumberFormat="1" applyFont="1" applyFill="1" applyBorder="1"/>
    <xf numFmtId="187" fontId="13" fillId="3" borderId="45" xfId="37" applyNumberFormat="1" applyFont="1" applyFill="1" applyBorder="1"/>
    <xf numFmtId="165" fontId="14" fillId="3" borderId="13" xfId="37" applyFont="1" applyFill="1" applyBorder="1" applyAlignment="1"/>
    <xf numFmtId="187" fontId="14" fillId="3" borderId="7" xfId="37" applyNumberFormat="1" applyFont="1" applyFill="1" applyBorder="1" applyAlignment="1"/>
    <xf numFmtId="187" fontId="14" fillId="3" borderId="8" xfId="37" applyNumberFormat="1" applyFont="1" applyFill="1" applyBorder="1" applyAlignment="1"/>
    <xf numFmtId="187" fontId="14" fillId="3" borderId="9" xfId="37" applyNumberFormat="1" applyFont="1" applyFill="1" applyBorder="1" applyAlignment="1"/>
    <xf numFmtId="187" fontId="13" fillId="3" borderId="12" xfId="37" applyNumberFormat="1" applyFont="1" applyFill="1" applyBorder="1"/>
    <xf numFmtId="187" fontId="13" fillId="3" borderId="11" xfId="37" applyNumberFormat="1" applyFont="1" applyFill="1" applyBorder="1"/>
    <xf numFmtId="165" fontId="13" fillId="3" borderId="14" xfId="37" applyFont="1" applyFill="1" applyBorder="1"/>
    <xf numFmtId="187" fontId="13" fillId="3" borderId="42" xfId="37" applyNumberFormat="1" applyFont="1" applyFill="1" applyBorder="1"/>
    <xf numFmtId="187" fontId="13" fillId="3" borderId="5" xfId="37" applyNumberFormat="1" applyFont="1" applyFill="1" applyBorder="1"/>
    <xf numFmtId="187" fontId="13" fillId="3" borderId="43" xfId="37" applyNumberFormat="1" applyFont="1" applyFill="1" applyBorder="1"/>
    <xf numFmtId="165" fontId="13" fillId="3" borderId="27" xfId="37" applyNumberFormat="1" applyFont="1" applyFill="1" applyBorder="1"/>
    <xf numFmtId="191" fontId="13" fillId="3" borderId="27" xfId="37" applyNumberFormat="1" applyFont="1" applyFill="1" applyBorder="1" applyAlignment="1">
      <alignment horizontal="right"/>
    </xf>
    <xf numFmtId="165" fontId="13" fillId="3" borderId="0" xfId="37" applyNumberFormat="1" applyFont="1" applyFill="1"/>
    <xf numFmtId="187" fontId="13" fillId="3" borderId="0" xfId="37" applyNumberFormat="1" applyFont="1" applyFill="1"/>
    <xf numFmtId="0" fontId="157" fillId="0" borderId="0" xfId="1" applyFont="1" applyBorder="1" applyAlignment="1">
      <alignment horizontal="left"/>
    </xf>
    <xf numFmtId="2" fontId="14" fillId="0" borderId="34" xfId="1" applyNumberFormat="1" applyFont="1" applyBorder="1" applyAlignment="1">
      <alignment horizontal="center"/>
    </xf>
    <xf numFmtId="230" fontId="11" fillId="0" borderId="0" xfId="1" applyNumberFormat="1" applyFont="1"/>
    <xf numFmtId="2" fontId="13" fillId="0" borderId="35" xfId="1" applyNumberFormat="1" applyFont="1" applyBorder="1" applyAlignment="1">
      <alignment horizontal="center"/>
    </xf>
    <xf numFmtId="2" fontId="13" fillId="0" borderId="35" xfId="1" applyNumberFormat="1" applyFont="1" applyBorder="1"/>
    <xf numFmtId="2" fontId="13" fillId="0" borderId="0" xfId="1" applyNumberFormat="1" applyFont="1" applyBorder="1"/>
    <xf numFmtId="2" fontId="14" fillId="0" borderId="34" xfId="1" applyNumberFormat="1" applyFont="1" applyBorder="1" applyAlignment="1">
      <alignment horizontal="center" vertical="center"/>
    </xf>
    <xf numFmtId="165" fontId="14" fillId="0" borderId="34" xfId="1" applyNumberFormat="1" applyFont="1" applyBorder="1" applyAlignment="1">
      <alignment horizontal="center" vertical="center"/>
    </xf>
    <xf numFmtId="0" fontId="10" fillId="0" borderId="0" xfId="1" applyFont="1" applyFill="1" applyAlignment="1" applyProtection="1">
      <protection locked="0"/>
    </xf>
    <xf numFmtId="0" fontId="10" fillId="0" borderId="0" xfId="1" applyFont="1" applyFill="1" applyAlignment="1" applyProtection="1">
      <alignment horizontal="center"/>
      <protection locked="0"/>
    </xf>
    <xf numFmtId="0" fontId="11" fillId="0" borderId="0" xfId="1" applyFont="1" applyFill="1" applyAlignment="1" applyProtection="1">
      <alignment horizontal="centerContinuous" vertical="center"/>
      <protection locked="0"/>
    </xf>
    <xf numFmtId="231" fontId="22" fillId="0" borderId="0" xfId="1" applyNumberFormat="1" applyFont="1" applyFill="1" applyAlignment="1" applyProtection="1">
      <alignment horizontal="centerContinuous"/>
      <protection locked="0"/>
    </xf>
    <xf numFmtId="231" fontId="43" fillId="0" borderId="0" xfId="1" applyNumberFormat="1" applyFont="1" applyFill="1" applyAlignment="1" applyProtection="1">
      <alignment horizontal="centerContinuous"/>
      <protection locked="0"/>
    </xf>
    <xf numFmtId="0" fontId="43" fillId="0" borderId="0" xfId="1" applyFont="1" applyFill="1" applyProtection="1">
      <protection locked="0"/>
    </xf>
    <xf numFmtId="0" fontId="4" fillId="0" borderId="0" xfId="1" applyFont="1" applyFill="1" applyProtection="1">
      <protection locked="0"/>
    </xf>
    <xf numFmtId="170" fontId="4" fillId="0" borderId="0" xfId="1" applyNumberFormat="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wrapText="1"/>
      <protection locked="0"/>
    </xf>
    <xf numFmtId="0" fontId="158" fillId="0" borderId="4" xfId="47" applyFont="1" applyFill="1" applyBorder="1" applyProtection="1">
      <protection locked="0"/>
    </xf>
    <xf numFmtId="1" fontId="61" fillId="0" borderId="0" xfId="1" applyNumberFormat="1" applyFont="1" applyFill="1" applyAlignment="1" applyProtection="1">
      <alignment horizontal="center"/>
      <protection locked="0"/>
    </xf>
    <xf numFmtId="2" fontId="11" fillId="0" borderId="0" xfId="1" applyNumberFormat="1" applyFont="1" applyFill="1" applyBorder="1" applyAlignment="1" applyProtection="1">
      <alignment horizontal="center"/>
      <protection locked="0"/>
    </xf>
    <xf numFmtId="187" fontId="11" fillId="0" borderId="0" xfId="1" applyNumberFormat="1" applyFont="1" applyFill="1" applyProtection="1">
      <protection locked="0"/>
    </xf>
    <xf numFmtId="229" fontId="13" fillId="0" borderId="0" xfId="45" applyNumberFormat="1" applyFont="1" applyFill="1" applyBorder="1" applyAlignment="1" applyProtection="1">
      <alignment horizontal="left"/>
      <protection locked="0"/>
    </xf>
    <xf numFmtId="232" fontId="13" fillId="0" borderId="0" xfId="45" applyNumberFormat="1" applyFont="1" applyFill="1" applyBorder="1" applyAlignment="1" applyProtection="1">
      <alignment horizontal="center"/>
      <protection locked="0"/>
    </xf>
    <xf numFmtId="229" fontId="14" fillId="0" borderId="0" xfId="45" applyNumberFormat="1" applyFont="1" applyFill="1" applyBorder="1" applyAlignment="1" applyProtection="1">
      <alignment horizontal="center"/>
      <protection locked="0"/>
    </xf>
    <xf numFmtId="0" fontId="14" fillId="0" borderId="3" xfId="1" applyFont="1" applyFill="1" applyBorder="1" applyAlignment="1" applyProtection="1">
      <alignment horizontal="left" wrapText="1"/>
      <protection locked="0"/>
    </xf>
    <xf numFmtId="232" fontId="14" fillId="0" borderId="3" xfId="45" applyNumberFormat="1" applyFont="1" applyFill="1" applyBorder="1" applyAlignment="1" applyProtection="1">
      <alignment horizontal="center"/>
      <protection locked="0"/>
    </xf>
    <xf numFmtId="229" fontId="14" fillId="0" borderId="3" xfId="45" applyNumberFormat="1" applyFont="1" applyFill="1" applyBorder="1" applyAlignment="1" applyProtection="1">
      <alignment horizontal="center"/>
      <protection locked="0"/>
    </xf>
    <xf numFmtId="232" fontId="11" fillId="0" borderId="0" xfId="1" applyNumberFormat="1" applyFont="1" applyFill="1" applyProtection="1">
      <protection locked="0"/>
    </xf>
    <xf numFmtId="0" fontId="13" fillId="0" borderId="0" xfId="1" applyFont="1" applyFill="1" applyProtection="1">
      <protection locked="0"/>
    </xf>
    <xf numFmtId="0" fontId="15" fillId="0" borderId="0" xfId="1" applyFont="1" applyFill="1" applyAlignment="1" applyProtection="1">
      <protection locked="0"/>
    </xf>
    <xf numFmtId="0" fontId="160" fillId="3" borderId="0" xfId="48" applyFont="1" applyFill="1"/>
    <xf numFmtId="0" fontId="161" fillId="3" borderId="0" xfId="48" applyFont="1" applyFill="1"/>
    <xf numFmtId="0" fontId="162" fillId="3" borderId="0" xfId="48" applyFont="1" applyFill="1"/>
    <xf numFmtId="0" fontId="10" fillId="3" borderId="1" xfId="48" applyFont="1" applyFill="1" applyBorder="1" applyAlignment="1">
      <alignment horizontal="center" vertical="center"/>
    </xf>
    <xf numFmtId="0" fontId="10" fillId="3" borderId="2" xfId="48" applyFont="1" applyFill="1" applyBorder="1" applyAlignment="1">
      <alignment horizontal="center" vertical="center"/>
    </xf>
    <xf numFmtId="0" fontId="10" fillId="3" borderId="2" xfId="48" applyFont="1" applyFill="1" applyBorder="1" applyAlignment="1">
      <alignment horizontal="center" vertical="center" wrapText="1"/>
    </xf>
    <xf numFmtId="0" fontId="13" fillId="3" borderId="0" xfId="49" applyFont="1" applyFill="1" applyBorder="1" applyAlignment="1">
      <alignment horizontal="left" vertical="center"/>
    </xf>
    <xf numFmtId="0" fontId="13" fillId="3" borderId="0" xfId="48" applyFont="1" applyFill="1" applyBorder="1" applyAlignment="1">
      <alignment horizontal="left" vertical="center"/>
    </xf>
    <xf numFmtId="233" fontId="13" fillId="3" borderId="0" xfId="50" applyNumberFormat="1" applyFont="1" applyFill="1" applyBorder="1" applyAlignment="1">
      <alignment horizontal="center" vertical="center"/>
    </xf>
    <xf numFmtId="233" fontId="14" fillId="3" borderId="0" xfId="50" applyNumberFormat="1" applyFont="1" applyFill="1" applyBorder="1" applyAlignment="1">
      <alignment horizontal="center" vertical="center"/>
    </xf>
    <xf numFmtId="233" fontId="111" fillId="3" borderId="0" xfId="48" applyNumberFormat="1" applyFont="1" applyFill="1"/>
    <xf numFmtId="0" fontId="111" fillId="3" borderId="0" xfId="48" applyFont="1" applyFill="1"/>
    <xf numFmtId="0" fontId="14" fillId="3" borderId="46" xfId="49" applyFont="1" applyFill="1" applyBorder="1" applyAlignment="1">
      <alignment horizontal="left" vertical="center"/>
    </xf>
    <xf numFmtId="0" fontId="13" fillId="3" borderId="46" xfId="48" applyFont="1" applyFill="1" applyBorder="1" applyAlignment="1">
      <alignment horizontal="left" vertical="center"/>
    </xf>
    <xf numFmtId="233" fontId="14" fillId="3" borderId="46" xfId="50" applyNumberFormat="1" applyFont="1" applyFill="1" applyBorder="1" applyAlignment="1">
      <alignment horizontal="center" vertical="center"/>
    </xf>
    <xf numFmtId="0" fontId="111" fillId="3" borderId="0" xfId="48" applyFont="1" applyFill="1" applyAlignment="1"/>
    <xf numFmtId="0" fontId="13" fillId="2" borderId="0" xfId="1" applyFont="1" applyFill="1"/>
    <xf numFmtId="0" fontId="160" fillId="2" borderId="0" xfId="48" applyFont="1" applyFill="1"/>
    <xf numFmtId="195" fontId="87" fillId="2" borderId="0" xfId="8" applyNumberFormat="1" applyFont="1" applyFill="1" applyAlignment="1" applyProtection="1">
      <protection locked="0"/>
    </xf>
    <xf numFmtId="215" fontId="13" fillId="2" borderId="0" xfId="32" applyNumberFormat="1" applyFont="1" applyFill="1" applyBorder="1" applyAlignment="1">
      <alignment horizontal="right"/>
    </xf>
    <xf numFmtId="216" fontId="13" fillId="2" borderId="0" xfId="32" applyNumberFormat="1" applyFont="1" applyFill="1" applyBorder="1" applyAlignment="1">
      <alignment horizontal="right"/>
    </xf>
    <xf numFmtId="0" fontId="163" fillId="0" borderId="0" xfId="1" applyFont="1"/>
    <xf numFmtId="0" fontId="11" fillId="0" borderId="0" xfId="1" applyFont="1" applyAlignment="1">
      <alignment horizontal="center"/>
    </xf>
    <xf numFmtId="0" fontId="10" fillId="0" borderId="25" xfId="1" applyFont="1" applyBorder="1" applyAlignment="1">
      <alignment vertical="center"/>
    </xf>
    <xf numFmtId="0" fontId="11" fillId="0" borderId="5" xfId="1" applyFont="1" applyBorder="1"/>
    <xf numFmtId="0" fontId="11" fillId="0" borderId="5" xfId="1" applyFont="1" applyBorder="1" applyAlignment="1">
      <alignment horizontal="center" vertical="center"/>
    </xf>
    <xf numFmtId="190" fontId="13" fillId="0" borderId="0" xfId="51" applyNumberFormat="1" applyFont="1" applyFill="1" applyBorder="1" applyAlignment="1">
      <alignment horizontal="center" vertical="center"/>
    </xf>
    <xf numFmtId="171" fontId="14" fillId="0" borderId="0" xfId="15" applyNumberFormat="1" applyFont="1" applyFill="1" applyBorder="1" applyAlignment="1">
      <alignment horizontal="right" vertical="center"/>
    </xf>
    <xf numFmtId="2" fontId="13" fillId="0" borderId="0" xfId="1" applyNumberFormat="1" applyFont="1" applyFill="1" applyBorder="1" applyAlignment="1">
      <alignment vertical="center"/>
    </xf>
    <xf numFmtId="0" fontId="14" fillId="0" borderId="5" xfId="1" applyFont="1" applyBorder="1" applyAlignment="1">
      <alignment horizontal="left" vertical="center" wrapText="1"/>
    </xf>
    <xf numFmtId="190" fontId="14" fillId="0" borderId="5" xfId="51" applyNumberFormat="1" applyFont="1" applyFill="1" applyBorder="1" applyAlignment="1">
      <alignment horizontal="center" vertical="center"/>
    </xf>
    <xf numFmtId="171" fontId="14" fillId="0" borderId="5" xfId="15" applyNumberFormat="1" applyFont="1" applyFill="1" applyBorder="1" applyAlignment="1">
      <alignment horizontal="right" vertical="center"/>
    </xf>
    <xf numFmtId="0" fontId="83" fillId="0" borderId="0" xfId="1" applyFont="1"/>
    <xf numFmtId="2" fontId="14" fillId="0" borderId="0" xfId="1" applyNumberFormat="1" applyFont="1" applyBorder="1" applyAlignment="1">
      <alignment vertical="center"/>
    </xf>
    <xf numFmtId="0" fontId="66" fillId="0" borderId="0" xfId="1" applyFont="1" applyAlignment="1">
      <alignment vertical="center"/>
    </xf>
    <xf numFmtId="0" fontId="110" fillId="0" borderId="25" xfId="1" applyFont="1" applyBorder="1" applyAlignment="1">
      <alignment horizontal="center" vertical="center" wrapText="1"/>
    </xf>
    <xf numFmtId="0" fontId="110" fillId="0" borderId="25" xfId="1" applyFont="1" applyBorder="1" applyAlignment="1">
      <alignment horizontal="centerContinuous" vertical="center" wrapText="1"/>
    </xf>
    <xf numFmtId="0" fontId="108" fillId="0" borderId="25" xfId="1" applyFont="1" applyBorder="1" applyAlignment="1">
      <alignment horizontal="centerContinuous" vertical="center" wrapText="1"/>
    </xf>
    <xf numFmtId="0" fontId="164" fillId="0" borderId="0" xfId="1" applyFont="1"/>
    <xf numFmtId="0" fontId="165" fillId="0" borderId="0" xfId="1" applyFont="1" applyBorder="1" applyAlignment="1">
      <alignment horizontal="center" vertical="center" wrapText="1"/>
    </xf>
    <xf numFmtId="0" fontId="166" fillId="0" borderId="0" xfId="1" applyFont="1" applyBorder="1" applyAlignment="1">
      <alignment horizontal="centerContinuous" vertical="center" wrapText="1"/>
    </xf>
    <xf numFmtId="0" fontId="167" fillId="0" borderId="0" xfId="1" applyFont="1" applyBorder="1" applyAlignment="1">
      <alignment horizontal="centerContinuous" vertical="center" wrapText="1"/>
    </xf>
    <xf numFmtId="0" fontId="168" fillId="0" borderId="0" xfId="1" applyFont="1"/>
    <xf numFmtId="235" fontId="13" fillId="0" borderId="0" xfId="1" applyNumberFormat="1" applyFont="1" applyFill="1" applyBorder="1" applyAlignment="1">
      <alignment vertical="center"/>
    </xf>
    <xf numFmtId="235" fontId="14" fillId="0" borderId="0" xfId="1" applyNumberFormat="1" applyFont="1" applyFill="1" applyBorder="1" applyAlignment="1">
      <alignment vertical="center"/>
    </xf>
    <xf numFmtId="235" fontId="111" fillId="0" borderId="0" xfId="1" applyNumberFormat="1" applyFont="1" applyFill="1" applyAlignment="1">
      <alignment vertical="center"/>
    </xf>
    <xf numFmtId="0" fontId="111" fillId="0" borderId="0" xfId="1" applyFont="1" applyFill="1" applyAlignment="1">
      <alignment vertical="center"/>
    </xf>
    <xf numFmtId="235" fontId="14" fillId="0" borderId="3" xfId="1" applyNumberFormat="1" applyFont="1" applyFill="1" applyBorder="1" applyAlignment="1">
      <alignment vertical="center"/>
    </xf>
    <xf numFmtId="0" fontId="117" fillId="0" borderId="0" xfId="1" applyFont="1"/>
    <xf numFmtId="0" fontId="112" fillId="0" borderId="0" xfId="1" applyFont="1" applyBorder="1"/>
    <xf numFmtId="0" fontId="112" fillId="0" borderId="0" xfId="52" applyFont="1" applyBorder="1" applyAlignment="1">
      <alignment horizontal="right"/>
    </xf>
    <xf numFmtId="0" fontId="118" fillId="0" borderId="0" xfId="1" applyFont="1"/>
    <xf numFmtId="0" fontId="111" fillId="0" borderId="0" xfId="1" applyFont="1"/>
    <xf numFmtId="235" fontId="111" fillId="0" borderId="0" xfId="1" applyNumberFormat="1" applyFont="1"/>
    <xf numFmtId="0" fontId="169" fillId="0" borderId="0" xfId="1" applyFont="1"/>
    <xf numFmtId="235" fontId="164" fillId="0" borderId="0" xfId="1" applyNumberFormat="1" applyFont="1"/>
    <xf numFmtId="0" fontId="170" fillId="0" borderId="0" xfId="1" applyFont="1"/>
    <xf numFmtId="0" fontId="171" fillId="0" borderId="0" xfId="1" applyFont="1"/>
    <xf numFmtId="0" fontId="173" fillId="0" borderId="0" xfId="1" applyFont="1"/>
    <xf numFmtId="0" fontId="108" fillId="0" borderId="25" xfId="1" applyFont="1" applyBorder="1" applyAlignment="1">
      <alignment horizontal="center" vertical="center" wrapText="1"/>
    </xf>
    <xf numFmtId="0" fontId="166" fillId="0" borderId="0" xfId="1" applyFont="1" applyBorder="1" applyAlignment="1">
      <alignment horizontal="center" vertical="center" wrapText="1"/>
    </xf>
    <xf numFmtId="0" fontId="167" fillId="0" borderId="0" xfId="1" applyFont="1" applyBorder="1" applyAlignment="1">
      <alignment horizontal="center" vertical="center" wrapText="1"/>
    </xf>
    <xf numFmtId="0" fontId="174" fillId="0" borderId="0" xfId="1" applyFont="1"/>
    <xf numFmtId="0" fontId="175" fillId="0" borderId="0" xfId="1" applyFont="1" applyAlignment="1">
      <alignment vertical="center"/>
    </xf>
    <xf numFmtId="0" fontId="10" fillId="0" borderId="1" xfId="1" applyFont="1" applyBorder="1" applyAlignment="1">
      <alignment horizontal="center" vertical="center" wrapText="1"/>
    </xf>
    <xf numFmtId="0" fontId="92" fillId="0" borderId="0" xfId="1" applyFont="1" applyBorder="1" applyAlignment="1">
      <alignment vertical="center"/>
    </xf>
    <xf numFmtId="0" fontId="54" fillId="0" borderId="0" xfId="1" applyFont="1" applyBorder="1" applyAlignment="1">
      <alignment vertical="center"/>
    </xf>
    <xf numFmtId="236" fontId="11" fillId="0" borderId="30" xfId="1" applyNumberFormat="1" applyFont="1" applyBorder="1" applyAlignment="1">
      <alignment horizontal="centerContinuous" vertical="center" wrapText="1"/>
    </xf>
    <xf numFmtId="0" fontId="176" fillId="0" borderId="0" xfId="1" applyFont="1" applyBorder="1" applyAlignment="1">
      <alignment horizontal="center" vertical="center" wrapText="1"/>
    </xf>
    <xf numFmtId="236" fontId="92" fillId="0" borderId="0" xfId="1" applyNumberFormat="1" applyFont="1" applyBorder="1" applyAlignment="1">
      <alignment horizontal="center" vertical="center" wrapText="1"/>
    </xf>
    <xf numFmtId="3" fontId="13" fillId="0" borderId="0" xfId="1" applyNumberFormat="1" applyFont="1" applyFill="1" applyBorder="1" applyAlignment="1">
      <alignment horizontal="center" vertical="center"/>
    </xf>
    <xf numFmtId="4" fontId="14" fillId="0" borderId="0" xfId="1" applyNumberFormat="1" applyFont="1" applyFill="1" applyBorder="1" applyAlignment="1">
      <alignment horizontal="center" vertical="center"/>
    </xf>
    <xf numFmtId="3" fontId="14" fillId="0" borderId="3" xfId="1" applyNumberFormat="1" applyFont="1" applyFill="1" applyBorder="1" applyAlignment="1">
      <alignment horizontal="center" vertical="center"/>
    </xf>
    <xf numFmtId="4" fontId="14" fillId="0" borderId="3" xfId="1" applyNumberFormat="1" applyFont="1" applyFill="1" applyBorder="1" applyAlignment="1">
      <alignment horizontal="center" vertical="center"/>
    </xf>
    <xf numFmtId="3" fontId="14" fillId="0" borderId="0" xfId="1" applyNumberFormat="1" applyFont="1" applyBorder="1" applyAlignment="1">
      <alignment horizontal="right" vertical="center"/>
    </xf>
    <xf numFmtId="0" fontId="87" fillId="0" borderId="0" xfId="1" applyFont="1" applyAlignment="1">
      <alignment vertical="center"/>
    </xf>
    <xf numFmtId="0" fontId="177" fillId="0" borderId="0" xfId="1" applyFont="1" applyAlignment="1">
      <alignment vertical="center"/>
    </xf>
    <xf numFmtId="0" fontId="147" fillId="0" borderId="0" xfId="28" applyFont="1" applyAlignment="1"/>
    <xf numFmtId="2" fontId="2" fillId="0" borderId="0" xfId="28" applyNumberFormat="1"/>
    <xf numFmtId="2" fontId="5" fillId="0" borderId="0" xfId="28" applyNumberFormat="1" applyFont="1" applyAlignment="1">
      <alignment vertical="center"/>
    </xf>
    <xf numFmtId="0" fontId="5" fillId="0" borderId="0" xfId="28" applyFont="1" applyAlignment="1">
      <alignment vertical="center"/>
    </xf>
    <xf numFmtId="170" fontId="7" fillId="0" borderId="0" xfId="28" applyNumberFormat="1" applyFont="1" applyAlignment="1">
      <alignment horizontal="centerContinuous" vertical="center"/>
    </xf>
    <xf numFmtId="170" fontId="151" fillId="0" borderId="0" xfId="28" applyNumberFormat="1" applyFont="1" applyAlignment="1">
      <alignment horizontal="centerContinuous"/>
    </xf>
    <xf numFmtId="2" fontId="43" fillId="0" borderId="0" xfId="28" applyNumberFormat="1" applyFont="1" applyAlignment="1">
      <alignment vertical="center"/>
    </xf>
    <xf numFmtId="0" fontId="43" fillId="0" borderId="0" xfId="28" applyFont="1" applyAlignment="1">
      <alignment vertical="center"/>
    </xf>
    <xf numFmtId="2" fontId="2" fillId="0" borderId="0" xfId="28" applyNumberFormat="1" applyAlignment="1">
      <alignment vertical="center"/>
    </xf>
    <xf numFmtId="0" fontId="2" fillId="0" borderId="0" xfId="28" applyAlignment="1">
      <alignment vertical="center"/>
    </xf>
    <xf numFmtId="0" fontId="11" fillId="0" borderId="2" xfId="28" applyFont="1" applyBorder="1" applyAlignment="1">
      <alignment horizontal="center" vertical="center" wrapText="1"/>
    </xf>
    <xf numFmtId="0" fontId="11" fillId="0" borderId="2" xfId="28" applyFont="1" applyFill="1" applyBorder="1" applyAlignment="1">
      <alignment horizontal="center" vertical="center" wrapText="1"/>
    </xf>
    <xf numFmtId="37" fontId="13" fillId="0" borderId="0" xfId="53" applyNumberFormat="1" applyFont="1" applyBorder="1" applyAlignment="1">
      <alignment horizontal="center" vertical="center"/>
    </xf>
    <xf numFmtId="37" fontId="14" fillId="0" borderId="0" xfId="53" applyNumberFormat="1" applyFont="1" applyBorder="1" applyAlignment="1">
      <alignment horizontal="center" vertical="center"/>
    </xf>
    <xf numFmtId="1" fontId="53" fillId="0" borderId="0" xfId="19" applyNumberFormat="1" applyFont="1" applyBorder="1" applyAlignment="1">
      <alignment horizontal="center"/>
    </xf>
    <xf numFmtId="0" fontId="13" fillId="0" borderId="0" xfId="28" applyFont="1" applyFill="1" applyAlignment="1">
      <alignment vertical="center"/>
    </xf>
    <xf numFmtId="3" fontId="13" fillId="0" borderId="0" xfId="28" applyNumberFormat="1" applyFont="1" applyFill="1" applyBorder="1" applyAlignment="1">
      <alignment horizontal="left" vertical="center" wrapText="1"/>
    </xf>
    <xf numFmtId="37" fontId="14" fillId="0" borderId="0" xfId="53" applyNumberFormat="1" applyFont="1" applyFill="1" applyBorder="1" applyAlignment="1">
      <alignment horizontal="center" vertical="center"/>
    </xf>
    <xf numFmtId="3" fontId="14" fillId="0" borderId="0" xfId="28" applyNumberFormat="1" applyFont="1" applyFill="1" applyBorder="1" applyAlignment="1"/>
    <xf numFmtId="2" fontId="13" fillId="0" borderId="0" xfId="28" applyNumberFormat="1" applyFont="1" applyFill="1" applyAlignment="1">
      <alignment vertical="top"/>
    </xf>
    <xf numFmtId="0" fontId="13" fillId="0" borderId="0" xfId="28" applyFont="1" applyFill="1" applyAlignment="1">
      <alignment vertical="top"/>
    </xf>
    <xf numFmtId="0" fontId="14" fillId="0" borderId="3" xfId="28" applyFont="1" applyFill="1" applyBorder="1" applyAlignment="1">
      <alignment vertical="top"/>
    </xf>
    <xf numFmtId="237" fontId="14" fillId="0" borderId="3" xfId="53" applyNumberFormat="1" applyFont="1" applyFill="1" applyBorder="1" applyAlignment="1">
      <alignment horizontal="right" vertical="top"/>
    </xf>
    <xf numFmtId="2" fontId="13" fillId="0" borderId="0" xfId="54" applyNumberFormat="1" applyFont="1" applyFill="1" applyAlignment="1">
      <alignment vertical="center"/>
    </xf>
    <xf numFmtId="0" fontId="2" fillId="0" borderId="0" xfId="28" applyFill="1"/>
    <xf numFmtId="2" fontId="2" fillId="0" borderId="0" xfId="28" applyNumberFormat="1" applyFont="1" applyFill="1"/>
    <xf numFmtId="0" fontId="2" fillId="0" borderId="0" xfId="28" applyFont="1" applyFill="1"/>
    <xf numFmtId="0" fontId="111" fillId="0" borderId="0" xfId="28" applyFont="1" applyFill="1" applyBorder="1" applyAlignment="1"/>
    <xf numFmtId="37" fontId="13" fillId="0" borderId="0" xfId="28" applyNumberFormat="1" applyFont="1" applyFill="1"/>
    <xf numFmtId="2" fontId="2" fillId="0" borderId="0" xfId="28" applyNumberFormat="1" applyFill="1"/>
    <xf numFmtId="238" fontId="11" fillId="0" borderId="30" xfId="1" applyNumberFormat="1" applyFont="1" applyBorder="1" applyAlignment="1">
      <alignment horizontal="center" vertical="center" wrapText="1"/>
    </xf>
    <xf numFmtId="49" fontId="68" fillId="0" borderId="0" xfId="1" applyNumberFormat="1" applyFont="1" applyBorder="1" applyAlignment="1">
      <alignment horizontal="center" vertical="center" wrapText="1"/>
    </xf>
    <xf numFmtId="3" fontId="13" fillId="0" borderId="0" xfId="44" applyNumberFormat="1" applyFont="1" applyBorder="1" applyAlignment="1">
      <alignment horizontal="center" vertical="center"/>
    </xf>
    <xf numFmtId="0" fontId="14" fillId="0" borderId="0" xfId="1" applyFont="1" applyFill="1" applyBorder="1" applyAlignment="1">
      <alignment horizontal="left" vertical="center" wrapText="1"/>
    </xf>
    <xf numFmtId="3" fontId="14" fillId="0" borderId="0" xfId="44" applyNumberFormat="1" applyFont="1" applyBorder="1" applyAlignment="1">
      <alignment horizontal="center" vertical="center"/>
    </xf>
    <xf numFmtId="239" fontId="14" fillId="0" borderId="3" xfId="36" applyNumberFormat="1" applyFont="1" applyFill="1" applyBorder="1" applyAlignment="1">
      <alignment horizontal="right" vertical="center"/>
    </xf>
    <xf numFmtId="0" fontId="48" fillId="0" borderId="0" xfId="1" applyFont="1" applyFill="1" applyAlignment="1">
      <alignment vertical="center"/>
    </xf>
    <xf numFmtId="0" fontId="15" fillId="0" borderId="0" xfId="1" applyFont="1" applyFill="1" applyAlignment="1">
      <alignment horizontal="left"/>
    </xf>
    <xf numFmtId="177" fontId="14" fillId="0" borderId="0" xfId="36" applyFont="1" applyFill="1" applyBorder="1" applyAlignment="1">
      <alignment horizontal="right"/>
    </xf>
    <xf numFmtId="0" fontId="26" fillId="0" borderId="0" xfId="1" applyFont="1" applyFill="1" applyAlignment="1">
      <alignment horizontal="left"/>
    </xf>
    <xf numFmtId="3" fontId="26" fillId="0" borderId="0" xfId="1" applyNumberFormat="1" applyFont="1" applyFill="1" applyAlignment="1">
      <alignment horizontal="left"/>
    </xf>
    <xf numFmtId="165" fontId="26" fillId="0" borderId="0" xfId="1" applyNumberFormat="1" applyFont="1" applyFill="1" applyAlignment="1">
      <alignment horizontal="left"/>
    </xf>
    <xf numFmtId="239" fontId="26" fillId="0" borderId="0" xfId="1" applyNumberFormat="1" applyFont="1" applyFill="1"/>
    <xf numFmtId="1" fontId="13" fillId="0" borderId="0" xfId="28" applyNumberFormat="1" applyFont="1" applyFill="1" applyAlignment="1">
      <alignment vertical="center"/>
    </xf>
    <xf numFmtId="0" fontId="13" fillId="0" borderId="0" xfId="7" applyNumberFormat="1" applyFont="1" applyBorder="1" applyAlignment="1">
      <alignment horizontal="center" vertical="center"/>
    </xf>
    <xf numFmtId="165" fontId="13" fillId="0" borderId="0" xfId="28" applyNumberFormat="1" applyFont="1" applyFill="1" applyAlignment="1">
      <alignment vertical="center"/>
    </xf>
    <xf numFmtId="2" fontId="13" fillId="0" borderId="0" xfId="55" applyNumberFormat="1" applyFont="1" applyFill="1" applyAlignment="1">
      <alignment vertical="center"/>
    </xf>
    <xf numFmtId="2" fontId="26" fillId="0" borderId="0" xfId="28" applyNumberFormat="1" applyFont="1" applyFill="1" applyAlignment="1">
      <alignment vertical="center"/>
    </xf>
    <xf numFmtId="0" fontId="26" fillId="0" borderId="0" xfId="28" applyFont="1" applyFill="1" applyAlignment="1">
      <alignment vertical="center"/>
    </xf>
    <xf numFmtId="240" fontId="13" fillId="0" borderId="0" xfId="56" applyNumberFormat="1" applyFont="1" applyBorder="1" applyAlignment="1">
      <alignment horizontal="center" vertical="center"/>
    </xf>
    <xf numFmtId="241" fontId="13" fillId="0" borderId="0" xfId="57" applyNumberFormat="1" applyFont="1" applyBorder="1" applyAlignment="1">
      <alignment horizontal="right" vertical="center"/>
    </xf>
    <xf numFmtId="240" fontId="14" fillId="0" borderId="0" xfId="56" applyNumberFormat="1" applyFont="1" applyBorder="1" applyAlignment="1">
      <alignment horizontal="center" vertical="center"/>
    </xf>
    <xf numFmtId="0" fontId="13" fillId="0" borderId="0" xfId="1" applyFont="1" applyFill="1" applyAlignment="1">
      <alignment horizontal="left"/>
    </xf>
    <xf numFmtId="3" fontId="13" fillId="0" borderId="0" xfId="1" applyNumberFormat="1" applyFont="1" applyFill="1" applyAlignment="1">
      <alignment horizontal="left"/>
    </xf>
    <xf numFmtId="165" fontId="13" fillId="0" borderId="0" xfId="1" applyNumberFormat="1" applyFont="1" applyFill="1" applyAlignment="1">
      <alignment horizontal="left"/>
    </xf>
    <xf numFmtId="239" fontId="18" fillId="0" borderId="0" xfId="1" applyNumberFormat="1" applyFont="1" applyFill="1"/>
    <xf numFmtId="0" fontId="10" fillId="0" borderId="25" xfId="28" applyFont="1" applyBorder="1" applyAlignment="1">
      <alignment horizontal="center" vertical="center" wrapText="1"/>
    </xf>
    <xf numFmtId="0" fontId="11" fillId="0" borderId="25" xfId="28" applyFont="1" applyFill="1" applyBorder="1" applyAlignment="1">
      <alignment horizontal="center" vertical="center" wrapText="1"/>
    </xf>
    <xf numFmtId="0" fontId="10" fillId="0" borderId="25" xfId="28" applyFont="1" applyFill="1" applyBorder="1" applyAlignment="1">
      <alignment horizontal="center" vertical="center" wrapText="1"/>
    </xf>
    <xf numFmtId="0" fontId="2" fillId="0" borderId="0" xfId="28" applyFont="1" applyAlignment="1">
      <alignment horizontal="center" vertical="center"/>
    </xf>
    <xf numFmtId="0" fontId="2" fillId="0" borderId="0" xfId="28" applyAlignment="1">
      <alignment horizontal="center" vertical="center"/>
    </xf>
    <xf numFmtId="37" fontId="13" fillId="0" borderId="0" xfId="28" applyNumberFormat="1" applyFont="1" applyFill="1" applyAlignment="1">
      <alignment vertical="center"/>
    </xf>
    <xf numFmtId="3" fontId="14" fillId="0" borderId="41" xfId="28" applyNumberFormat="1" applyFont="1" applyFill="1" applyBorder="1" applyAlignment="1">
      <alignment vertical="center"/>
    </xf>
    <xf numFmtId="37" fontId="14" fillId="0" borderId="41" xfId="53" applyNumberFormat="1" applyFont="1" applyBorder="1" applyAlignment="1">
      <alignment horizontal="center" vertical="center"/>
    </xf>
    <xf numFmtId="0" fontId="14" fillId="0" borderId="0" xfId="28" applyFont="1" applyFill="1" applyBorder="1" applyAlignment="1">
      <alignment vertical="top"/>
    </xf>
    <xf numFmtId="237" fontId="77" fillId="0" borderId="0" xfId="53" applyNumberFormat="1" applyFont="1" applyFill="1" applyBorder="1" applyAlignment="1">
      <alignment horizontal="right" vertical="top"/>
    </xf>
    <xf numFmtId="0" fontId="18" fillId="0" borderId="0" xfId="28" applyFont="1" applyFill="1" applyBorder="1"/>
    <xf numFmtId="0" fontId="2" fillId="0" borderId="0" xfId="28" applyFill="1" applyBorder="1"/>
    <xf numFmtId="0" fontId="18" fillId="0" borderId="0" xfId="28" applyFont="1" applyFill="1"/>
    <xf numFmtId="37" fontId="54" fillId="0" borderId="0" xfId="28" applyNumberFormat="1" applyFont="1"/>
    <xf numFmtId="37" fontId="2" fillId="0" borderId="0" xfId="28" applyNumberFormat="1" applyFill="1"/>
    <xf numFmtId="37" fontId="53" fillId="0" borderId="0" xfId="53" applyNumberFormat="1" applyFont="1" applyFill="1" applyBorder="1" applyAlignment="1">
      <alignment horizontal="center" vertical="center"/>
    </xf>
    <xf numFmtId="228" fontId="13" fillId="0" borderId="0" xfId="44" applyNumberFormat="1" applyFont="1" applyBorder="1" applyAlignment="1">
      <alignment horizontal="center" vertical="center"/>
    </xf>
    <xf numFmtId="2" fontId="2" fillId="0" borderId="0" xfId="28" applyNumberFormat="1" applyFill="1" applyBorder="1"/>
    <xf numFmtId="0" fontId="0" fillId="0" borderId="0" xfId="0" applyAlignment="1">
      <alignment vertical="center"/>
    </xf>
    <xf numFmtId="0" fontId="115" fillId="0" borderId="0" xfId="31" applyAlignment="1" applyProtection="1">
      <alignment vertical="center"/>
    </xf>
    <xf numFmtId="0" fontId="182" fillId="0" borderId="0" xfId="31" applyFont="1" applyAlignment="1" applyProtection="1">
      <alignment horizontal="left" vertical="center"/>
    </xf>
    <xf numFmtId="0" fontId="182" fillId="0" borderId="0" xfId="31" applyFont="1" applyAlignment="1" applyProtection="1">
      <alignment horizontal="left" vertical="center"/>
      <protection locked="0"/>
    </xf>
    <xf numFmtId="197" fontId="182" fillId="0" borderId="0" xfId="31" applyNumberFormat="1" applyFont="1" applyAlignment="1" applyProtection="1">
      <alignment horizontal="left" vertical="center"/>
    </xf>
    <xf numFmtId="0" fontId="182" fillId="0" borderId="0" xfId="31" applyFont="1" applyFill="1" applyAlignment="1" applyProtection="1">
      <alignment horizontal="left" vertical="center"/>
    </xf>
    <xf numFmtId="0" fontId="182" fillId="0" borderId="0" xfId="31" applyFont="1" applyFill="1" applyAlignment="1" applyProtection="1">
      <alignment horizontal="left" vertical="center"/>
      <protection locked="0"/>
    </xf>
    <xf numFmtId="0" fontId="182" fillId="3" borderId="0" xfId="31" applyFont="1" applyFill="1" applyAlignment="1" applyProtection="1">
      <alignment horizontal="left" vertical="center"/>
    </xf>
    <xf numFmtId="0" fontId="182" fillId="0" borderId="0" xfId="31" applyFont="1" applyBorder="1" applyAlignment="1" applyProtection="1">
      <alignment horizontal="left" vertical="center"/>
    </xf>
    <xf numFmtId="169" fontId="182" fillId="0" borderId="0" xfId="31" applyNumberFormat="1" applyFont="1" applyAlignment="1" applyProtection="1">
      <alignment horizontal="left" vertical="center"/>
    </xf>
    <xf numFmtId="0" fontId="183" fillId="0" borderId="0" xfId="0" applyFont="1" applyAlignment="1"/>
    <xf numFmtId="0" fontId="2" fillId="0" borderId="0" xfId="58" applyFont="1" applyAlignment="1">
      <alignment vertical="center"/>
    </xf>
    <xf numFmtId="0" fontId="106" fillId="0" borderId="0" xfId="58" applyFont="1" applyAlignment="1">
      <alignment vertical="center"/>
    </xf>
    <xf numFmtId="0" fontId="0" fillId="0" borderId="0" xfId="58" applyFont="1" applyAlignment="1">
      <alignment horizontal="left" vertical="center" wrapText="1"/>
    </xf>
    <xf numFmtId="0" fontId="2" fillId="0" borderId="27" xfId="58" applyFont="1" applyBorder="1" applyAlignment="1">
      <alignment vertical="center"/>
    </xf>
    <xf numFmtId="0" fontId="9" fillId="0" borderId="0" xfId="58" applyFont="1" applyBorder="1" applyAlignment="1">
      <alignment vertical="center"/>
    </xf>
    <xf numFmtId="0" fontId="2" fillId="2" borderId="3" xfId="58" applyFont="1" applyFill="1" applyBorder="1" applyAlignment="1">
      <alignment horizontal="center" vertical="center"/>
    </xf>
    <xf numFmtId="0" fontId="2" fillId="2" borderId="0" xfId="58" applyFont="1" applyFill="1" applyAlignment="1">
      <alignment vertical="center"/>
    </xf>
    <xf numFmtId="0" fontId="185" fillId="0" borderId="0" xfId="59" applyFont="1" applyAlignment="1">
      <alignment horizontal="center" vertical="center"/>
    </xf>
    <xf numFmtId="0" fontId="9" fillId="0" borderId="0" xfId="58" applyFont="1" applyAlignment="1">
      <alignment vertical="center"/>
    </xf>
    <xf numFmtId="0" fontId="186" fillId="0" borderId="0" xfId="59" applyFont="1" applyAlignment="1">
      <alignment horizontal="center" vertical="center"/>
    </xf>
    <xf numFmtId="0" fontId="2" fillId="0" borderId="0" xfId="1" applyFont="1" applyAlignment="1">
      <alignment horizontal="left" indent="1"/>
    </xf>
    <xf numFmtId="0" fontId="9" fillId="0" borderId="0" xfId="1" applyFont="1" applyAlignment="1">
      <alignment horizontal="left"/>
    </xf>
    <xf numFmtId="1" fontId="2" fillId="0" borderId="0" xfId="1" applyNumberFormat="1" applyFont="1" applyAlignment="1">
      <alignment horizontal="left"/>
    </xf>
    <xf numFmtId="0" fontId="9" fillId="0" borderId="0" xfId="1" applyFont="1" applyAlignment="1">
      <alignment horizontal="left" indent="1"/>
    </xf>
    <xf numFmtId="0" fontId="2" fillId="0" borderId="0" xfId="1" applyFont="1" applyAlignment="1">
      <alignment horizontal="left" vertical="center" indent="2"/>
    </xf>
    <xf numFmtId="0" fontId="2" fillId="0" borderId="0" xfId="1" applyFont="1" applyAlignment="1">
      <alignment horizontal="left" vertical="center" wrapText="1"/>
    </xf>
    <xf numFmtId="0" fontId="2" fillId="0" borderId="0" xfId="1" applyFont="1" applyAlignment="1">
      <alignment vertical="center" wrapText="1"/>
    </xf>
    <xf numFmtId="0" fontId="2" fillId="0" borderId="0" xfId="1" applyFont="1" applyAlignment="1">
      <alignment wrapText="1"/>
    </xf>
    <xf numFmtId="0" fontId="2" fillId="0" borderId="0" xfId="1" applyFont="1" applyAlignment="1">
      <alignment horizontal="left" wrapText="1"/>
    </xf>
    <xf numFmtId="0" fontId="0" fillId="0" borderId="0" xfId="58" applyFont="1" applyAlignment="1">
      <alignment vertical="center" wrapText="1"/>
    </xf>
    <xf numFmtId="181" fontId="186" fillId="0" borderId="0" xfId="60" applyFont="1" applyFill="1" applyBorder="1" applyAlignment="1">
      <alignment horizontal="center" vertical="center"/>
    </xf>
    <xf numFmtId="0" fontId="2" fillId="0" borderId="0" xfId="1" applyFont="1" applyAlignment="1">
      <alignment horizontal="left" vertical="top" wrapText="1"/>
    </xf>
    <xf numFmtId="0" fontId="9" fillId="0" borderId="0" xfId="1" applyFont="1" applyAlignment="1">
      <alignment wrapText="1"/>
    </xf>
    <xf numFmtId="0" fontId="2" fillId="0" borderId="0" xfId="1" applyFont="1" applyAlignment="1">
      <alignment horizontal="left" indent="2"/>
    </xf>
    <xf numFmtId="1" fontId="9" fillId="0" borderId="0" xfId="1" applyNumberFormat="1" applyFont="1" applyAlignment="1">
      <alignment horizontal="left" wrapText="1"/>
    </xf>
    <xf numFmtId="0" fontId="9" fillId="0" borderId="0" xfId="1" quotePrefix="1" applyFont="1" applyAlignment="1">
      <alignment wrapText="1"/>
    </xf>
    <xf numFmtId="1" fontId="9" fillId="0" borderId="0" xfId="1" applyNumberFormat="1" applyFont="1" applyAlignment="1">
      <alignment horizontal="left"/>
    </xf>
    <xf numFmtId="0" fontId="9" fillId="0" borderId="0" xfId="1" applyFont="1" applyAlignment="1">
      <alignment vertical="center" wrapText="1"/>
    </xf>
    <xf numFmtId="0" fontId="9" fillId="0" borderId="0" xfId="58" applyFont="1" applyAlignment="1">
      <alignment horizontal="left" vertical="center" indent="1"/>
    </xf>
    <xf numFmtId="0" fontId="9" fillId="0" borderId="0" xfId="1" applyFont="1" applyAlignment="1">
      <alignment vertical="center"/>
    </xf>
    <xf numFmtId="0" fontId="0" fillId="0" borderId="0" xfId="58" applyFont="1" applyAlignment="1">
      <alignment vertical="center"/>
    </xf>
    <xf numFmtId="0" fontId="9" fillId="0" borderId="0" xfId="58" applyFont="1" applyAlignment="1">
      <alignment horizontal="left" vertical="center"/>
    </xf>
    <xf numFmtId="0" fontId="2" fillId="0" borderId="0" xfId="1" quotePrefix="1" applyFont="1" applyAlignment="1">
      <alignment horizontal="left"/>
    </xf>
    <xf numFmtId="0" fontId="2" fillId="0" borderId="0" xfId="58" applyFont="1" applyAlignment="1">
      <alignment horizontal="left" vertical="center" indent="2"/>
    </xf>
    <xf numFmtId="0" fontId="2" fillId="0" borderId="0" xfId="1" applyAlignment="1">
      <alignment wrapText="1"/>
    </xf>
    <xf numFmtId="0" fontId="9" fillId="0" borderId="0" xfId="1" applyFont="1" applyFill="1" applyAlignment="1">
      <alignment vertical="center"/>
    </xf>
    <xf numFmtId="0" fontId="9" fillId="0" borderId="0" xfId="58" applyFont="1" applyFill="1" applyAlignment="1">
      <alignment vertical="center"/>
    </xf>
    <xf numFmtId="0" fontId="2" fillId="0" borderId="0" xfId="1" applyFont="1" applyFill="1" applyAlignment="1">
      <alignment horizontal="left" indent="1"/>
    </xf>
    <xf numFmtId="0" fontId="2" fillId="0" borderId="0" xfId="1" quotePrefix="1" applyFont="1" applyFill="1" applyAlignment="1">
      <alignment horizontal="left"/>
    </xf>
    <xf numFmtId="0" fontId="9" fillId="0" borderId="0" xfId="58" applyFont="1" applyBorder="1" applyAlignment="1">
      <alignment horizontal="left" vertical="center"/>
    </xf>
    <xf numFmtId="0" fontId="187" fillId="0" borderId="0" xfId="58" applyFont="1" applyBorder="1" applyAlignment="1">
      <alignment vertical="center"/>
    </xf>
    <xf numFmtId="0" fontId="188" fillId="0" borderId="0" xfId="59" applyFont="1"/>
    <xf numFmtId="0" fontId="188" fillId="0" borderId="0" xfId="59" applyFont="1" applyAlignment="1">
      <alignment horizontal="center" vertical="center"/>
    </xf>
    <xf numFmtId="0" fontId="187" fillId="0" borderId="0" xfId="59" applyFont="1" applyAlignment="1">
      <alignment horizontal="center" vertical="center"/>
    </xf>
    <xf numFmtId="0" fontId="186" fillId="0" borderId="0" xfId="59" applyFont="1"/>
    <xf numFmtId="0" fontId="187" fillId="0" borderId="0" xfId="59" applyFont="1" applyAlignment="1">
      <alignment horizontal="left"/>
    </xf>
    <xf numFmtId="0" fontId="185" fillId="0" borderId="0" xfId="59" quotePrefix="1" applyFont="1" applyAlignment="1">
      <alignment horizontal="center" vertical="center"/>
    </xf>
    <xf numFmtId="0" fontId="186" fillId="0" borderId="0" xfId="59" quotePrefix="1" applyFont="1" applyAlignment="1">
      <alignment horizontal="center" vertical="center"/>
    </xf>
    <xf numFmtId="0" fontId="185" fillId="0" borderId="0" xfId="59" applyFont="1" applyFill="1" applyAlignment="1">
      <alignment horizontal="center" vertical="center"/>
    </xf>
    <xf numFmtId="0" fontId="188" fillId="6" borderId="0" xfId="59" applyFont="1" applyFill="1"/>
    <xf numFmtId="0" fontId="187" fillId="6" borderId="0" xfId="59" applyFont="1" applyFill="1" applyAlignment="1">
      <alignment horizontal="right"/>
    </xf>
    <xf numFmtId="0" fontId="181" fillId="0" borderId="0" xfId="0" applyFont="1" applyAlignment="1">
      <alignment horizontal="center" vertical="center"/>
    </xf>
    <xf numFmtId="0" fontId="9" fillId="0" borderId="0" xfId="58" applyFont="1" applyBorder="1" applyAlignment="1">
      <alignment horizontal="left" vertical="center"/>
    </xf>
    <xf numFmtId="0" fontId="184" fillId="0" borderId="12" xfId="58" applyFont="1" applyBorder="1" applyAlignment="1">
      <alignment horizontal="left" vertical="center" wrapText="1"/>
    </xf>
    <xf numFmtId="0" fontId="184" fillId="0" borderId="11" xfId="58" applyFont="1" applyBorder="1" applyAlignment="1">
      <alignment horizontal="left" vertical="center" wrapText="1"/>
    </xf>
    <xf numFmtId="0" fontId="184" fillId="0" borderId="44" xfId="58" applyFont="1" applyBorder="1" applyAlignment="1">
      <alignment horizontal="left" vertical="center" wrapText="1"/>
    </xf>
    <xf numFmtId="0" fontId="184" fillId="0" borderId="45" xfId="58" applyFont="1" applyBorder="1" applyAlignment="1">
      <alignment horizontal="left" vertical="center" wrapText="1"/>
    </xf>
    <xf numFmtId="0" fontId="184" fillId="0" borderId="42" xfId="58" applyFont="1" applyBorder="1" applyAlignment="1">
      <alignment horizontal="left" vertical="center" wrapText="1"/>
    </xf>
    <xf numFmtId="0" fontId="184" fillId="0" borderId="43" xfId="58" applyFont="1" applyBorder="1" applyAlignment="1">
      <alignment horizontal="left" vertical="center" wrapText="1"/>
    </xf>
    <xf numFmtId="0" fontId="185" fillId="0" borderId="0" xfId="59" applyFont="1" applyAlignment="1">
      <alignment horizontal="center" vertical="center"/>
    </xf>
    <xf numFmtId="0" fontId="9" fillId="0" borderId="0" xfId="1" applyFont="1" applyAlignment="1">
      <alignment horizontal="left" vertical="center"/>
    </xf>
    <xf numFmtId="195" fontId="81" fillId="0" borderId="0" xfId="8" applyNumberFormat="1" applyFont="1" applyAlignment="1" applyProtection="1">
      <alignment horizontal="center" wrapText="1"/>
    </xf>
    <xf numFmtId="0" fontId="5" fillId="0" borderId="0" xfId="8" applyFont="1" applyFill="1" applyAlignment="1" applyProtection="1">
      <alignment horizontal="center" wrapText="1"/>
    </xf>
    <xf numFmtId="196" fontId="40" fillId="0" borderId="0" xfId="8" applyNumberFormat="1" applyFont="1" applyFill="1" applyAlignment="1" applyProtection="1">
      <alignment horizontal="center" wrapText="1"/>
    </xf>
    <xf numFmtId="195" fontId="5" fillId="0" borderId="0" xfId="8" applyNumberFormat="1" applyFont="1" applyFill="1" applyAlignment="1" applyProtection="1">
      <alignment horizontal="center" wrapText="1"/>
    </xf>
    <xf numFmtId="189" fontId="7" fillId="0" borderId="0" xfId="8" applyNumberFormat="1" applyFont="1" applyFill="1" applyAlignment="1" applyProtection="1">
      <alignment horizontal="center" wrapText="1"/>
      <protection locked="0"/>
    </xf>
    <xf numFmtId="189" fontId="7" fillId="0" borderId="0" xfId="8" applyNumberFormat="1" applyFont="1" applyFill="1" applyAlignment="1" applyProtection="1">
      <alignment horizontal="center" wrapText="1"/>
    </xf>
    <xf numFmtId="195" fontId="10" fillId="0" borderId="29" xfId="8" applyNumberFormat="1" applyFont="1" applyBorder="1" applyAlignment="1" applyProtection="1">
      <alignment horizontal="center" vertical="center" wrapText="1"/>
    </xf>
    <xf numFmtId="0" fontId="10" fillId="0" borderId="28" xfId="8" applyFont="1" applyBorder="1" applyAlignment="1" applyProtection="1">
      <alignment horizontal="center" vertical="center"/>
    </xf>
    <xf numFmtId="0" fontId="10" fillId="0" borderId="5" xfId="8" applyFont="1" applyBorder="1" applyAlignment="1" applyProtection="1">
      <alignment horizontal="center" vertical="center"/>
    </xf>
    <xf numFmtId="196" fontId="10" fillId="0" borderId="29" xfId="8" applyNumberFormat="1" applyFont="1" applyBorder="1" applyAlignment="1" applyProtection="1">
      <alignment horizontal="center" vertical="center" wrapText="1"/>
    </xf>
    <xf numFmtId="0" fontId="59" fillId="0" borderId="0" xfId="8" applyFont="1" applyAlignment="1" applyProtection="1">
      <alignment horizontal="center" wrapText="1"/>
    </xf>
    <xf numFmtId="197" fontId="5" fillId="0" borderId="0" xfId="8" applyNumberFormat="1" applyFont="1" applyFill="1" applyAlignment="1" applyProtection="1">
      <alignment horizontal="center" wrapText="1"/>
    </xf>
    <xf numFmtId="195" fontId="5" fillId="0" borderId="0" xfId="8" applyNumberFormat="1" applyFont="1" applyFill="1" applyBorder="1" applyAlignment="1" applyProtection="1">
      <alignment horizontal="center" wrapText="1"/>
    </xf>
    <xf numFmtId="200" fontId="7" fillId="0" borderId="0" xfId="8" applyNumberFormat="1" applyFont="1" applyFill="1" applyAlignment="1" applyProtection="1">
      <alignment horizontal="center" wrapText="1"/>
    </xf>
    <xf numFmtId="197" fontId="4" fillId="0" borderId="28" xfId="8" applyNumberFormat="1" applyFont="1" applyBorder="1" applyAlignment="1" applyProtection="1">
      <alignment horizontal="center" vertical="center"/>
    </xf>
    <xf numFmtId="197" fontId="4" fillId="0" borderId="5" xfId="8" applyNumberFormat="1" applyFont="1" applyBorder="1" applyAlignment="1" applyProtection="1">
      <alignment horizontal="center" vertical="center"/>
    </xf>
    <xf numFmtId="197" fontId="10" fillId="0" borderId="29" xfId="8" applyNumberFormat="1" applyFont="1" applyBorder="1" applyAlignment="1" applyProtection="1">
      <alignment horizontal="center" vertical="center" wrapText="1"/>
    </xf>
    <xf numFmtId="197" fontId="40" fillId="0" borderId="0" xfId="8" applyNumberFormat="1" applyFont="1" applyFill="1" applyAlignment="1" applyProtection="1">
      <alignment horizontal="center" wrapText="1"/>
    </xf>
    <xf numFmtId="0" fontId="40" fillId="0" borderId="0" xfId="1" applyFont="1" applyAlignment="1">
      <alignment horizontal="center" vertical="center"/>
    </xf>
    <xf numFmtId="0" fontId="7" fillId="0" borderId="0" xfId="1" applyFont="1" applyAlignment="1">
      <alignment horizontal="center" vertical="center"/>
    </xf>
    <xf numFmtId="0" fontId="5" fillId="0" borderId="0" xfId="1" applyFont="1" applyAlignment="1">
      <alignment horizontal="center"/>
    </xf>
    <xf numFmtId="170" fontId="7"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5" fillId="0" borderId="0" xfId="33" applyFont="1" applyAlignment="1">
      <alignment horizontal="left" vertical="center" wrapText="1"/>
    </xf>
    <xf numFmtId="0" fontId="2" fillId="0" borderId="21" xfId="1" applyBorder="1" applyAlignment="1">
      <alignment horizontal="left"/>
    </xf>
    <xf numFmtId="0" fontId="2" fillId="0" borderId="23" xfId="1" applyBorder="1" applyAlignment="1">
      <alignment horizontal="left"/>
    </xf>
    <xf numFmtId="0" fontId="2" fillId="0" borderId="24" xfId="1" applyBorder="1" applyAlignment="1">
      <alignment horizontal="left"/>
    </xf>
    <xf numFmtId="170" fontId="7" fillId="0" borderId="0" xfId="11" applyNumberFormat="1" applyFont="1" applyAlignment="1">
      <alignment horizontal="center"/>
    </xf>
    <xf numFmtId="0" fontId="10" fillId="0" borderId="6" xfId="11" applyFont="1" applyFill="1" applyBorder="1" applyAlignment="1">
      <alignment horizontal="center" vertical="center" wrapText="1"/>
    </xf>
    <xf numFmtId="0" fontId="10" fillId="0" borderId="10" xfId="11" applyFont="1" applyFill="1" applyBorder="1" applyAlignment="1">
      <alignment horizontal="center" vertical="center" wrapText="1"/>
    </xf>
    <xf numFmtId="0" fontId="10" fillId="0" borderId="37" xfId="11" applyFont="1" applyFill="1" applyBorder="1" applyAlignment="1">
      <alignment horizontal="center" vertical="center"/>
    </xf>
    <xf numFmtId="0" fontId="10" fillId="0" borderId="32" xfId="11" applyFont="1" applyFill="1" applyBorder="1" applyAlignment="1">
      <alignment horizontal="center" vertical="center"/>
    </xf>
    <xf numFmtId="0" fontId="10" fillId="0" borderId="38" xfId="11" applyFont="1" applyFill="1" applyBorder="1" applyAlignment="1">
      <alignment horizontal="center" vertical="center"/>
    </xf>
    <xf numFmtId="0" fontId="5" fillId="0" borderId="0" xfId="33" applyFont="1" applyFill="1" applyAlignment="1" applyProtection="1">
      <alignment horizontal="center" vertical="center" wrapText="1"/>
    </xf>
    <xf numFmtId="0" fontId="73" fillId="0" borderId="0" xfId="33" applyFont="1" applyFill="1" applyAlignment="1" applyProtection="1">
      <alignment horizontal="center" vertical="center" wrapText="1"/>
    </xf>
    <xf numFmtId="0" fontId="134" fillId="0" borderId="0" xfId="33" applyFont="1" applyFill="1" applyBorder="1" applyAlignment="1" applyProtection="1">
      <alignment horizontal="center"/>
    </xf>
    <xf numFmtId="0" fontId="10" fillId="0" borderId="1" xfId="33" applyFont="1" applyFill="1" applyBorder="1" applyAlignment="1" applyProtection="1">
      <alignment horizontal="center"/>
    </xf>
    <xf numFmtId="0" fontId="10" fillId="0" borderId="0" xfId="33" applyFont="1" applyFill="1" applyBorder="1" applyAlignment="1" applyProtection="1">
      <alignment horizontal="center"/>
    </xf>
    <xf numFmtId="0" fontId="10" fillId="0" borderId="1" xfId="33" applyFont="1" applyFill="1" applyBorder="1" applyAlignment="1" applyProtection="1">
      <alignment horizontal="center" vertical="center" wrapText="1"/>
    </xf>
    <xf numFmtId="0" fontId="10" fillId="0" borderId="0" xfId="33" applyFont="1" applyFill="1" applyBorder="1" applyAlignment="1" applyProtection="1">
      <alignment horizontal="center" vertical="center" wrapText="1"/>
    </xf>
    <xf numFmtId="0" fontId="10" fillId="0" borderId="1" xfId="33" applyFont="1" applyFill="1" applyBorder="1" applyAlignment="1" applyProtection="1">
      <alignment horizontal="center" vertical="center"/>
    </xf>
    <xf numFmtId="0" fontId="11" fillId="0" borderId="30" xfId="33" applyFont="1" applyFill="1" applyBorder="1" applyAlignment="1" applyProtection="1">
      <alignment horizontal="center" vertical="center" wrapText="1"/>
    </xf>
    <xf numFmtId="0" fontId="11" fillId="0" borderId="4" xfId="33" applyFont="1" applyFill="1" applyBorder="1" applyAlignment="1" applyProtection="1">
      <alignment horizontal="center" vertical="center" wrapText="1"/>
    </xf>
    <xf numFmtId="0" fontId="13" fillId="0" borderId="1" xfId="33" applyFont="1" applyFill="1" applyBorder="1" applyAlignment="1" applyProtection="1">
      <alignment horizontal="left"/>
    </xf>
    <xf numFmtId="0" fontId="13" fillId="0" borderId="1" xfId="33" applyFont="1" applyFill="1" applyBorder="1" applyAlignment="1" applyProtection="1"/>
    <xf numFmtId="0" fontId="43" fillId="0" borderId="0" xfId="33" applyFont="1" applyFill="1" applyBorder="1" applyAlignment="1" applyProtection="1">
      <alignment horizontal="center" vertical="top"/>
    </xf>
    <xf numFmtId="0" fontId="43" fillId="0" borderId="2" xfId="33" applyFont="1" applyFill="1" applyBorder="1" applyAlignment="1" applyProtection="1">
      <alignment horizontal="center" vertical="top"/>
    </xf>
    <xf numFmtId="0" fontId="11" fillId="0" borderId="4" xfId="33" applyFont="1" applyFill="1" applyBorder="1" applyAlignment="1" applyProtection="1">
      <alignment horizontal="center" vertical="center"/>
    </xf>
    <xf numFmtId="0" fontId="11" fillId="0" borderId="2" xfId="33" applyFont="1" applyFill="1" applyBorder="1" applyAlignment="1" applyProtection="1">
      <alignment horizontal="center" vertical="center"/>
    </xf>
    <xf numFmtId="0" fontId="5" fillId="0" borderId="0" xfId="33" applyFont="1" applyFill="1" applyAlignment="1">
      <alignment horizontal="center" wrapText="1"/>
    </xf>
    <xf numFmtId="0" fontId="73" fillId="0" borderId="0" xfId="33" applyFont="1" applyFill="1" applyAlignment="1">
      <alignment horizontal="center" wrapText="1"/>
    </xf>
    <xf numFmtId="0" fontId="108" fillId="0" borderId="1" xfId="33" applyFont="1" applyFill="1" applyBorder="1" applyAlignment="1" applyProtection="1">
      <alignment horizontal="center" vertical="center" wrapText="1"/>
    </xf>
    <xf numFmtId="0" fontId="108" fillId="0" borderId="0" xfId="33" applyFont="1" applyFill="1" applyBorder="1" applyAlignment="1" applyProtection="1">
      <alignment horizontal="center" vertical="center" wrapText="1"/>
    </xf>
    <xf numFmtId="0" fontId="108" fillId="0" borderId="1" xfId="33" applyFont="1" applyFill="1" applyBorder="1" applyAlignment="1">
      <alignment horizontal="center" vertical="center"/>
    </xf>
    <xf numFmtId="0" fontId="108" fillId="0" borderId="0" xfId="33" applyFont="1" applyFill="1" applyBorder="1" applyAlignment="1">
      <alignment horizontal="center" vertical="center"/>
    </xf>
    <xf numFmtId="0" fontId="15" fillId="0" borderId="0" xfId="33" applyFont="1" applyAlignment="1" applyProtection="1">
      <alignment horizontal="left" wrapText="1"/>
      <protection locked="0"/>
    </xf>
    <xf numFmtId="0" fontId="13" fillId="0" borderId="1" xfId="1" applyFont="1" applyBorder="1" applyAlignment="1">
      <alignment horizontal="left" vertical="center" wrapText="1"/>
    </xf>
    <xf numFmtId="170" fontId="7" fillId="0" borderId="0" xfId="1" applyNumberFormat="1" applyFont="1" applyAlignment="1">
      <alignment horizontal="center"/>
    </xf>
    <xf numFmtId="0" fontId="40" fillId="0" borderId="0" xfId="1" applyFont="1" applyAlignment="1">
      <alignment horizontal="center"/>
    </xf>
    <xf numFmtId="0" fontId="10" fillId="0" borderId="25" xfId="29" applyFont="1" applyFill="1" applyBorder="1" applyAlignment="1" applyProtection="1">
      <alignment horizontal="center"/>
    </xf>
    <xf numFmtId="0" fontId="10" fillId="0" borderId="1" xfId="29" applyFont="1" applyFill="1" applyBorder="1" applyAlignment="1" applyProtection="1">
      <alignment horizontal="center" vertical="center" wrapText="1"/>
    </xf>
    <xf numFmtId="0" fontId="10" fillId="0" borderId="0" xfId="29" applyFont="1" applyFill="1" applyBorder="1" applyAlignment="1" applyProtection="1">
      <alignment horizontal="center" vertical="center" wrapText="1"/>
    </xf>
    <xf numFmtId="0" fontId="10" fillId="0" borderId="0" xfId="29" applyFont="1" applyFill="1" applyBorder="1" applyAlignment="1" applyProtection="1">
      <alignment horizontal="center" vertical="center"/>
    </xf>
    <xf numFmtId="9" fontId="10" fillId="0" borderId="0" xfId="29" applyNumberFormat="1" applyFont="1" applyFill="1" applyBorder="1" applyAlignment="1" applyProtection="1">
      <alignment horizontal="center" vertical="center" wrapText="1"/>
    </xf>
    <xf numFmtId="9" fontId="10" fillId="0" borderId="3" xfId="29" applyNumberFormat="1" applyFont="1" applyFill="1" applyBorder="1" applyAlignment="1" applyProtection="1">
      <alignment horizontal="center" vertical="center" wrapText="1"/>
    </xf>
    <xf numFmtId="0" fontId="108" fillId="0" borderId="2" xfId="1" applyFont="1" applyFill="1" applyBorder="1" applyAlignment="1">
      <alignment horizontal="center" vertical="center"/>
    </xf>
    <xf numFmtId="0" fontId="40" fillId="0" borderId="0" xfId="1" applyFont="1" applyBorder="1" applyAlignment="1">
      <alignment horizontal="center"/>
    </xf>
    <xf numFmtId="0" fontId="2" fillId="0" borderId="0" xfId="1" applyFont="1" applyBorder="1" applyAlignment="1">
      <alignment horizontal="center"/>
    </xf>
    <xf numFmtId="0" fontId="108" fillId="0" borderId="1" xfId="1" applyFont="1" applyFill="1" applyBorder="1" applyAlignment="1" applyProtection="1">
      <alignment horizontal="center" vertical="center" wrapText="1"/>
    </xf>
    <xf numFmtId="0" fontId="108" fillId="0" borderId="0" xfId="1" applyFont="1" applyFill="1" applyBorder="1" applyAlignment="1" applyProtection="1">
      <alignment horizontal="center" vertical="center" wrapText="1"/>
    </xf>
    <xf numFmtId="0" fontId="108" fillId="0" borderId="3" xfId="1" applyFont="1" applyFill="1" applyBorder="1" applyAlignment="1" applyProtection="1">
      <alignment horizontal="center" vertical="center" wrapText="1"/>
    </xf>
    <xf numFmtId="0" fontId="108" fillId="0" borderId="2" xfId="1" applyFont="1" applyFill="1" applyBorder="1" applyAlignment="1">
      <alignment horizontal="center"/>
    </xf>
    <xf numFmtId="0" fontId="10" fillId="0" borderId="0" xfId="29" applyFont="1" applyFill="1" applyBorder="1" applyAlignment="1" applyProtection="1">
      <alignment horizontal="center" wrapText="1"/>
    </xf>
    <xf numFmtId="0" fontId="10" fillId="0" borderId="3" xfId="29" applyFont="1" applyFill="1" applyBorder="1" applyAlignment="1" applyProtection="1">
      <alignment horizontal="center" wrapText="1"/>
    </xf>
    <xf numFmtId="0" fontId="10" fillId="0" borderId="1"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30" xfId="1" applyFont="1" applyFill="1" applyBorder="1" applyAlignment="1" applyProtection="1">
      <alignment horizontal="center" vertical="center"/>
      <protection locked="0"/>
    </xf>
    <xf numFmtId="0" fontId="5" fillId="0" borderId="0" xfId="1" applyFont="1" applyFill="1" applyAlignment="1" applyProtection="1">
      <alignment horizontal="center" vertical="center"/>
      <protection locked="0"/>
    </xf>
    <xf numFmtId="189" fontId="7" fillId="0" borderId="0" xfId="1" applyNumberFormat="1" applyFont="1" applyFill="1" applyAlignment="1" applyProtection="1">
      <alignment horizontal="center"/>
      <protection locked="0"/>
    </xf>
    <xf numFmtId="0" fontId="10" fillId="0" borderId="1"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25" xfId="1" applyFont="1" applyFill="1" applyBorder="1" applyAlignment="1" applyProtection="1">
      <alignment horizontal="center" vertical="center"/>
      <protection locked="0"/>
    </xf>
    <xf numFmtId="0" fontId="10" fillId="0" borderId="25" xfId="1" applyFont="1" applyFill="1" applyBorder="1" applyAlignment="1" applyProtection="1">
      <alignment horizontal="center" vertical="center" wrapText="1"/>
      <protection locked="0"/>
    </xf>
    <xf numFmtId="2" fontId="10" fillId="0" borderId="1" xfId="1" applyNumberFormat="1" applyFont="1" applyBorder="1" applyAlignment="1">
      <alignment horizontal="center" vertical="center" wrapText="1"/>
    </xf>
    <xf numFmtId="0" fontId="11" fillId="0" borderId="2" xfId="1" applyFont="1" applyBorder="1" applyAlignment="1">
      <alignment horizontal="center"/>
    </xf>
    <xf numFmtId="0" fontId="5" fillId="0" borderId="0" xfId="1" applyFont="1" applyAlignment="1">
      <alignment horizontal="center" wrapText="1"/>
    </xf>
    <xf numFmtId="2" fontId="11" fillId="0" borderId="1" xfId="1" applyNumberFormat="1" applyFont="1" applyBorder="1" applyAlignment="1">
      <alignment horizontal="center" vertical="center" wrapText="1"/>
    </xf>
    <xf numFmtId="2" fontId="11" fillId="0" borderId="2" xfId="1" applyNumberFormat="1" applyFont="1" applyBorder="1" applyAlignment="1">
      <alignment horizontal="center" vertical="center" wrapText="1"/>
    </xf>
    <xf numFmtId="0" fontId="10" fillId="0" borderId="25" xfId="1" applyFont="1" applyBorder="1" applyAlignment="1">
      <alignment horizontal="center" vertical="center"/>
    </xf>
    <xf numFmtId="165" fontId="182" fillId="3" borderId="0" xfId="31" applyNumberFormat="1" applyFont="1" applyFill="1" applyAlignment="1" applyProtection="1">
      <alignment horizontal="left" vertical="center"/>
    </xf>
    <xf numFmtId="170" fontId="7" fillId="3" borderId="0" xfId="37" applyNumberFormat="1" applyFont="1" applyFill="1" applyBorder="1" applyAlignment="1">
      <alignment horizontal="center"/>
    </xf>
    <xf numFmtId="196" fontId="10" fillId="0" borderId="7" xfId="8" applyNumberFormat="1" applyFont="1" applyBorder="1" applyAlignment="1" applyProtection="1">
      <alignment horizontal="center" vertical="center" wrapText="1"/>
    </xf>
    <xf numFmtId="196" fontId="10" fillId="0" borderId="8" xfId="8" applyNumberFormat="1" applyFont="1" applyBorder="1" applyAlignment="1" applyProtection="1">
      <alignment horizontal="center" vertical="center" wrapText="1"/>
    </xf>
    <xf numFmtId="196" fontId="10" fillId="0" borderId="9" xfId="8" applyNumberFormat="1" applyFont="1" applyBorder="1" applyAlignment="1" applyProtection="1">
      <alignment horizontal="center" vertical="center" wrapText="1"/>
    </xf>
    <xf numFmtId="196" fontId="10" fillId="0" borderId="13" xfId="8" applyNumberFormat="1" applyFont="1" applyBorder="1" applyAlignment="1" applyProtection="1">
      <alignment horizontal="center" vertical="center" wrapText="1"/>
    </xf>
    <xf numFmtId="0" fontId="5" fillId="0" borderId="0" xfId="1" applyFont="1" applyBorder="1" applyAlignment="1">
      <alignment horizontal="center" wrapText="1"/>
    </xf>
    <xf numFmtId="213" fontId="7" fillId="0" borderId="0" xfId="1" applyNumberFormat="1" applyFont="1" applyBorder="1" applyAlignment="1">
      <alignment horizontal="center"/>
    </xf>
    <xf numFmtId="0" fontId="13" fillId="0" borderId="0" xfId="39" applyFont="1" applyFill="1" applyAlignment="1">
      <alignment horizontal="left" wrapText="1"/>
    </xf>
    <xf numFmtId="0" fontId="5" fillId="0" borderId="0" xfId="39" applyFont="1" applyAlignment="1">
      <alignment horizontal="center" vertical="center" wrapText="1"/>
    </xf>
    <xf numFmtId="185" fontId="146" fillId="0" borderId="0" xfId="39" applyNumberFormat="1" applyFont="1" applyAlignment="1">
      <alignment horizontal="center"/>
    </xf>
    <xf numFmtId="0" fontId="10" fillId="0" borderId="1" xfId="39" applyFont="1" applyBorder="1" applyAlignment="1">
      <alignment horizontal="center" vertical="center" wrapText="1"/>
    </xf>
    <xf numFmtId="0" fontId="10" fillId="0" borderId="0" xfId="39" applyFont="1" applyBorder="1" applyAlignment="1">
      <alignment horizontal="center" vertical="center" wrapText="1"/>
    </xf>
    <xf numFmtId="0" fontId="10" fillId="0" borderId="2" xfId="39" applyFont="1" applyBorder="1" applyAlignment="1">
      <alignment horizontal="center" vertical="center" wrapText="1"/>
    </xf>
    <xf numFmtId="0" fontId="10" fillId="0" borderId="5" xfId="39" applyFont="1" applyBorder="1" applyAlignment="1">
      <alignment horizontal="center" vertical="center" wrapText="1"/>
    </xf>
    <xf numFmtId="0" fontId="11" fillId="0" borderId="27" xfId="39" applyFont="1" applyBorder="1" applyAlignment="1">
      <alignment horizontal="center" vertical="center" wrapText="1"/>
    </xf>
    <xf numFmtId="0" fontId="11" fillId="0" borderId="5" xfId="39" applyFont="1" applyBorder="1" applyAlignment="1">
      <alignment horizontal="center" vertical="center" wrapText="1"/>
    </xf>
    <xf numFmtId="170" fontId="4" fillId="0" borderId="0" xfId="1" applyNumberFormat="1" applyFont="1" applyFill="1" applyBorder="1" applyAlignment="1" applyProtection="1">
      <alignment horizontal="center" vertical="center"/>
      <protection locked="0"/>
    </xf>
    <xf numFmtId="187" fontId="10" fillId="0" borderId="25" xfId="37"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1" xfId="1" applyFont="1" applyFill="1" applyBorder="1" applyAlignment="1">
      <alignment horizontal="right" textRotation="90" wrapText="1"/>
    </xf>
    <xf numFmtId="0" fontId="11" fillId="0" borderId="0" xfId="1" applyFont="1" applyFill="1" applyBorder="1" applyAlignment="1">
      <alignment horizontal="right"/>
    </xf>
    <xf numFmtId="0" fontId="11" fillId="0" borderId="0" xfId="1" applyFont="1" applyFill="1" applyAlignment="1">
      <alignment horizontal="center" vertical="center" wrapText="1"/>
    </xf>
    <xf numFmtId="0" fontId="5" fillId="3" borderId="0" xfId="48" applyFont="1" applyFill="1" applyAlignment="1">
      <alignment horizontal="center"/>
    </xf>
    <xf numFmtId="170" fontId="7" fillId="0" borderId="0" xfId="1" applyNumberFormat="1" applyFont="1" applyFill="1" applyAlignment="1">
      <alignment horizontal="center" vertical="center"/>
    </xf>
    <xf numFmtId="0" fontId="40" fillId="3" borderId="0" xfId="48" applyFont="1" applyFill="1" applyAlignment="1">
      <alignment horizontal="center" vertical="center"/>
    </xf>
    <xf numFmtId="0" fontId="10" fillId="3" borderId="1" xfId="49" applyFont="1" applyFill="1" applyBorder="1" applyAlignment="1">
      <alignment horizontal="center" vertical="center"/>
    </xf>
    <xf numFmtId="0" fontId="10" fillId="3" borderId="2" xfId="49" applyFont="1" applyFill="1" applyBorder="1" applyAlignment="1">
      <alignment horizontal="center" vertical="center"/>
    </xf>
    <xf numFmtId="0" fontId="10" fillId="3" borderId="1" xfId="48" applyFont="1" applyFill="1" applyBorder="1" applyAlignment="1">
      <alignment horizontal="center" vertical="center"/>
    </xf>
    <xf numFmtId="0" fontId="10" fillId="3" borderId="1" xfId="48" applyFont="1" applyFill="1" applyBorder="1" applyAlignment="1">
      <alignment horizontal="center" vertical="center" wrapText="1"/>
    </xf>
    <xf numFmtId="0" fontId="10" fillId="3" borderId="2" xfId="48" applyFont="1" applyFill="1" applyBorder="1" applyAlignment="1">
      <alignment horizontal="center" vertical="center" wrapText="1"/>
    </xf>
    <xf numFmtId="0" fontId="10" fillId="0" borderId="25" xfId="1" applyFont="1" applyBorder="1" applyAlignment="1">
      <alignment horizontal="center" vertical="center" wrapText="1"/>
    </xf>
    <xf numFmtId="0" fontId="5" fillId="0" borderId="0" xfId="1" applyFont="1" applyAlignment="1">
      <alignment horizontal="center" vertical="center"/>
    </xf>
    <xf numFmtId="0" fontId="172" fillId="0" borderId="0" xfId="1" applyFont="1" applyAlignment="1">
      <alignment horizontal="center"/>
    </xf>
    <xf numFmtId="234" fontId="7" fillId="0" borderId="0" xfId="1" applyNumberFormat="1" applyFont="1" applyAlignment="1">
      <alignment horizontal="center"/>
    </xf>
    <xf numFmtId="170" fontId="40" fillId="0" borderId="0" xfId="1" applyNumberFormat="1" applyFont="1" applyAlignment="1">
      <alignment horizontal="center"/>
    </xf>
    <xf numFmtId="3" fontId="13" fillId="0" borderId="1" xfId="28" applyNumberFormat="1" applyFont="1" applyFill="1" applyBorder="1" applyAlignment="1">
      <alignment horizontal="left" vertical="center" wrapText="1"/>
    </xf>
    <xf numFmtId="0" fontId="5" fillId="0" borderId="0" xfId="28" applyFont="1" applyAlignment="1">
      <alignment horizontal="center" vertical="center" wrapText="1"/>
    </xf>
    <xf numFmtId="0" fontId="40" fillId="0" borderId="0" xfId="28" applyFont="1" applyAlignment="1">
      <alignment horizontal="center" vertical="center"/>
    </xf>
    <xf numFmtId="0" fontId="178" fillId="0" borderId="3" xfId="28" applyFont="1" applyBorder="1" applyAlignment="1">
      <alignment horizontal="left" vertical="center"/>
    </xf>
    <xf numFmtId="0" fontId="10" fillId="0" borderId="1" xfId="28" applyFont="1" applyBorder="1" applyAlignment="1">
      <alignment horizontal="center" vertical="center" wrapText="1"/>
    </xf>
    <xf numFmtId="0" fontId="10" fillId="0" borderId="2" xfId="28" applyFont="1" applyBorder="1" applyAlignment="1">
      <alignment horizontal="center" vertical="center" wrapText="1"/>
    </xf>
    <xf numFmtId="0" fontId="10" fillId="0" borderId="25" xfId="28" applyFont="1" applyBorder="1" applyAlignment="1">
      <alignment horizontal="center" vertical="center"/>
    </xf>
    <xf numFmtId="0" fontId="5" fillId="0" borderId="0" xfId="28" applyFont="1" applyAlignment="1">
      <alignment horizontal="center" vertical="center"/>
    </xf>
    <xf numFmtId="0" fontId="11" fillId="0" borderId="1" xfId="28" applyFont="1" applyBorder="1" applyAlignment="1">
      <alignment horizontal="center" vertical="center" wrapText="1"/>
    </xf>
    <xf numFmtId="0" fontId="11" fillId="0" borderId="2" xfId="28" applyFont="1" applyBorder="1" applyAlignment="1">
      <alignment horizontal="center" vertical="center" wrapText="1"/>
    </xf>
    <xf numFmtId="0" fontId="178" fillId="0" borderId="0" xfId="28" applyFont="1" applyBorder="1" applyAlignment="1">
      <alignment horizontal="left" vertical="center"/>
    </xf>
    <xf numFmtId="3" fontId="13" fillId="0" borderId="0" xfId="28" applyNumberFormat="1" applyFont="1" applyFill="1" applyBorder="1" applyAlignment="1">
      <alignment horizontal="left" vertical="center" wrapText="1"/>
    </xf>
    <xf numFmtId="0" fontId="50" fillId="0" borderId="1" xfId="1" applyFont="1" applyBorder="1" applyAlignment="1">
      <alignment horizontal="center" vertical="center" wrapText="1"/>
    </xf>
    <xf numFmtId="0" fontId="50" fillId="0" borderId="2" xfId="1" applyFont="1" applyBorder="1" applyAlignment="1">
      <alignment horizontal="center" vertical="center" wrapText="1"/>
    </xf>
    <xf numFmtId="0" fontId="98" fillId="0" borderId="1" xfId="1" applyFont="1" applyBorder="1" applyAlignment="1">
      <alignment horizontal="center" vertical="center" wrapText="1"/>
    </xf>
    <xf numFmtId="0" fontId="98" fillId="0" borderId="2" xfId="1" applyFont="1" applyBorder="1" applyAlignment="1">
      <alignment vertical="center"/>
    </xf>
    <xf numFmtId="0" fontId="45" fillId="0" borderId="1" xfId="1" applyFont="1" applyBorder="1" applyAlignment="1">
      <alignment horizontal="center" vertical="center"/>
    </xf>
    <xf numFmtId="0" fontId="99" fillId="0" borderId="2" xfId="1" applyFont="1" applyBorder="1" applyAlignment="1">
      <alignment vertical="center"/>
    </xf>
    <xf numFmtId="0" fontId="50" fillId="0" borderId="2" xfId="1" applyFont="1" applyBorder="1" applyAlignment="1">
      <alignment vertical="center"/>
    </xf>
    <xf numFmtId="0" fontId="15" fillId="0" borderId="0" xfId="1" applyFont="1" applyBorder="1" applyAlignment="1" applyProtection="1">
      <alignment horizontal="left" vertical="center" wrapText="1"/>
      <protection locked="0"/>
    </xf>
    <xf numFmtId="0" fontId="11" fillId="0" borderId="25" xfId="1" applyFont="1" applyBorder="1" applyAlignment="1">
      <alignment horizontal="center" vertical="center" wrapText="1"/>
    </xf>
    <xf numFmtId="0" fontId="11" fillId="0" borderId="30"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5" xfId="1" applyFont="1" applyBorder="1" applyAlignment="1">
      <alignment horizontal="center" vertical="center" wrapText="1"/>
    </xf>
    <xf numFmtId="0" fontId="5" fillId="3" borderId="0" xfId="28" applyFont="1" applyFill="1" applyAlignment="1">
      <alignment horizontal="center"/>
    </xf>
    <xf numFmtId="170" fontId="7" fillId="3" borderId="0" xfId="28" applyNumberFormat="1" applyFont="1" applyFill="1" applyAlignment="1">
      <alignment horizontal="center"/>
    </xf>
    <xf numFmtId="0" fontId="40" fillId="3" borderId="0" xfId="28" applyFont="1" applyFill="1" applyAlignment="1">
      <alignment horizontal="center"/>
    </xf>
    <xf numFmtId="0" fontId="10" fillId="3" borderId="25" xfId="29" applyFont="1" applyFill="1" applyBorder="1" applyAlignment="1" applyProtection="1">
      <alignment horizontal="center"/>
    </xf>
    <xf numFmtId="0" fontId="11" fillId="3" borderId="4" xfId="29" applyFont="1" applyFill="1" applyBorder="1" applyAlignment="1" applyProtection="1">
      <alignment horizontal="center" vertical="center" wrapText="1"/>
    </xf>
    <xf numFmtId="0" fontId="11" fillId="3" borderId="0" xfId="29" applyFont="1" applyFill="1" applyBorder="1" applyAlignment="1" applyProtection="1">
      <alignment horizontal="center" vertical="center" wrapText="1"/>
    </xf>
    <xf numFmtId="0" fontId="10" fillId="3" borderId="4" xfId="29" applyFont="1" applyFill="1" applyBorder="1" applyAlignment="1" applyProtection="1">
      <alignment horizontal="center" vertical="center"/>
    </xf>
    <xf numFmtId="0" fontId="10" fillId="3" borderId="0" xfId="29" applyFont="1" applyFill="1" applyBorder="1" applyAlignment="1" applyProtection="1">
      <alignment horizontal="center" vertical="center"/>
    </xf>
    <xf numFmtId="0" fontId="10" fillId="0" borderId="2" xfId="1" applyFont="1" applyBorder="1" applyAlignment="1"/>
    <xf numFmtId="0" fontId="11" fillId="0" borderId="2" xfId="1" applyFont="1" applyBorder="1" applyAlignment="1"/>
    <xf numFmtId="0" fontId="10" fillId="0" borderId="26" xfId="1" applyFont="1" applyBorder="1" applyAlignment="1">
      <alignment horizontal="center" vertical="center"/>
    </xf>
    <xf numFmtId="0" fontId="10" fillId="0" borderId="1" xfId="30" applyFont="1" applyBorder="1" applyAlignment="1">
      <alignment horizontal="center" vertical="center" wrapText="1"/>
    </xf>
    <xf numFmtId="0" fontId="10" fillId="0" borderId="0" xfId="30" applyFont="1" applyBorder="1" applyAlignment="1">
      <alignment horizontal="center" vertical="center" wrapText="1"/>
    </xf>
    <xf numFmtId="0" fontId="10" fillId="0" borderId="5" xfId="30" applyFont="1" applyBorder="1" applyAlignment="1">
      <alignment horizontal="center" vertical="center" wrapText="1"/>
    </xf>
    <xf numFmtId="0" fontId="11" fillId="0" borderId="4" xfId="30" applyFont="1" applyBorder="1" applyAlignment="1">
      <alignment horizontal="center" vertical="center" wrapText="1"/>
    </xf>
    <xf numFmtId="0" fontId="11" fillId="0" borderId="5" xfId="30" applyFont="1" applyBorder="1" applyAlignment="1">
      <alignment horizontal="center" vertical="center" wrapText="1"/>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5" fillId="0" borderId="0" xfId="1" applyFont="1" applyAlignment="1" applyProtection="1">
      <alignment horizontal="center" vertical="center"/>
      <protection locked="0"/>
    </xf>
    <xf numFmtId="170" fontId="7" fillId="0" borderId="0" xfId="1" applyNumberFormat="1" applyFont="1" applyAlignment="1" applyProtection="1">
      <alignment horizontal="center" vertical="center"/>
      <protection locked="0"/>
    </xf>
    <xf numFmtId="0" fontId="40" fillId="0" borderId="0" xfId="1" applyFont="1" applyAlignment="1" applyProtection="1">
      <alignment horizontal="center" vertical="center"/>
      <protection locked="0"/>
    </xf>
    <xf numFmtId="0" fontId="42" fillId="0" borderId="0" xfId="1" applyFont="1" applyFill="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3" fillId="0" borderId="0" xfId="1" applyFont="1" applyBorder="1" applyAlignment="1" applyProtection="1">
      <alignment horizontal="left" vertical="center" wrapText="1"/>
      <protection locked="0"/>
    </xf>
    <xf numFmtId="0" fontId="42" fillId="0" borderId="1" xfId="1" applyFont="1" applyFill="1" applyBorder="1" applyAlignment="1" applyProtection="1">
      <alignment horizontal="center" vertical="center"/>
      <protection locked="0"/>
    </xf>
    <xf numFmtId="0" fontId="51" fillId="0" borderId="1" xfId="1" applyFont="1" applyBorder="1" applyAlignment="1" applyProtection="1">
      <alignment horizontal="center" vertical="center"/>
      <protection locked="0"/>
    </xf>
    <xf numFmtId="0" fontId="51" fillId="0" borderId="2" xfId="1" applyFont="1" applyBorder="1" applyAlignment="1" applyProtection="1">
      <alignment horizontal="center" vertical="center"/>
      <protection locked="0"/>
    </xf>
    <xf numFmtId="0" fontId="10" fillId="0" borderId="1"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166" fontId="7" fillId="0" borderId="0" xfId="1" applyNumberFormat="1" applyFont="1" applyAlignment="1">
      <alignment horizontal="center"/>
    </xf>
    <xf numFmtId="0" fontId="5" fillId="0" borderId="0" xfId="1" applyFont="1" applyAlignment="1">
      <alignment horizontal="center" vertical="center" wrapText="1"/>
    </xf>
    <xf numFmtId="0" fontId="10" fillId="0" borderId="7" xfId="11" applyFont="1" applyBorder="1" applyAlignment="1">
      <alignment horizontal="center"/>
    </xf>
    <xf numFmtId="0" fontId="10" fillId="0" borderId="9" xfId="11" applyFont="1" applyBorder="1" applyAlignment="1">
      <alignment horizontal="center"/>
    </xf>
    <xf numFmtId="0" fontId="10" fillId="0" borderId="6" xfId="11" applyFont="1" applyBorder="1" applyAlignment="1">
      <alignment horizontal="center" vertical="center" wrapText="1"/>
    </xf>
    <xf numFmtId="0" fontId="10" fillId="0" borderId="14" xfId="11" applyFont="1" applyBorder="1" applyAlignment="1">
      <alignment horizontal="center" vertical="center" wrapText="1"/>
    </xf>
    <xf numFmtId="0" fontId="5" fillId="0" borderId="0" xfId="11" applyFont="1" applyAlignment="1">
      <alignment horizontal="center" vertical="top" wrapText="1"/>
    </xf>
    <xf numFmtId="170" fontId="7" fillId="0" borderId="0" xfId="11" applyNumberFormat="1" applyFont="1" applyBorder="1" applyAlignment="1">
      <alignment horizontal="center"/>
    </xf>
    <xf numFmtId="185" fontId="40" fillId="0" borderId="0" xfId="11" applyNumberFormat="1" applyFont="1" applyBorder="1" applyAlignment="1">
      <alignment horizontal="center"/>
    </xf>
    <xf numFmtId="0" fontId="10" fillId="0" borderId="6" xfId="11" applyFont="1" applyBorder="1" applyAlignment="1">
      <alignment horizontal="left" vertical="center" wrapText="1"/>
    </xf>
    <xf numFmtId="0" fontId="10" fillId="0" borderId="10" xfId="11" applyFont="1" applyBorder="1" applyAlignment="1">
      <alignment horizontal="left" vertical="center" wrapText="1"/>
    </xf>
    <xf numFmtId="185" fontId="10" fillId="0" borderId="7" xfId="11" applyNumberFormat="1" applyFont="1" applyBorder="1" applyAlignment="1">
      <alignment horizontal="center"/>
    </xf>
    <xf numFmtId="185" fontId="10" fillId="0" borderId="8" xfId="11" applyNumberFormat="1" applyFont="1" applyBorder="1" applyAlignment="1">
      <alignment horizontal="center"/>
    </xf>
    <xf numFmtId="0" fontId="10" fillId="0" borderId="10" xfId="11" applyFont="1" applyBorder="1" applyAlignment="1">
      <alignment horizontal="center" vertical="center" wrapText="1"/>
    </xf>
    <xf numFmtId="185" fontId="10" fillId="0" borderId="9" xfId="11" applyNumberFormat="1" applyFont="1" applyBorder="1" applyAlignment="1">
      <alignment horizontal="center"/>
    </xf>
    <xf numFmtId="189" fontId="7" fillId="0" borderId="0" xfId="1" applyNumberFormat="1" applyFont="1" applyAlignment="1">
      <alignment horizontal="center"/>
    </xf>
    <xf numFmtId="0" fontId="10" fillId="0" borderId="5" xfId="1" applyFont="1" applyBorder="1" applyAlignment="1">
      <alignment horizontal="center" vertical="center"/>
    </xf>
    <xf numFmtId="170" fontId="66" fillId="0" borderId="0" xfId="1" applyNumberFormat="1" applyFont="1" applyAlignment="1">
      <alignment horizontal="center"/>
    </xf>
    <xf numFmtId="2" fontId="10" fillId="0" borderId="1" xfId="2" applyNumberFormat="1" applyFont="1" applyBorder="1" applyAlignment="1">
      <alignment horizontal="center" vertical="center" wrapText="1"/>
    </xf>
    <xf numFmtId="169" fontId="2" fillId="0" borderId="2" xfId="2" applyBorder="1" applyAlignment="1">
      <alignment horizontal="center"/>
    </xf>
    <xf numFmtId="169" fontId="5" fillId="0" borderId="0" xfId="2" applyFont="1" applyAlignment="1">
      <alignment horizontal="center" wrapText="1"/>
    </xf>
    <xf numFmtId="170" fontId="7" fillId="0" borderId="0" xfId="2" applyNumberFormat="1" applyFont="1" applyAlignment="1">
      <alignment horizontal="center" vertical="center"/>
    </xf>
    <xf numFmtId="169" fontId="4" fillId="0" borderId="1" xfId="2" applyFont="1" applyBorder="1" applyAlignment="1">
      <alignment horizontal="center" vertical="center" wrapText="1"/>
    </xf>
    <xf numFmtId="169" fontId="4" fillId="0" borderId="2" xfId="2" applyFont="1" applyBorder="1" applyAlignment="1">
      <alignment horizontal="center" vertical="center" wrapText="1"/>
    </xf>
    <xf numFmtId="2" fontId="11" fillId="0" borderId="1" xfId="2" applyNumberFormat="1" applyFont="1" applyBorder="1" applyAlignment="1">
      <alignment horizontal="center" vertical="center" wrapText="1"/>
    </xf>
    <xf numFmtId="2" fontId="11" fillId="0" borderId="2" xfId="2" applyNumberFormat="1" applyFont="1" applyBorder="1" applyAlignment="1">
      <alignment horizontal="center" vertical="center" wrapText="1"/>
    </xf>
    <xf numFmtId="188" fontId="7" fillId="0" borderId="0" xfId="1" applyNumberFormat="1" applyFont="1" applyAlignment="1">
      <alignment horizontal="center" wrapText="1"/>
    </xf>
    <xf numFmtId="0" fontId="2" fillId="0" borderId="0" xfId="1" applyAlignment="1">
      <alignment horizontal="center"/>
    </xf>
    <xf numFmtId="0" fontId="8" fillId="0" borderId="0" xfId="1" applyFont="1" applyAlignment="1">
      <alignment horizontal="center" wrapText="1"/>
    </xf>
    <xf numFmtId="170" fontId="10" fillId="0" borderId="25" xfId="1" applyNumberFormat="1" applyFont="1" applyBorder="1" applyAlignment="1">
      <alignment horizontal="center" vertical="center" wrapText="1"/>
    </xf>
    <xf numFmtId="0" fontId="30" fillId="0" borderId="0" xfId="0" applyFont="1" applyAlignment="1">
      <alignment horizontal="center" vertical="center"/>
    </xf>
    <xf numFmtId="0" fontId="10" fillId="0" borderId="25" xfId="0" applyFont="1" applyBorder="1" applyAlignment="1">
      <alignment horizontal="center" vertical="center" wrapText="1"/>
    </xf>
    <xf numFmtId="0" fontId="78" fillId="0" borderId="0" xfId="0" applyFont="1" applyBorder="1" applyAlignment="1">
      <alignment horizontal="center" vertical="center" wrapText="1"/>
    </xf>
    <xf numFmtId="2" fontId="79" fillId="0" borderId="0" xfId="0" applyNumberFormat="1" applyFont="1" applyBorder="1" applyAlignment="1">
      <alignment horizontal="center" vertical="center" wrapText="1"/>
    </xf>
    <xf numFmtId="2" fontId="80" fillId="0" borderId="0" xfId="0" applyNumberFormat="1" applyFont="1" applyBorder="1" applyAlignment="1">
      <alignment horizontal="center" vertical="center" wrapText="1"/>
    </xf>
    <xf numFmtId="0" fontId="13"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5" fillId="0" borderId="0" xfId="0" applyFont="1" applyAlignment="1"/>
    <xf numFmtId="0" fontId="14" fillId="0" borderId="0" xfId="0" applyFont="1" applyAlignment="1">
      <alignment vertical="center"/>
    </xf>
    <xf numFmtId="0" fontId="13" fillId="0" borderId="0" xfId="0" applyFont="1" applyAlignment="1">
      <alignment vertical="center"/>
    </xf>
    <xf numFmtId="197" fontId="15" fillId="0" borderId="0" xfId="8" applyNumberFormat="1" applyFont="1" applyBorder="1" applyAlignment="1" applyProtection="1">
      <alignment vertical="center"/>
    </xf>
    <xf numFmtId="0" fontId="15" fillId="0" borderId="0" xfId="0" applyFont="1" applyBorder="1" applyAlignment="1" applyProtection="1">
      <alignment vertical="center" wrapText="1"/>
      <protection locked="0"/>
    </xf>
  </cellXfs>
  <cellStyles count="61">
    <cellStyle name="Hipervínculo" xfId="31" builtinId="8"/>
    <cellStyle name="Millares [0]_1.2.4" xfId="15"/>
    <cellStyle name="Millares [0]_1.2.4 2" xfId="16"/>
    <cellStyle name="Millares [0]_1.2.4_36Estruct%-credIndirectXEmp04-01" xfId="20"/>
    <cellStyle name="Millares [0]_1.2.4_39Estruct%IngresosFinanc04-01" xfId="25"/>
    <cellStyle name="Millares [0]_1.2.4_40Estruct%-GastosAdminis04-01" xfId="27"/>
    <cellStyle name="Millares [0]_1.4.4_Libro1" xfId="22"/>
    <cellStyle name="Millares [0]_1.4.5.2_23Estruct%-PortafInver0201" xfId="35"/>
    <cellStyle name="Millares [0]_1.4.5.3_28Y29EstrctMov-Depósitos04-01" xfId="52"/>
    <cellStyle name="Millares [0]_10,11,12,13-Rank-02" xfId="6"/>
    <cellStyle name="Millares [0]_10,11,12,13-Rank-02 2 2" xfId="50"/>
    <cellStyle name="Millares [0]_31Estruct%-Activo04-01" xfId="4"/>
    <cellStyle name="Millares [0]_31Estruct%-Activo04-01 2" xfId="9"/>
    <cellStyle name="Millares [0]_ForCua_Estadistica" xfId="34"/>
    <cellStyle name="Millares [0]_ForCua_Estadistica 2" xfId="42"/>
    <cellStyle name="Millares [0]_ForCua_SectDepa" xfId="36"/>
    <cellStyle name="Millares [0]_ForCua_SectDepa 2" xfId="53"/>
    <cellStyle name="Millares [0]_Rankin-Créditos" xfId="10"/>
    <cellStyle name="Millares 2" xfId="7"/>
    <cellStyle name="Millares 2 2" xfId="60"/>
    <cellStyle name="Millares 3" xfId="41"/>
    <cellStyle name="Millares 7" xfId="37"/>
    <cellStyle name="Millares 8" xfId="12"/>
    <cellStyle name="Millares 8 2" xfId="43"/>
    <cellStyle name="Millares_01-25 Bcos Ene-2002" xfId="45"/>
    <cellStyle name="Millares_01y22-Anexo3 XMonedaYComercYMicroemp" xfId="46"/>
    <cellStyle name="Millares_04-DptosSeg Escala" xfId="38"/>
    <cellStyle name="Millares_14-Indicadores Bcos" xfId="32"/>
    <cellStyle name="Millares_17-CredtDSSituacion" xfId="44"/>
    <cellStyle name="Millares_22- Req. Patrimonial 30-07-2009" xfId="54"/>
    <cellStyle name="Millares_26-34 Bcos Ene2002" xfId="14"/>
    <cellStyle name="Millares_26-34 Bcos Ene2002 2" xfId="17"/>
    <cellStyle name="Millares_26-34 Bcos Ene2002 3" xfId="51"/>
    <cellStyle name="Millares_35-43 Bcos Ene-2002 2" xfId="18"/>
    <cellStyle name="Millares_40-Estruc IngresosFinanc" xfId="24"/>
    <cellStyle name="Millares_41-Estruct% GastosAdminis" xfId="26"/>
    <cellStyle name="Millares_76 Estruct% GastosAd" xfId="57"/>
    <cellStyle name="Millares_Estruct%-Dep" xfId="23"/>
    <cellStyle name="Millares_Estruct%-Pasivo" xfId="21"/>
    <cellStyle name="Millares_Estruct%-Pasivo_Est-AF-Feb-2002" xfId="56"/>
    <cellStyle name="Millares_Posicion Global 30-07-2009" xfId="55"/>
    <cellStyle name="Normal" xfId="0" builtinId="0"/>
    <cellStyle name="Normal 10" xfId="5"/>
    <cellStyle name="Normal 2" xfId="1"/>
    <cellStyle name="Normal 2 2" xfId="2"/>
    <cellStyle name="Normal 2 2 2" xfId="28"/>
    <cellStyle name="Normal 2 3" xfId="11"/>
    <cellStyle name="Normal 2 4" xfId="58"/>
    <cellStyle name="Normal 3" xfId="3"/>
    <cellStyle name="Normal 3 2" xfId="59"/>
    <cellStyle name="Normal 4" xfId="33"/>
    <cellStyle name="Normal 4 2" xfId="40"/>
    <cellStyle name="Normal 5" xfId="30"/>
    <cellStyle name="Normal 5 2" xfId="48"/>
    <cellStyle name="Normal 8" xfId="49"/>
    <cellStyle name="Normal_Anexo2_propuesta" xfId="47"/>
    <cellStyle name="Normal_BG-bcos-Jul-2001" xfId="8"/>
    <cellStyle name="Normal_cuadro-morosidad-plazos" xfId="13"/>
    <cellStyle name="Normal_cuadro-morosidad-plazos_RatiosmorosidadSdíasIncumplimiento (Bcos) Rpte 14" xfId="39"/>
    <cellStyle name="Normal_Palanca_06.99" xfId="29"/>
    <cellStyle name="Porcentaje 2" xfId="19"/>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xdr:cNvPicPr/>
      </xdr:nvPicPr>
      <xdr:blipFill>
        <a:blip xmlns:r="http://schemas.openxmlformats.org/officeDocument/2006/relationships" r:embed="rId1"/>
        <a:srcRect/>
        <a:stretch>
          <a:fillRect/>
        </a:stretch>
      </xdr:blipFill>
      <xdr:spPr bwMode="auto">
        <a:xfrm>
          <a:off x="2054088" y="1723611"/>
          <a:ext cx="2302565" cy="10833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xdr:cNvSpPr txBox="1">
          <a:spLocks noChangeArrowheads="1"/>
        </xdr:cNvSpPr>
      </xdr:nvSpPr>
      <xdr:spPr bwMode="auto">
        <a:xfrm>
          <a:off x="57111900" y="12985750"/>
          <a:ext cx="0"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xdr:cNvSpPr txBox="1">
          <a:spLocks noChangeArrowheads="1"/>
        </xdr:cNvSpPr>
      </xdr:nvSpPr>
      <xdr:spPr bwMode="auto">
        <a:xfrm>
          <a:off x="57111900" y="12985750"/>
          <a:ext cx="0"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xdr:cNvSpPr txBox="1">
          <a:spLocks noChangeArrowheads="1"/>
        </xdr:cNvSpPr>
      </xdr:nvSpPr>
      <xdr:spPr bwMode="auto">
        <a:xfrm>
          <a:off x="57111900" y="12985750"/>
          <a:ext cx="0"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xdr:cNvSpPr txBox="1">
          <a:spLocks noChangeArrowheads="1"/>
        </xdr:cNvSpPr>
      </xdr:nvSpPr>
      <xdr:spPr bwMode="auto">
        <a:xfrm>
          <a:off x="139382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xdr:cNvSpPr txBox="1">
          <a:spLocks noChangeArrowheads="1"/>
        </xdr:cNvSpPr>
      </xdr:nvSpPr>
      <xdr:spPr bwMode="auto">
        <a:xfrm>
          <a:off x="247396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xdr:cNvSpPr txBox="1">
          <a:spLocks noChangeArrowheads="1"/>
        </xdr:cNvSpPr>
      </xdr:nvSpPr>
      <xdr:spPr bwMode="auto">
        <a:xfrm>
          <a:off x="35725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xdr:cNvSpPr txBox="1">
          <a:spLocks noChangeArrowheads="1"/>
        </xdr:cNvSpPr>
      </xdr:nvSpPr>
      <xdr:spPr bwMode="auto">
        <a:xfrm>
          <a:off x="4671695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xdr:cNvSpPr txBox="1">
          <a:spLocks noChangeArrowheads="1"/>
        </xdr:cNvSpPr>
      </xdr:nvSpPr>
      <xdr:spPr bwMode="auto">
        <a:xfrm>
          <a:off x="55168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xdr:cNvSpPr txBox="1">
          <a:spLocks noChangeArrowheads="1"/>
        </xdr:cNvSpPr>
      </xdr:nvSpPr>
      <xdr:spPr bwMode="auto">
        <a:xfrm>
          <a:off x="55168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xdr:cNvSpPr txBox="1">
          <a:spLocks noChangeArrowheads="1"/>
        </xdr:cNvSpPr>
      </xdr:nvSpPr>
      <xdr:spPr bwMode="auto">
        <a:xfrm>
          <a:off x="55168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xdr:cNvSpPr txBox="1">
          <a:spLocks noChangeArrowheads="1"/>
        </xdr:cNvSpPr>
      </xdr:nvSpPr>
      <xdr:spPr bwMode="auto">
        <a:xfrm>
          <a:off x="574929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4"/>
        <xdr:cNvSpPr txBox="1">
          <a:spLocks noChangeArrowheads="1"/>
        </xdr:cNvSpPr>
      </xdr:nvSpPr>
      <xdr:spPr bwMode="auto">
        <a:xfrm>
          <a:off x="6470650" y="1441450"/>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eco/ASF/Bolet&#237;n/Nuevas%20REFERENCIAS/Bancos/Informe%20-%20Estad&#237;stica%20Bancos%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steco/ASF/Bolet&#237;n/Nuevas%20REFERENCIAS/Bancos/Informe%20-%20Boletin%20Estad&#237;stico%20Vigente%20Bancos%202013%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c-OBorda/Boletin-Bcos/BOLETIN%20PUBLIC%20WEB/2021/Ago/BM/Data/Informe%20-%20EEFF%20e%20Indicadores%20Bancos%20Vigente%20al%20mes%20de%20Ag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Act,Patri-Otros"/>
      <sheetName val="3"/>
      <sheetName val="MACRO"/>
    </sheetNames>
    <sheetDataSet>
      <sheetData sheetId="0">
        <row r="3">
          <cell r="B3">
            <v>44439</v>
          </cell>
        </row>
        <row r="62">
          <cell r="B62" t="str">
            <v>Tipo de Cambio Contable:  S/ 4.084</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
  <sheetViews>
    <sheetView showGridLines="0" tabSelected="1" view="pageBreakPreview" zoomScaleNormal="100" zoomScaleSheetLayoutView="100" workbookViewId="0"/>
  </sheetViews>
  <sheetFormatPr baseColWidth="10" defaultRowHeight="14.4"/>
  <sheetData>
    <row r="3" spans="2:8" ht="25.8">
      <c r="B3" s="1394" t="s">
        <v>1269</v>
      </c>
      <c r="C3" s="1394"/>
      <c r="D3" s="1394"/>
      <c r="E3" s="1394"/>
      <c r="F3" s="1394"/>
      <c r="G3" s="1394"/>
      <c r="H3" s="1394"/>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view="pageBreakPreview" zoomScaleNormal="100" zoomScaleSheetLayoutView="100" workbookViewId="0">
      <selection activeCell="B6" sqref="B6"/>
    </sheetView>
  </sheetViews>
  <sheetFormatPr baseColWidth="10" defaultColWidth="10.88671875" defaultRowHeight="14.4"/>
  <cols>
    <col min="1" max="1" width="4.109375" style="1384" customWidth="1"/>
    <col min="2" max="2" width="88.88671875" style="1384" customWidth="1"/>
    <col min="3" max="3" width="12.44140625" style="1384" customWidth="1"/>
    <col min="4" max="16384" width="10.88671875" style="1384"/>
  </cols>
  <sheetData>
    <row r="1" spans="1:3">
      <c r="A1" s="1386" t="s">
        <v>1209</v>
      </c>
    </row>
    <row r="4" spans="1:3" ht="18">
      <c r="A4" s="1446" t="s">
        <v>1208</v>
      </c>
      <c r="B4" s="1446"/>
      <c r="C4" s="1446"/>
    </row>
    <row r="6" spans="1:3">
      <c r="B6" s="1385" t="s">
        <v>1578</v>
      </c>
    </row>
    <row r="7" spans="1:3">
      <c r="B7" s="1385" t="s">
        <v>1210</v>
      </c>
      <c r="C7" s="1384">
        <v>1</v>
      </c>
    </row>
    <row r="8" spans="1:3">
      <c r="B8" s="1385" t="s">
        <v>1211</v>
      </c>
      <c r="C8" s="1384">
        <v>2</v>
      </c>
    </row>
    <row r="9" spans="1:3">
      <c r="B9" s="1385" t="s">
        <v>1212</v>
      </c>
      <c r="C9" s="1384">
        <v>3</v>
      </c>
    </row>
    <row r="10" spans="1:3">
      <c r="B10" s="1385" t="s">
        <v>1213</v>
      </c>
      <c r="C10" s="1384">
        <v>4</v>
      </c>
    </row>
    <row r="11" spans="1:3">
      <c r="B11" s="1385" t="s">
        <v>1214</v>
      </c>
      <c r="C11" s="1384">
        <v>5</v>
      </c>
    </row>
    <row r="12" spans="1:3">
      <c r="B12" s="1385" t="s">
        <v>1215</v>
      </c>
      <c r="C12" s="1384">
        <v>6</v>
      </c>
    </row>
    <row r="13" spans="1:3">
      <c r="B13" s="1385" t="s">
        <v>1216</v>
      </c>
      <c r="C13" s="1384">
        <v>7</v>
      </c>
    </row>
    <row r="14" spans="1:3">
      <c r="B14" s="1385" t="s">
        <v>1217</v>
      </c>
      <c r="C14" s="1384">
        <v>8</v>
      </c>
    </row>
    <row r="15" spans="1:3">
      <c r="B15" s="1385" t="s">
        <v>1218</v>
      </c>
      <c r="C15" s="1384">
        <v>9</v>
      </c>
    </row>
    <row r="16" spans="1:3">
      <c r="B16" s="1385" t="s">
        <v>1219</v>
      </c>
      <c r="C16" s="1384">
        <v>10</v>
      </c>
    </row>
    <row r="17" spans="2:3">
      <c r="B17" s="1385" t="s">
        <v>1220</v>
      </c>
      <c r="C17" s="1384">
        <v>11</v>
      </c>
    </row>
    <row r="18" spans="2:3">
      <c r="B18" s="1385" t="s">
        <v>1221</v>
      </c>
      <c r="C18" s="1384">
        <v>12</v>
      </c>
    </row>
    <row r="19" spans="2:3">
      <c r="B19" s="1385" t="s">
        <v>1222</v>
      </c>
      <c r="C19" s="1384">
        <v>13</v>
      </c>
    </row>
    <row r="20" spans="2:3">
      <c r="B20" s="1385" t="s">
        <v>1223</v>
      </c>
      <c r="C20" s="1384">
        <v>14</v>
      </c>
    </row>
    <row r="21" spans="2:3">
      <c r="B21" s="1385" t="s">
        <v>1224</v>
      </c>
      <c r="C21" s="1384">
        <v>15</v>
      </c>
    </row>
    <row r="22" spans="2:3">
      <c r="B22" s="1385" t="s">
        <v>1225</v>
      </c>
      <c r="C22" s="1384">
        <v>16</v>
      </c>
    </row>
    <row r="23" spans="2:3">
      <c r="B23" s="1385" t="s">
        <v>1226</v>
      </c>
      <c r="C23" s="1384">
        <v>17</v>
      </c>
    </row>
    <row r="24" spans="2:3">
      <c r="B24" s="1385" t="s">
        <v>1227</v>
      </c>
      <c r="C24" s="1384">
        <v>18</v>
      </c>
    </row>
    <row r="25" spans="2:3">
      <c r="B25" s="1385" t="s">
        <v>1228</v>
      </c>
      <c r="C25" s="1384">
        <v>19</v>
      </c>
    </row>
    <row r="26" spans="2:3">
      <c r="B26" s="1385" t="s">
        <v>1229</v>
      </c>
      <c r="C26" s="1384">
        <v>20</v>
      </c>
    </row>
    <row r="27" spans="2:3">
      <c r="B27" s="1385" t="s">
        <v>1230</v>
      </c>
      <c r="C27" s="1384">
        <v>21</v>
      </c>
    </row>
    <row r="28" spans="2:3">
      <c r="B28" s="1385" t="s">
        <v>1231</v>
      </c>
      <c r="C28" s="1384">
        <v>22</v>
      </c>
    </row>
    <row r="29" spans="2:3">
      <c r="B29" s="1385" t="s">
        <v>1232</v>
      </c>
      <c r="C29" s="1384">
        <v>23</v>
      </c>
    </row>
    <row r="30" spans="2:3">
      <c r="B30" s="1385" t="s">
        <v>1233</v>
      </c>
      <c r="C30" s="1384">
        <v>24</v>
      </c>
    </row>
    <row r="31" spans="2:3">
      <c r="B31" s="1385" t="s">
        <v>1234</v>
      </c>
      <c r="C31" s="1384">
        <v>25</v>
      </c>
    </row>
    <row r="32" spans="2:3">
      <c r="B32" s="1385" t="s">
        <v>1235</v>
      </c>
      <c r="C32" s="1384">
        <v>26</v>
      </c>
    </row>
    <row r="33" spans="2:3">
      <c r="B33" s="1385" t="s">
        <v>1236</v>
      </c>
      <c r="C33" s="1384">
        <v>27</v>
      </c>
    </row>
    <row r="34" spans="2:3">
      <c r="B34" s="1385" t="s">
        <v>1237</v>
      </c>
      <c r="C34" s="1384">
        <v>28</v>
      </c>
    </row>
    <row r="35" spans="2:3">
      <c r="B35" s="1385" t="s">
        <v>1238</v>
      </c>
      <c r="C35" s="1384">
        <v>29</v>
      </c>
    </row>
    <row r="36" spans="2:3">
      <c r="B36" s="1385" t="s">
        <v>1239</v>
      </c>
      <c r="C36" s="1384">
        <v>30</v>
      </c>
    </row>
    <row r="37" spans="2:3">
      <c r="B37" s="1385" t="s">
        <v>1240</v>
      </c>
      <c r="C37" s="1384">
        <v>31</v>
      </c>
    </row>
    <row r="38" spans="2:3">
      <c r="B38" s="1385" t="s">
        <v>1241</v>
      </c>
      <c r="C38" s="1384">
        <v>32</v>
      </c>
    </row>
    <row r="39" spans="2:3">
      <c r="B39" s="1385" t="s">
        <v>1242</v>
      </c>
      <c r="C39" s="1384">
        <v>33</v>
      </c>
    </row>
    <row r="40" spans="2:3">
      <c r="B40" s="1385" t="s">
        <v>1243</v>
      </c>
      <c r="C40" s="1384">
        <v>34</v>
      </c>
    </row>
    <row r="41" spans="2:3">
      <c r="B41" s="1385" t="s">
        <v>1244</v>
      </c>
      <c r="C41" s="1384">
        <v>35</v>
      </c>
    </row>
    <row r="42" spans="2:3">
      <c r="B42" s="1385" t="s">
        <v>1245</v>
      </c>
      <c r="C42" s="1384">
        <v>36</v>
      </c>
    </row>
    <row r="43" spans="2:3">
      <c r="B43" s="1385" t="s">
        <v>1246</v>
      </c>
      <c r="C43" s="1384">
        <v>37</v>
      </c>
    </row>
    <row r="44" spans="2:3">
      <c r="B44" s="1385" t="s">
        <v>1247</v>
      </c>
      <c r="C44" s="1384">
        <v>38</v>
      </c>
    </row>
    <row r="45" spans="2:3">
      <c r="B45" s="1385" t="s">
        <v>1248</v>
      </c>
      <c r="C45" s="1384">
        <v>39</v>
      </c>
    </row>
    <row r="46" spans="2:3">
      <c r="B46" s="1385" t="s">
        <v>1249</v>
      </c>
      <c r="C46" s="1384">
        <v>40</v>
      </c>
    </row>
    <row r="47" spans="2:3">
      <c r="B47" s="1385" t="s">
        <v>1250</v>
      </c>
      <c r="C47" s="1384">
        <v>41</v>
      </c>
    </row>
    <row r="48" spans="2:3">
      <c r="B48" s="1385" t="s">
        <v>1251</v>
      </c>
      <c r="C48" s="1384">
        <v>42</v>
      </c>
    </row>
    <row r="49" spans="2:3">
      <c r="B49" s="1385" t="s">
        <v>1252</v>
      </c>
      <c r="C49" s="1384">
        <v>43</v>
      </c>
    </row>
    <row r="50" spans="2:3">
      <c r="B50" s="1385" t="s">
        <v>1253</v>
      </c>
      <c r="C50" s="1384">
        <v>44</v>
      </c>
    </row>
    <row r="51" spans="2:3">
      <c r="B51" s="1385" t="s">
        <v>1254</v>
      </c>
      <c r="C51" s="1384">
        <v>45</v>
      </c>
    </row>
    <row r="52" spans="2:3">
      <c r="B52" s="1385" t="s">
        <v>1255</v>
      </c>
      <c r="C52" s="1384">
        <v>46</v>
      </c>
    </row>
    <row r="53" spans="2:3">
      <c r="B53" s="1385" t="s">
        <v>1256</v>
      </c>
      <c r="C53" s="1384">
        <v>47</v>
      </c>
    </row>
    <row r="54" spans="2:3">
      <c r="B54" s="1385" t="s">
        <v>1257</v>
      </c>
      <c r="C54" s="1384">
        <v>48</v>
      </c>
    </row>
    <row r="55" spans="2:3">
      <c r="B55" s="1385" t="s">
        <v>1258</v>
      </c>
      <c r="C55" s="1384">
        <v>49</v>
      </c>
    </row>
    <row r="56" spans="2:3">
      <c r="B56" s="1385" t="s">
        <v>1259</v>
      </c>
      <c r="C56" s="1384">
        <v>50</v>
      </c>
    </row>
    <row r="57" spans="2:3">
      <c r="B57" s="1385" t="s">
        <v>1260</v>
      </c>
      <c r="C57" s="1384">
        <v>51</v>
      </c>
    </row>
    <row r="58" spans="2:3">
      <c r="B58" s="1385" t="s">
        <v>1261</v>
      </c>
      <c r="C58" s="1384">
        <v>52</v>
      </c>
    </row>
    <row r="59" spans="2:3">
      <c r="B59" s="1385" t="s">
        <v>1262</v>
      </c>
      <c r="C59" s="1384">
        <v>53</v>
      </c>
    </row>
    <row r="60" spans="2:3">
      <c r="B60" s="1385" t="s">
        <v>1263</v>
      </c>
      <c r="C60" s="1384">
        <v>54</v>
      </c>
    </row>
    <row r="61" spans="2:3">
      <c r="B61" s="1385" t="s">
        <v>1264</v>
      </c>
      <c r="C61" s="1384">
        <v>55</v>
      </c>
    </row>
    <row r="62" spans="2:3">
      <c r="B62" s="1385" t="s">
        <v>1265</v>
      </c>
      <c r="C62" s="1384">
        <v>56</v>
      </c>
    </row>
    <row r="63" spans="2:3">
      <c r="B63" s="1385" t="s">
        <v>1266</v>
      </c>
      <c r="C63" s="1384">
        <v>57</v>
      </c>
    </row>
    <row r="64" spans="2:3">
      <c r="B64" s="1385" t="s">
        <v>1267</v>
      </c>
      <c r="C64" s="1384">
        <v>58</v>
      </c>
    </row>
    <row r="65" spans="2:3">
      <c r="B65" s="1385" t="s">
        <v>1268</v>
      </c>
      <c r="C65" s="1384">
        <v>59</v>
      </c>
    </row>
  </sheetData>
  <mergeCells count="1">
    <mergeCell ref="A4:C4"/>
  </mergeCells>
  <hyperlinks>
    <hyperlink ref="A1" location="Índice!A1" display="Volver al Índice"/>
    <hyperlink ref="B7" location="1!A5" display="Balance General  "/>
    <hyperlink ref="B8" location="2!A5" display="Estado de Ganancias y Pérdidas  "/>
    <hyperlink ref="B9" location="3!A5" display="Indicadores Financieros  "/>
    <hyperlink ref="B10" location="4!A5" display="Créditos Directos por Sector Económico  "/>
    <hyperlink ref="B11" location="5!A5" display="Créditos Directos y Depósitos por Zona Geográfica  "/>
    <hyperlink ref="B12" location="6!A5" display="Depósitos según Escala de Montos  "/>
    <hyperlink ref="B13" location="7!A5" display="Contratos de Arrendamiento Financiero por Sector Económico y Tipo de Bien"/>
    <hyperlink ref="B14" location="8!A5" display="Número de Personal  "/>
    <hyperlink ref="B15" location="9!A5" display="Requerimiento de Patrimonio Efectivo y Ratio de Capital Global  "/>
    <hyperlink ref="B16" location="10!A5" display="Activos y Contingentes Ponderados por Riesgo de Crédito  "/>
    <hyperlink ref="B17" location="11!A5" display="Créditos Directos según Situación  "/>
    <hyperlink ref="B18" location="12!A5" display="Créditos Directos según Tipo de Crédito y Situación  "/>
    <hyperlink ref="B19" location="13!A5" display="Estructura de Créditos Directos e Indirectos según Categoría de Riesgo del Deudor  "/>
    <hyperlink ref="B20" location="14!A5" display="Estructura de Créditos Directos e Indirectos por Tipo de Crédito y Categoría de Riesgo del Deudor "/>
    <hyperlink ref="B21" location="15!A5" display="Créditos Directos por Tipo, Modalidad y Moneda"/>
    <hyperlink ref="B22" location="16!A5" display="Morosidad por tipo de crédito y modalidad  "/>
    <hyperlink ref="B23" location="17!A5" display="Ratios de Morosidad según días de incumplimiento  "/>
    <hyperlink ref="B24" location="18!A5" display="Créditos por Tipo de Garantía   "/>
    <hyperlink ref="B25" location="19!A5" display="Créditos a Actividades Empresariales por Sector Económico  "/>
    <hyperlink ref="B26" location="20!A5" display="Flujo de Créditos Castigados por Tipo de Crédito  "/>
    <hyperlink ref="B27" location="21!A5" display="Ratios de Liquidez  "/>
    <hyperlink ref="B28" location="22!A5" display="Movimiento de los Depósitos  (Moneda Nacional)"/>
    <hyperlink ref="B29" location="23!A5" display="Movimiento de los Depósitos  (Moneda Extranjera)"/>
    <hyperlink ref="B30" location="24!A5" display="Depósitos del Público por Tipo de Depósito y Plazo (Moneda Nacional)"/>
    <hyperlink ref="B31" location="25!A5" display="Depósitos del Público por Tipo de Depósito y Plazo (Moneda Extranjera)"/>
    <hyperlink ref="B32" location="26!A5" display="Requerimiento de Patrimonio Efectivo por Riesgo de Mercado  "/>
    <hyperlink ref="B33" location="27!A5" display="Posición Global en Moneda Extranjera  "/>
    <hyperlink ref="B34" location="28!A5" display="Operaciones Forward en Moneda Extranjera"/>
    <hyperlink ref="B35" location="29!A5" display="Operaciones Swaps"/>
    <hyperlink ref="B36" location="30!A5" display="Requerimiento de Patrimonio Efectivo por Riesgo Operacional  "/>
    <hyperlink ref="B37" location="31!A5" display="Estructura del Activo  "/>
    <hyperlink ref="B38" location="32!A5" display="Estructura de los Créditos Directos por Modalidad  "/>
    <hyperlink ref="B39" location="33!A5" display="Estructura de los Créditos Directos por Tipo y Modalidad  "/>
    <hyperlink ref="B40" location="34!A5" display="Estructura de los Créditos Indirectos  "/>
    <hyperlink ref="B41" location="35!A5" display="Estructura del Pasivo  "/>
    <hyperlink ref="B42" location="36!A5" display="Estructura de los Depósitos por Tipo  "/>
    <hyperlink ref="B43" location="37!A5" display="Estructura de los Adeudos y Obligaciones Financieras  "/>
    <hyperlink ref="B44" location="38!A5" display="Estructura del Patrimonio Efectivo"/>
    <hyperlink ref="B45" location="39!A5" display="Estructura de los Ingresos Financieros  "/>
    <hyperlink ref="B46" location="40!A5" display="Estructura de los Gastos Financieros  "/>
    <hyperlink ref="B47" location="41!A5" display="Estructura de los Gastos de Administración  "/>
    <hyperlink ref="B48" location="42!A5" display="Estructura de Fideicomisos y Comisiones de Confianza  "/>
    <hyperlink ref="B49" location="43!A5" display="Estructura de Inversiones"/>
    <hyperlink ref="B50" location="44!A5" display="Ranking de Créditos, Depósitos y Patrimonio  "/>
    <hyperlink ref="B51" location="45!A5" display="Ranking de Créditos Directos por Tipo  "/>
    <hyperlink ref="B52" location="46!A5" display="Ranking de Créditos Directos por Modalidad de Operación  "/>
    <hyperlink ref="B53" location="47!A5" display="Ranking de Depósitos por Tipo  "/>
    <hyperlink ref="B54" location="48!A5" display="Distribución de Oficinas por Zona Geográfica (País)"/>
    <hyperlink ref="B55" location="49!A5" display="Distribución de Oficinas por Zona Geográfica (Lima y Callao)"/>
    <hyperlink ref="B56" location="50!A5" display="Créditos Directos y Depósitos por Oficinas  "/>
    <hyperlink ref="B57" location="51!A5" display="Estructura de los Créditos Directos por Departamento  "/>
    <hyperlink ref="B58" location="52!A5" display="Estructura de los Depósitos por Departamento  "/>
    <hyperlink ref="B59" location="53!A5" display="Depósitos por Tipo y Persona  "/>
    <hyperlink ref="B60" location="54!A5" display="Número de Depositantes por Tipo de Depósito  "/>
    <hyperlink ref="B61" location="55!A5" display="Número de Tarjetas de Débito"/>
    <hyperlink ref="B62" location="56!A5" display="Número de Deudores según Tipo de Crédito  "/>
    <hyperlink ref="B63" location="57!A5" display="Número de Tarjetas de Crédito por Tipo  "/>
    <hyperlink ref="B64" location="58!A5" display="Nuevos Créditos Hipotecarios para Vivienda  "/>
    <hyperlink ref="B65" location="59!A5" display="Nuevos Créditos a Principales Sectores Económicos  "/>
    <hyperlink ref="B6" location="'Agregación EEFF '!A5" display="Nota sobre la agregación de los EEFF"/>
  </hyperlink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
  <sheetViews>
    <sheetView showGridLines="0" zoomScaleNormal="100" workbookViewId="0">
      <selection activeCell="C92" sqref="C92"/>
    </sheetView>
  </sheetViews>
  <sheetFormatPr baseColWidth="10" defaultColWidth="12.6640625" defaultRowHeight="13.2"/>
  <cols>
    <col min="1" max="1" width="7.33203125" style="1395" bestFit="1" customWidth="1"/>
    <col min="2" max="2" width="69.44140625" style="1395" bestFit="1" customWidth="1"/>
    <col min="3" max="3" width="99.6640625" style="1395" customWidth="1"/>
    <col min="4" max="16384" width="12.6640625" style="1395"/>
  </cols>
  <sheetData>
    <row r="1" spans="1:3" ht="13.8">
      <c r="B1" s="1396" t="s">
        <v>1270</v>
      </c>
    </row>
    <row r="2" spans="1:3" ht="6.6" customHeight="1"/>
    <row r="3" spans="1:3" ht="12.75" customHeight="1">
      <c r="B3" s="1448" t="s">
        <v>1271</v>
      </c>
      <c r="C3" s="1449"/>
    </row>
    <row r="4" spans="1:3">
      <c r="B4" s="1450"/>
      <c r="C4" s="1451"/>
    </row>
    <row r="5" spans="1:3">
      <c r="B5" s="1450"/>
      <c r="C5" s="1451"/>
    </row>
    <row r="6" spans="1:3" ht="30.75" customHeight="1">
      <c r="B6" s="1452"/>
      <c r="C6" s="1453"/>
    </row>
    <row r="7" spans="1:3" ht="14.4">
      <c r="B7" s="1397"/>
      <c r="C7" s="1397"/>
    </row>
    <row r="8" spans="1:3">
      <c r="A8" s="1398"/>
      <c r="B8" s="1398"/>
      <c r="C8" s="1398"/>
    </row>
    <row r="9" spans="1:3">
      <c r="A9" s="1399"/>
      <c r="B9" s="1399" t="s">
        <v>1272</v>
      </c>
      <c r="C9" s="1399"/>
    </row>
    <row r="10" spans="1:3" ht="13.8" thickBot="1">
      <c r="A10" s="1400"/>
      <c r="B10" s="1400"/>
      <c r="C10" s="1400"/>
    </row>
    <row r="11" spans="1:3" ht="24" customHeight="1">
      <c r="B11" s="6" t="s">
        <v>1273</v>
      </c>
      <c r="C11" s="1401"/>
    </row>
    <row r="12" spans="1:3" ht="11.4" customHeight="1">
      <c r="B12" s="6"/>
      <c r="C12" s="1401"/>
    </row>
    <row r="13" spans="1:3">
      <c r="A13" s="1402" t="s">
        <v>1274</v>
      </c>
      <c r="B13" s="6" t="s">
        <v>513</v>
      </c>
      <c r="C13" s="1403" t="str">
        <f>A14&amp;"+"&amp;A15&amp;"+"&amp;A16&amp;"+"&amp;A17</f>
        <v>(A.1)+(A.2)+(A.3)+(A.4)</v>
      </c>
    </row>
    <row r="14" spans="1:3">
      <c r="A14" s="1404" t="s">
        <v>1275</v>
      </c>
      <c r="B14" s="1405" t="s">
        <v>1276</v>
      </c>
      <c r="C14" s="796">
        <v>1101</v>
      </c>
    </row>
    <row r="15" spans="1:3">
      <c r="A15" s="1404" t="s">
        <v>1277</v>
      </c>
      <c r="B15" s="1405" t="s">
        <v>1278</v>
      </c>
      <c r="C15" s="46" t="s">
        <v>1279</v>
      </c>
    </row>
    <row r="16" spans="1:3">
      <c r="A16" s="1404" t="s">
        <v>1280</v>
      </c>
      <c r="B16" s="1405" t="s">
        <v>733</v>
      </c>
      <c r="C16" s="46" t="s">
        <v>1281</v>
      </c>
    </row>
    <row r="17" spans="1:3">
      <c r="A17" s="1404" t="s">
        <v>1282</v>
      </c>
      <c r="B17" s="1405" t="s">
        <v>1283</v>
      </c>
      <c r="C17" s="796">
        <v>1105</v>
      </c>
    </row>
    <row r="18" spans="1:3">
      <c r="A18" s="1402" t="s">
        <v>1284</v>
      </c>
      <c r="B18" s="6" t="s">
        <v>518</v>
      </c>
      <c r="C18" s="1406">
        <v>1201</v>
      </c>
    </row>
    <row r="19" spans="1:3" ht="18.75" customHeight="1">
      <c r="A19" s="1402" t="s">
        <v>1285</v>
      </c>
      <c r="B19" s="6" t="s">
        <v>1286</v>
      </c>
      <c r="C19" s="1403" t="str">
        <f>A20&amp;"+"&amp;A21&amp;"+"&amp;A22&amp;"+"&amp;A23&amp;"+"&amp;A24&amp;"+"&amp;A25</f>
        <v>(C.1)+(C.2)+(C.3)+(C.4)+(C.5)+(C.6)</v>
      </c>
    </row>
    <row r="20" spans="1:3">
      <c r="A20" s="1404" t="s">
        <v>1287</v>
      </c>
      <c r="B20" s="1405" t="s">
        <v>1288</v>
      </c>
      <c r="C20" s="46" t="s">
        <v>1289</v>
      </c>
    </row>
    <row r="21" spans="1:3">
      <c r="A21" s="1404" t="s">
        <v>1290</v>
      </c>
      <c r="B21" s="1405" t="s">
        <v>775</v>
      </c>
      <c r="C21" s="46" t="s">
        <v>1291</v>
      </c>
    </row>
    <row r="22" spans="1:3">
      <c r="A22" s="1404" t="s">
        <v>1292</v>
      </c>
      <c r="B22" s="1405" t="s">
        <v>776</v>
      </c>
      <c r="C22" s="796">
        <v>1305</v>
      </c>
    </row>
    <row r="23" spans="1:3">
      <c r="A23" s="1404" t="s">
        <v>1293</v>
      </c>
      <c r="B23" s="1405" t="s">
        <v>778</v>
      </c>
      <c r="C23" s="796">
        <v>1306</v>
      </c>
    </row>
    <row r="24" spans="1:3">
      <c r="A24" s="1404" t="s">
        <v>1294</v>
      </c>
      <c r="B24" s="1405" t="s">
        <v>1295</v>
      </c>
      <c r="C24" s="796" t="s">
        <v>1296</v>
      </c>
    </row>
    <row r="25" spans="1:3">
      <c r="A25" s="1404" t="s">
        <v>1297</v>
      </c>
      <c r="B25" s="1405" t="s">
        <v>1298</v>
      </c>
      <c r="C25" s="1407" t="s">
        <v>1299</v>
      </c>
    </row>
    <row r="26" spans="1:3" ht="19.2" customHeight="1">
      <c r="A26" s="1402" t="s">
        <v>1300</v>
      </c>
      <c r="B26" s="6" t="s">
        <v>1301</v>
      </c>
      <c r="C26" s="1403" t="str">
        <f>A27&amp;"+"&amp;A38&amp;"+"&amp;A39&amp;"+"&amp;A42&amp;"+"&amp;A43</f>
        <v>(D.1)+(D.12)+(D.13)+(D.16)+(D.17)</v>
      </c>
    </row>
    <row r="27" spans="1:3">
      <c r="A27" s="1404" t="s">
        <v>1302</v>
      </c>
      <c r="B27" s="1408" t="s">
        <v>1058</v>
      </c>
      <c r="C27" s="1403" t="str">
        <f>A28&amp;"+"&amp;A29&amp;"+"&amp;A30&amp;"+"&amp;A31&amp;"+"&amp;A32&amp;"+"&amp;A33&amp;"+"&amp;A34&amp;"+"&amp;A35&amp;"+"&amp;A36&amp;"+"&amp;A37</f>
        <v>(D.2)+(D.3)+(D.4)+(D.5)+(D.6)+(D.7)+(D.8)+(D.9)+(D.10)+(D.11)</v>
      </c>
    </row>
    <row r="28" spans="1:3" ht="27.6">
      <c r="A28" s="1404" t="s">
        <v>1303</v>
      </c>
      <c r="B28" s="1409" t="s">
        <v>704</v>
      </c>
      <c r="C28" s="1410" t="s">
        <v>1304</v>
      </c>
    </row>
    <row r="29" spans="1:3" ht="26.4">
      <c r="A29" s="1404" t="s">
        <v>1305</v>
      </c>
      <c r="B29" s="1409" t="s">
        <v>133</v>
      </c>
      <c r="C29" s="1411" t="s">
        <v>1306</v>
      </c>
    </row>
    <row r="30" spans="1:3">
      <c r="A30" s="1404" t="s">
        <v>1307</v>
      </c>
      <c r="B30" s="1409" t="s">
        <v>125</v>
      </c>
      <c r="C30" s="1412" t="s">
        <v>1308</v>
      </c>
    </row>
    <row r="31" spans="1:3">
      <c r="A31" s="1404" t="s">
        <v>1309</v>
      </c>
      <c r="B31" s="1409" t="s">
        <v>708</v>
      </c>
      <c r="C31" s="1412" t="s">
        <v>1310</v>
      </c>
    </row>
    <row r="32" spans="1:3" ht="26.4">
      <c r="A32" s="1404" t="s">
        <v>1311</v>
      </c>
      <c r="B32" s="1409" t="s">
        <v>134</v>
      </c>
      <c r="C32" s="1411" t="s">
        <v>1312</v>
      </c>
    </row>
    <row r="33" spans="1:3" ht="26.4">
      <c r="A33" s="1404" t="s">
        <v>1313</v>
      </c>
      <c r="B33" s="1409" t="s">
        <v>1314</v>
      </c>
      <c r="C33" s="1411" t="s">
        <v>1315</v>
      </c>
    </row>
    <row r="34" spans="1:3">
      <c r="A34" s="1404" t="s">
        <v>1316</v>
      </c>
      <c r="B34" s="1409" t="s">
        <v>707</v>
      </c>
      <c r="C34" s="1413">
        <v>1401.04</v>
      </c>
    </row>
    <row r="35" spans="1:3" ht="14.4">
      <c r="A35" s="1404" t="s">
        <v>1317</v>
      </c>
      <c r="B35" s="1409" t="s">
        <v>710</v>
      </c>
      <c r="C35" s="1414" t="s">
        <v>1318</v>
      </c>
    </row>
    <row r="36" spans="1:3">
      <c r="A36" s="1415" t="s">
        <v>1319</v>
      </c>
      <c r="B36" s="1409" t="s">
        <v>1320</v>
      </c>
      <c r="C36" s="1411" t="s">
        <v>1321</v>
      </c>
    </row>
    <row r="37" spans="1:3" ht="66">
      <c r="A37" s="1415" t="s">
        <v>1322</v>
      </c>
      <c r="B37" s="1409" t="s">
        <v>733</v>
      </c>
      <c r="C37" s="1416" t="s">
        <v>1323</v>
      </c>
    </row>
    <row r="38" spans="1:3">
      <c r="A38" s="1415" t="s">
        <v>1324</v>
      </c>
      <c r="B38" s="1408" t="s">
        <v>1325</v>
      </c>
      <c r="C38" s="1417" t="s">
        <v>1326</v>
      </c>
    </row>
    <row r="39" spans="1:3">
      <c r="A39" s="1404" t="s">
        <v>1327</v>
      </c>
      <c r="B39" s="1408" t="s">
        <v>1074</v>
      </c>
      <c r="C39" s="6" t="str">
        <f>A40&amp;"+"&amp;A41</f>
        <v>(D.14)+(D.15)</v>
      </c>
    </row>
    <row r="40" spans="1:3">
      <c r="A40" s="1404" t="s">
        <v>1328</v>
      </c>
      <c r="B40" s="1418" t="s">
        <v>1061</v>
      </c>
      <c r="C40" s="1407">
        <v>1405</v>
      </c>
    </row>
    <row r="41" spans="1:3">
      <c r="A41" s="1404" t="s">
        <v>1329</v>
      </c>
      <c r="B41" s="1418" t="s">
        <v>1330</v>
      </c>
      <c r="C41" s="1407">
        <v>1406</v>
      </c>
    </row>
    <row r="42" spans="1:3">
      <c r="A42" s="1404" t="s">
        <v>1331</v>
      </c>
      <c r="B42" s="1408" t="s">
        <v>1298</v>
      </c>
      <c r="C42" s="1419" t="s">
        <v>1332</v>
      </c>
    </row>
    <row r="43" spans="1:3" ht="24" customHeight="1">
      <c r="A43" s="1404" t="s">
        <v>1333</v>
      </c>
      <c r="B43" s="1408" t="s">
        <v>1334</v>
      </c>
      <c r="C43" s="1420" t="s">
        <v>1335</v>
      </c>
    </row>
    <row r="44" spans="1:3" ht="19.5" customHeight="1">
      <c r="A44" s="1402" t="s">
        <v>1336</v>
      </c>
      <c r="B44" s="6" t="s">
        <v>543</v>
      </c>
      <c r="C44" s="1420" t="s">
        <v>1337</v>
      </c>
    </row>
    <row r="45" spans="1:3">
      <c r="A45" s="1402" t="s">
        <v>1338</v>
      </c>
      <c r="B45" s="6" t="s">
        <v>1339</v>
      </c>
      <c r="C45" s="6" t="str">
        <f>A46&amp;"+"&amp;A47&amp;"+"&amp;A48&amp;"+"&amp;A49&amp;"+"&amp;A50</f>
        <v>(F.1)+(F.2)+(F.3)+(F.4)+(F.5)</v>
      </c>
    </row>
    <row r="46" spans="1:3">
      <c r="A46" s="1404" t="s">
        <v>1340</v>
      </c>
      <c r="B46" s="1405" t="s">
        <v>545</v>
      </c>
      <c r="C46" s="796">
        <v>1108</v>
      </c>
    </row>
    <row r="47" spans="1:3">
      <c r="A47" s="1404" t="s">
        <v>1341</v>
      </c>
      <c r="B47" s="1405" t="s">
        <v>735</v>
      </c>
      <c r="C47" s="796">
        <v>1208</v>
      </c>
    </row>
    <row r="48" spans="1:3">
      <c r="A48" s="1404" t="s">
        <v>1342</v>
      </c>
      <c r="B48" s="1405" t="s">
        <v>736</v>
      </c>
      <c r="C48" s="796">
        <v>1308</v>
      </c>
    </row>
    <row r="49" spans="1:3">
      <c r="A49" s="1404" t="s">
        <v>1343</v>
      </c>
      <c r="B49" s="1405" t="s">
        <v>737</v>
      </c>
      <c r="C49" s="796">
        <v>1408</v>
      </c>
    </row>
    <row r="50" spans="1:3">
      <c r="A50" s="1404" t="s">
        <v>1344</v>
      </c>
      <c r="B50" s="1405" t="s">
        <v>1345</v>
      </c>
      <c r="C50" s="796">
        <v>1508</v>
      </c>
    </row>
    <row r="51" spans="1:3" ht="18.75" customHeight="1">
      <c r="A51" s="1402" t="s">
        <v>1346</v>
      </c>
      <c r="B51" s="1417" t="s">
        <v>550</v>
      </c>
      <c r="C51" s="1421" t="s">
        <v>1347</v>
      </c>
    </row>
    <row r="52" spans="1:3" ht="21" customHeight="1">
      <c r="A52" s="1402" t="s">
        <v>1348</v>
      </c>
      <c r="B52" s="6" t="s">
        <v>1349</v>
      </c>
      <c r="C52" s="1406">
        <v>18</v>
      </c>
    </row>
    <row r="53" spans="1:3" ht="42">
      <c r="A53" s="1454" t="s">
        <v>1350</v>
      </c>
      <c r="B53" s="1455" t="s">
        <v>1351</v>
      </c>
      <c r="C53" s="1422" t="s">
        <v>1352</v>
      </c>
    </row>
    <row r="54" spans="1:3" ht="42">
      <c r="A54" s="1454"/>
      <c r="B54" s="1455"/>
      <c r="C54" s="1422" t="s">
        <v>1353</v>
      </c>
    </row>
    <row r="55" spans="1:3" ht="18.600000000000001" customHeight="1">
      <c r="A55" s="1402" t="s">
        <v>1354</v>
      </c>
      <c r="B55" s="79" t="s">
        <v>1355</v>
      </c>
      <c r="C55" s="1403" t="str">
        <f>A13&amp;"+"&amp;A18&amp;"+"&amp;A19&amp;"+"&amp;A26&amp;"+"&amp;A44&amp;"+"&amp;A45&amp;"+"&amp;A51&amp;"+"&amp;A52&amp;"+"&amp;A53</f>
        <v>(A)+(B)+(C)+(D)+(E)+(F)+(G)+(H)+(I)</v>
      </c>
    </row>
    <row r="56" spans="1:3">
      <c r="B56" s="1423"/>
    </row>
    <row r="57" spans="1:3">
      <c r="B57" s="1423"/>
    </row>
    <row r="58" spans="1:3">
      <c r="B58" s="1424" t="s">
        <v>1356</v>
      </c>
    </row>
    <row r="59" spans="1:3">
      <c r="B59" s="1424"/>
    </row>
    <row r="60" spans="1:3">
      <c r="A60" s="1402" t="s">
        <v>1357</v>
      </c>
      <c r="B60" s="1424" t="s">
        <v>557</v>
      </c>
      <c r="C60" s="1403" t="str">
        <f>A61&amp;"+"&amp;A62&amp;"+"&amp;A63&amp;"+"&amp;A68&amp;"+"&amp;A69</f>
        <v>(K.1)+(K.2)+(K.3)+(K.8)+(K.9)</v>
      </c>
    </row>
    <row r="61" spans="1:3" ht="14.4">
      <c r="A61" s="1404" t="s">
        <v>1358</v>
      </c>
      <c r="B61" s="1405" t="s">
        <v>139</v>
      </c>
      <c r="C61" s="1425" t="s">
        <v>1359</v>
      </c>
    </row>
    <row r="62" spans="1:3">
      <c r="A62" s="1404" t="s">
        <v>1360</v>
      </c>
      <c r="B62" s="1405" t="s">
        <v>472</v>
      </c>
      <c r="C62" s="796">
        <v>2102</v>
      </c>
    </row>
    <row r="63" spans="1:3">
      <c r="A63" s="1404" t="s">
        <v>1361</v>
      </c>
      <c r="B63" s="1405" t="s">
        <v>144</v>
      </c>
      <c r="C63" s="1426" t="str">
        <f>A64&amp;"+"&amp;A65&amp;"+"&amp;A66&amp;"+"&amp;A67</f>
        <v>(K.4)+(K.5)+(K.6)+(K.7)</v>
      </c>
    </row>
    <row r="64" spans="1:3">
      <c r="A64" s="1404" t="s">
        <v>1362</v>
      </c>
      <c r="B64" s="1405" t="s">
        <v>1363</v>
      </c>
      <c r="C64" s="1427" t="s">
        <v>1364</v>
      </c>
    </row>
    <row r="65" spans="1:3">
      <c r="A65" s="1404" t="s">
        <v>1365</v>
      </c>
      <c r="B65" s="1405" t="s">
        <v>1366</v>
      </c>
      <c r="C65" s="1427">
        <v>2103.0300000000002</v>
      </c>
    </row>
    <row r="66" spans="1:3">
      <c r="A66" s="1404" t="s">
        <v>1367</v>
      </c>
      <c r="B66" s="1405" t="s">
        <v>1368</v>
      </c>
      <c r="C66" s="1427">
        <v>2103.0500000000002</v>
      </c>
    </row>
    <row r="67" spans="1:3">
      <c r="A67" s="1404" t="s">
        <v>1369</v>
      </c>
      <c r="B67" s="1405" t="s">
        <v>1370</v>
      </c>
      <c r="C67" s="46" t="s">
        <v>1371</v>
      </c>
    </row>
    <row r="68" spans="1:3">
      <c r="A68" s="1404" t="s">
        <v>1372</v>
      </c>
      <c r="B68" s="1405" t="s">
        <v>1373</v>
      </c>
      <c r="C68" s="1427">
        <v>2107</v>
      </c>
    </row>
    <row r="69" spans="1:3">
      <c r="A69" s="1404" t="s">
        <v>1374</v>
      </c>
      <c r="B69" s="1405" t="s">
        <v>1375</v>
      </c>
      <c r="C69" s="1426" t="str">
        <f>A70&amp;"+"&amp;A71</f>
        <v>(K.10)+(K.11)</v>
      </c>
    </row>
    <row r="70" spans="1:3" ht="28.8">
      <c r="A70" s="1415" t="s">
        <v>1376</v>
      </c>
      <c r="B70" s="1428" t="s">
        <v>1377</v>
      </c>
      <c r="C70" s="1414" t="s">
        <v>1378</v>
      </c>
    </row>
    <row r="71" spans="1:3">
      <c r="A71" s="1415" t="s">
        <v>1379</v>
      </c>
      <c r="B71" s="1428" t="s">
        <v>1380</v>
      </c>
      <c r="C71" s="1427">
        <v>2105</v>
      </c>
    </row>
    <row r="72" spans="1:3">
      <c r="A72" s="1402" t="s">
        <v>1381</v>
      </c>
      <c r="B72" s="1424" t="s">
        <v>1382</v>
      </c>
      <c r="C72" s="1426" t="str">
        <f>A73&amp;"+"&amp;A74&amp;"+"&amp;A75</f>
        <v>(L.1)+(L.2)+(L.3)</v>
      </c>
    </row>
    <row r="73" spans="1:3">
      <c r="A73" s="1404" t="s">
        <v>1383</v>
      </c>
      <c r="B73" s="1405" t="s">
        <v>139</v>
      </c>
      <c r="C73" s="796">
        <v>2301</v>
      </c>
    </row>
    <row r="74" spans="1:3">
      <c r="A74" s="1404" t="s">
        <v>1384</v>
      </c>
      <c r="B74" s="1405" t="s">
        <v>472</v>
      </c>
      <c r="C74" s="796">
        <v>2302</v>
      </c>
    </row>
    <row r="75" spans="1:3">
      <c r="A75" s="1404" t="s">
        <v>1385</v>
      </c>
      <c r="B75" s="1405" t="s">
        <v>144</v>
      </c>
      <c r="C75" s="796">
        <v>2303</v>
      </c>
    </row>
    <row r="76" spans="1:3">
      <c r="A76" s="1402" t="s">
        <v>1386</v>
      </c>
      <c r="B76" s="1424" t="s">
        <v>518</v>
      </c>
      <c r="C76" s="46" t="s">
        <v>1387</v>
      </c>
    </row>
    <row r="77" spans="1:3">
      <c r="A77" s="1402" t="s">
        <v>1388</v>
      </c>
      <c r="B77" s="1424" t="s">
        <v>1389</v>
      </c>
      <c r="C77" s="1426" t="str">
        <f>A78&amp;"+"&amp;A79</f>
        <v>(N.1)+(N.2)</v>
      </c>
    </row>
    <row r="78" spans="1:3">
      <c r="A78" s="1404" t="s">
        <v>1390</v>
      </c>
      <c r="B78" s="796" t="s">
        <v>1391</v>
      </c>
      <c r="C78" s="46" t="s">
        <v>1392</v>
      </c>
    </row>
    <row r="79" spans="1:3">
      <c r="A79" s="1404" t="s">
        <v>1393</v>
      </c>
      <c r="B79" s="796" t="s">
        <v>1394</v>
      </c>
      <c r="C79" s="46" t="s">
        <v>1395</v>
      </c>
    </row>
    <row r="80" spans="1:3">
      <c r="A80" s="1402" t="s">
        <v>1396</v>
      </c>
      <c r="B80" s="1424" t="s">
        <v>1397</v>
      </c>
      <c r="C80" s="1426" t="str">
        <f>A81&amp;"+"&amp;A82&amp;"+"&amp;A83</f>
        <v>(Ñ.1)+(Ñ.2)+(Ñ.3)</v>
      </c>
    </row>
    <row r="81" spans="1:3">
      <c r="A81" s="1404" t="s">
        <v>1398</v>
      </c>
      <c r="B81" s="1395" t="s">
        <v>1399</v>
      </c>
      <c r="C81" s="796">
        <v>2804</v>
      </c>
    </row>
    <row r="82" spans="1:3" ht="12.75" customHeight="1">
      <c r="A82" s="1404" t="s">
        <v>1400</v>
      </c>
      <c r="B82" s="1395" t="s">
        <v>1401</v>
      </c>
      <c r="C82" s="796">
        <v>2805</v>
      </c>
    </row>
    <row r="83" spans="1:3">
      <c r="A83" s="1404" t="s">
        <v>1402</v>
      </c>
      <c r="B83" s="796" t="s">
        <v>1403</v>
      </c>
      <c r="C83" s="46" t="s">
        <v>1404</v>
      </c>
    </row>
    <row r="84" spans="1:3">
      <c r="A84" s="1402" t="s">
        <v>1405</v>
      </c>
      <c r="B84" s="1424" t="s">
        <v>1406</v>
      </c>
      <c r="C84" s="46" t="s">
        <v>1407</v>
      </c>
    </row>
    <row r="85" spans="1:3">
      <c r="A85" s="1402" t="s">
        <v>1408</v>
      </c>
      <c r="B85" s="1424" t="s">
        <v>1409</v>
      </c>
      <c r="C85" s="1403" t="str">
        <f>A86&amp;"+"&amp;A87&amp;"+"&amp;A88&amp;"+"&amp;A89&amp;"+"&amp;A90&amp;"+"&amp;A91</f>
        <v>(P.1)+(P.2)+(P.3)+(P.4)+(P.5)+(P.6)</v>
      </c>
    </row>
    <row r="86" spans="1:3">
      <c r="A86" s="1404" t="s">
        <v>1410</v>
      </c>
      <c r="B86" s="796" t="s">
        <v>1411</v>
      </c>
      <c r="C86" s="46" t="s">
        <v>1412</v>
      </c>
    </row>
    <row r="87" spans="1:3">
      <c r="A87" s="1404" t="s">
        <v>1413</v>
      </c>
      <c r="B87" s="796" t="s">
        <v>1414</v>
      </c>
      <c r="C87" s="796">
        <v>2308</v>
      </c>
    </row>
    <row r="88" spans="1:3">
      <c r="A88" s="1404" t="s">
        <v>1415</v>
      </c>
      <c r="B88" s="796" t="s">
        <v>546</v>
      </c>
      <c r="C88" s="796">
        <v>2208</v>
      </c>
    </row>
    <row r="89" spans="1:3">
      <c r="A89" s="1404" t="s">
        <v>1416</v>
      </c>
      <c r="B89" s="796" t="s">
        <v>1417</v>
      </c>
      <c r="C89" s="46" t="s">
        <v>1418</v>
      </c>
    </row>
    <row r="90" spans="1:3">
      <c r="A90" s="1404" t="s">
        <v>1419</v>
      </c>
      <c r="B90" s="796" t="s">
        <v>1420</v>
      </c>
      <c r="C90" s="46" t="s">
        <v>1421</v>
      </c>
    </row>
    <row r="91" spans="1:3">
      <c r="A91" s="1404" t="s">
        <v>1422</v>
      </c>
      <c r="B91" s="796" t="s">
        <v>1423</v>
      </c>
      <c r="C91" s="796">
        <v>2508</v>
      </c>
    </row>
    <row r="92" spans="1:3" ht="72">
      <c r="A92" s="1454" t="s">
        <v>1424</v>
      </c>
      <c r="B92" s="1455" t="s">
        <v>588</v>
      </c>
      <c r="C92" s="1429" t="s">
        <v>1425</v>
      </c>
    </row>
    <row r="93" spans="1:3" ht="43.2">
      <c r="A93" s="1454"/>
      <c r="B93" s="1455"/>
      <c r="C93" s="1429" t="s">
        <v>1426</v>
      </c>
    </row>
    <row r="94" spans="1:3" ht="8.4" customHeight="1">
      <c r="A94" s="1402"/>
      <c r="B94" s="1424"/>
      <c r="C94" s="1429"/>
    </row>
    <row r="95" spans="1:3">
      <c r="A95" s="1402" t="s">
        <v>1427</v>
      </c>
      <c r="B95" s="1424" t="s">
        <v>590</v>
      </c>
      <c r="C95" s="1426" t="str">
        <f>A96&amp;"+"&amp;A97</f>
        <v>(R.1)+(R.2)</v>
      </c>
    </row>
    <row r="96" spans="1:3">
      <c r="A96" s="1404" t="s">
        <v>1428</v>
      </c>
      <c r="B96" s="1405" t="s">
        <v>1429</v>
      </c>
      <c r="C96" s="796">
        <v>2701</v>
      </c>
    </row>
    <row r="97" spans="1:3">
      <c r="A97" s="1404" t="s">
        <v>1430</v>
      </c>
      <c r="B97" s="1405" t="s">
        <v>1431</v>
      </c>
      <c r="C97" s="1427" t="s">
        <v>1432</v>
      </c>
    </row>
    <row r="98" spans="1:3">
      <c r="A98" s="1402" t="s">
        <v>1433</v>
      </c>
      <c r="B98" s="1430" t="s">
        <v>1434</v>
      </c>
      <c r="C98" s="77" t="s">
        <v>1435</v>
      </c>
    </row>
    <row r="99" spans="1:3" ht="6.6" customHeight="1">
      <c r="A99" s="1402"/>
      <c r="B99" s="1430"/>
      <c r="C99" s="77"/>
    </row>
    <row r="100" spans="1:3">
      <c r="A100" s="1402" t="s">
        <v>1436</v>
      </c>
      <c r="B100" s="1430" t="s">
        <v>594</v>
      </c>
      <c r="C100" s="79" t="str">
        <f>A60&amp;"+"&amp;A72&amp;"+"&amp;A76&amp;"+"&amp;A77&amp;"+"&amp;A80&amp;"+"&amp;A84&amp;"+"&amp;A85&amp;"+"&amp;A92&amp;"+"&amp;A95&amp;"+"&amp;A98</f>
        <v>(K)+(L)+(M)+(N)+(Ñ)+(O)+(P)+(Q)+(R)+(S)</v>
      </c>
    </row>
    <row r="101" spans="1:3" ht="6" customHeight="1">
      <c r="A101" s="1402"/>
      <c r="B101" s="1430"/>
      <c r="C101" s="79"/>
    </row>
    <row r="102" spans="1:3">
      <c r="A102" s="1402" t="s">
        <v>1437</v>
      </c>
      <c r="B102" s="1430" t="s">
        <v>595</v>
      </c>
      <c r="C102" s="1431" t="str">
        <f>A103&amp;"+"&amp;A104&amp;"+"&amp;A105&amp;"+"&amp;A106&amp;"+"&amp;A107&amp;"+"&amp;A108</f>
        <v>(U.1)+(U.2)+(U.3)+(U.4)+(U.5)+(U.6)</v>
      </c>
    </row>
    <row r="103" spans="1:3">
      <c r="A103" s="1404" t="s">
        <v>1438</v>
      </c>
      <c r="B103" s="1432" t="s">
        <v>1439</v>
      </c>
      <c r="C103" s="77" t="s">
        <v>1440</v>
      </c>
    </row>
    <row r="104" spans="1:3">
      <c r="A104" s="1404" t="s">
        <v>1441</v>
      </c>
      <c r="B104" s="1432" t="s">
        <v>1442</v>
      </c>
      <c r="C104" s="1433" t="s">
        <v>1443</v>
      </c>
    </row>
    <row r="105" spans="1:3">
      <c r="A105" s="1404" t="s">
        <v>1444</v>
      </c>
      <c r="B105" s="1432" t="s">
        <v>1445</v>
      </c>
      <c r="C105" s="77" t="s">
        <v>1446</v>
      </c>
    </row>
    <row r="106" spans="1:3">
      <c r="A106" s="1404" t="s">
        <v>1447</v>
      </c>
      <c r="B106" s="1432" t="s">
        <v>1448</v>
      </c>
      <c r="C106" s="77" t="s">
        <v>1449</v>
      </c>
    </row>
    <row r="107" spans="1:3">
      <c r="A107" s="1404" t="s">
        <v>1450</v>
      </c>
      <c r="B107" s="1432" t="s">
        <v>1451</v>
      </c>
      <c r="C107" s="77" t="s">
        <v>1452</v>
      </c>
    </row>
    <row r="108" spans="1:3">
      <c r="A108" s="1404" t="s">
        <v>1453</v>
      </c>
      <c r="B108" s="1432" t="s">
        <v>1454</v>
      </c>
      <c r="C108" s="77" t="s">
        <v>1455</v>
      </c>
    </row>
    <row r="109" spans="1:3">
      <c r="A109" s="1402" t="s">
        <v>1456</v>
      </c>
      <c r="B109" s="1430" t="s">
        <v>602</v>
      </c>
      <c r="C109" s="79" t="str">
        <f>A100&amp;"+"&amp;A102</f>
        <v>(T)+(U)</v>
      </c>
    </row>
    <row r="110" spans="1:3" ht="9.6" customHeight="1">
      <c r="A110" s="1402"/>
      <c r="B110" s="1430"/>
      <c r="C110" s="79"/>
    </row>
    <row r="111" spans="1:3">
      <c r="A111" s="1402" t="s">
        <v>1457</v>
      </c>
      <c r="B111" s="1424" t="s">
        <v>1458</v>
      </c>
      <c r="C111" s="1426" t="str">
        <f>A112&amp;"+"&amp;A113&amp;"+"&amp;A114&amp;"+"&amp;A115</f>
        <v>(W.1)+(W.2)+(W.3)+(W.4)</v>
      </c>
    </row>
    <row r="112" spans="1:3">
      <c r="A112" s="1404" t="s">
        <v>1459</v>
      </c>
      <c r="B112" s="1405" t="s">
        <v>1429</v>
      </c>
      <c r="C112" s="46" t="s">
        <v>1460</v>
      </c>
    </row>
    <row r="113" spans="1:4">
      <c r="A113" s="1404" t="s">
        <v>1461</v>
      </c>
      <c r="B113" s="1405" t="s">
        <v>1462</v>
      </c>
      <c r="C113" s="796">
        <v>7205</v>
      </c>
    </row>
    <row r="114" spans="1:4">
      <c r="A114" s="1404" t="s">
        <v>1463</v>
      </c>
      <c r="B114" s="1405" t="s">
        <v>1464</v>
      </c>
      <c r="C114" s="796">
        <v>7206</v>
      </c>
    </row>
    <row r="115" spans="1:4">
      <c r="A115" s="1404" t="s">
        <v>1465</v>
      </c>
      <c r="B115" s="1405" t="s">
        <v>1466</v>
      </c>
      <c r="C115" s="1427" t="s">
        <v>1467</v>
      </c>
    </row>
    <row r="116" spans="1:4">
      <c r="B116" s="1405"/>
      <c r="C116" s="1427"/>
    </row>
    <row r="118" spans="1:4">
      <c r="A118" s="1398"/>
      <c r="B118" s="1398"/>
      <c r="C118" s="1398"/>
      <c r="D118" s="1398"/>
    </row>
    <row r="119" spans="1:4" ht="13.8">
      <c r="A119" s="1434"/>
      <c r="B119" s="1447" t="s">
        <v>1468</v>
      </c>
      <c r="C119" s="1447"/>
      <c r="D119" s="1435"/>
    </row>
    <row r="120" spans="1:4" ht="13.8" thickBot="1">
      <c r="A120" s="1400"/>
      <c r="B120" s="1400"/>
      <c r="C120" s="1400"/>
      <c r="D120" s="1400"/>
    </row>
    <row r="121" spans="1:4" ht="13.8">
      <c r="B121" s="1436"/>
      <c r="C121" s="1437"/>
      <c r="D121" s="1438"/>
    </row>
    <row r="122" spans="1:4">
      <c r="A122" s="1402" t="s">
        <v>1274</v>
      </c>
      <c r="B122" s="1424" t="s">
        <v>1469</v>
      </c>
      <c r="C122" s="1406" t="s">
        <v>1470</v>
      </c>
    </row>
    <row r="123" spans="1:4">
      <c r="A123" s="1404" t="s">
        <v>1275</v>
      </c>
      <c r="B123" s="1405" t="s">
        <v>545</v>
      </c>
      <c r="C123" s="796">
        <v>5101</v>
      </c>
    </row>
    <row r="124" spans="1:4">
      <c r="A124" s="1404" t="s">
        <v>1277</v>
      </c>
      <c r="B124" s="1405" t="s">
        <v>735</v>
      </c>
      <c r="C124" s="796">
        <v>5102</v>
      </c>
    </row>
    <row r="125" spans="1:4">
      <c r="A125" s="1404" t="s">
        <v>1280</v>
      </c>
      <c r="B125" s="1405" t="s">
        <v>736</v>
      </c>
      <c r="C125" s="796">
        <v>5103</v>
      </c>
    </row>
    <row r="126" spans="1:4" ht="14.4">
      <c r="A126" s="1404" t="s">
        <v>1282</v>
      </c>
      <c r="B126" s="1405" t="s">
        <v>1471</v>
      </c>
      <c r="C126" s="796" t="s">
        <v>1472</v>
      </c>
    </row>
    <row r="127" spans="1:4" ht="14.4">
      <c r="A127" s="1404" t="s">
        <v>1473</v>
      </c>
      <c r="B127" s="1405" t="s">
        <v>1474</v>
      </c>
      <c r="C127" s="796" t="s">
        <v>1475</v>
      </c>
    </row>
    <row r="128" spans="1:4">
      <c r="A128" s="1404" t="s">
        <v>1476</v>
      </c>
      <c r="B128" s="1405" t="s">
        <v>1477</v>
      </c>
      <c r="C128" s="796" t="s">
        <v>1478</v>
      </c>
    </row>
    <row r="129" spans="1:3" ht="14.4">
      <c r="A129" s="1404" t="s">
        <v>1479</v>
      </c>
      <c r="B129" s="1405" t="s">
        <v>1480</v>
      </c>
      <c r="C129" s="796" t="s">
        <v>1481</v>
      </c>
    </row>
    <row r="130" spans="1:3" ht="14.4">
      <c r="A130" s="1404" t="s">
        <v>1482</v>
      </c>
      <c r="B130" s="1405" t="s">
        <v>1483</v>
      </c>
      <c r="C130" s="796" t="s">
        <v>1484</v>
      </c>
    </row>
    <row r="131" spans="1:3">
      <c r="A131" s="1404" t="s">
        <v>1485</v>
      </c>
      <c r="B131" s="1405" t="s">
        <v>733</v>
      </c>
      <c r="C131" s="796" t="s">
        <v>1486</v>
      </c>
    </row>
    <row r="132" spans="1:3" ht="9" customHeight="1">
      <c r="A132" s="1439"/>
      <c r="B132" s="1440"/>
      <c r="C132" s="796"/>
    </row>
    <row r="133" spans="1:3">
      <c r="A133" s="1402" t="s">
        <v>1284</v>
      </c>
      <c r="B133" s="1424" t="s">
        <v>1487</v>
      </c>
      <c r="C133" s="1406" t="s">
        <v>1488</v>
      </c>
    </row>
    <row r="134" spans="1:3">
      <c r="A134" s="1404" t="s">
        <v>1489</v>
      </c>
      <c r="B134" s="1405" t="s">
        <v>810</v>
      </c>
      <c r="C134" s="796">
        <v>4101</v>
      </c>
    </row>
    <row r="135" spans="1:3">
      <c r="A135" s="1404" t="s">
        <v>1490</v>
      </c>
      <c r="B135" s="1405" t="s">
        <v>735</v>
      </c>
      <c r="C135" s="796">
        <v>4102</v>
      </c>
    </row>
    <row r="136" spans="1:3">
      <c r="A136" s="1404" t="s">
        <v>1491</v>
      </c>
      <c r="B136" s="1405" t="s">
        <v>1492</v>
      </c>
      <c r="C136" s="796">
        <v>4103</v>
      </c>
    </row>
    <row r="137" spans="1:3">
      <c r="A137" s="1404" t="s">
        <v>1493</v>
      </c>
      <c r="B137" s="1405" t="s">
        <v>695</v>
      </c>
      <c r="C137" s="796" t="s">
        <v>1494</v>
      </c>
    </row>
    <row r="138" spans="1:3">
      <c r="A138" s="1404" t="s">
        <v>1495</v>
      </c>
      <c r="B138" s="1405" t="s">
        <v>812</v>
      </c>
      <c r="C138" s="796" t="s">
        <v>1496</v>
      </c>
    </row>
    <row r="139" spans="1:3">
      <c r="A139" s="1404" t="s">
        <v>1497</v>
      </c>
      <c r="B139" s="1405" t="s">
        <v>813</v>
      </c>
      <c r="C139" s="796" t="s">
        <v>1498</v>
      </c>
    </row>
    <row r="140" spans="1:3" ht="14.4">
      <c r="A140" s="1404" t="s">
        <v>1499</v>
      </c>
      <c r="B140" s="1405" t="s">
        <v>1500</v>
      </c>
      <c r="C140" s="796" t="s">
        <v>1501</v>
      </c>
    </row>
    <row r="141" spans="1:3" ht="14.4">
      <c r="A141" s="1404" t="s">
        <v>1502</v>
      </c>
      <c r="B141" s="1405" t="s">
        <v>1503</v>
      </c>
      <c r="C141" s="796" t="s">
        <v>1504</v>
      </c>
    </row>
    <row r="142" spans="1:3">
      <c r="A142" s="1404" t="s">
        <v>1505</v>
      </c>
      <c r="B142" s="1405" t="s">
        <v>1506</v>
      </c>
      <c r="C142" s="796">
        <v>4109.05</v>
      </c>
    </row>
    <row r="143" spans="1:3" ht="14.4">
      <c r="A143" s="1415" t="s">
        <v>1507</v>
      </c>
      <c r="B143" s="1405" t="s">
        <v>1508</v>
      </c>
      <c r="C143" s="796" t="s">
        <v>1509</v>
      </c>
    </row>
    <row r="144" spans="1:3" ht="14.4">
      <c r="A144" s="1415" t="s">
        <v>1510</v>
      </c>
      <c r="B144" s="1405" t="s">
        <v>1511</v>
      </c>
      <c r="C144" s="796" t="s">
        <v>1512</v>
      </c>
    </row>
    <row r="145" spans="1:3" ht="14.4">
      <c r="A145" s="1415" t="s">
        <v>1513</v>
      </c>
      <c r="B145" s="1405" t="s">
        <v>733</v>
      </c>
      <c r="C145" s="796" t="s">
        <v>1514</v>
      </c>
    </row>
    <row r="146" spans="1:3" ht="9" customHeight="1">
      <c r="A146" s="1439"/>
      <c r="B146" s="1436"/>
      <c r="C146" s="796"/>
    </row>
    <row r="147" spans="1:3">
      <c r="A147" s="1441" t="s">
        <v>1285</v>
      </c>
      <c r="B147" s="1424" t="s">
        <v>633</v>
      </c>
      <c r="C147" s="1406" t="s">
        <v>1515</v>
      </c>
    </row>
    <row r="148" spans="1:3">
      <c r="A148" s="1402" t="s">
        <v>1300</v>
      </c>
      <c r="B148" s="1405" t="s">
        <v>1516</v>
      </c>
      <c r="C148" s="796" t="s">
        <v>1517</v>
      </c>
    </row>
    <row r="149" spans="1:3" ht="9" customHeight="1">
      <c r="A149" s="1404"/>
      <c r="B149" s="1405"/>
      <c r="C149" s="796"/>
    </row>
    <row r="150" spans="1:3">
      <c r="A150" s="1441" t="s">
        <v>1336</v>
      </c>
      <c r="B150" s="1424" t="s">
        <v>635</v>
      </c>
      <c r="C150" s="1406" t="s">
        <v>1518</v>
      </c>
    </row>
    <row r="151" spans="1:3" ht="9" customHeight="1">
      <c r="A151" s="1442"/>
      <c r="B151" s="1424"/>
      <c r="C151" s="796"/>
    </row>
    <row r="152" spans="1:3">
      <c r="A152" s="1402" t="s">
        <v>1338</v>
      </c>
      <c r="B152" s="1424" t="s">
        <v>636</v>
      </c>
      <c r="C152" s="1406" t="s">
        <v>1519</v>
      </c>
    </row>
    <row r="153" spans="1:3">
      <c r="A153" s="1404" t="s">
        <v>1340</v>
      </c>
      <c r="B153" s="1405" t="s">
        <v>1520</v>
      </c>
      <c r="C153" s="796">
        <v>5105</v>
      </c>
    </row>
    <row r="154" spans="1:3">
      <c r="A154" s="1404" t="s">
        <v>1341</v>
      </c>
      <c r="B154" s="1405" t="s">
        <v>1429</v>
      </c>
      <c r="C154" s="796">
        <v>5201</v>
      </c>
    </row>
    <row r="155" spans="1:3">
      <c r="A155" s="1404" t="s">
        <v>1342</v>
      </c>
      <c r="B155" s="1405" t="s">
        <v>1521</v>
      </c>
      <c r="C155" s="796" t="s">
        <v>1522</v>
      </c>
    </row>
    <row r="156" spans="1:3">
      <c r="A156" s="1404" t="s">
        <v>1343</v>
      </c>
      <c r="B156" s="1405" t="s">
        <v>1523</v>
      </c>
      <c r="C156" s="796" t="s">
        <v>1524</v>
      </c>
    </row>
    <row r="157" spans="1:3" ht="9" customHeight="1">
      <c r="A157" s="1404"/>
      <c r="B157" s="1405"/>
      <c r="C157" s="796"/>
    </row>
    <row r="158" spans="1:3">
      <c r="A158" s="1402" t="s">
        <v>1346</v>
      </c>
      <c r="B158" s="1424" t="s">
        <v>641</v>
      </c>
      <c r="C158" s="1406" t="s">
        <v>1525</v>
      </c>
    </row>
    <row r="159" spans="1:3">
      <c r="A159" s="1404" t="s">
        <v>1526</v>
      </c>
      <c r="B159" s="1405" t="s">
        <v>1527</v>
      </c>
      <c r="C159" s="796">
        <v>4105</v>
      </c>
    </row>
    <row r="160" spans="1:3">
      <c r="A160" s="1404" t="s">
        <v>1528</v>
      </c>
      <c r="B160" s="1405" t="s">
        <v>1529</v>
      </c>
      <c r="C160" s="796" t="s">
        <v>1530</v>
      </c>
    </row>
    <row r="161" spans="1:3">
      <c r="A161" s="1404" t="s">
        <v>1531</v>
      </c>
      <c r="B161" s="1405" t="s">
        <v>1521</v>
      </c>
      <c r="C161" s="796" t="s">
        <v>1532</v>
      </c>
    </row>
    <row r="162" spans="1:3">
      <c r="A162" s="1404" t="s">
        <v>1533</v>
      </c>
      <c r="B162" s="1405" t="s">
        <v>1534</v>
      </c>
      <c r="C162" s="796" t="s">
        <v>1535</v>
      </c>
    </row>
    <row r="163" spans="1:3" ht="9" customHeight="1">
      <c r="A163" s="1404"/>
      <c r="B163" s="1405"/>
      <c r="C163" s="796"/>
    </row>
    <row r="164" spans="1:3">
      <c r="A164" s="1402" t="s">
        <v>1350</v>
      </c>
      <c r="B164" s="1424" t="s">
        <v>1536</v>
      </c>
      <c r="C164" s="796" t="s">
        <v>1537</v>
      </c>
    </row>
    <row r="165" spans="1:3" ht="9" customHeight="1">
      <c r="A165" s="1402"/>
      <c r="B165" s="1424"/>
      <c r="C165" s="796"/>
    </row>
    <row r="166" spans="1:3">
      <c r="A166" s="1402" t="s">
        <v>1354</v>
      </c>
      <c r="B166" s="1424" t="s">
        <v>645</v>
      </c>
      <c r="C166" s="1406" t="s">
        <v>1538</v>
      </c>
    </row>
    <row r="167" spans="1:3" ht="9" customHeight="1">
      <c r="A167" s="1402"/>
      <c r="B167" s="1424"/>
      <c r="C167" s="796"/>
    </row>
    <row r="168" spans="1:3">
      <c r="A168" s="1402" t="s">
        <v>1357</v>
      </c>
      <c r="B168" s="1424" t="s">
        <v>1539</v>
      </c>
      <c r="C168" s="1406" t="s">
        <v>1540</v>
      </c>
    </row>
    <row r="169" spans="1:3">
      <c r="A169" s="1404" t="s">
        <v>1358</v>
      </c>
      <c r="B169" s="1405" t="s">
        <v>1541</v>
      </c>
      <c r="C169" s="796">
        <v>4501</v>
      </c>
    </row>
    <row r="170" spans="1:3">
      <c r="A170" s="1404" t="s">
        <v>1360</v>
      </c>
      <c r="B170" s="1405" t="s">
        <v>1542</v>
      </c>
      <c r="C170" s="796">
        <v>4502</v>
      </c>
    </row>
    <row r="171" spans="1:3">
      <c r="A171" s="1404" t="s">
        <v>1361</v>
      </c>
      <c r="B171" s="1405" t="s">
        <v>1543</v>
      </c>
      <c r="C171" s="796">
        <v>4503</v>
      </c>
    </row>
    <row r="172" spans="1:3">
      <c r="A172" s="1404" t="s">
        <v>1362</v>
      </c>
      <c r="B172" s="1405" t="s">
        <v>1544</v>
      </c>
      <c r="C172" s="796">
        <v>4504</v>
      </c>
    </row>
    <row r="173" spans="1:3" ht="9" customHeight="1">
      <c r="A173" s="1404"/>
      <c r="B173" s="1405"/>
      <c r="C173" s="796"/>
    </row>
    <row r="174" spans="1:3">
      <c r="A174" s="1402" t="s">
        <v>1381</v>
      </c>
      <c r="B174" s="1424" t="s">
        <v>651</v>
      </c>
      <c r="C174" s="1406" t="s">
        <v>1545</v>
      </c>
    </row>
    <row r="175" spans="1:3" ht="9" customHeight="1">
      <c r="A175" s="1402"/>
      <c r="B175" s="1424"/>
      <c r="C175" s="796"/>
    </row>
    <row r="176" spans="1:3">
      <c r="A176" s="1402" t="s">
        <v>1386</v>
      </c>
      <c r="B176" s="1424" t="s">
        <v>1546</v>
      </c>
      <c r="C176" s="1406" t="s">
        <v>1547</v>
      </c>
    </row>
    <row r="177" spans="1:4">
      <c r="A177" s="1404" t="s">
        <v>1548</v>
      </c>
      <c r="B177" s="1405" t="s">
        <v>1549</v>
      </c>
      <c r="C177" s="796" t="s">
        <v>1550</v>
      </c>
    </row>
    <row r="178" spans="1:4">
      <c r="A178" s="1404" t="s">
        <v>1551</v>
      </c>
      <c r="B178" s="1405" t="s">
        <v>1552</v>
      </c>
      <c r="C178" s="796" t="s">
        <v>1553</v>
      </c>
    </row>
    <row r="179" spans="1:4">
      <c r="A179" s="1404" t="s">
        <v>1554</v>
      </c>
      <c r="B179" s="1405" t="s">
        <v>1555</v>
      </c>
      <c r="C179" s="796" t="s">
        <v>1556</v>
      </c>
    </row>
    <row r="180" spans="1:4">
      <c r="A180" s="1404" t="s">
        <v>1557</v>
      </c>
      <c r="B180" s="1405" t="s">
        <v>1558</v>
      </c>
      <c r="C180" s="796" t="s">
        <v>1559</v>
      </c>
    </row>
    <row r="181" spans="1:4">
      <c r="A181" s="1404" t="s">
        <v>1560</v>
      </c>
      <c r="B181" s="1405" t="s">
        <v>1431</v>
      </c>
      <c r="C181" s="796" t="s">
        <v>1561</v>
      </c>
    </row>
    <row r="182" spans="1:4">
      <c r="A182" s="1404" t="s">
        <v>1562</v>
      </c>
      <c r="B182" s="1405" t="s">
        <v>1563</v>
      </c>
      <c r="C182" s="796" t="s">
        <v>1564</v>
      </c>
    </row>
    <row r="183" spans="1:4">
      <c r="A183" s="1404" t="s">
        <v>1565</v>
      </c>
      <c r="B183" s="1405" t="s">
        <v>1566</v>
      </c>
      <c r="C183" s="796" t="s">
        <v>1567</v>
      </c>
    </row>
    <row r="184" spans="1:4" ht="9" customHeight="1">
      <c r="A184" s="1404"/>
      <c r="B184" s="1405"/>
      <c r="C184" s="796"/>
    </row>
    <row r="185" spans="1:4">
      <c r="A185" s="1402" t="s">
        <v>1388</v>
      </c>
      <c r="B185" s="1424" t="s">
        <v>1568</v>
      </c>
      <c r="C185" s="1406" t="s">
        <v>1569</v>
      </c>
    </row>
    <row r="186" spans="1:4" ht="9" customHeight="1">
      <c r="A186" s="1402"/>
      <c r="B186" s="1424"/>
      <c r="C186" s="796"/>
    </row>
    <row r="187" spans="1:4">
      <c r="A187" s="1402" t="s">
        <v>1405</v>
      </c>
      <c r="B187" s="1424" t="s">
        <v>1570</v>
      </c>
      <c r="C187" s="1406" t="s">
        <v>1571</v>
      </c>
    </row>
    <row r="188" spans="1:4" ht="9" customHeight="1">
      <c r="A188" s="1402"/>
      <c r="B188" s="1424"/>
      <c r="C188" s="796"/>
    </row>
    <row r="189" spans="1:4">
      <c r="A189" s="1441" t="s">
        <v>1408</v>
      </c>
      <c r="B189" s="1424" t="s">
        <v>662</v>
      </c>
      <c r="C189" s="1406">
        <v>6801</v>
      </c>
    </row>
    <row r="190" spans="1:4" ht="9" customHeight="1">
      <c r="A190" s="1441"/>
      <c r="B190" s="1424"/>
      <c r="C190" s="796"/>
    </row>
    <row r="191" spans="1:4">
      <c r="A191" s="1443" t="s">
        <v>1424</v>
      </c>
      <c r="B191" s="1424" t="s">
        <v>663</v>
      </c>
      <c r="C191" s="1406" t="s">
        <v>1572</v>
      </c>
    </row>
    <row r="192" spans="1:4" ht="13.8">
      <c r="A192" s="1439"/>
      <c r="B192" s="1436"/>
      <c r="C192" s="1436"/>
      <c r="D192" s="1436"/>
    </row>
    <row r="193" spans="1:4" ht="13.8">
      <c r="A193" s="1439" t="s">
        <v>1573</v>
      </c>
      <c r="B193" s="1436"/>
      <c r="C193" s="1436"/>
      <c r="D193" s="1436"/>
    </row>
    <row r="194" spans="1:4" ht="13.8">
      <c r="A194" s="1439"/>
      <c r="B194" s="1436" t="s">
        <v>1574</v>
      </c>
      <c r="C194" s="1436"/>
      <c r="D194" s="1436"/>
    </row>
    <row r="195" spans="1:4" ht="13.8">
      <c r="A195" s="1439"/>
      <c r="B195" s="1436" t="s">
        <v>1575</v>
      </c>
      <c r="D195" s="1436"/>
    </row>
    <row r="196" spans="1:4" ht="13.8">
      <c r="B196" s="1436" t="s">
        <v>1576</v>
      </c>
      <c r="D196" s="1436"/>
    </row>
    <row r="197" spans="1:4" ht="13.8">
      <c r="B197" s="1436" t="s">
        <v>1577</v>
      </c>
      <c r="C197" s="1444"/>
    </row>
    <row r="198" spans="1:4" ht="13.8">
      <c r="B198" s="1445"/>
      <c r="C198" s="1444"/>
    </row>
  </sheetData>
  <mergeCells count="6">
    <mergeCell ref="B119:C119"/>
    <mergeCell ref="B3:C6"/>
    <mergeCell ref="A53:A54"/>
    <mergeCell ref="B53:B54"/>
    <mergeCell ref="A92:A93"/>
    <mergeCell ref="B92:B93"/>
  </mergeCell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145"/>
  <sheetViews>
    <sheetView showGridLines="0" zoomScaleNormal="100" zoomScaleSheetLayoutView="100" workbookViewId="0"/>
  </sheetViews>
  <sheetFormatPr baseColWidth="10" defaultColWidth="11.44140625" defaultRowHeight="13.2"/>
  <cols>
    <col min="1" max="1" width="52.6640625" style="556" customWidth="1"/>
    <col min="2" max="2" width="12.6640625" style="556" bestFit="1" customWidth="1"/>
    <col min="3" max="3" width="12.6640625" style="556" customWidth="1"/>
    <col min="4" max="4" width="12.44140625" style="556" bestFit="1" customWidth="1"/>
    <col min="5" max="5" width="2.6640625" style="556" customWidth="1"/>
    <col min="6" max="8" width="10.6640625" style="556" customWidth="1"/>
    <col min="9" max="9" width="2.6640625" style="556" customWidth="1"/>
    <col min="10" max="10" width="12.33203125" style="556" customWidth="1"/>
    <col min="11" max="12" width="12.44140625" style="556" bestFit="1" customWidth="1"/>
    <col min="13" max="13" width="52.6640625" style="558" customWidth="1"/>
    <col min="14" max="15" width="10.6640625" style="558" customWidth="1"/>
    <col min="16" max="16" width="11.6640625" style="558" bestFit="1" customWidth="1"/>
    <col min="17" max="17" width="2.6640625" style="558" customWidth="1"/>
    <col min="18" max="19" width="10.6640625" style="558" customWidth="1"/>
    <col min="20" max="20" width="11.6640625" style="558" bestFit="1" customWidth="1"/>
    <col min="21" max="21" width="2.6640625" style="558" customWidth="1"/>
    <col min="22" max="24" width="11.6640625" style="558" bestFit="1" customWidth="1"/>
    <col min="25" max="25" width="52.6640625" style="558" customWidth="1"/>
    <col min="26" max="28" width="11.6640625" style="558" customWidth="1"/>
    <col min="29" max="29" width="2.6640625" style="558" customWidth="1"/>
    <col min="30" max="32" width="11.6640625" style="558" customWidth="1"/>
    <col min="33" max="33" width="2.6640625" style="558" customWidth="1"/>
    <col min="34" max="34" width="11.6640625" style="558" bestFit="1" customWidth="1"/>
    <col min="35" max="36" width="11.6640625" style="558" customWidth="1"/>
    <col min="37" max="37" width="52.6640625" style="558" customWidth="1"/>
    <col min="38" max="39" width="11.6640625" style="558" bestFit="1" customWidth="1"/>
    <col min="40" max="40" width="12.44140625" style="558" bestFit="1" customWidth="1"/>
    <col min="41" max="41" width="2.6640625" style="558" customWidth="1"/>
    <col min="42" max="44" width="11.6640625" style="558" customWidth="1"/>
    <col min="45" max="45" width="2.6640625" style="558" customWidth="1"/>
    <col min="46" max="46" width="11.6640625" style="558" bestFit="1" customWidth="1"/>
    <col min="47" max="48" width="12.44140625" style="558" bestFit="1" customWidth="1"/>
    <col min="49" max="49" width="49.33203125" style="558" customWidth="1"/>
    <col min="50" max="52" width="12.44140625" style="558" bestFit="1" customWidth="1"/>
    <col min="53" max="53" width="0.6640625" style="558" customWidth="1"/>
    <col min="54" max="56" width="12.44140625" style="558" bestFit="1" customWidth="1"/>
    <col min="57" max="57" width="0.6640625" style="558" customWidth="1"/>
    <col min="58" max="60" width="12.44140625" style="558" bestFit="1" customWidth="1"/>
    <col min="61" max="61" width="50.6640625" style="558" customWidth="1"/>
    <col min="62" max="64" width="12.44140625" style="558" bestFit="1" customWidth="1"/>
    <col min="65" max="65" width="0.6640625" style="558" customWidth="1"/>
    <col min="66" max="68" width="13.6640625" style="558" customWidth="1"/>
    <col min="69" max="69" width="50.6640625" style="558" customWidth="1"/>
    <col min="70" max="72" width="12.6640625" style="558" customWidth="1"/>
    <col min="73" max="73" width="0.6640625" style="558" customWidth="1"/>
    <col min="74" max="76" width="12.44140625" style="558" bestFit="1" customWidth="1"/>
    <col min="77" max="77" width="14.5546875" style="560" bestFit="1" customWidth="1"/>
    <col min="78" max="16384" width="11.44140625" style="560"/>
  </cols>
  <sheetData>
    <row r="1" spans="1:84" s="209" customFormat="1" ht="16.2" customHeight="1">
      <c r="A1" s="1387" t="s">
        <v>1209</v>
      </c>
      <c r="B1" s="447"/>
      <c r="C1" s="447"/>
      <c r="D1" s="447"/>
      <c r="E1" s="447"/>
      <c r="F1" s="447"/>
      <c r="G1" s="447"/>
      <c r="H1" s="447"/>
      <c r="I1" s="447"/>
      <c r="J1" s="447"/>
      <c r="K1" s="447"/>
      <c r="L1" s="447"/>
      <c r="M1" s="1456"/>
      <c r="N1" s="1456"/>
      <c r="O1" s="1456"/>
      <c r="P1" s="1456"/>
      <c r="Q1" s="1456"/>
      <c r="R1" s="1456"/>
      <c r="S1" s="1456"/>
      <c r="T1" s="1456"/>
      <c r="U1" s="1456"/>
      <c r="V1" s="1456"/>
      <c r="W1" s="1456"/>
      <c r="X1" s="1456"/>
      <c r="Y1" s="1456"/>
      <c r="Z1" s="1456"/>
      <c r="AA1" s="1456"/>
      <c r="AB1" s="1456"/>
      <c r="AC1" s="1456"/>
      <c r="AD1" s="1456"/>
      <c r="AE1" s="1456"/>
      <c r="AF1" s="1456"/>
      <c r="AG1" s="1456"/>
      <c r="AH1" s="1456"/>
      <c r="AI1" s="1456"/>
      <c r="AJ1" s="1456"/>
      <c r="AK1" s="1456"/>
      <c r="AL1" s="1456"/>
      <c r="AM1" s="1456"/>
      <c r="AN1" s="1456"/>
      <c r="AO1" s="1456"/>
      <c r="AP1" s="1456"/>
      <c r="AQ1" s="1456"/>
      <c r="AR1" s="1456"/>
      <c r="AS1" s="1456"/>
      <c r="AT1" s="1456"/>
      <c r="AU1" s="1456"/>
      <c r="AV1" s="1456"/>
      <c r="AW1" s="1456"/>
      <c r="AX1" s="1456"/>
      <c r="AY1" s="1456"/>
      <c r="AZ1" s="1456"/>
      <c r="BA1" s="1456"/>
      <c r="BB1" s="1456"/>
      <c r="BC1" s="1456"/>
      <c r="BD1" s="1456"/>
      <c r="BE1" s="1456"/>
      <c r="BF1" s="1456"/>
      <c r="BG1" s="1456"/>
      <c r="BH1" s="1456"/>
      <c r="BI1" s="448"/>
      <c r="BJ1" s="448"/>
      <c r="BK1" s="448"/>
      <c r="BL1" s="448"/>
      <c r="BM1" s="448"/>
      <c r="BN1" s="448"/>
      <c r="BO1" s="448"/>
      <c r="BP1" s="448"/>
      <c r="BR1" s="448"/>
      <c r="BS1" s="448"/>
      <c r="BT1" s="448"/>
      <c r="BU1" s="448"/>
    </row>
    <row r="2" spans="1:84" s="450" customFormat="1" ht="27" customHeight="1">
      <c r="A2" s="1457" t="s">
        <v>491</v>
      </c>
      <c r="B2" s="1457"/>
      <c r="C2" s="1457"/>
      <c r="D2" s="1457"/>
      <c r="E2" s="1457"/>
      <c r="F2" s="1457"/>
      <c r="G2" s="1457"/>
      <c r="H2" s="1457"/>
      <c r="I2" s="1457"/>
      <c r="J2" s="1457"/>
      <c r="K2" s="1457"/>
      <c r="L2" s="1457"/>
      <c r="M2" s="1457" t="s">
        <v>491</v>
      </c>
      <c r="N2" s="1457"/>
      <c r="O2" s="1457"/>
      <c r="P2" s="1457"/>
      <c r="Q2" s="1457"/>
      <c r="R2" s="1457"/>
      <c r="S2" s="1457"/>
      <c r="T2" s="1457"/>
      <c r="U2" s="1457"/>
      <c r="V2" s="1457"/>
      <c r="W2" s="1457"/>
      <c r="X2" s="1457"/>
      <c r="Y2" s="1457" t="s">
        <v>491</v>
      </c>
      <c r="Z2" s="1457"/>
      <c r="AA2" s="1457"/>
      <c r="AB2" s="1457"/>
      <c r="AC2" s="1457"/>
      <c r="AD2" s="1457"/>
      <c r="AE2" s="1457"/>
      <c r="AF2" s="1457"/>
      <c r="AG2" s="1457"/>
      <c r="AH2" s="1457"/>
      <c r="AI2" s="1457"/>
      <c r="AJ2" s="1457"/>
      <c r="AK2" s="1457" t="s">
        <v>491</v>
      </c>
      <c r="AL2" s="1457"/>
      <c r="AM2" s="1457"/>
      <c r="AN2" s="1457"/>
      <c r="AO2" s="1457"/>
      <c r="AP2" s="1457"/>
      <c r="AQ2" s="1457"/>
      <c r="AR2" s="1457"/>
      <c r="AS2" s="1457"/>
      <c r="AT2" s="1457"/>
      <c r="AU2" s="1457"/>
      <c r="AV2" s="1457"/>
      <c r="AW2" s="1457" t="s">
        <v>491</v>
      </c>
      <c r="AX2" s="1457"/>
      <c r="AY2" s="1457"/>
      <c r="AZ2" s="1457"/>
      <c r="BA2" s="1457"/>
      <c r="BB2" s="1457"/>
      <c r="BC2" s="1457"/>
      <c r="BD2" s="1457"/>
      <c r="BE2" s="1457"/>
      <c r="BF2" s="1457"/>
      <c r="BG2" s="1457"/>
      <c r="BH2" s="1457"/>
      <c r="BI2" s="1457" t="s">
        <v>491</v>
      </c>
      <c r="BJ2" s="1457"/>
      <c r="BK2" s="1457"/>
      <c r="BL2" s="1457"/>
      <c r="BM2" s="1457"/>
      <c r="BN2" s="1457"/>
      <c r="BO2" s="1457"/>
      <c r="BP2" s="1457"/>
      <c r="BQ2" s="1459" t="s">
        <v>491</v>
      </c>
      <c r="BR2" s="1459"/>
      <c r="BS2" s="1459"/>
      <c r="BT2" s="1459"/>
      <c r="BU2" s="1459"/>
      <c r="BV2" s="1459"/>
      <c r="BW2" s="1459"/>
      <c r="BX2" s="1459"/>
      <c r="BY2" s="449"/>
      <c r="BZ2" s="449"/>
      <c r="CA2" s="449"/>
      <c r="CB2" s="449"/>
      <c r="CC2" s="449"/>
      <c r="CD2" s="449"/>
      <c r="CE2" s="449"/>
      <c r="CF2" s="449"/>
    </row>
    <row r="3" spans="1:84" s="452" customFormat="1" ht="18" customHeight="1">
      <c r="A3" s="1460">
        <v>44439</v>
      </c>
      <c r="B3" s="1460"/>
      <c r="C3" s="1460"/>
      <c r="D3" s="1460"/>
      <c r="E3" s="1460"/>
      <c r="F3" s="1460"/>
      <c r="G3" s="1460"/>
      <c r="H3" s="1460"/>
      <c r="I3" s="1460"/>
      <c r="J3" s="1460"/>
      <c r="K3" s="1460"/>
      <c r="L3" s="1460"/>
      <c r="M3" s="1460">
        <v>44439</v>
      </c>
      <c r="N3" s="1460"/>
      <c r="O3" s="1460"/>
      <c r="P3" s="1460"/>
      <c r="Q3" s="1460"/>
      <c r="R3" s="1460"/>
      <c r="S3" s="1460"/>
      <c r="T3" s="1460"/>
      <c r="U3" s="1460"/>
      <c r="V3" s="1460"/>
      <c r="W3" s="1460"/>
      <c r="X3" s="1460"/>
      <c r="Y3" s="1460">
        <v>44439</v>
      </c>
      <c r="Z3" s="1460"/>
      <c r="AA3" s="1460"/>
      <c r="AB3" s="1460"/>
      <c r="AC3" s="1460"/>
      <c r="AD3" s="1460"/>
      <c r="AE3" s="1460"/>
      <c r="AF3" s="1460"/>
      <c r="AG3" s="1460"/>
      <c r="AH3" s="1460"/>
      <c r="AI3" s="1460"/>
      <c r="AJ3" s="1460"/>
      <c r="AK3" s="1460">
        <v>44439</v>
      </c>
      <c r="AL3" s="1460"/>
      <c r="AM3" s="1460"/>
      <c r="AN3" s="1460"/>
      <c r="AO3" s="1460"/>
      <c r="AP3" s="1460"/>
      <c r="AQ3" s="1460"/>
      <c r="AR3" s="1460"/>
      <c r="AS3" s="1460"/>
      <c r="AT3" s="1460"/>
      <c r="AU3" s="1460"/>
      <c r="AV3" s="1460"/>
      <c r="AW3" s="1460">
        <v>44439</v>
      </c>
      <c r="AX3" s="1460"/>
      <c r="AY3" s="1460"/>
      <c r="AZ3" s="1460"/>
      <c r="BA3" s="1460"/>
      <c r="BB3" s="1460"/>
      <c r="BC3" s="1460"/>
      <c r="BD3" s="1460"/>
      <c r="BE3" s="1460"/>
      <c r="BF3" s="1460"/>
      <c r="BG3" s="1460"/>
      <c r="BH3" s="1460"/>
      <c r="BI3" s="1460">
        <v>44439</v>
      </c>
      <c r="BJ3" s="1460"/>
      <c r="BK3" s="1460"/>
      <c r="BL3" s="1460"/>
      <c r="BM3" s="1460"/>
      <c r="BN3" s="1460"/>
      <c r="BO3" s="1460"/>
      <c r="BP3" s="1460"/>
      <c r="BQ3" s="1461">
        <v>44439</v>
      </c>
      <c r="BR3" s="1461"/>
      <c r="BS3" s="1461"/>
      <c r="BT3" s="1461"/>
      <c r="BU3" s="1461"/>
      <c r="BV3" s="1461"/>
      <c r="BW3" s="1461"/>
      <c r="BX3" s="1461"/>
      <c r="BY3" s="451"/>
      <c r="BZ3" s="451"/>
      <c r="CA3" s="451"/>
      <c r="CB3" s="451"/>
      <c r="CC3" s="451"/>
      <c r="CD3" s="451"/>
      <c r="CE3" s="451"/>
      <c r="CF3" s="451"/>
    </row>
    <row r="4" spans="1:84" s="454" customFormat="1" ht="18" customHeight="1">
      <c r="A4" s="1458" t="s">
        <v>492</v>
      </c>
      <c r="B4" s="1466"/>
      <c r="C4" s="1466"/>
      <c r="D4" s="1466"/>
      <c r="E4" s="1466"/>
      <c r="F4" s="1466"/>
      <c r="G4" s="1466"/>
      <c r="H4" s="1466"/>
      <c r="I4" s="1466"/>
      <c r="J4" s="1466"/>
      <c r="K4" s="1466"/>
      <c r="L4" s="1466"/>
      <c r="M4" s="1458" t="s">
        <v>492</v>
      </c>
      <c r="N4" s="1466"/>
      <c r="O4" s="1466"/>
      <c r="P4" s="1466"/>
      <c r="Q4" s="1466"/>
      <c r="R4" s="1466"/>
      <c r="S4" s="1466"/>
      <c r="T4" s="1466"/>
      <c r="U4" s="1466"/>
      <c r="V4" s="1466"/>
      <c r="W4" s="1466"/>
      <c r="X4" s="1466"/>
      <c r="Y4" s="1458" t="s">
        <v>492</v>
      </c>
      <c r="Z4" s="1466"/>
      <c r="AA4" s="1466"/>
      <c r="AB4" s="1466"/>
      <c r="AC4" s="1466"/>
      <c r="AD4" s="1466"/>
      <c r="AE4" s="1466"/>
      <c r="AF4" s="1466"/>
      <c r="AG4" s="1466"/>
      <c r="AH4" s="1466"/>
      <c r="AI4" s="1466"/>
      <c r="AJ4" s="1466"/>
      <c r="AK4" s="1458" t="s">
        <v>492</v>
      </c>
      <c r="AL4" s="1466"/>
      <c r="AM4" s="1466"/>
      <c r="AN4" s="1466"/>
      <c r="AO4" s="1466"/>
      <c r="AP4" s="1466"/>
      <c r="AQ4" s="1466"/>
      <c r="AR4" s="1466"/>
      <c r="AS4" s="1466"/>
      <c r="AT4" s="1466"/>
      <c r="AU4" s="1466"/>
      <c r="AV4" s="1466"/>
      <c r="AW4" s="1458" t="s">
        <v>492</v>
      </c>
      <c r="AX4" s="1466"/>
      <c r="AY4" s="1466"/>
      <c r="AZ4" s="1466"/>
      <c r="BA4" s="1466"/>
      <c r="BB4" s="1466"/>
      <c r="BC4" s="1466"/>
      <c r="BD4" s="1466"/>
      <c r="BE4" s="1466"/>
      <c r="BF4" s="1466"/>
      <c r="BG4" s="1466"/>
      <c r="BH4" s="1466"/>
      <c r="BI4" s="1458" t="s">
        <v>492</v>
      </c>
      <c r="BJ4" s="1458"/>
      <c r="BK4" s="1458"/>
      <c r="BL4" s="1458"/>
      <c r="BM4" s="1458"/>
      <c r="BN4" s="1458"/>
      <c r="BO4" s="1458"/>
      <c r="BP4" s="1458"/>
      <c r="BQ4" s="1458" t="s">
        <v>493</v>
      </c>
      <c r="BR4" s="1458"/>
      <c r="BS4" s="1458"/>
      <c r="BT4" s="1458"/>
      <c r="BU4" s="1458"/>
      <c r="BV4" s="1458"/>
      <c r="BW4" s="1458"/>
      <c r="BX4" s="1458"/>
      <c r="BY4" s="453"/>
      <c r="BZ4" s="453"/>
      <c r="CA4" s="453"/>
      <c r="CB4" s="453"/>
      <c r="CC4" s="453"/>
      <c r="CD4" s="453"/>
      <c r="CE4" s="453"/>
      <c r="CF4" s="453"/>
    </row>
    <row r="5" spans="1:84" s="209" customFormat="1" ht="4.2" customHeight="1" thickBot="1">
      <c r="A5" s="455"/>
      <c r="B5" s="456"/>
      <c r="C5" s="457"/>
      <c r="D5" s="457"/>
      <c r="E5" s="457"/>
      <c r="F5" s="457"/>
      <c r="G5" s="457"/>
      <c r="H5" s="458"/>
      <c r="I5" s="458"/>
      <c r="J5" s="457"/>
      <c r="K5" s="457"/>
      <c r="L5" s="458"/>
      <c r="M5" s="459"/>
      <c r="N5" s="460"/>
      <c r="O5" s="460"/>
      <c r="P5" s="461"/>
      <c r="Q5" s="461"/>
      <c r="R5" s="460"/>
      <c r="S5" s="460"/>
      <c r="T5" s="460"/>
      <c r="U5" s="460"/>
      <c r="V5" s="460"/>
      <c r="W5" s="460"/>
      <c r="X5" s="460"/>
      <c r="Y5" s="459"/>
      <c r="Z5" s="460"/>
      <c r="AA5" s="460"/>
      <c r="AB5" s="460"/>
      <c r="AC5" s="460"/>
      <c r="AD5" s="460"/>
      <c r="AE5" s="460"/>
      <c r="AF5" s="460"/>
      <c r="AG5" s="460"/>
      <c r="AH5" s="460"/>
      <c r="AI5" s="460"/>
      <c r="AJ5" s="460"/>
      <c r="AK5" s="459"/>
      <c r="AL5" s="462"/>
      <c r="AM5" s="460"/>
      <c r="AN5" s="460"/>
      <c r="AO5" s="460"/>
      <c r="AP5" s="460"/>
      <c r="AQ5" s="460"/>
      <c r="AR5" s="460"/>
      <c r="AS5" s="460"/>
      <c r="AT5" s="460"/>
      <c r="AU5" s="460"/>
      <c r="AV5" s="461"/>
      <c r="AW5" s="459"/>
      <c r="AX5" s="459"/>
      <c r="AY5" s="459"/>
      <c r="AZ5" s="459"/>
      <c r="BA5" s="459"/>
      <c r="BB5" s="462"/>
      <c r="BC5" s="460"/>
      <c r="BD5" s="460"/>
      <c r="BE5" s="460"/>
      <c r="BF5" s="460"/>
      <c r="BG5" s="460"/>
      <c r="BH5" s="461"/>
      <c r="BI5" s="459"/>
      <c r="BJ5" s="460"/>
      <c r="BK5" s="460"/>
      <c r="BL5" s="461"/>
      <c r="BM5" s="461"/>
      <c r="BN5" s="459"/>
      <c r="BO5" s="459"/>
      <c r="BP5" s="459"/>
      <c r="BQ5" s="459"/>
      <c r="BR5" s="459"/>
      <c r="BS5" s="459"/>
      <c r="BT5" s="459"/>
      <c r="BU5" s="459"/>
      <c r="BV5" s="459"/>
      <c r="BW5" s="459"/>
      <c r="BX5" s="459"/>
    </row>
    <row r="6" spans="1:84" s="210" customFormat="1" ht="27" customHeight="1" thickTop="1">
      <c r="A6" s="1463" t="s">
        <v>494</v>
      </c>
      <c r="B6" s="1465" t="s">
        <v>495</v>
      </c>
      <c r="C6" s="1465"/>
      <c r="D6" s="1465"/>
      <c r="E6" s="463"/>
      <c r="F6" s="1465" t="s">
        <v>496</v>
      </c>
      <c r="G6" s="1465"/>
      <c r="H6" s="1465"/>
      <c r="I6" s="463"/>
      <c r="J6" s="1465" t="s">
        <v>497</v>
      </c>
      <c r="K6" s="1465"/>
      <c r="L6" s="1465"/>
      <c r="M6" s="1463" t="s">
        <v>494</v>
      </c>
      <c r="N6" s="1462" t="s">
        <v>498</v>
      </c>
      <c r="O6" s="1462"/>
      <c r="P6" s="1462"/>
      <c r="Q6" s="464"/>
      <c r="R6" s="1462" t="s">
        <v>499</v>
      </c>
      <c r="S6" s="1462"/>
      <c r="T6" s="1462"/>
      <c r="U6" s="464"/>
      <c r="V6" s="1462" t="s">
        <v>114</v>
      </c>
      <c r="W6" s="1462"/>
      <c r="X6" s="1462"/>
      <c r="Y6" s="1463" t="s">
        <v>494</v>
      </c>
      <c r="Z6" s="1462" t="s">
        <v>35</v>
      </c>
      <c r="AA6" s="1462"/>
      <c r="AB6" s="1462"/>
      <c r="AC6" s="464"/>
      <c r="AD6" s="1462" t="s">
        <v>500</v>
      </c>
      <c r="AE6" s="1462"/>
      <c r="AF6" s="1462"/>
      <c r="AG6" s="464"/>
      <c r="AH6" s="1462" t="s">
        <v>37</v>
      </c>
      <c r="AI6" s="1462"/>
      <c r="AJ6" s="1462"/>
      <c r="AK6" s="1463" t="s">
        <v>494</v>
      </c>
      <c r="AL6" s="1462" t="s">
        <v>501</v>
      </c>
      <c r="AM6" s="1462"/>
      <c r="AN6" s="1462"/>
      <c r="AO6" s="464"/>
      <c r="AP6" s="1462" t="s">
        <v>502</v>
      </c>
      <c r="AQ6" s="1462"/>
      <c r="AR6" s="1462"/>
      <c r="AS6" s="464"/>
      <c r="AT6" s="1462" t="s">
        <v>503</v>
      </c>
      <c r="AU6" s="1462"/>
      <c r="AV6" s="1462"/>
      <c r="AW6" s="1463" t="s">
        <v>494</v>
      </c>
      <c r="AX6" s="1462" t="s">
        <v>504</v>
      </c>
      <c r="AY6" s="1462"/>
      <c r="AZ6" s="1462"/>
      <c r="BA6" s="465"/>
      <c r="BB6" s="1462" t="s">
        <v>505</v>
      </c>
      <c r="BC6" s="1462"/>
      <c r="BD6" s="1462"/>
      <c r="BE6" s="464"/>
      <c r="BF6" s="1462" t="s">
        <v>506</v>
      </c>
      <c r="BG6" s="1462"/>
      <c r="BH6" s="1462"/>
      <c r="BI6" s="465" t="s">
        <v>494</v>
      </c>
      <c r="BJ6" s="1462" t="s">
        <v>44</v>
      </c>
      <c r="BK6" s="1462"/>
      <c r="BL6" s="1462"/>
      <c r="BM6" s="466"/>
      <c r="BN6" s="1462" t="s">
        <v>507</v>
      </c>
      <c r="BO6" s="1462"/>
      <c r="BP6" s="1462"/>
      <c r="BQ6" s="465" t="s">
        <v>494</v>
      </c>
      <c r="BR6" s="1462" t="s">
        <v>508</v>
      </c>
      <c r="BS6" s="1462"/>
      <c r="BT6" s="1462"/>
      <c r="BU6" s="466"/>
      <c r="BV6" s="1462" t="s">
        <v>509</v>
      </c>
      <c r="BW6" s="1462"/>
      <c r="BX6" s="1462"/>
    </row>
    <row r="7" spans="1:84" s="210" customFormat="1" ht="13.5" customHeight="1">
      <c r="A7" s="1464"/>
      <c r="B7" s="467" t="s">
        <v>510</v>
      </c>
      <c r="C7" s="468" t="s">
        <v>511</v>
      </c>
      <c r="D7" s="468" t="s">
        <v>512</v>
      </c>
      <c r="E7" s="467"/>
      <c r="F7" s="467" t="s">
        <v>510</v>
      </c>
      <c r="G7" s="468" t="s">
        <v>511</v>
      </c>
      <c r="H7" s="467" t="s">
        <v>512</v>
      </c>
      <c r="I7" s="467"/>
      <c r="J7" s="468" t="s">
        <v>510</v>
      </c>
      <c r="K7" s="468" t="s">
        <v>511</v>
      </c>
      <c r="L7" s="468" t="s">
        <v>512</v>
      </c>
      <c r="M7" s="1464"/>
      <c r="N7" s="469" t="s">
        <v>510</v>
      </c>
      <c r="O7" s="470" t="s">
        <v>511</v>
      </c>
      <c r="P7" s="469" t="s">
        <v>512</v>
      </c>
      <c r="Q7" s="469"/>
      <c r="R7" s="469" t="s">
        <v>510</v>
      </c>
      <c r="S7" s="470" t="s">
        <v>511</v>
      </c>
      <c r="T7" s="469" t="s">
        <v>512</v>
      </c>
      <c r="U7" s="469"/>
      <c r="V7" s="469" t="s">
        <v>510</v>
      </c>
      <c r="W7" s="470" t="s">
        <v>511</v>
      </c>
      <c r="X7" s="470" t="s">
        <v>512</v>
      </c>
      <c r="Y7" s="1464"/>
      <c r="Z7" s="469" t="s">
        <v>510</v>
      </c>
      <c r="AA7" s="470" t="s">
        <v>511</v>
      </c>
      <c r="AB7" s="469" t="s">
        <v>512</v>
      </c>
      <c r="AC7" s="469"/>
      <c r="AD7" s="470" t="s">
        <v>510</v>
      </c>
      <c r="AE7" s="470" t="s">
        <v>511</v>
      </c>
      <c r="AF7" s="470" t="s">
        <v>512</v>
      </c>
      <c r="AG7" s="469"/>
      <c r="AH7" s="469" t="s">
        <v>510</v>
      </c>
      <c r="AI7" s="470" t="s">
        <v>511</v>
      </c>
      <c r="AJ7" s="470" t="s">
        <v>512</v>
      </c>
      <c r="AK7" s="1464"/>
      <c r="AL7" s="470" t="s">
        <v>510</v>
      </c>
      <c r="AM7" s="470" t="s">
        <v>511</v>
      </c>
      <c r="AN7" s="470" t="s">
        <v>512</v>
      </c>
      <c r="AO7" s="469"/>
      <c r="AP7" s="469" t="s">
        <v>510</v>
      </c>
      <c r="AQ7" s="470" t="s">
        <v>511</v>
      </c>
      <c r="AR7" s="469" t="s">
        <v>512</v>
      </c>
      <c r="AS7" s="469"/>
      <c r="AT7" s="469" t="s">
        <v>510</v>
      </c>
      <c r="AU7" s="470" t="s">
        <v>511</v>
      </c>
      <c r="AV7" s="470" t="s">
        <v>512</v>
      </c>
      <c r="AW7" s="1464"/>
      <c r="AX7" s="469" t="s">
        <v>510</v>
      </c>
      <c r="AY7" s="470" t="s">
        <v>511</v>
      </c>
      <c r="AZ7" s="469" t="s">
        <v>512</v>
      </c>
      <c r="BA7" s="471"/>
      <c r="BB7" s="469" t="s">
        <v>510</v>
      </c>
      <c r="BC7" s="470" t="s">
        <v>511</v>
      </c>
      <c r="BD7" s="469" t="s">
        <v>512</v>
      </c>
      <c r="BE7" s="469"/>
      <c r="BF7" s="469" t="s">
        <v>510</v>
      </c>
      <c r="BG7" s="470" t="s">
        <v>511</v>
      </c>
      <c r="BH7" s="469" t="s">
        <v>512</v>
      </c>
      <c r="BI7" s="471"/>
      <c r="BJ7" s="469" t="s">
        <v>510</v>
      </c>
      <c r="BK7" s="470" t="s">
        <v>511</v>
      </c>
      <c r="BL7" s="469" t="s">
        <v>512</v>
      </c>
      <c r="BM7" s="469"/>
      <c r="BN7" s="469" t="s">
        <v>510</v>
      </c>
      <c r="BO7" s="470" t="s">
        <v>511</v>
      </c>
      <c r="BP7" s="470" t="s">
        <v>512</v>
      </c>
      <c r="BQ7" s="471"/>
      <c r="BR7" s="469" t="s">
        <v>510</v>
      </c>
      <c r="BS7" s="470" t="s">
        <v>511</v>
      </c>
      <c r="BT7" s="470" t="s">
        <v>512</v>
      </c>
      <c r="BU7" s="469"/>
      <c r="BV7" s="469" t="s">
        <v>510</v>
      </c>
      <c r="BW7" s="470" t="s">
        <v>511</v>
      </c>
      <c r="BX7" s="469" t="s">
        <v>512</v>
      </c>
    </row>
    <row r="8" spans="1:84" s="209" customFormat="1" ht="4.2" customHeight="1">
      <c r="A8" s="472"/>
      <c r="B8" s="473"/>
      <c r="C8" s="473"/>
      <c r="D8" s="473"/>
      <c r="E8" s="473"/>
      <c r="F8" s="473"/>
      <c r="G8" s="473"/>
      <c r="H8" s="473"/>
      <c r="I8" s="473"/>
      <c r="J8" s="473"/>
      <c r="K8" s="473"/>
      <c r="L8" s="473"/>
      <c r="M8" s="474"/>
      <c r="N8" s="473"/>
      <c r="O8" s="473"/>
      <c r="P8" s="473"/>
      <c r="Q8" s="473"/>
      <c r="R8" s="473"/>
      <c r="S8" s="473"/>
      <c r="T8" s="473"/>
      <c r="U8" s="473"/>
      <c r="V8" s="473"/>
      <c r="W8" s="473"/>
      <c r="X8" s="473"/>
      <c r="Y8" s="474"/>
      <c r="Z8" s="473"/>
      <c r="AA8" s="473"/>
      <c r="AB8" s="473"/>
      <c r="AC8" s="473"/>
      <c r="AD8" s="473"/>
      <c r="AE8" s="473"/>
      <c r="AF8" s="473"/>
      <c r="AG8" s="473"/>
      <c r="AH8" s="473"/>
      <c r="AI8" s="473"/>
      <c r="AJ8" s="473"/>
      <c r="AK8" s="474"/>
      <c r="AL8" s="473"/>
      <c r="AM8" s="473"/>
      <c r="AN8" s="473"/>
      <c r="AO8" s="473"/>
      <c r="AP8" s="473"/>
      <c r="AQ8" s="473"/>
      <c r="AR8" s="473"/>
      <c r="AS8" s="473"/>
      <c r="AT8" s="473"/>
      <c r="AU8" s="473"/>
      <c r="AV8" s="473"/>
      <c r="AW8" s="474"/>
      <c r="AX8" s="474"/>
      <c r="AY8" s="474"/>
      <c r="AZ8" s="474"/>
      <c r="BA8" s="474"/>
      <c r="BB8" s="473"/>
      <c r="BC8" s="473"/>
      <c r="BD8" s="473"/>
      <c r="BE8" s="473"/>
      <c r="BF8" s="473"/>
      <c r="BG8" s="473"/>
      <c r="BH8" s="473"/>
      <c r="BI8" s="474"/>
      <c r="BJ8" s="473"/>
      <c r="BK8" s="473"/>
      <c r="BL8" s="473"/>
      <c r="BM8" s="473"/>
      <c r="BN8" s="474"/>
      <c r="BO8" s="474"/>
      <c r="BP8" s="474"/>
      <c r="BQ8" s="474"/>
      <c r="BR8" s="474"/>
      <c r="BS8" s="474"/>
      <c r="BT8" s="474"/>
      <c r="BU8" s="474"/>
      <c r="BV8" s="474"/>
      <c r="BW8" s="474"/>
      <c r="BX8" s="474"/>
    </row>
    <row r="9" spans="1:84" s="478" customFormat="1" ht="9" customHeight="1">
      <c r="A9" s="475" t="s">
        <v>513</v>
      </c>
      <c r="B9" s="475">
        <v>8508453.8910000008</v>
      </c>
      <c r="C9" s="475">
        <v>11300510.713</v>
      </c>
      <c r="D9" s="475">
        <v>19808964.603999998</v>
      </c>
      <c r="E9" s="475"/>
      <c r="F9" s="475">
        <v>359092.35600000003</v>
      </c>
      <c r="G9" s="475">
        <v>223084.75700000001</v>
      </c>
      <c r="H9" s="475">
        <v>582177.11300000001</v>
      </c>
      <c r="I9" s="475"/>
      <c r="J9" s="475">
        <v>8788718.0329999998</v>
      </c>
      <c r="K9" s="475">
        <v>28277467.155000001</v>
      </c>
      <c r="L9" s="475">
        <v>37066185.188000001</v>
      </c>
      <c r="M9" s="475" t="s">
        <v>513</v>
      </c>
      <c r="N9" s="475">
        <v>463461.50599999999</v>
      </c>
      <c r="O9" s="475">
        <v>1054403.8759999999</v>
      </c>
      <c r="P9" s="475">
        <v>1517865.382</v>
      </c>
      <c r="Q9" s="476"/>
      <c r="R9" s="475">
        <v>593907.02800000005</v>
      </c>
      <c r="S9" s="475">
        <v>2258770.0419999999</v>
      </c>
      <c r="T9" s="475">
        <v>2852677.071</v>
      </c>
      <c r="U9" s="476"/>
      <c r="V9" s="475">
        <v>1124604.9369999999</v>
      </c>
      <c r="W9" s="475">
        <v>10621129.081</v>
      </c>
      <c r="X9" s="475">
        <v>11745734.017999999</v>
      </c>
      <c r="Y9" s="475" t="s">
        <v>513</v>
      </c>
      <c r="Z9" s="475">
        <v>1997395.9509999999</v>
      </c>
      <c r="AA9" s="475">
        <v>1328120.696</v>
      </c>
      <c r="AB9" s="475">
        <v>3325516.648</v>
      </c>
      <c r="AC9" s="476"/>
      <c r="AD9" s="475">
        <v>7134480.8449999997</v>
      </c>
      <c r="AE9" s="475">
        <v>9049748.2640000004</v>
      </c>
      <c r="AF9" s="475">
        <v>16184229.109999999</v>
      </c>
      <c r="AG9" s="476"/>
      <c r="AH9" s="475">
        <v>1183454.8899999999</v>
      </c>
      <c r="AI9" s="475">
        <v>322042.07500000001</v>
      </c>
      <c r="AJ9" s="475">
        <v>1505496.966</v>
      </c>
      <c r="AK9" s="475" t="s">
        <v>513</v>
      </c>
      <c r="AL9" s="475">
        <v>604101.70600000001</v>
      </c>
      <c r="AM9" s="475">
        <v>1036656.775</v>
      </c>
      <c r="AN9" s="475">
        <v>1640758.4809999999</v>
      </c>
      <c r="AO9" s="476"/>
      <c r="AP9" s="475">
        <v>434451.77899999998</v>
      </c>
      <c r="AQ9" s="475">
        <v>109578.577</v>
      </c>
      <c r="AR9" s="475">
        <v>544030.35600000003</v>
      </c>
      <c r="AS9" s="476"/>
      <c r="AT9" s="475">
        <v>1515122.82</v>
      </c>
      <c r="AU9" s="475">
        <v>1371496.378</v>
      </c>
      <c r="AV9" s="475">
        <v>2886619.1979999999</v>
      </c>
      <c r="AW9" s="475" t="s">
        <v>513</v>
      </c>
      <c r="AX9" s="475">
        <v>191427.59700000001</v>
      </c>
      <c r="AY9" s="475">
        <v>27867.13</v>
      </c>
      <c r="AZ9" s="475">
        <v>219294.72700000001</v>
      </c>
      <c r="BA9" s="476"/>
      <c r="BB9" s="475">
        <v>142855.95199999999</v>
      </c>
      <c r="BC9" s="475">
        <v>15548.814</v>
      </c>
      <c r="BD9" s="475">
        <v>158404.76699999999</v>
      </c>
      <c r="BE9" s="476"/>
      <c r="BF9" s="475">
        <v>62551.836000000003</v>
      </c>
      <c r="BG9" s="475">
        <v>3681366.5759999999</v>
      </c>
      <c r="BH9" s="475">
        <v>3743918.412</v>
      </c>
      <c r="BI9" s="475" t="s">
        <v>513</v>
      </c>
      <c r="BJ9" s="475">
        <v>142219.21299999999</v>
      </c>
      <c r="BK9" s="475">
        <v>132830.65700000001</v>
      </c>
      <c r="BL9" s="475">
        <v>275049.87</v>
      </c>
      <c r="BM9" s="475"/>
      <c r="BN9" s="475">
        <v>33246300.34</v>
      </c>
      <c r="BO9" s="475">
        <v>70810621.566000015</v>
      </c>
      <c r="BP9" s="475">
        <v>104056921.91100003</v>
      </c>
      <c r="BQ9" s="475" t="s">
        <v>513</v>
      </c>
      <c r="BR9" s="475">
        <v>8788718.0329999998</v>
      </c>
      <c r="BS9" s="475">
        <v>31914737.651000001</v>
      </c>
      <c r="BT9" s="475">
        <v>40703455.684</v>
      </c>
      <c r="BU9" s="475"/>
      <c r="BV9" s="475">
        <v>33246300.34</v>
      </c>
      <c r="BW9" s="475">
        <v>74447892.062000006</v>
      </c>
      <c r="BX9" s="475">
        <v>107694192.40700004</v>
      </c>
      <c r="BY9" s="477"/>
      <c r="BZ9" s="193"/>
      <c r="CA9" s="193"/>
      <c r="CB9" s="193"/>
    </row>
    <row r="10" spans="1:84" s="478" customFormat="1" ht="9" customHeight="1">
      <c r="A10" s="479" t="s">
        <v>514</v>
      </c>
      <c r="B10" s="480">
        <v>1752550.5549999999</v>
      </c>
      <c r="C10" s="480">
        <v>1307109.0349999999</v>
      </c>
      <c r="D10" s="480">
        <v>3059659.59</v>
      </c>
      <c r="E10" s="480"/>
      <c r="F10" s="480">
        <v>35307.652000000002</v>
      </c>
      <c r="G10" s="480">
        <v>39913.99</v>
      </c>
      <c r="H10" s="480">
        <v>75221.642999999996</v>
      </c>
      <c r="I10" s="480"/>
      <c r="J10" s="480">
        <v>2496778.4890000001</v>
      </c>
      <c r="K10" s="480">
        <v>2510967.5240000002</v>
      </c>
      <c r="L10" s="480">
        <v>5007746.0140000004</v>
      </c>
      <c r="M10" s="479" t="s">
        <v>514</v>
      </c>
      <c r="N10" s="480">
        <v>208101.48300000001</v>
      </c>
      <c r="O10" s="480">
        <v>244472.60699999999</v>
      </c>
      <c r="P10" s="480">
        <v>452574.09</v>
      </c>
      <c r="Q10" s="481"/>
      <c r="R10" s="480">
        <v>184408.70800000001</v>
      </c>
      <c r="S10" s="480">
        <v>125150.66800000001</v>
      </c>
      <c r="T10" s="480">
        <v>309559.37599999999</v>
      </c>
      <c r="U10" s="481"/>
      <c r="V10" s="480">
        <v>765901.27800000005</v>
      </c>
      <c r="W10" s="480">
        <v>1054167.3799999999</v>
      </c>
      <c r="X10" s="480">
        <v>1820068.659</v>
      </c>
      <c r="Y10" s="479" t="s">
        <v>514</v>
      </c>
      <c r="Z10" s="480">
        <v>8950.1190000000006</v>
      </c>
      <c r="AA10" s="480">
        <v>5831.357</v>
      </c>
      <c r="AB10" s="480">
        <v>14781.476000000001</v>
      </c>
      <c r="AC10" s="481"/>
      <c r="AD10" s="480">
        <v>1184452.3799999999</v>
      </c>
      <c r="AE10" s="480">
        <v>2721416.9330000002</v>
      </c>
      <c r="AF10" s="480">
        <v>3905869.3139999998</v>
      </c>
      <c r="AG10" s="481"/>
      <c r="AH10" s="480">
        <v>316344.53899999999</v>
      </c>
      <c r="AI10" s="480">
        <v>113097.06200000001</v>
      </c>
      <c r="AJ10" s="480">
        <v>429441.60200000001</v>
      </c>
      <c r="AK10" s="479" t="s">
        <v>514</v>
      </c>
      <c r="AL10" s="480">
        <v>25604.571</v>
      </c>
      <c r="AM10" s="480">
        <v>76174.178</v>
      </c>
      <c r="AN10" s="480">
        <v>101778.75</v>
      </c>
      <c r="AO10" s="481"/>
      <c r="AP10" s="480">
        <v>104205.601</v>
      </c>
      <c r="AQ10" s="480">
        <v>52196.324999999997</v>
      </c>
      <c r="AR10" s="480">
        <v>156401.927</v>
      </c>
      <c r="AS10" s="481"/>
      <c r="AT10" s="480">
        <v>23687.262999999999</v>
      </c>
      <c r="AU10" s="480">
        <v>3568.482</v>
      </c>
      <c r="AV10" s="480">
        <v>27255.744999999999</v>
      </c>
      <c r="AW10" s="479" t="s">
        <v>514</v>
      </c>
      <c r="AX10" s="480">
        <v>43153.838000000003</v>
      </c>
      <c r="AY10" s="480">
        <v>4925.6469999999999</v>
      </c>
      <c r="AZ10" s="480">
        <v>48079.485000000001</v>
      </c>
      <c r="BA10" s="481"/>
      <c r="BB10" s="480">
        <v>22436.42</v>
      </c>
      <c r="BC10" s="480">
        <v>10132.723</v>
      </c>
      <c r="BD10" s="480">
        <v>32569.143</v>
      </c>
      <c r="BE10" s="481"/>
      <c r="BF10" s="480">
        <v>0</v>
      </c>
      <c r="BG10" s="480">
        <v>0</v>
      </c>
      <c r="BH10" s="480">
        <v>0</v>
      </c>
      <c r="BI10" s="479" t="s">
        <v>514</v>
      </c>
      <c r="BJ10" s="480">
        <v>0</v>
      </c>
      <c r="BK10" s="480">
        <v>0</v>
      </c>
      <c r="BL10" s="480">
        <v>0</v>
      </c>
      <c r="BM10" s="480"/>
      <c r="BN10" s="480">
        <v>7171882.8960000006</v>
      </c>
      <c r="BO10" s="480">
        <v>8269123.9110000003</v>
      </c>
      <c r="BP10" s="480">
        <v>15441006.813999997</v>
      </c>
      <c r="BQ10" s="479" t="s">
        <v>514</v>
      </c>
      <c r="BR10" s="480">
        <v>2496778.4890000001</v>
      </c>
      <c r="BS10" s="480">
        <v>2511355.6490000002</v>
      </c>
      <c r="BT10" s="480">
        <v>5008134.1390000004</v>
      </c>
      <c r="BU10" s="480"/>
      <c r="BV10" s="480">
        <v>7171882.8960000006</v>
      </c>
      <c r="BW10" s="480">
        <v>8269512.0360000003</v>
      </c>
      <c r="BX10" s="480">
        <v>15441394.938999997</v>
      </c>
      <c r="BY10" s="477"/>
      <c r="BZ10" s="193"/>
      <c r="CA10" s="193"/>
      <c r="CB10" s="193"/>
    </row>
    <row r="11" spans="1:84" s="478" customFormat="1" ht="9" customHeight="1">
      <c r="A11" s="482" t="s">
        <v>515</v>
      </c>
      <c r="B11" s="480">
        <v>6646712.5669999998</v>
      </c>
      <c r="C11" s="480">
        <v>8596791.8249999993</v>
      </c>
      <c r="D11" s="480">
        <v>15243504.392999999</v>
      </c>
      <c r="E11" s="480"/>
      <c r="F11" s="480">
        <v>322461.02399999998</v>
      </c>
      <c r="G11" s="480">
        <v>170988.81200000001</v>
      </c>
      <c r="H11" s="480">
        <v>493449.837</v>
      </c>
      <c r="I11" s="480"/>
      <c r="J11" s="480">
        <v>6226787.7549999999</v>
      </c>
      <c r="K11" s="480">
        <v>24587056.537</v>
      </c>
      <c r="L11" s="480">
        <v>30813844.291999999</v>
      </c>
      <c r="M11" s="482" t="s">
        <v>515</v>
      </c>
      <c r="N11" s="480">
        <v>250416.77799999999</v>
      </c>
      <c r="O11" s="480">
        <v>800998.05700000003</v>
      </c>
      <c r="P11" s="480">
        <v>1051414.835</v>
      </c>
      <c r="Q11" s="480"/>
      <c r="R11" s="480">
        <v>402777.67700000003</v>
      </c>
      <c r="S11" s="480">
        <v>2127994.4070000001</v>
      </c>
      <c r="T11" s="480">
        <v>2530772.0839999998</v>
      </c>
      <c r="U11" s="480"/>
      <c r="V11" s="480">
        <v>303984.29200000002</v>
      </c>
      <c r="W11" s="480">
        <v>9166302.2520000003</v>
      </c>
      <c r="X11" s="480">
        <v>9470286.5439999998</v>
      </c>
      <c r="Y11" s="482" t="s">
        <v>515</v>
      </c>
      <c r="Z11" s="480">
        <v>1986733.26</v>
      </c>
      <c r="AA11" s="480">
        <v>1211388.2080000001</v>
      </c>
      <c r="AB11" s="480">
        <v>3198121.4679999999</v>
      </c>
      <c r="AC11" s="480"/>
      <c r="AD11" s="480">
        <v>5913026.6109999996</v>
      </c>
      <c r="AE11" s="480">
        <v>5689158.3380000005</v>
      </c>
      <c r="AF11" s="480">
        <v>11602184.948999999</v>
      </c>
      <c r="AG11" s="480"/>
      <c r="AH11" s="480">
        <v>864006.96600000001</v>
      </c>
      <c r="AI11" s="480">
        <v>166544.65599999999</v>
      </c>
      <c r="AJ11" s="480">
        <v>1030551.623</v>
      </c>
      <c r="AK11" s="482" t="s">
        <v>515</v>
      </c>
      <c r="AL11" s="480">
        <v>576896.603</v>
      </c>
      <c r="AM11" s="480">
        <v>857683.02</v>
      </c>
      <c r="AN11" s="480">
        <v>1434579.6229999999</v>
      </c>
      <c r="AO11" s="480"/>
      <c r="AP11" s="480">
        <v>329802.43</v>
      </c>
      <c r="AQ11" s="480">
        <v>57382.250999999997</v>
      </c>
      <c r="AR11" s="480">
        <v>387184.68199999997</v>
      </c>
      <c r="AS11" s="480"/>
      <c r="AT11" s="480">
        <v>1491185.426</v>
      </c>
      <c r="AU11" s="480">
        <v>1367893.9620000001</v>
      </c>
      <c r="AV11" s="480">
        <v>2859079.389</v>
      </c>
      <c r="AW11" s="482" t="s">
        <v>515</v>
      </c>
      <c r="AX11" s="480">
        <v>147982.99400000001</v>
      </c>
      <c r="AY11" s="480">
        <v>22941.483</v>
      </c>
      <c r="AZ11" s="480">
        <v>170924.478</v>
      </c>
      <c r="BA11" s="480"/>
      <c r="BB11" s="480">
        <v>113027.901</v>
      </c>
      <c r="BC11" s="480">
        <v>2141.7020000000002</v>
      </c>
      <c r="BD11" s="480">
        <v>115169.603</v>
      </c>
      <c r="BE11" s="480"/>
      <c r="BF11" s="480">
        <v>62548.582000000002</v>
      </c>
      <c r="BG11" s="480">
        <v>3681366.5759999999</v>
      </c>
      <c r="BH11" s="480">
        <v>3743915.1579999998</v>
      </c>
      <c r="BI11" s="482" t="s">
        <v>515</v>
      </c>
      <c r="BJ11" s="480">
        <v>142219.21299999999</v>
      </c>
      <c r="BK11" s="480">
        <v>132830.65700000001</v>
      </c>
      <c r="BL11" s="480">
        <v>275049.87</v>
      </c>
      <c r="BM11" s="480"/>
      <c r="BN11" s="480">
        <v>25780570.078999996</v>
      </c>
      <c r="BO11" s="480">
        <v>58639462.743000001</v>
      </c>
      <c r="BP11" s="480">
        <v>84420032.827999979</v>
      </c>
      <c r="BQ11" s="482" t="s">
        <v>515</v>
      </c>
      <c r="BR11" s="480">
        <v>6226787.7549999999</v>
      </c>
      <c r="BS11" s="480">
        <v>28222917.907000002</v>
      </c>
      <c r="BT11" s="480">
        <v>34449705.663000003</v>
      </c>
      <c r="BU11" s="480"/>
      <c r="BV11" s="480">
        <v>25780570.078999996</v>
      </c>
      <c r="BW11" s="480">
        <v>62275324.113000005</v>
      </c>
      <c r="BX11" s="480">
        <v>88055894.198999986</v>
      </c>
      <c r="BY11" s="477"/>
      <c r="BZ11" s="193"/>
      <c r="CA11" s="193"/>
      <c r="CB11" s="193"/>
    </row>
    <row r="12" spans="1:84" s="478" customFormat="1" ht="9" customHeight="1">
      <c r="A12" s="482" t="s">
        <v>516</v>
      </c>
      <c r="B12" s="480">
        <v>28804.567999999999</v>
      </c>
      <c r="C12" s="480">
        <v>18174.117999999999</v>
      </c>
      <c r="D12" s="480">
        <v>46978.686999999998</v>
      </c>
      <c r="E12" s="480"/>
      <c r="F12" s="480">
        <v>1260.069</v>
      </c>
      <c r="G12" s="480">
        <v>0</v>
      </c>
      <c r="H12" s="480">
        <v>1260.069</v>
      </c>
      <c r="I12" s="480"/>
      <c r="J12" s="480">
        <v>64619.972999999998</v>
      </c>
      <c r="K12" s="480">
        <v>39452.245999999999</v>
      </c>
      <c r="L12" s="480">
        <v>104072.219</v>
      </c>
      <c r="M12" s="482" t="s">
        <v>516</v>
      </c>
      <c r="N12" s="480">
        <v>3915.3850000000002</v>
      </c>
      <c r="O12" s="480">
        <v>7909.7020000000002</v>
      </c>
      <c r="P12" s="480">
        <v>11825.088</v>
      </c>
      <c r="Q12" s="480"/>
      <c r="R12" s="480">
        <v>4118.9939999999997</v>
      </c>
      <c r="S12" s="480">
        <v>2971.7860000000001</v>
      </c>
      <c r="T12" s="480">
        <v>7090.78</v>
      </c>
      <c r="U12" s="480"/>
      <c r="V12" s="480">
        <v>25900.645</v>
      </c>
      <c r="W12" s="480">
        <v>10619.043</v>
      </c>
      <c r="X12" s="480">
        <v>36519.688000000002</v>
      </c>
      <c r="Y12" s="482" t="s">
        <v>516</v>
      </c>
      <c r="Z12" s="480">
        <v>865.26099999999997</v>
      </c>
      <c r="AA12" s="480">
        <v>2225.886</v>
      </c>
      <c r="AB12" s="480">
        <v>3091.1469999999999</v>
      </c>
      <c r="AC12" s="480"/>
      <c r="AD12" s="480">
        <v>6245.1989999999996</v>
      </c>
      <c r="AE12" s="480">
        <v>-3406.6410000000001</v>
      </c>
      <c r="AF12" s="480">
        <v>2838.5569999999998</v>
      </c>
      <c r="AG12" s="480"/>
      <c r="AH12" s="480">
        <v>856.03499999999997</v>
      </c>
      <c r="AI12" s="480">
        <v>2.786</v>
      </c>
      <c r="AJ12" s="480">
        <v>858.822</v>
      </c>
      <c r="AK12" s="482" t="s">
        <v>516</v>
      </c>
      <c r="AL12" s="480">
        <v>1600.5309999999999</v>
      </c>
      <c r="AM12" s="480">
        <v>130.892</v>
      </c>
      <c r="AN12" s="480">
        <v>1731.423</v>
      </c>
      <c r="AO12" s="480"/>
      <c r="AP12" s="480">
        <v>180.06899999999999</v>
      </c>
      <c r="AQ12" s="480">
        <v>0</v>
      </c>
      <c r="AR12" s="480">
        <v>180.06899999999999</v>
      </c>
      <c r="AS12" s="480"/>
      <c r="AT12" s="480">
        <v>186.803</v>
      </c>
      <c r="AU12" s="480">
        <v>33.933</v>
      </c>
      <c r="AV12" s="480">
        <v>220.73599999999999</v>
      </c>
      <c r="AW12" s="482" t="s">
        <v>516</v>
      </c>
      <c r="AX12" s="480">
        <v>0</v>
      </c>
      <c r="AY12" s="480">
        <v>0</v>
      </c>
      <c r="AZ12" s="480">
        <v>0</v>
      </c>
      <c r="BA12" s="480"/>
      <c r="BB12" s="480">
        <v>583.07100000000003</v>
      </c>
      <c r="BC12" s="480">
        <v>0</v>
      </c>
      <c r="BD12" s="480">
        <v>583.07100000000003</v>
      </c>
      <c r="BE12" s="480"/>
      <c r="BF12" s="480">
        <v>0</v>
      </c>
      <c r="BG12" s="480">
        <v>0</v>
      </c>
      <c r="BH12" s="480">
        <v>0</v>
      </c>
      <c r="BI12" s="482" t="s">
        <v>516</v>
      </c>
      <c r="BJ12" s="480">
        <v>0</v>
      </c>
      <c r="BK12" s="480">
        <v>0</v>
      </c>
      <c r="BL12" s="480">
        <v>0</v>
      </c>
      <c r="BM12" s="480"/>
      <c r="BN12" s="480">
        <v>139136.603</v>
      </c>
      <c r="BO12" s="480">
        <v>78113.751000000018</v>
      </c>
      <c r="BP12" s="480">
        <v>217250.35599999997</v>
      </c>
      <c r="BQ12" s="482" t="s">
        <v>516</v>
      </c>
      <c r="BR12" s="480">
        <v>64619.972999999998</v>
      </c>
      <c r="BS12" s="480">
        <v>39452.245999999999</v>
      </c>
      <c r="BT12" s="480">
        <v>104072.219</v>
      </c>
      <c r="BU12" s="480"/>
      <c r="BV12" s="480">
        <v>139136.603</v>
      </c>
      <c r="BW12" s="480">
        <v>78113.751000000018</v>
      </c>
      <c r="BX12" s="480">
        <v>217250.35599999997</v>
      </c>
      <c r="BY12" s="477"/>
      <c r="BZ12" s="193"/>
      <c r="CA12" s="193"/>
      <c r="CB12" s="193"/>
    </row>
    <row r="13" spans="1:84" s="478" customFormat="1" ht="9" customHeight="1">
      <c r="A13" s="482" t="s">
        <v>517</v>
      </c>
      <c r="B13" s="480">
        <v>80386.198000000004</v>
      </c>
      <c r="C13" s="480">
        <v>1378435.733</v>
      </c>
      <c r="D13" s="480">
        <v>1458821.932</v>
      </c>
      <c r="E13" s="480"/>
      <c r="F13" s="480">
        <v>63.609000000000002</v>
      </c>
      <c r="G13" s="480">
        <v>12181.953</v>
      </c>
      <c r="H13" s="480">
        <v>12245.562</v>
      </c>
      <c r="I13" s="480"/>
      <c r="J13" s="480">
        <v>531.81399999999996</v>
      </c>
      <c r="K13" s="480">
        <v>1139990.8470000001</v>
      </c>
      <c r="L13" s="480">
        <v>1140522.6610000001</v>
      </c>
      <c r="M13" s="482" t="s">
        <v>517</v>
      </c>
      <c r="N13" s="480">
        <v>1027.8579999999999</v>
      </c>
      <c r="O13" s="480">
        <v>1023.508</v>
      </c>
      <c r="P13" s="480">
        <v>2051.3670000000002</v>
      </c>
      <c r="Q13" s="480"/>
      <c r="R13" s="480">
        <v>2601.6489999999999</v>
      </c>
      <c r="S13" s="480">
        <v>2653.18</v>
      </c>
      <c r="T13" s="480">
        <v>5254.8289999999997</v>
      </c>
      <c r="U13" s="480"/>
      <c r="V13" s="480">
        <v>28818.720000000001</v>
      </c>
      <c r="W13" s="480">
        <v>390040.40500000003</v>
      </c>
      <c r="X13" s="480">
        <v>418859.12599999999</v>
      </c>
      <c r="Y13" s="482" t="s">
        <v>517</v>
      </c>
      <c r="Z13" s="480">
        <v>847.31</v>
      </c>
      <c r="AA13" s="480">
        <v>108675.24400000001</v>
      </c>
      <c r="AB13" s="480">
        <v>109522.554</v>
      </c>
      <c r="AC13" s="480"/>
      <c r="AD13" s="480">
        <v>30756.653999999999</v>
      </c>
      <c r="AE13" s="480">
        <v>642579.63399999996</v>
      </c>
      <c r="AF13" s="480">
        <v>673336.28799999994</v>
      </c>
      <c r="AG13" s="480"/>
      <c r="AH13" s="480">
        <v>2247.348</v>
      </c>
      <c r="AI13" s="480">
        <v>42397.569000000003</v>
      </c>
      <c r="AJ13" s="480">
        <v>44644.917999999998</v>
      </c>
      <c r="AK13" s="482" t="s">
        <v>517</v>
      </c>
      <c r="AL13" s="480">
        <v>0</v>
      </c>
      <c r="AM13" s="480">
        <v>102668.68399999999</v>
      </c>
      <c r="AN13" s="480">
        <v>102668.68399999999</v>
      </c>
      <c r="AO13" s="480"/>
      <c r="AP13" s="480">
        <v>263.678</v>
      </c>
      <c r="AQ13" s="480">
        <v>0</v>
      </c>
      <c r="AR13" s="480">
        <v>263.678</v>
      </c>
      <c r="AS13" s="480"/>
      <c r="AT13" s="480">
        <v>63.326999999999998</v>
      </c>
      <c r="AU13" s="480">
        <v>0</v>
      </c>
      <c r="AV13" s="480">
        <v>63.326999999999998</v>
      </c>
      <c r="AW13" s="482" t="s">
        <v>517</v>
      </c>
      <c r="AX13" s="480">
        <v>290.76299999999998</v>
      </c>
      <c r="AY13" s="480">
        <v>0</v>
      </c>
      <c r="AZ13" s="480">
        <v>290.76299999999998</v>
      </c>
      <c r="BA13" s="480"/>
      <c r="BB13" s="480">
        <v>6808.558</v>
      </c>
      <c r="BC13" s="480">
        <v>3274.3890000000001</v>
      </c>
      <c r="BD13" s="480">
        <v>10082.947</v>
      </c>
      <c r="BE13" s="480"/>
      <c r="BF13" s="480">
        <v>3.254</v>
      </c>
      <c r="BG13" s="480">
        <v>0</v>
      </c>
      <c r="BH13" s="480">
        <v>3.254</v>
      </c>
      <c r="BI13" s="482" t="s">
        <v>517</v>
      </c>
      <c r="BJ13" s="480">
        <v>0</v>
      </c>
      <c r="BK13" s="480">
        <v>0</v>
      </c>
      <c r="BL13" s="480">
        <v>0</v>
      </c>
      <c r="BM13" s="480"/>
      <c r="BN13" s="480">
        <v>154710.74</v>
      </c>
      <c r="BO13" s="480">
        <v>3823921.1460000002</v>
      </c>
      <c r="BP13" s="480">
        <v>3978631.89</v>
      </c>
      <c r="BQ13" s="482" t="s">
        <v>517</v>
      </c>
      <c r="BR13" s="480">
        <v>531.81399999999996</v>
      </c>
      <c r="BS13" s="480">
        <v>1141011.8470000001</v>
      </c>
      <c r="BT13" s="480">
        <v>1141543.6610000001</v>
      </c>
      <c r="BU13" s="480"/>
      <c r="BV13" s="480">
        <v>154710.74</v>
      </c>
      <c r="BW13" s="480">
        <v>3824942.1460000002</v>
      </c>
      <c r="BX13" s="480">
        <v>3979652.8900000006</v>
      </c>
      <c r="BY13" s="477"/>
      <c r="BZ13" s="193"/>
      <c r="CA13" s="193"/>
      <c r="CB13" s="193"/>
    </row>
    <row r="14" spans="1:84" s="74" customFormat="1" ht="4.2" customHeight="1">
      <c r="A14" s="482"/>
      <c r="B14" s="480"/>
      <c r="C14" s="480"/>
      <c r="D14" s="480"/>
      <c r="E14" s="480"/>
      <c r="F14" s="480"/>
      <c r="G14" s="480"/>
      <c r="H14" s="480"/>
      <c r="I14" s="480"/>
      <c r="J14" s="480"/>
      <c r="K14" s="480"/>
      <c r="L14" s="480"/>
      <c r="M14" s="482"/>
      <c r="N14" s="480"/>
      <c r="O14" s="480"/>
      <c r="P14" s="480"/>
      <c r="Q14" s="480"/>
      <c r="R14" s="480"/>
      <c r="S14" s="480"/>
      <c r="T14" s="480"/>
      <c r="U14" s="480"/>
      <c r="V14" s="480"/>
      <c r="W14" s="480"/>
      <c r="X14" s="480"/>
      <c r="Y14" s="482"/>
      <c r="Z14" s="480"/>
      <c r="AA14" s="480"/>
      <c r="AB14" s="480"/>
      <c r="AC14" s="480"/>
      <c r="AD14" s="480"/>
      <c r="AE14" s="480"/>
      <c r="AF14" s="480"/>
      <c r="AG14" s="480"/>
      <c r="AH14" s="480"/>
      <c r="AI14" s="480"/>
      <c r="AJ14" s="480"/>
      <c r="AK14" s="482"/>
      <c r="AL14" s="480"/>
      <c r="AM14" s="480"/>
      <c r="AN14" s="480"/>
      <c r="AO14" s="480"/>
      <c r="AP14" s="480"/>
      <c r="AQ14" s="480"/>
      <c r="AR14" s="480"/>
      <c r="AS14" s="480"/>
      <c r="AT14" s="480"/>
      <c r="AU14" s="480"/>
      <c r="AV14" s="480"/>
      <c r="AW14" s="482"/>
      <c r="AX14" s="480"/>
      <c r="AY14" s="480"/>
      <c r="AZ14" s="480"/>
      <c r="BA14" s="480"/>
      <c r="BB14" s="480"/>
      <c r="BC14" s="480"/>
      <c r="BD14" s="480"/>
      <c r="BE14" s="480"/>
      <c r="BF14" s="480"/>
      <c r="BG14" s="480"/>
      <c r="BH14" s="480"/>
      <c r="BI14" s="482"/>
      <c r="BJ14" s="480"/>
      <c r="BK14" s="480"/>
      <c r="BL14" s="480"/>
      <c r="BM14" s="480"/>
      <c r="BN14" s="480"/>
      <c r="BO14" s="480"/>
      <c r="BP14" s="480"/>
      <c r="BQ14" s="482"/>
      <c r="BR14" s="480"/>
      <c r="BS14" s="480"/>
      <c r="BT14" s="480"/>
      <c r="BU14" s="480"/>
      <c r="BV14" s="480"/>
      <c r="BW14" s="480"/>
      <c r="BX14" s="480"/>
      <c r="BY14" s="477"/>
      <c r="BZ14" s="444"/>
      <c r="CA14" s="444"/>
      <c r="CB14" s="444"/>
    </row>
    <row r="15" spans="1:84" s="478" customFormat="1" ht="9" customHeight="1">
      <c r="A15" s="483" t="s">
        <v>518</v>
      </c>
      <c r="B15" s="484">
        <v>250000</v>
      </c>
      <c r="C15" s="484">
        <v>0</v>
      </c>
      <c r="D15" s="484">
        <v>250000</v>
      </c>
      <c r="E15" s="484"/>
      <c r="F15" s="484">
        <v>0</v>
      </c>
      <c r="G15" s="484">
        <v>0</v>
      </c>
      <c r="H15" s="484">
        <v>0</v>
      </c>
      <c r="I15" s="484"/>
      <c r="J15" s="484">
        <v>300000</v>
      </c>
      <c r="K15" s="484">
        <v>0</v>
      </c>
      <c r="L15" s="484">
        <v>300000</v>
      </c>
      <c r="M15" s="483" t="s">
        <v>518</v>
      </c>
      <c r="N15" s="484">
        <v>0</v>
      </c>
      <c r="O15" s="484">
        <v>0</v>
      </c>
      <c r="P15" s="484">
        <v>0</v>
      </c>
      <c r="Q15" s="484"/>
      <c r="R15" s="484">
        <v>30000</v>
      </c>
      <c r="S15" s="484">
        <v>0</v>
      </c>
      <c r="T15" s="484">
        <v>30000</v>
      </c>
      <c r="U15" s="484"/>
      <c r="V15" s="484">
        <v>0</v>
      </c>
      <c r="W15" s="484">
        <v>0</v>
      </c>
      <c r="X15" s="484">
        <v>0</v>
      </c>
      <c r="Y15" s="483" t="s">
        <v>518</v>
      </c>
      <c r="Z15" s="484">
        <v>90000</v>
      </c>
      <c r="AA15" s="484">
        <v>32672</v>
      </c>
      <c r="AB15" s="484">
        <v>122672</v>
      </c>
      <c r="AC15" s="484"/>
      <c r="AD15" s="484">
        <v>100000</v>
      </c>
      <c r="AE15" s="484">
        <v>0</v>
      </c>
      <c r="AF15" s="484">
        <v>100000</v>
      </c>
      <c r="AG15" s="484"/>
      <c r="AH15" s="484">
        <v>0</v>
      </c>
      <c r="AI15" s="484">
        <v>0</v>
      </c>
      <c r="AJ15" s="484">
        <v>0</v>
      </c>
      <c r="AK15" s="483" t="s">
        <v>518</v>
      </c>
      <c r="AL15" s="484">
        <v>0</v>
      </c>
      <c r="AM15" s="484">
        <v>81680</v>
      </c>
      <c r="AN15" s="484">
        <v>81680</v>
      </c>
      <c r="AO15" s="484"/>
      <c r="AP15" s="484">
        <v>5000</v>
      </c>
      <c r="AQ15" s="484">
        <v>0</v>
      </c>
      <c r="AR15" s="484">
        <v>5000</v>
      </c>
      <c r="AS15" s="484"/>
      <c r="AT15" s="484">
        <v>50000</v>
      </c>
      <c r="AU15" s="484">
        <v>0</v>
      </c>
      <c r="AV15" s="484">
        <v>50000</v>
      </c>
      <c r="AW15" s="483" t="s">
        <v>518</v>
      </c>
      <c r="AX15" s="484">
        <v>4000</v>
      </c>
      <c r="AY15" s="484">
        <v>0</v>
      </c>
      <c r="AZ15" s="484">
        <v>4000</v>
      </c>
      <c r="BA15" s="484"/>
      <c r="BB15" s="484">
        <v>0</v>
      </c>
      <c r="BC15" s="484">
        <v>0</v>
      </c>
      <c r="BD15" s="484">
        <v>0</v>
      </c>
      <c r="BE15" s="484"/>
      <c r="BF15" s="484">
        <v>0</v>
      </c>
      <c r="BG15" s="484">
        <v>0</v>
      </c>
      <c r="BH15" s="484">
        <v>0</v>
      </c>
      <c r="BI15" s="483" t="s">
        <v>518</v>
      </c>
      <c r="BJ15" s="484">
        <v>40000</v>
      </c>
      <c r="BK15" s="484">
        <v>40840</v>
      </c>
      <c r="BL15" s="484">
        <v>80840</v>
      </c>
      <c r="BM15" s="484"/>
      <c r="BN15" s="484">
        <v>869000</v>
      </c>
      <c r="BO15" s="484">
        <v>155192</v>
      </c>
      <c r="BP15" s="484">
        <v>1024192</v>
      </c>
      <c r="BQ15" s="483" t="s">
        <v>518</v>
      </c>
      <c r="BR15" s="484">
        <v>300000</v>
      </c>
      <c r="BS15" s="484">
        <v>0</v>
      </c>
      <c r="BT15" s="484">
        <v>300000</v>
      </c>
      <c r="BU15" s="484"/>
      <c r="BV15" s="484">
        <v>869000</v>
      </c>
      <c r="BW15" s="484">
        <v>155192</v>
      </c>
      <c r="BX15" s="484">
        <v>1024192</v>
      </c>
      <c r="BY15" s="477"/>
      <c r="BZ15" s="193"/>
      <c r="CA15" s="193"/>
      <c r="CB15" s="193"/>
    </row>
    <row r="16" spans="1:84" s="74" customFormat="1" ht="4.2" customHeight="1">
      <c r="A16" s="483"/>
      <c r="B16" s="484"/>
      <c r="C16" s="484"/>
      <c r="D16" s="484"/>
      <c r="E16" s="484"/>
      <c r="F16" s="484"/>
      <c r="G16" s="484"/>
      <c r="H16" s="484"/>
      <c r="I16" s="484"/>
      <c r="J16" s="484"/>
      <c r="K16" s="484"/>
      <c r="L16" s="484"/>
      <c r="M16" s="483"/>
      <c r="N16" s="484"/>
      <c r="O16" s="484"/>
      <c r="P16" s="484"/>
      <c r="Q16" s="484"/>
      <c r="R16" s="484"/>
      <c r="S16" s="484"/>
      <c r="T16" s="484"/>
      <c r="U16" s="484"/>
      <c r="V16" s="484"/>
      <c r="W16" s="484"/>
      <c r="X16" s="484"/>
      <c r="Y16" s="483"/>
      <c r="Z16" s="484"/>
      <c r="AA16" s="484"/>
      <c r="AB16" s="484"/>
      <c r="AC16" s="484"/>
      <c r="AD16" s="484"/>
      <c r="AE16" s="484"/>
      <c r="AF16" s="484"/>
      <c r="AG16" s="484"/>
      <c r="AH16" s="484"/>
      <c r="AI16" s="484"/>
      <c r="AJ16" s="484"/>
      <c r="AK16" s="483"/>
      <c r="AL16" s="484"/>
      <c r="AM16" s="484"/>
      <c r="AN16" s="484"/>
      <c r="AO16" s="484"/>
      <c r="AP16" s="484"/>
      <c r="AQ16" s="484"/>
      <c r="AR16" s="484"/>
      <c r="AS16" s="484"/>
      <c r="AT16" s="484"/>
      <c r="AU16" s="484"/>
      <c r="AV16" s="484"/>
      <c r="AW16" s="483"/>
      <c r="AX16" s="484"/>
      <c r="AY16" s="484"/>
      <c r="AZ16" s="484"/>
      <c r="BA16" s="484"/>
      <c r="BB16" s="484"/>
      <c r="BC16" s="484"/>
      <c r="BD16" s="484"/>
      <c r="BE16" s="484"/>
      <c r="BF16" s="484"/>
      <c r="BG16" s="484"/>
      <c r="BH16" s="484"/>
      <c r="BI16" s="483"/>
      <c r="BJ16" s="484"/>
      <c r="BK16" s="484"/>
      <c r="BL16" s="484"/>
      <c r="BM16" s="484"/>
      <c r="BN16" s="484"/>
      <c r="BO16" s="484"/>
      <c r="BP16" s="484"/>
      <c r="BQ16" s="483"/>
      <c r="BR16" s="484"/>
      <c r="BS16" s="484"/>
      <c r="BT16" s="484"/>
      <c r="BU16" s="484"/>
      <c r="BV16" s="484"/>
      <c r="BW16" s="484"/>
      <c r="BX16" s="484"/>
      <c r="BY16" s="477"/>
      <c r="BZ16" s="444"/>
      <c r="CA16" s="444"/>
      <c r="CB16" s="444"/>
    </row>
    <row r="17" spans="1:80" s="478" customFormat="1" ht="9" customHeight="1">
      <c r="A17" s="475" t="s">
        <v>519</v>
      </c>
      <c r="B17" s="476">
        <v>9385111.284</v>
      </c>
      <c r="C17" s="476">
        <v>2146904.0529999998</v>
      </c>
      <c r="D17" s="476">
        <v>11532015.336999999</v>
      </c>
      <c r="E17" s="476"/>
      <c r="F17" s="476">
        <v>63303.035000000003</v>
      </c>
      <c r="G17" s="476">
        <v>143.75399999999999</v>
      </c>
      <c r="H17" s="476">
        <v>63446.788999999997</v>
      </c>
      <c r="I17" s="476"/>
      <c r="J17" s="476">
        <v>24560524.085000001</v>
      </c>
      <c r="K17" s="476">
        <v>7904651.4579999996</v>
      </c>
      <c r="L17" s="476">
        <v>32465175.543000001</v>
      </c>
      <c r="M17" s="475" t="s">
        <v>519</v>
      </c>
      <c r="N17" s="476">
        <v>570933.15800000005</v>
      </c>
      <c r="O17" s="476">
        <v>13.965999999999999</v>
      </c>
      <c r="P17" s="476">
        <v>570947.125</v>
      </c>
      <c r="Q17" s="476"/>
      <c r="R17" s="476">
        <v>1823950.165</v>
      </c>
      <c r="S17" s="476">
        <v>1068635.196</v>
      </c>
      <c r="T17" s="476">
        <v>2892585.3620000002</v>
      </c>
      <c r="U17" s="476"/>
      <c r="V17" s="476">
        <v>7047613.2199999997</v>
      </c>
      <c r="W17" s="476">
        <v>2926610.0240000002</v>
      </c>
      <c r="X17" s="476">
        <v>9974223.2449999992</v>
      </c>
      <c r="Y17" s="475" t="s">
        <v>519</v>
      </c>
      <c r="Z17" s="476">
        <v>2544010.2999999998</v>
      </c>
      <c r="AA17" s="476">
        <v>0</v>
      </c>
      <c r="AB17" s="476">
        <v>2544010.2999999998</v>
      </c>
      <c r="AC17" s="476"/>
      <c r="AD17" s="476">
        <v>7962025.4970000004</v>
      </c>
      <c r="AE17" s="476">
        <v>1430723.7320000001</v>
      </c>
      <c r="AF17" s="476">
        <v>9392749.2290000003</v>
      </c>
      <c r="AG17" s="476"/>
      <c r="AH17" s="476">
        <v>1446670.9469999999</v>
      </c>
      <c r="AI17" s="476">
        <v>77831.082999999999</v>
      </c>
      <c r="AJ17" s="476">
        <v>1524502.031</v>
      </c>
      <c r="AK17" s="475" t="s">
        <v>519</v>
      </c>
      <c r="AL17" s="476">
        <v>1256460.7239999999</v>
      </c>
      <c r="AM17" s="476">
        <v>0</v>
      </c>
      <c r="AN17" s="476">
        <v>1256460.7239999999</v>
      </c>
      <c r="AO17" s="476"/>
      <c r="AP17" s="476">
        <v>345407.86700000003</v>
      </c>
      <c r="AQ17" s="476">
        <v>0</v>
      </c>
      <c r="AR17" s="476">
        <v>345407.86700000003</v>
      </c>
      <c r="AS17" s="476"/>
      <c r="AT17" s="476">
        <v>1302954.4650000001</v>
      </c>
      <c r="AU17" s="476">
        <v>512593.962</v>
      </c>
      <c r="AV17" s="476">
        <v>1815548.4269999999</v>
      </c>
      <c r="AW17" s="475" t="s">
        <v>519</v>
      </c>
      <c r="AX17" s="476">
        <v>324210.65299999999</v>
      </c>
      <c r="AY17" s="476">
        <v>0</v>
      </c>
      <c r="AZ17" s="476">
        <v>324210.65299999999</v>
      </c>
      <c r="BA17" s="476"/>
      <c r="BB17" s="476">
        <v>1552.5350000000001</v>
      </c>
      <c r="BC17" s="476">
        <v>0</v>
      </c>
      <c r="BD17" s="476">
        <v>1552.5350000000001</v>
      </c>
      <c r="BE17" s="476"/>
      <c r="BF17" s="476">
        <v>177515.666</v>
      </c>
      <c r="BG17" s="476">
        <v>0</v>
      </c>
      <c r="BH17" s="476">
        <v>177515.666</v>
      </c>
      <c r="BI17" s="475" t="s">
        <v>519</v>
      </c>
      <c r="BJ17" s="476">
        <v>135684.23199999999</v>
      </c>
      <c r="BK17" s="476">
        <v>0</v>
      </c>
      <c r="BL17" s="476">
        <v>135684.23199999999</v>
      </c>
      <c r="BM17" s="476"/>
      <c r="BN17" s="476">
        <v>58947927.832999989</v>
      </c>
      <c r="BO17" s="476">
        <v>16068107.228000002</v>
      </c>
      <c r="BP17" s="476">
        <v>75016035.064999983</v>
      </c>
      <c r="BQ17" s="475" t="s">
        <v>519</v>
      </c>
      <c r="BR17" s="476">
        <v>24560524.085000001</v>
      </c>
      <c r="BS17" s="476">
        <v>6122402.0769999996</v>
      </c>
      <c r="BT17" s="476">
        <v>30682926.162</v>
      </c>
      <c r="BU17" s="476"/>
      <c r="BV17" s="476">
        <v>58947927.832999989</v>
      </c>
      <c r="BW17" s="476">
        <v>14285857.847000003</v>
      </c>
      <c r="BX17" s="476">
        <v>73233785.683999985</v>
      </c>
      <c r="BY17" s="477"/>
      <c r="BZ17" s="193"/>
      <c r="CA17" s="193"/>
      <c r="CB17" s="193"/>
    </row>
    <row r="18" spans="1:80" s="478" customFormat="1" ht="9" customHeight="1">
      <c r="A18" s="482" t="s">
        <v>520</v>
      </c>
      <c r="B18" s="480">
        <v>3736702.8259999999</v>
      </c>
      <c r="C18" s="480">
        <v>722591.30200000003</v>
      </c>
      <c r="D18" s="480">
        <v>4459294.1279999996</v>
      </c>
      <c r="E18" s="480"/>
      <c r="F18" s="480">
        <v>0</v>
      </c>
      <c r="G18" s="480">
        <v>0</v>
      </c>
      <c r="H18" s="480">
        <v>0</v>
      </c>
      <c r="I18" s="480"/>
      <c r="J18" s="480">
        <v>231318.39499999999</v>
      </c>
      <c r="K18" s="480">
        <v>1767057.277</v>
      </c>
      <c r="L18" s="480">
        <v>1998375.672</v>
      </c>
      <c r="M18" s="482" t="s">
        <v>520</v>
      </c>
      <c r="N18" s="480">
        <v>0</v>
      </c>
      <c r="O18" s="480">
        <v>0</v>
      </c>
      <c r="P18" s="480">
        <v>0</v>
      </c>
      <c r="Q18" s="480"/>
      <c r="R18" s="480">
        <v>0</v>
      </c>
      <c r="S18" s="480">
        <v>737698.94900000002</v>
      </c>
      <c r="T18" s="480">
        <v>737698.94900000002</v>
      </c>
      <c r="U18" s="480"/>
      <c r="V18" s="480">
        <v>278828.658</v>
      </c>
      <c r="W18" s="480">
        <v>2925057.4079999998</v>
      </c>
      <c r="X18" s="480">
        <v>3203886.0660000001</v>
      </c>
      <c r="Y18" s="482" t="s">
        <v>520</v>
      </c>
      <c r="Z18" s="480">
        <v>168954.72200000001</v>
      </c>
      <c r="AA18" s="480">
        <v>0</v>
      </c>
      <c r="AB18" s="480">
        <v>168954.72200000001</v>
      </c>
      <c r="AC18" s="480"/>
      <c r="AD18" s="480">
        <v>3015.5129999999999</v>
      </c>
      <c r="AE18" s="480">
        <v>62111.76</v>
      </c>
      <c r="AF18" s="480">
        <v>65127.273000000001</v>
      </c>
      <c r="AG18" s="480"/>
      <c r="AH18" s="480">
        <v>0</v>
      </c>
      <c r="AI18" s="480">
        <v>0</v>
      </c>
      <c r="AJ18" s="480">
        <v>0</v>
      </c>
      <c r="AK18" s="482" t="s">
        <v>520</v>
      </c>
      <c r="AL18" s="480">
        <v>0</v>
      </c>
      <c r="AM18" s="480">
        <v>0</v>
      </c>
      <c r="AN18" s="480">
        <v>0</v>
      </c>
      <c r="AO18" s="480"/>
      <c r="AP18" s="480">
        <v>9989.0679999999993</v>
      </c>
      <c r="AQ18" s="480">
        <v>0</v>
      </c>
      <c r="AR18" s="480">
        <v>9989.0679999999993</v>
      </c>
      <c r="AS18" s="480"/>
      <c r="AT18" s="480">
        <v>12809.66</v>
      </c>
      <c r="AU18" s="480">
        <v>0</v>
      </c>
      <c r="AV18" s="480">
        <v>12809.66</v>
      </c>
      <c r="AW18" s="482" t="s">
        <v>520</v>
      </c>
      <c r="AX18" s="480">
        <v>0</v>
      </c>
      <c r="AY18" s="480">
        <v>0</v>
      </c>
      <c r="AZ18" s="480">
        <v>0</v>
      </c>
      <c r="BA18" s="480"/>
      <c r="BB18" s="480">
        <v>0</v>
      </c>
      <c r="BC18" s="480">
        <v>0</v>
      </c>
      <c r="BD18" s="480">
        <v>0</v>
      </c>
      <c r="BE18" s="480"/>
      <c r="BF18" s="480">
        <v>0</v>
      </c>
      <c r="BG18" s="480">
        <v>0</v>
      </c>
      <c r="BH18" s="480">
        <v>0</v>
      </c>
      <c r="BI18" s="482" t="s">
        <v>520</v>
      </c>
      <c r="BJ18" s="480">
        <v>0</v>
      </c>
      <c r="BK18" s="480">
        <v>0</v>
      </c>
      <c r="BL18" s="480">
        <v>0</v>
      </c>
      <c r="BM18" s="480"/>
      <c r="BN18" s="480">
        <v>4441618.8420000002</v>
      </c>
      <c r="BO18" s="480">
        <v>6214516.6959999995</v>
      </c>
      <c r="BP18" s="480">
        <v>10656135.537999999</v>
      </c>
      <c r="BQ18" s="482" t="s">
        <v>520</v>
      </c>
      <c r="BR18" s="480">
        <v>231318.39499999999</v>
      </c>
      <c r="BS18" s="480">
        <v>1767057.277</v>
      </c>
      <c r="BT18" s="480">
        <v>1998375.673</v>
      </c>
      <c r="BU18" s="480"/>
      <c r="BV18" s="480">
        <v>4441618.8420000002</v>
      </c>
      <c r="BW18" s="480">
        <v>6214516.6959999995</v>
      </c>
      <c r="BX18" s="480">
        <v>10656135.538999999</v>
      </c>
      <c r="BY18" s="477"/>
      <c r="BZ18" s="193"/>
      <c r="CA18" s="193"/>
      <c r="CB18" s="193"/>
    </row>
    <row r="19" spans="1:80" s="478" customFormat="1" ht="9" customHeight="1">
      <c r="A19" s="482" t="s">
        <v>521</v>
      </c>
      <c r="B19" s="480">
        <v>5295844.0080000004</v>
      </c>
      <c r="C19" s="480">
        <v>1425473.26</v>
      </c>
      <c r="D19" s="480">
        <v>6721317.2680000002</v>
      </c>
      <c r="E19" s="480"/>
      <c r="F19" s="480">
        <v>36080.784</v>
      </c>
      <c r="G19" s="480">
        <v>143.75399999999999</v>
      </c>
      <c r="H19" s="480">
        <v>36224.538</v>
      </c>
      <c r="I19" s="480"/>
      <c r="J19" s="480">
        <v>15020364.562000001</v>
      </c>
      <c r="K19" s="480">
        <v>4254474.9639999997</v>
      </c>
      <c r="L19" s="480">
        <v>19274839.526000001</v>
      </c>
      <c r="M19" s="482" t="s">
        <v>521</v>
      </c>
      <c r="N19" s="480">
        <v>406123.24599999998</v>
      </c>
      <c r="O19" s="480">
        <v>0</v>
      </c>
      <c r="P19" s="480">
        <v>406123.24599999998</v>
      </c>
      <c r="Q19" s="480"/>
      <c r="R19" s="480">
        <v>1162715.9879999999</v>
      </c>
      <c r="S19" s="480">
        <v>62135.381999999998</v>
      </c>
      <c r="T19" s="480">
        <v>1224851.371</v>
      </c>
      <c r="U19" s="480"/>
      <c r="V19" s="480">
        <v>5321241.9989999998</v>
      </c>
      <c r="W19" s="480">
        <v>1552.616</v>
      </c>
      <c r="X19" s="480">
        <v>5322794.6150000002</v>
      </c>
      <c r="Y19" s="482" t="s">
        <v>521</v>
      </c>
      <c r="Z19" s="480">
        <v>2375055.5780000002</v>
      </c>
      <c r="AA19" s="480">
        <v>0</v>
      </c>
      <c r="AB19" s="480">
        <v>2375055.5780000002</v>
      </c>
      <c r="AC19" s="480"/>
      <c r="AD19" s="480">
        <v>5117665.9740000004</v>
      </c>
      <c r="AE19" s="480">
        <v>1368472.48</v>
      </c>
      <c r="AF19" s="480">
        <v>6486138.4550000001</v>
      </c>
      <c r="AG19" s="480"/>
      <c r="AH19" s="480">
        <v>1156493.0419999999</v>
      </c>
      <c r="AI19" s="480">
        <v>77831.082999999999</v>
      </c>
      <c r="AJ19" s="480">
        <v>1234324.1259999999</v>
      </c>
      <c r="AK19" s="482" t="s">
        <v>521</v>
      </c>
      <c r="AL19" s="480">
        <v>1053624.997</v>
      </c>
      <c r="AM19" s="480">
        <v>0</v>
      </c>
      <c r="AN19" s="480">
        <v>1053624.997</v>
      </c>
      <c r="AO19" s="480"/>
      <c r="AP19" s="480">
        <v>294092.39199999999</v>
      </c>
      <c r="AQ19" s="480">
        <v>0</v>
      </c>
      <c r="AR19" s="480">
        <v>294092.39199999999</v>
      </c>
      <c r="AS19" s="480"/>
      <c r="AT19" s="480">
        <v>1289964.9820000001</v>
      </c>
      <c r="AU19" s="480">
        <v>512593.962</v>
      </c>
      <c r="AV19" s="480">
        <v>1802558.9439999999</v>
      </c>
      <c r="AW19" s="482" t="s">
        <v>521</v>
      </c>
      <c r="AX19" s="480">
        <v>323774.35100000002</v>
      </c>
      <c r="AY19" s="480">
        <v>0</v>
      </c>
      <c r="AZ19" s="480">
        <v>323774.35100000002</v>
      </c>
      <c r="BA19" s="480"/>
      <c r="BB19" s="480">
        <v>0</v>
      </c>
      <c r="BC19" s="480">
        <v>0</v>
      </c>
      <c r="BD19" s="480">
        <v>0</v>
      </c>
      <c r="BE19" s="480"/>
      <c r="BF19" s="480">
        <v>149937.359</v>
      </c>
      <c r="BG19" s="480">
        <v>0</v>
      </c>
      <c r="BH19" s="480">
        <v>149937.359</v>
      </c>
      <c r="BI19" s="482" t="s">
        <v>521</v>
      </c>
      <c r="BJ19" s="480">
        <v>79705.899999999994</v>
      </c>
      <c r="BK19" s="480">
        <v>0</v>
      </c>
      <c r="BL19" s="480">
        <v>79705.899999999994</v>
      </c>
      <c r="BM19" s="480"/>
      <c r="BN19" s="480">
        <v>39082685.162</v>
      </c>
      <c r="BO19" s="480">
        <v>7702677.5010000002</v>
      </c>
      <c r="BP19" s="480">
        <v>46785362.666000001</v>
      </c>
      <c r="BQ19" s="482" t="s">
        <v>521</v>
      </c>
      <c r="BR19" s="480">
        <v>15020364.562000001</v>
      </c>
      <c r="BS19" s="480">
        <v>4276637.8619999997</v>
      </c>
      <c r="BT19" s="480">
        <v>19297002.423999999</v>
      </c>
      <c r="BU19" s="480"/>
      <c r="BV19" s="480">
        <v>39082685.162</v>
      </c>
      <c r="BW19" s="480">
        <v>7724840.3990000002</v>
      </c>
      <c r="BX19" s="480">
        <v>46807525.563999996</v>
      </c>
      <c r="BY19" s="193"/>
      <c r="BZ19" s="193"/>
      <c r="CA19" s="193"/>
      <c r="CB19" s="193"/>
    </row>
    <row r="20" spans="1:80" s="478" customFormat="1" ht="9" customHeight="1">
      <c r="A20" s="482" t="s">
        <v>522</v>
      </c>
      <c r="B20" s="480">
        <v>0</v>
      </c>
      <c r="C20" s="480">
        <v>0</v>
      </c>
      <c r="D20" s="480">
        <v>0</v>
      </c>
      <c r="E20" s="480"/>
      <c r="F20" s="480">
        <v>0</v>
      </c>
      <c r="G20" s="480">
        <v>0</v>
      </c>
      <c r="H20" s="480">
        <v>0</v>
      </c>
      <c r="I20" s="480"/>
      <c r="J20" s="480">
        <v>7198149.6629999997</v>
      </c>
      <c r="K20" s="480">
        <v>82095.997000000003</v>
      </c>
      <c r="L20" s="480">
        <v>7280245.6610000003</v>
      </c>
      <c r="M20" s="482" t="s">
        <v>522</v>
      </c>
      <c r="N20" s="480">
        <v>138204.58499999999</v>
      </c>
      <c r="O20" s="480">
        <v>0</v>
      </c>
      <c r="P20" s="480">
        <v>138204.58499999999</v>
      </c>
      <c r="Q20" s="480"/>
      <c r="R20" s="480">
        <v>661943.11</v>
      </c>
      <c r="S20" s="480">
        <v>268800.864</v>
      </c>
      <c r="T20" s="480">
        <v>930743.97400000005</v>
      </c>
      <c r="U20" s="480"/>
      <c r="V20" s="480">
        <v>0</v>
      </c>
      <c r="W20" s="480">
        <v>0</v>
      </c>
      <c r="X20" s="480">
        <v>0</v>
      </c>
      <c r="Y20" s="482" t="s">
        <v>522</v>
      </c>
      <c r="Z20" s="480">
        <v>0</v>
      </c>
      <c r="AA20" s="480">
        <v>0</v>
      </c>
      <c r="AB20" s="480">
        <v>0</v>
      </c>
      <c r="AC20" s="480"/>
      <c r="AD20" s="480">
        <v>2745092.6639999999</v>
      </c>
      <c r="AE20" s="480">
        <v>0</v>
      </c>
      <c r="AF20" s="480">
        <v>2745092.6639999999</v>
      </c>
      <c r="AG20" s="480"/>
      <c r="AH20" s="480">
        <v>290837.397</v>
      </c>
      <c r="AI20" s="480">
        <v>0</v>
      </c>
      <c r="AJ20" s="480">
        <v>290837.397</v>
      </c>
      <c r="AK20" s="482" t="s">
        <v>522</v>
      </c>
      <c r="AL20" s="480">
        <v>203835.06200000001</v>
      </c>
      <c r="AM20" s="480">
        <v>0</v>
      </c>
      <c r="AN20" s="480">
        <v>203835.06200000001</v>
      </c>
      <c r="AO20" s="480"/>
      <c r="AP20" s="480">
        <v>0</v>
      </c>
      <c r="AQ20" s="480">
        <v>0</v>
      </c>
      <c r="AR20" s="480">
        <v>0</v>
      </c>
      <c r="AS20" s="480"/>
      <c r="AT20" s="480">
        <v>0</v>
      </c>
      <c r="AU20" s="480">
        <v>0</v>
      </c>
      <c r="AV20" s="480">
        <v>0</v>
      </c>
      <c r="AW20" s="482" t="s">
        <v>522</v>
      </c>
      <c r="AX20" s="480">
        <v>0</v>
      </c>
      <c r="AY20" s="480">
        <v>0</v>
      </c>
      <c r="AZ20" s="480">
        <v>0</v>
      </c>
      <c r="BA20" s="480"/>
      <c r="BB20" s="480">
        <v>0</v>
      </c>
      <c r="BC20" s="480">
        <v>0</v>
      </c>
      <c r="BD20" s="480">
        <v>0</v>
      </c>
      <c r="BE20" s="480"/>
      <c r="BF20" s="480">
        <v>27578.307000000001</v>
      </c>
      <c r="BG20" s="480">
        <v>0</v>
      </c>
      <c r="BH20" s="480">
        <v>27578.307000000001</v>
      </c>
      <c r="BI20" s="482" t="s">
        <v>522</v>
      </c>
      <c r="BJ20" s="480">
        <v>55978.332000000002</v>
      </c>
      <c r="BK20" s="480">
        <v>0</v>
      </c>
      <c r="BL20" s="480">
        <v>55978.332000000002</v>
      </c>
      <c r="BM20" s="480"/>
      <c r="BN20" s="480">
        <v>11321619.120000001</v>
      </c>
      <c r="BO20" s="480">
        <v>350896.86100000003</v>
      </c>
      <c r="BP20" s="480">
        <v>11672515.982000001</v>
      </c>
      <c r="BQ20" s="482" t="s">
        <v>522</v>
      </c>
      <c r="BR20" s="480">
        <v>7198149.6629999997</v>
      </c>
      <c r="BS20" s="480">
        <v>82095.997000000003</v>
      </c>
      <c r="BT20" s="480">
        <v>7280245.6610000003</v>
      </c>
      <c r="BU20" s="480"/>
      <c r="BV20" s="480">
        <v>11321619.120000001</v>
      </c>
      <c r="BW20" s="480">
        <v>350896.86100000003</v>
      </c>
      <c r="BX20" s="480">
        <v>11672515.982000001</v>
      </c>
      <c r="BY20" s="193"/>
      <c r="BZ20" s="193"/>
      <c r="CA20" s="193"/>
      <c r="CB20" s="193"/>
    </row>
    <row r="21" spans="1:80" s="478" customFormat="1" ht="9" customHeight="1">
      <c r="A21" s="482" t="s">
        <v>523</v>
      </c>
      <c r="B21" s="480">
        <v>369994.75599999999</v>
      </c>
      <c r="C21" s="480">
        <v>0</v>
      </c>
      <c r="D21" s="480">
        <v>369994.75599999999</v>
      </c>
      <c r="E21" s="480"/>
      <c r="F21" s="480">
        <v>27222.251</v>
      </c>
      <c r="G21" s="480">
        <v>0</v>
      </c>
      <c r="H21" s="480">
        <v>27222.251</v>
      </c>
      <c r="I21" s="480"/>
      <c r="J21" s="480">
        <v>2115633.4890000001</v>
      </c>
      <c r="K21" s="480">
        <v>1804412.2790000001</v>
      </c>
      <c r="L21" s="480">
        <v>3920045.7680000002</v>
      </c>
      <c r="M21" s="482" t="s">
        <v>523</v>
      </c>
      <c r="N21" s="480">
        <v>32134.394</v>
      </c>
      <c r="O21" s="480">
        <v>13.965999999999999</v>
      </c>
      <c r="P21" s="480">
        <v>32148.361000000001</v>
      </c>
      <c r="Q21" s="480"/>
      <c r="R21" s="480">
        <v>0</v>
      </c>
      <c r="S21" s="480">
        <v>0</v>
      </c>
      <c r="T21" s="480">
        <v>0</v>
      </c>
      <c r="U21" s="480"/>
      <c r="V21" s="480">
        <v>1447542.5619999999</v>
      </c>
      <c r="W21" s="480">
        <v>0</v>
      </c>
      <c r="X21" s="480">
        <v>1447542.5619999999</v>
      </c>
      <c r="Y21" s="482" t="s">
        <v>523</v>
      </c>
      <c r="Z21" s="480">
        <v>0</v>
      </c>
      <c r="AA21" s="480">
        <v>0</v>
      </c>
      <c r="AB21" s="480">
        <v>0</v>
      </c>
      <c r="AC21" s="480"/>
      <c r="AD21" s="480">
        <v>102685.693</v>
      </c>
      <c r="AE21" s="480">
        <v>139.49</v>
      </c>
      <c r="AF21" s="480">
        <v>102825.18399999999</v>
      </c>
      <c r="AG21" s="480"/>
      <c r="AH21" s="480">
        <v>270.50700000000001</v>
      </c>
      <c r="AI21" s="480">
        <v>0</v>
      </c>
      <c r="AJ21" s="480">
        <v>270.50700000000001</v>
      </c>
      <c r="AK21" s="482" t="s">
        <v>523</v>
      </c>
      <c r="AL21" s="480">
        <v>0</v>
      </c>
      <c r="AM21" s="480">
        <v>0</v>
      </c>
      <c r="AN21" s="480">
        <v>0</v>
      </c>
      <c r="AO21" s="480"/>
      <c r="AP21" s="480">
        <v>41326.406999999999</v>
      </c>
      <c r="AQ21" s="480">
        <v>0</v>
      </c>
      <c r="AR21" s="480">
        <v>41326.406999999999</v>
      </c>
      <c r="AS21" s="480"/>
      <c r="AT21" s="480">
        <v>179.822</v>
      </c>
      <c r="AU21" s="480">
        <v>0</v>
      </c>
      <c r="AV21" s="480">
        <v>179.822</v>
      </c>
      <c r="AW21" s="482" t="s">
        <v>523</v>
      </c>
      <c r="AX21" s="480">
        <v>436.30099999999999</v>
      </c>
      <c r="AY21" s="480">
        <v>0</v>
      </c>
      <c r="AZ21" s="480">
        <v>436.30099999999999</v>
      </c>
      <c r="BA21" s="480"/>
      <c r="BB21" s="480">
        <v>1552.5350000000001</v>
      </c>
      <c r="BC21" s="480">
        <v>0</v>
      </c>
      <c r="BD21" s="480">
        <v>1552.5350000000001</v>
      </c>
      <c r="BE21" s="480"/>
      <c r="BF21" s="480">
        <v>0</v>
      </c>
      <c r="BG21" s="480">
        <v>0</v>
      </c>
      <c r="BH21" s="480">
        <v>0</v>
      </c>
      <c r="BI21" s="482" t="s">
        <v>523</v>
      </c>
      <c r="BJ21" s="480">
        <v>0</v>
      </c>
      <c r="BK21" s="480">
        <v>0</v>
      </c>
      <c r="BL21" s="480">
        <v>0</v>
      </c>
      <c r="BM21" s="480"/>
      <c r="BN21" s="480">
        <v>4138978.7170000006</v>
      </c>
      <c r="BO21" s="480">
        <v>1804565.7350000001</v>
      </c>
      <c r="BP21" s="480">
        <v>5943544.4539999999</v>
      </c>
      <c r="BQ21" s="482" t="s">
        <v>523</v>
      </c>
      <c r="BR21" s="480">
        <v>2115633.4890000001</v>
      </c>
      <c r="BS21" s="480">
        <v>0</v>
      </c>
      <c r="BT21" s="480">
        <v>2115633.4890000001</v>
      </c>
      <c r="BU21" s="480"/>
      <c r="BV21" s="480">
        <v>4138978.7170000006</v>
      </c>
      <c r="BW21" s="480">
        <v>153.45600000000559</v>
      </c>
      <c r="BX21" s="480">
        <v>4139132.1749999998</v>
      </c>
      <c r="BY21" s="477"/>
      <c r="BZ21" s="193"/>
      <c r="CA21" s="193"/>
      <c r="CB21" s="193"/>
    </row>
    <row r="22" spans="1:80" s="478" customFormat="1" ht="9" customHeight="1">
      <c r="A22" s="482" t="s">
        <v>524</v>
      </c>
      <c r="B22" s="480">
        <v>0</v>
      </c>
      <c r="C22" s="480">
        <v>0</v>
      </c>
      <c r="D22" s="480">
        <v>0</v>
      </c>
      <c r="E22" s="480"/>
      <c r="F22" s="480">
        <v>0</v>
      </c>
      <c r="G22" s="480">
        <v>0</v>
      </c>
      <c r="H22" s="480">
        <v>0</v>
      </c>
      <c r="I22" s="480"/>
      <c r="J22" s="480">
        <v>0</v>
      </c>
      <c r="K22" s="480">
        <v>0</v>
      </c>
      <c r="L22" s="480">
        <v>0</v>
      </c>
      <c r="M22" s="482" t="s">
        <v>524</v>
      </c>
      <c r="N22" s="480">
        <v>0</v>
      </c>
      <c r="O22" s="480">
        <v>0</v>
      </c>
      <c r="P22" s="480">
        <v>0</v>
      </c>
      <c r="Q22" s="480"/>
      <c r="R22" s="480">
        <v>0</v>
      </c>
      <c r="S22" s="480">
        <v>0</v>
      </c>
      <c r="T22" s="480">
        <v>0</v>
      </c>
      <c r="U22" s="480"/>
      <c r="V22" s="480">
        <v>0</v>
      </c>
      <c r="W22" s="480">
        <v>0</v>
      </c>
      <c r="X22" s="480">
        <v>0</v>
      </c>
      <c r="Y22" s="482" t="s">
        <v>524</v>
      </c>
      <c r="Z22" s="480">
        <v>0</v>
      </c>
      <c r="AA22" s="480">
        <v>0</v>
      </c>
      <c r="AB22" s="480">
        <v>0</v>
      </c>
      <c r="AC22" s="480"/>
      <c r="AD22" s="480">
        <v>0</v>
      </c>
      <c r="AE22" s="480">
        <v>0</v>
      </c>
      <c r="AF22" s="480">
        <v>0</v>
      </c>
      <c r="AG22" s="480"/>
      <c r="AH22" s="480">
        <v>0</v>
      </c>
      <c r="AI22" s="480">
        <v>0</v>
      </c>
      <c r="AJ22" s="480">
        <v>0</v>
      </c>
      <c r="AK22" s="482" t="s">
        <v>524</v>
      </c>
      <c r="AL22" s="480">
        <v>0</v>
      </c>
      <c r="AM22" s="480">
        <v>0</v>
      </c>
      <c r="AN22" s="480">
        <v>0</v>
      </c>
      <c r="AO22" s="480"/>
      <c r="AP22" s="480">
        <v>0</v>
      </c>
      <c r="AQ22" s="480">
        <v>0</v>
      </c>
      <c r="AR22" s="480">
        <v>0</v>
      </c>
      <c r="AS22" s="480"/>
      <c r="AT22" s="480">
        <v>0</v>
      </c>
      <c r="AU22" s="480">
        <v>0</v>
      </c>
      <c r="AV22" s="480">
        <v>0</v>
      </c>
      <c r="AW22" s="482" t="s">
        <v>524</v>
      </c>
      <c r="AX22" s="480">
        <v>0</v>
      </c>
      <c r="AY22" s="480">
        <v>0</v>
      </c>
      <c r="AZ22" s="480">
        <v>0</v>
      </c>
      <c r="BA22" s="480"/>
      <c r="BB22" s="480">
        <v>0</v>
      </c>
      <c r="BC22" s="480">
        <v>0</v>
      </c>
      <c r="BD22" s="480">
        <v>0</v>
      </c>
      <c r="BE22" s="480"/>
      <c r="BF22" s="480">
        <v>0</v>
      </c>
      <c r="BG22" s="480">
        <v>0</v>
      </c>
      <c r="BH22" s="480">
        <v>0</v>
      </c>
      <c r="BI22" s="482" t="s">
        <v>524</v>
      </c>
      <c r="BJ22" s="480">
        <v>0</v>
      </c>
      <c r="BK22" s="480">
        <v>0</v>
      </c>
      <c r="BL22" s="480">
        <v>0</v>
      </c>
      <c r="BM22" s="480"/>
      <c r="BN22" s="480">
        <v>0</v>
      </c>
      <c r="BO22" s="480">
        <v>0</v>
      </c>
      <c r="BP22" s="480">
        <v>0</v>
      </c>
      <c r="BQ22" s="482" t="s">
        <v>524</v>
      </c>
      <c r="BR22" s="480">
        <v>0</v>
      </c>
      <c r="BS22" s="480">
        <v>0</v>
      </c>
      <c r="BT22" s="480">
        <v>0</v>
      </c>
      <c r="BU22" s="480"/>
      <c r="BV22" s="480">
        <v>0</v>
      </c>
      <c r="BW22" s="480">
        <v>0</v>
      </c>
      <c r="BX22" s="480">
        <v>0</v>
      </c>
      <c r="BY22" s="477"/>
      <c r="BZ22" s="193"/>
      <c r="CA22" s="193"/>
      <c r="CB22" s="193"/>
    </row>
    <row r="23" spans="1:80" s="478" customFormat="1" ht="9" customHeight="1">
      <c r="A23" s="482" t="s">
        <v>525</v>
      </c>
      <c r="B23" s="480">
        <v>-17430.307000000001</v>
      </c>
      <c r="C23" s="480">
        <v>-1160.509</v>
      </c>
      <c r="D23" s="480">
        <v>-18590.815999999999</v>
      </c>
      <c r="E23" s="480"/>
      <c r="F23" s="480">
        <v>0</v>
      </c>
      <c r="G23" s="480">
        <v>0</v>
      </c>
      <c r="H23" s="480">
        <v>0</v>
      </c>
      <c r="I23" s="480"/>
      <c r="J23" s="480">
        <v>-4942.0249999999996</v>
      </c>
      <c r="K23" s="480">
        <v>-3389.06</v>
      </c>
      <c r="L23" s="480">
        <v>-8331.0849999999991</v>
      </c>
      <c r="M23" s="482" t="s">
        <v>525</v>
      </c>
      <c r="N23" s="480">
        <v>-5529.0680000000002</v>
      </c>
      <c r="O23" s="480">
        <v>0</v>
      </c>
      <c r="P23" s="480">
        <v>-5529.0680000000002</v>
      </c>
      <c r="Q23" s="480"/>
      <c r="R23" s="480">
        <v>-708.93299999999999</v>
      </c>
      <c r="S23" s="480">
        <v>0</v>
      </c>
      <c r="T23" s="480">
        <v>-708.93299999999999</v>
      </c>
      <c r="U23" s="480"/>
      <c r="V23" s="480">
        <v>0</v>
      </c>
      <c r="W23" s="480">
        <v>0</v>
      </c>
      <c r="X23" s="480">
        <v>0</v>
      </c>
      <c r="Y23" s="482" t="s">
        <v>525</v>
      </c>
      <c r="Z23" s="480">
        <v>0</v>
      </c>
      <c r="AA23" s="480">
        <v>0</v>
      </c>
      <c r="AB23" s="480">
        <v>0</v>
      </c>
      <c r="AC23" s="480"/>
      <c r="AD23" s="480">
        <v>-6434.348</v>
      </c>
      <c r="AE23" s="480">
        <v>0</v>
      </c>
      <c r="AF23" s="480">
        <v>-6434.348</v>
      </c>
      <c r="AG23" s="480"/>
      <c r="AH23" s="480">
        <v>-930</v>
      </c>
      <c r="AI23" s="480">
        <v>0</v>
      </c>
      <c r="AJ23" s="480">
        <v>-930</v>
      </c>
      <c r="AK23" s="482" t="s">
        <v>525</v>
      </c>
      <c r="AL23" s="480">
        <v>-999.33399999999995</v>
      </c>
      <c r="AM23" s="480">
        <v>0</v>
      </c>
      <c r="AN23" s="480">
        <v>-999.33399999999995</v>
      </c>
      <c r="AO23" s="480"/>
      <c r="AP23" s="480">
        <v>0</v>
      </c>
      <c r="AQ23" s="480">
        <v>0</v>
      </c>
      <c r="AR23" s="480">
        <v>0</v>
      </c>
      <c r="AS23" s="480"/>
      <c r="AT23" s="480">
        <v>0</v>
      </c>
      <c r="AU23" s="480">
        <v>0</v>
      </c>
      <c r="AV23" s="480">
        <v>0</v>
      </c>
      <c r="AW23" s="482" t="s">
        <v>525</v>
      </c>
      <c r="AX23" s="480">
        <v>0</v>
      </c>
      <c r="AY23" s="480">
        <v>0</v>
      </c>
      <c r="AZ23" s="480">
        <v>0</v>
      </c>
      <c r="BA23" s="480"/>
      <c r="BB23" s="480">
        <v>0</v>
      </c>
      <c r="BC23" s="480">
        <v>0</v>
      </c>
      <c r="BD23" s="480">
        <v>0</v>
      </c>
      <c r="BE23" s="480"/>
      <c r="BF23" s="480">
        <v>0</v>
      </c>
      <c r="BG23" s="480">
        <v>0</v>
      </c>
      <c r="BH23" s="480">
        <v>0</v>
      </c>
      <c r="BI23" s="482" t="s">
        <v>525</v>
      </c>
      <c r="BJ23" s="480">
        <v>0</v>
      </c>
      <c r="BK23" s="480">
        <v>0</v>
      </c>
      <c r="BL23" s="480">
        <v>0</v>
      </c>
      <c r="BM23" s="480"/>
      <c r="BN23" s="480">
        <v>-36974.015000000007</v>
      </c>
      <c r="BO23" s="480">
        <v>-4549.5689999999995</v>
      </c>
      <c r="BP23" s="480">
        <v>-41523.583999999995</v>
      </c>
      <c r="BQ23" s="482" t="s">
        <v>525</v>
      </c>
      <c r="BR23" s="480">
        <v>-4942.0249999999996</v>
      </c>
      <c r="BS23" s="480">
        <v>-3389.06</v>
      </c>
      <c r="BT23" s="480">
        <v>-8331.0849999999991</v>
      </c>
      <c r="BU23" s="480"/>
      <c r="BV23" s="480">
        <v>-36974.015000000007</v>
      </c>
      <c r="BW23" s="480">
        <v>-4549.5689999999995</v>
      </c>
      <c r="BX23" s="480">
        <v>-41523.583999999995</v>
      </c>
      <c r="BY23" s="477"/>
      <c r="BZ23" s="193"/>
      <c r="CA23" s="193"/>
      <c r="CB23" s="193"/>
    </row>
    <row r="24" spans="1:80" s="74" customFormat="1" ht="4.2" customHeight="1">
      <c r="A24" s="482"/>
      <c r="B24" s="480"/>
      <c r="C24" s="480"/>
      <c r="D24" s="480"/>
      <c r="E24" s="480"/>
      <c r="F24" s="480"/>
      <c r="G24" s="480"/>
      <c r="H24" s="480"/>
      <c r="I24" s="480"/>
      <c r="J24" s="480"/>
      <c r="K24" s="480"/>
      <c r="L24" s="480"/>
      <c r="M24" s="482"/>
      <c r="N24" s="480"/>
      <c r="O24" s="480"/>
      <c r="P24" s="480"/>
      <c r="Q24" s="480"/>
      <c r="R24" s="480"/>
      <c r="S24" s="480"/>
      <c r="T24" s="480"/>
      <c r="U24" s="480"/>
      <c r="V24" s="480"/>
      <c r="W24" s="480"/>
      <c r="X24" s="480"/>
      <c r="Y24" s="482"/>
      <c r="Z24" s="480"/>
      <c r="AA24" s="480"/>
      <c r="AB24" s="480"/>
      <c r="AC24" s="480"/>
      <c r="AD24" s="480"/>
      <c r="AE24" s="480"/>
      <c r="AF24" s="480"/>
      <c r="AG24" s="480"/>
      <c r="AH24" s="480"/>
      <c r="AI24" s="480"/>
      <c r="AJ24" s="480"/>
      <c r="AK24" s="482"/>
      <c r="AL24" s="480"/>
      <c r="AM24" s="480"/>
      <c r="AN24" s="480"/>
      <c r="AO24" s="480"/>
      <c r="AP24" s="480"/>
      <c r="AQ24" s="480"/>
      <c r="AR24" s="480"/>
      <c r="AS24" s="480"/>
      <c r="AT24" s="480"/>
      <c r="AU24" s="480"/>
      <c r="AV24" s="480"/>
      <c r="AW24" s="482"/>
      <c r="AX24" s="480"/>
      <c r="AY24" s="480"/>
      <c r="AZ24" s="480"/>
      <c r="BA24" s="480"/>
      <c r="BB24" s="480"/>
      <c r="BC24" s="480"/>
      <c r="BD24" s="480"/>
      <c r="BE24" s="480"/>
      <c r="BF24" s="480"/>
      <c r="BG24" s="480"/>
      <c r="BH24" s="480"/>
      <c r="BI24" s="482"/>
      <c r="BJ24" s="480"/>
      <c r="BK24" s="480"/>
      <c r="BL24" s="480"/>
      <c r="BM24" s="480"/>
      <c r="BN24" s="480"/>
      <c r="BO24" s="480"/>
      <c r="BP24" s="480"/>
      <c r="BQ24" s="482"/>
      <c r="BR24" s="480"/>
      <c r="BS24" s="480"/>
      <c r="BT24" s="480"/>
      <c r="BU24" s="480"/>
      <c r="BV24" s="480"/>
      <c r="BW24" s="480"/>
      <c r="BX24" s="480"/>
      <c r="BY24" s="477"/>
      <c r="BZ24" s="444"/>
      <c r="CA24" s="444"/>
      <c r="CB24" s="444"/>
    </row>
    <row r="25" spans="1:80" s="478" customFormat="1" ht="9" customHeight="1">
      <c r="A25" s="475" t="s">
        <v>526</v>
      </c>
      <c r="B25" s="475">
        <v>50660617.394000001</v>
      </c>
      <c r="C25" s="475">
        <v>18322351.193999998</v>
      </c>
      <c r="D25" s="475">
        <v>68982968.588</v>
      </c>
      <c r="E25" s="475"/>
      <c r="F25" s="475">
        <v>1474977.1669999999</v>
      </c>
      <c r="G25" s="475">
        <v>116141.796</v>
      </c>
      <c r="H25" s="475">
        <v>1591118.9639999999</v>
      </c>
      <c r="I25" s="475"/>
      <c r="J25" s="475">
        <v>78489569.084000006</v>
      </c>
      <c r="K25" s="475">
        <v>33854474.483999997</v>
      </c>
      <c r="L25" s="475">
        <v>112344043.568</v>
      </c>
      <c r="M25" s="475" t="s">
        <v>526</v>
      </c>
      <c r="N25" s="475">
        <v>6140207.057</v>
      </c>
      <c r="O25" s="475">
        <v>2029219.4820000001</v>
      </c>
      <c r="P25" s="475">
        <v>8169426.54</v>
      </c>
      <c r="Q25" s="476"/>
      <c r="R25" s="475">
        <v>8180598.4550000001</v>
      </c>
      <c r="S25" s="475">
        <v>3922865.6269999999</v>
      </c>
      <c r="T25" s="475">
        <v>12103464.083000001</v>
      </c>
      <c r="U25" s="476"/>
      <c r="V25" s="475">
        <v>39167233.222000003</v>
      </c>
      <c r="W25" s="475">
        <v>14427747.359999999</v>
      </c>
      <c r="X25" s="475">
        <v>53594980.582999997</v>
      </c>
      <c r="Y25" s="475" t="s">
        <v>526</v>
      </c>
      <c r="Z25" s="475">
        <v>1089759.7890000001</v>
      </c>
      <c r="AA25" s="475">
        <v>579964.34299999999</v>
      </c>
      <c r="AB25" s="475">
        <v>1669724.1329999999</v>
      </c>
      <c r="AC25" s="476"/>
      <c r="AD25" s="475">
        <v>30094153.022999998</v>
      </c>
      <c r="AE25" s="475">
        <v>9582928.2080000006</v>
      </c>
      <c r="AF25" s="475">
        <v>39677081.232000001</v>
      </c>
      <c r="AG25" s="476"/>
      <c r="AH25" s="475">
        <v>11468555.017000001</v>
      </c>
      <c r="AI25" s="475">
        <v>22871.705999999998</v>
      </c>
      <c r="AJ25" s="475">
        <v>11491426.722999999</v>
      </c>
      <c r="AK25" s="475" t="s">
        <v>526</v>
      </c>
      <c r="AL25" s="475">
        <v>2376552.0079999999</v>
      </c>
      <c r="AM25" s="475">
        <v>581069.34299999999</v>
      </c>
      <c r="AN25" s="475">
        <v>2957621.3509999998</v>
      </c>
      <c r="AO25" s="476"/>
      <c r="AP25" s="475">
        <v>2292587.7319999998</v>
      </c>
      <c r="AQ25" s="475">
        <v>-709.88300000000004</v>
      </c>
      <c r="AR25" s="475">
        <v>2291877.8480000002</v>
      </c>
      <c r="AS25" s="476"/>
      <c r="AT25" s="475">
        <v>2114053.9040000001</v>
      </c>
      <c r="AU25" s="475">
        <v>3078505.2650000001</v>
      </c>
      <c r="AV25" s="475">
        <v>5192559.17</v>
      </c>
      <c r="AW25" s="475" t="s">
        <v>526</v>
      </c>
      <c r="AX25" s="475">
        <v>1148924.574</v>
      </c>
      <c r="AY25" s="475">
        <v>0</v>
      </c>
      <c r="AZ25" s="475">
        <v>1148924.574</v>
      </c>
      <c r="BA25" s="476"/>
      <c r="BB25" s="475">
        <v>235262.89799999999</v>
      </c>
      <c r="BC25" s="475">
        <v>0</v>
      </c>
      <c r="BD25" s="475">
        <v>235262.89799999999</v>
      </c>
      <c r="BE25" s="476"/>
      <c r="BF25" s="475">
        <v>250529.73300000001</v>
      </c>
      <c r="BG25" s="475">
        <v>715327.33700000006</v>
      </c>
      <c r="BH25" s="475">
        <v>965857.071</v>
      </c>
      <c r="BI25" s="475" t="s">
        <v>526</v>
      </c>
      <c r="BJ25" s="475">
        <v>21846</v>
      </c>
      <c r="BK25" s="475">
        <v>0</v>
      </c>
      <c r="BL25" s="475">
        <v>21846</v>
      </c>
      <c r="BM25" s="475"/>
      <c r="BN25" s="475">
        <v>235205427.05700004</v>
      </c>
      <c r="BO25" s="475">
        <v>87232756.26199998</v>
      </c>
      <c r="BP25" s="475">
        <v>322438183.32599998</v>
      </c>
      <c r="BQ25" s="475" t="s">
        <v>526</v>
      </c>
      <c r="BR25" s="475">
        <v>78489569.084000006</v>
      </c>
      <c r="BS25" s="475">
        <v>35516765.976999998</v>
      </c>
      <c r="BT25" s="475">
        <v>114006335.06200001</v>
      </c>
      <c r="BU25" s="475"/>
      <c r="BV25" s="475">
        <v>235205427.05700004</v>
      </c>
      <c r="BW25" s="475">
        <v>88895047.75499998</v>
      </c>
      <c r="BX25" s="475">
        <v>324100474.81999993</v>
      </c>
      <c r="BY25" s="477"/>
      <c r="BZ25" s="485"/>
      <c r="CA25" s="193"/>
      <c r="CB25" s="193"/>
    </row>
    <row r="26" spans="1:80" s="478" customFormat="1" ht="9" customHeight="1">
      <c r="A26" s="483" t="s">
        <v>527</v>
      </c>
      <c r="B26" s="483">
        <v>51222947.924000002</v>
      </c>
      <c r="C26" s="483">
        <v>18000167.504999999</v>
      </c>
      <c r="D26" s="483">
        <v>69223115.430000007</v>
      </c>
      <c r="E26" s="483"/>
      <c r="F26" s="483">
        <v>1466305.554</v>
      </c>
      <c r="G26" s="483">
        <v>112441.175</v>
      </c>
      <c r="H26" s="483">
        <v>1578746.73</v>
      </c>
      <c r="I26" s="483"/>
      <c r="J26" s="483">
        <v>80305381.950000003</v>
      </c>
      <c r="K26" s="483">
        <v>33610346.112999998</v>
      </c>
      <c r="L26" s="483">
        <v>113915728.064</v>
      </c>
      <c r="M26" s="483" t="s">
        <v>527</v>
      </c>
      <c r="N26" s="483">
        <v>6059665.0240000002</v>
      </c>
      <c r="O26" s="483">
        <v>1878520.8119999999</v>
      </c>
      <c r="P26" s="483">
        <v>7938185.8370000003</v>
      </c>
      <c r="Q26" s="484"/>
      <c r="R26" s="483">
        <v>8109954.7489999998</v>
      </c>
      <c r="S26" s="483">
        <v>4097562.6409999998</v>
      </c>
      <c r="T26" s="483">
        <v>12207517.391000001</v>
      </c>
      <c r="U26" s="484"/>
      <c r="V26" s="483">
        <v>38963340.098999999</v>
      </c>
      <c r="W26" s="483">
        <v>14265788.796</v>
      </c>
      <c r="X26" s="483">
        <v>53229128.895000003</v>
      </c>
      <c r="Y26" s="483" t="s">
        <v>527</v>
      </c>
      <c r="Z26" s="483">
        <v>1100936.9180000001</v>
      </c>
      <c r="AA26" s="483">
        <v>584776.89599999995</v>
      </c>
      <c r="AB26" s="483">
        <v>1685713.8149999999</v>
      </c>
      <c r="AC26" s="484"/>
      <c r="AD26" s="483">
        <v>31001503.032000002</v>
      </c>
      <c r="AE26" s="483">
        <v>9640011.4580000006</v>
      </c>
      <c r="AF26" s="483">
        <v>40641514.490000002</v>
      </c>
      <c r="AG26" s="484"/>
      <c r="AH26" s="483">
        <v>11926729.039000001</v>
      </c>
      <c r="AI26" s="483">
        <v>26546.723000000002</v>
      </c>
      <c r="AJ26" s="483">
        <v>11953275.763</v>
      </c>
      <c r="AK26" s="483" t="s">
        <v>527</v>
      </c>
      <c r="AL26" s="483">
        <v>2404078.7650000001</v>
      </c>
      <c r="AM26" s="483">
        <v>559182.18799999997</v>
      </c>
      <c r="AN26" s="483">
        <v>2963260.9530000002</v>
      </c>
      <c r="AO26" s="484"/>
      <c r="AP26" s="483">
        <v>2330905.5750000002</v>
      </c>
      <c r="AQ26" s="483">
        <v>359.86799999999999</v>
      </c>
      <c r="AR26" s="483">
        <v>2331265.4440000001</v>
      </c>
      <c r="AS26" s="484"/>
      <c r="AT26" s="483">
        <v>2201381.4190000002</v>
      </c>
      <c r="AU26" s="483">
        <v>3030200.67</v>
      </c>
      <c r="AV26" s="483">
        <v>5231582.0889999997</v>
      </c>
      <c r="AW26" s="483" t="s">
        <v>527</v>
      </c>
      <c r="AX26" s="483">
        <v>1171813.4539999999</v>
      </c>
      <c r="AY26" s="483">
        <v>0</v>
      </c>
      <c r="AZ26" s="483">
        <v>1171813.4539999999</v>
      </c>
      <c r="BA26" s="484"/>
      <c r="BB26" s="483">
        <v>222959.003</v>
      </c>
      <c r="BC26" s="483">
        <v>0</v>
      </c>
      <c r="BD26" s="483">
        <v>222959.003</v>
      </c>
      <c r="BE26" s="484"/>
      <c r="BF26" s="483">
        <v>252819.818</v>
      </c>
      <c r="BG26" s="483">
        <v>722522.99</v>
      </c>
      <c r="BH26" s="483">
        <v>975342.80900000001</v>
      </c>
      <c r="BI26" s="483" t="s">
        <v>527</v>
      </c>
      <c r="BJ26" s="483">
        <v>22000</v>
      </c>
      <c r="BK26" s="483">
        <v>0</v>
      </c>
      <c r="BL26" s="483">
        <v>22000</v>
      </c>
      <c r="BM26" s="483"/>
      <c r="BN26" s="483">
        <v>238762722.32299998</v>
      </c>
      <c r="BO26" s="483">
        <v>86528427.834999993</v>
      </c>
      <c r="BP26" s="483">
        <v>325291150.16700006</v>
      </c>
      <c r="BQ26" s="483" t="s">
        <v>527</v>
      </c>
      <c r="BR26" s="483">
        <v>80305381.950000003</v>
      </c>
      <c r="BS26" s="483">
        <v>35328352.049999997</v>
      </c>
      <c r="BT26" s="483">
        <v>115633734.001</v>
      </c>
      <c r="BU26" s="483"/>
      <c r="BV26" s="483">
        <v>238762722.32299995</v>
      </c>
      <c r="BW26" s="483">
        <v>88246433.771999985</v>
      </c>
      <c r="BX26" s="483">
        <v>327009156.10400003</v>
      </c>
      <c r="BY26" s="477"/>
      <c r="BZ26" s="193"/>
      <c r="CA26" s="193"/>
      <c r="CB26" s="193"/>
    </row>
    <row r="27" spans="1:80" s="478" customFormat="1" ht="9" customHeight="1">
      <c r="A27" s="482" t="s">
        <v>528</v>
      </c>
      <c r="B27" s="480">
        <v>22003.571</v>
      </c>
      <c r="C27" s="480">
        <v>839.745</v>
      </c>
      <c r="D27" s="480">
        <v>22843.315999999999</v>
      </c>
      <c r="E27" s="480"/>
      <c r="F27" s="480">
        <v>16.992000000000001</v>
      </c>
      <c r="G27" s="480">
        <v>0</v>
      </c>
      <c r="H27" s="480">
        <v>16.992000000000001</v>
      </c>
      <c r="I27" s="480"/>
      <c r="J27" s="480">
        <v>12738.133</v>
      </c>
      <c r="K27" s="480">
        <v>105973.08199999999</v>
      </c>
      <c r="L27" s="480">
        <v>118711.216</v>
      </c>
      <c r="M27" s="482" t="s">
        <v>528</v>
      </c>
      <c r="N27" s="480">
        <v>3474.723</v>
      </c>
      <c r="O27" s="480">
        <v>2844.2640000000001</v>
      </c>
      <c r="P27" s="480">
        <v>6318.9880000000003</v>
      </c>
      <c r="Q27" s="480"/>
      <c r="R27" s="480">
        <v>1842.5920000000001</v>
      </c>
      <c r="S27" s="480">
        <v>17138.472000000002</v>
      </c>
      <c r="T27" s="480">
        <v>18981.063999999998</v>
      </c>
      <c r="U27" s="480"/>
      <c r="V27" s="480">
        <v>42469.578999999998</v>
      </c>
      <c r="W27" s="480">
        <v>13549.048000000001</v>
      </c>
      <c r="X27" s="480">
        <v>56018.627</v>
      </c>
      <c r="Y27" s="482" t="s">
        <v>528</v>
      </c>
      <c r="Z27" s="480">
        <v>1805.124</v>
      </c>
      <c r="AA27" s="480">
        <v>697.42700000000002</v>
      </c>
      <c r="AB27" s="480">
        <v>2502.5520000000001</v>
      </c>
      <c r="AC27" s="480"/>
      <c r="AD27" s="480">
        <v>43372.432000000001</v>
      </c>
      <c r="AE27" s="480">
        <v>2140.172</v>
      </c>
      <c r="AF27" s="480">
        <v>45512.605000000003</v>
      </c>
      <c r="AG27" s="480"/>
      <c r="AH27" s="480">
        <v>0</v>
      </c>
      <c r="AI27" s="480">
        <v>0</v>
      </c>
      <c r="AJ27" s="480">
        <v>0</v>
      </c>
      <c r="AK27" s="482" t="s">
        <v>528</v>
      </c>
      <c r="AL27" s="480">
        <v>0</v>
      </c>
      <c r="AM27" s="480">
        <v>0</v>
      </c>
      <c r="AN27" s="480">
        <v>0</v>
      </c>
      <c r="AO27" s="480"/>
      <c r="AP27" s="480">
        <v>0</v>
      </c>
      <c r="AQ27" s="480">
        <v>0</v>
      </c>
      <c r="AR27" s="480">
        <v>0</v>
      </c>
      <c r="AS27" s="480"/>
      <c r="AT27" s="480">
        <v>13.548999999999999</v>
      </c>
      <c r="AU27" s="480">
        <v>60.716000000000001</v>
      </c>
      <c r="AV27" s="480">
        <v>74.266000000000005</v>
      </c>
      <c r="AW27" s="482" t="s">
        <v>528</v>
      </c>
      <c r="AX27" s="480">
        <v>0</v>
      </c>
      <c r="AY27" s="480">
        <v>0</v>
      </c>
      <c r="AZ27" s="480">
        <v>0</v>
      </c>
      <c r="BA27" s="480"/>
      <c r="BB27" s="480">
        <v>0</v>
      </c>
      <c r="BC27" s="480">
        <v>0</v>
      </c>
      <c r="BD27" s="480">
        <v>0</v>
      </c>
      <c r="BE27" s="480"/>
      <c r="BF27" s="480">
        <v>0</v>
      </c>
      <c r="BG27" s="480">
        <v>0</v>
      </c>
      <c r="BH27" s="480">
        <v>0</v>
      </c>
      <c r="BI27" s="482" t="s">
        <v>528</v>
      </c>
      <c r="BJ27" s="480">
        <v>0</v>
      </c>
      <c r="BK27" s="480">
        <v>0</v>
      </c>
      <c r="BL27" s="480">
        <v>0</v>
      </c>
      <c r="BM27" s="480"/>
      <c r="BN27" s="480">
        <v>127736.69499999999</v>
      </c>
      <c r="BO27" s="480">
        <v>143242.92599999998</v>
      </c>
      <c r="BP27" s="480">
        <v>270979.62599999999</v>
      </c>
      <c r="BQ27" s="482" t="s">
        <v>528</v>
      </c>
      <c r="BR27" s="480">
        <v>12738.133</v>
      </c>
      <c r="BS27" s="480">
        <v>105976.632</v>
      </c>
      <c r="BT27" s="480">
        <v>118714.766</v>
      </c>
      <c r="BU27" s="480"/>
      <c r="BV27" s="480">
        <v>127736.69499999999</v>
      </c>
      <c r="BW27" s="480">
        <v>143246.47599999997</v>
      </c>
      <c r="BX27" s="480">
        <v>270983.17599999998</v>
      </c>
      <c r="BY27" s="486"/>
      <c r="BZ27" s="193"/>
      <c r="CA27" s="193"/>
      <c r="CB27" s="193"/>
    </row>
    <row r="28" spans="1:80" s="478" customFormat="1" ht="9" customHeight="1">
      <c r="A28" s="482" t="s">
        <v>529</v>
      </c>
      <c r="B28" s="480">
        <v>1994095.051</v>
      </c>
      <c r="C28" s="480">
        <v>315409.41600000003</v>
      </c>
      <c r="D28" s="480">
        <v>2309504.4670000002</v>
      </c>
      <c r="E28" s="480"/>
      <c r="F28" s="480">
        <v>2309.1819999999998</v>
      </c>
      <c r="G28" s="480">
        <v>403.37900000000002</v>
      </c>
      <c r="H28" s="480">
        <v>2712.5610000000001</v>
      </c>
      <c r="I28" s="480"/>
      <c r="J28" s="480">
        <v>4030451.3289999999</v>
      </c>
      <c r="K28" s="480">
        <v>800709.13600000006</v>
      </c>
      <c r="L28" s="480">
        <v>4831160.4649999999</v>
      </c>
      <c r="M28" s="482" t="s">
        <v>529</v>
      </c>
      <c r="N28" s="480">
        <v>364420.59600000002</v>
      </c>
      <c r="O28" s="480">
        <v>89792.587</v>
      </c>
      <c r="P28" s="480">
        <v>454213.18300000002</v>
      </c>
      <c r="Q28" s="480"/>
      <c r="R28" s="480">
        <v>221720.12</v>
      </c>
      <c r="S28" s="480">
        <v>49386.961000000003</v>
      </c>
      <c r="T28" s="480">
        <v>271107.08100000001</v>
      </c>
      <c r="U28" s="480"/>
      <c r="V28" s="480">
        <v>1215876.209</v>
      </c>
      <c r="W28" s="480">
        <v>274290.89899999998</v>
      </c>
      <c r="X28" s="480">
        <v>1490167.108</v>
      </c>
      <c r="Y28" s="482" t="s">
        <v>529</v>
      </c>
      <c r="Z28" s="480">
        <v>1042.221</v>
      </c>
      <c r="AA28" s="480">
        <v>1660.204</v>
      </c>
      <c r="AB28" s="480">
        <v>2702.4259999999999</v>
      </c>
      <c r="AC28" s="480"/>
      <c r="AD28" s="480">
        <v>1628202.8929999999</v>
      </c>
      <c r="AE28" s="480">
        <v>326729.51199999999</v>
      </c>
      <c r="AF28" s="480">
        <v>1954932.406</v>
      </c>
      <c r="AG28" s="480"/>
      <c r="AH28" s="480">
        <v>0</v>
      </c>
      <c r="AI28" s="480">
        <v>0</v>
      </c>
      <c r="AJ28" s="480">
        <v>0</v>
      </c>
      <c r="AK28" s="482" t="s">
        <v>529</v>
      </c>
      <c r="AL28" s="480">
        <v>10449.969999999999</v>
      </c>
      <c r="AM28" s="480">
        <v>2130.9110000000001</v>
      </c>
      <c r="AN28" s="480">
        <v>12580.880999999999</v>
      </c>
      <c r="AO28" s="480"/>
      <c r="AP28" s="480">
        <v>1154781.4950000001</v>
      </c>
      <c r="AQ28" s="480">
        <v>0</v>
      </c>
      <c r="AR28" s="480">
        <v>1154781.4950000001</v>
      </c>
      <c r="AS28" s="480"/>
      <c r="AT28" s="480">
        <v>0</v>
      </c>
      <c r="AU28" s="480">
        <v>0</v>
      </c>
      <c r="AV28" s="480">
        <v>0</v>
      </c>
      <c r="AW28" s="482" t="s">
        <v>529</v>
      </c>
      <c r="AX28" s="480">
        <v>550256.29200000002</v>
      </c>
      <c r="AY28" s="480">
        <v>0</v>
      </c>
      <c r="AZ28" s="480">
        <v>550256.29200000002</v>
      </c>
      <c r="BA28" s="480"/>
      <c r="BB28" s="480">
        <v>17.756</v>
      </c>
      <c r="BC28" s="480">
        <v>0</v>
      </c>
      <c r="BD28" s="480">
        <v>17.756</v>
      </c>
      <c r="BE28" s="480"/>
      <c r="BF28" s="480">
        <v>0</v>
      </c>
      <c r="BG28" s="480">
        <v>0</v>
      </c>
      <c r="BH28" s="480">
        <v>0</v>
      </c>
      <c r="BI28" s="482" t="s">
        <v>529</v>
      </c>
      <c r="BJ28" s="480">
        <v>0</v>
      </c>
      <c r="BK28" s="480">
        <v>0</v>
      </c>
      <c r="BL28" s="480">
        <v>0</v>
      </c>
      <c r="BM28" s="480"/>
      <c r="BN28" s="480">
        <v>11173623.113999998</v>
      </c>
      <c r="BO28" s="480">
        <v>1860513.0050000001</v>
      </c>
      <c r="BP28" s="480">
        <v>13034136.121000001</v>
      </c>
      <c r="BQ28" s="482" t="s">
        <v>529</v>
      </c>
      <c r="BR28" s="480">
        <v>4030451.3289999999</v>
      </c>
      <c r="BS28" s="480">
        <v>800709.13600000006</v>
      </c>
      <c r="BT28" s="480">
        <v>4831160.4649999999</v>
      </c>
      <c r="BU28" s="480"/>
      <c r="BV28" s="480">
        <v>11173623.113999998</v>
      </c>
      <c r="BW28" s="480">
        <v>1860513.0049999999</v>
      </c>
      <c r="BX28" s="480">
        <v>13034136.121000001</v>
      </c>
      <c r="BY28" s="477"/>
      <c r="BZ28" s="193"/>
      <c r="CA28" s="193"/>
      <c r="CB28" s="193"/>
    </row>
    <row r="29" spans="1:80" s="478" customFormat="1" ht="9" customHeight="1">
      <c r="A29" s="482" t="s">
        <v>530</v>
      </c>
      <c r="B29" s="480">
        <v>315079.53200000001</v>
      </c>
      <c r="C29" s="480">
        <v>494147.44900000002</v>
      </c>
      <c r="D29" s="480">
        <v>809226.98100000003</v>
      </c>
      <c r="E29" s="480"/>
      <c r="F29" s="480">
        <v>2976.3890000000001</v>
      </c>
      <c r="G29" s="480">
        <v>8227.723</v>
      </c>
      <c r="H29" s="480">
        <v>11204.111999999999</v>
      </c>
      <c r="I29" s="480"/>
      <c r="J29" s="480">
        <v>776742.27399999998</v>
      </c>
      <c r="K29" s="480">
        <v>1493466.1640000001</v>
      </c>
      <c r="L29" s="480">
        <v>2270208.4389999998</v>
      </c>
      <c r="M29" s="482" t="s">
        <v>530</v>
      </c>
      <c r="N29" s="480">
        <v>86291.043000000005</v>
      </c>
      <c r="O29" s="480">
        <v>127731.565</v>
      </c>
      <c r="P29" s="480">
        <v>214022.609</v>
      </c>
      <c r="Q29" s="480"/>
      <c r="R29" s="480">
        <v>95244.148000000001</v>
      </c>
      <c r="S29" s="480">
        <v>173227.17600000001</v>
      </c>
      <c r="T29" s="480">
        <v>268471.32400000002</v>
      </c>
      <c r="U29" s="480"/>
      <c r="V29" s="480">
        <v>260659.83900000001</v>
      </c>
      <c r="W29" s="480">
        <v>364775.59</v>
      </c>
      <c r="X29" s="480">
        <v>625435.43000000005</v>
      </c>
      <c r="Y29" s="482" t="s">
        <v>530</v>
      </c>
      <c r="Z29" s="480">
        <v>0</v>
      </c>
      <c r="AA29" s="480">
        <v>0</v>
      </c>
      <c r="AB29" s="480">
        <v>0</v>
      </c>
      <c r="AC29" s="480"/>
      <c r="AD29" s="480">
        <v>364138.158</v>
      </c>
      <c r="AE29" s="480">
        <v>110223.477</v>
      </c>
      <c r="AF29" s="480">
        <v>474361.636</v>
      </c>
      <c r="AG29" s="480"/>
      <c r="AH29" s="480">
        <v>0</v>
      </c>
      <c r="AI29" s="480">
        <v>0</v>
      </c>
      <c r="AJ29" s="480">
        <v>0</v>
      </c>
      <c r="AK29" s="482" t="s">
        <v>530</v>
      </c>
      <c r="AL29" s="480">
        <v>324.61500000000001</v>
      </c>
      <c r="AM29" s="480">
        <v>873.678</v>
      </c>
      <c r="AN29" s="480">
        <v>1198.2929999999999</v>
      </c>
      <c r="AO29" s="480"/>
      <c r="AP29" s="480">
        <v>0</v>
      </c>
      <c r="AQ29" s="480">
        <v>0</v>
      </c>
      <c r="AR29" s="480">
        <v>0</v>
      </c>
      <c r="AS29" s="480"/>
      <c r="AT29" s="480">
        <v>311621.03499999997</v>
      </c>
      <c r="AU29" s="480">
        <v>290449.24200000003</v>
      </c>
      <c r="AV29" s="480">
        <v>602070.27800000005</v>
      </c>
      <c r="AW29" s="482" t="s">
        <v>530</v>
      </c>
      <c r="AX29" s="480">
        <v>0</v>
      </c>
      <c r="AY29" s="480">
        <v>0</v>
      </c>
      <c r="AZ29" s="480">
        <v>0</v>
      </c>
      <c r="BA29" s="480"/>
      <c r="BB29" s="480">
        <v>0</v>
      </c>
      <c r="BC29" s="480">
        <v>0</v>
      </c>
      <c r="BD29" s="480">
        <v>0</v>
      </c>
      <c r="BE29" s="480"/>
      <c r="BF29" s="480">
        <v>0</v>
      </c>
      <c r="BG29" s="480">
        <v>0</v>
      </c>
      <c r="BH29" s="480">
        <v>0</v>
      </c>
      <c r="BI29" s="482" t="s">
        <v>530</v>
      </c>
      <c r="BJ29" s="480">
        <v>0</v>
      </c>
      <c r="BK29" s="480">
        <v>0</v>
      </c>
      <c r="BL29" s="480">
        <v>0</v>
      </c>
      <c r="BM29" s="480"/>
      <c r="BN29" s="480">
        <v>2213077.0330000003</v>
      </c>
      <c r="BO29" s="480">
        <v>3063122.0639999998</v>
      </c>
      <c r="BP29" s="480">
        <v>5276199.101999999</v>
      </c>
      <c r="BQ29" s="482" t="s">
        <v>530</v>
      </c>
      <c r="BR29" s="480">
        <v>776742.27399999998</v>
      </c>
      <c r="BS29" s="480">
        <v>1493466.1640000001</v>
      </c>
      <c r="BT29" s="480">
        <v>2270208.4389999998</v>
      </c>
      <c r="BU29" s="480"/>
      <c r="BV29" s="480">
        <v>2213077.0330000003</v>
      </c>
      <c r="BW29" s="480">
        <v>3063122.0639999998</v>
      </c>
      <c r="BX29" s="480">
        <v>5276199.101999999</v>
      </c>
      <c r="BY29" s="477"/>
      <c r="BZ29" s="193"/>
      <c r="CA29" s="193"/>
      <c r="CB29" s="193"/>
    </row>
    <row r="30" spans="1:80" s="478" customFormat="1" ht="9" customHeight="1">
      <c r="A30" s="482" t="s">
        <v>531</v>
      </c>
      <c r="B30" s="480">
        <v>562052.46</v>
      </c>
      <c r="C30" s="480">
        <v>643634.29500000004</v>
      </c>
      <c r="D30" s="480">
        <v>1205686.7549999999</v>
      </c>
      <c r="E30" s="480"/>
      <c r="F30" s="480">
        <v>0</v>
      </c>
      <c r="G30" s="480">
        <v>0</v>
      </c>
      <c r="H30" s="480">
        <v>0</v>
      </c>
      <c r="I30" s="480"/>
      <c r="J30" s="480">
        <v>1280271.8770000001</v>
      </c>
      <c r="K30" s="480">
        <v>1465651.7120000001</v>
      </c>
      <c r="L30" s="480">
        <v>2745923.5890000002</v>
      </c>
      <c r="M30" s="482" t="s">
        <v>531</v>
      </c>
      <c r="N30" s="480">
        <v>13742.236999999999</v>
      </c>
      <c r="O30" s="480">
        <v>16372.025</v>
      </c>
      <c r="P30" s="480">
        <v>30114.262999999999</v>
      </c>
      <c r="Q30" s="480"/>
      <c r="R30" s="480">
        <v>99062.221999999994</v>
      </c>
      <c r="S30" s="480">
        <v>105256.18799999999</v>
      </c>
      <c r="T30" s="480">
        <v>204318.41099999999</v>
      </c>
      <c r="U30" s="480"/>
      <c r="V30" s="480">
        <v>557158.28599999996</v>
      </c>
      <c r="W30" s="480">
        <v>880309.51300000004</v>
      </c>
      <c r="X30" s="480">
        <v>1437467.8</v>
      </c>
      <c r="Y30" s="482" t="s">
        <v>531</v>
      </c>
      <c r="Z30" s="480">
        <v>245175.413</v>
      </c>
      <c r="AA30" s="480">
        <v>294661.44199999998</v>
      </c>
      <c r="AB30" s="480">
        <v>539836.85499999998</v>
      </c>
      <c r="AC30" s="480"/>
      <c r="AD30" s="480">
        <v>133606.73499999999</v>
      </c>
      <c r="AE30" s="480">
        <v>405348.39299999998</v>
      </c>
      <c r="AF30" s="480">
        <v>538955.12899999996</v>
      </c>
      <c r="AG30" s="480"/>
      <c r="AH30" s="480">
        <v>0</v>
      </c>
      <c r="AI30" s="480">
        <v>0</v>
      </c>
      <c r="AJ30" s="480">
        <v>0</v>
      </c>
      <c r="AK30" s="482" t="s">
        <v>531</v>
      </c>
      <c r="AL30" s="480">
        <v>0</v>
      </c>
      <c r="AM30" s="480">
        <v>0</v>
      </c>
      <c r="AN30" s="480">
        <v>0</v>
      </c>
      <c r="AO30" s="480"/>
      <c r="AP30" s="480">
        <v>0</v>
      </c>
      <c r="AQ30" s="480">
        <v>0</v>
      </c>
      <c r="AR30" s="480">
        <v>0</v>
      </c>
      <c r="AS30" s="480"/>
      <c r="AT30" s="480">
        <v>0</v>
      </c>
      <c r="AU30" s="480">
        <v>0</v>
      </c>
      <c r="AV30" s="480">
        <v>0</v>
      </c>
      <c r="AW30" s="482" t="s">
        <v>531</v>
      </c>
      <c r="AX30" s="480">
        <v>0</v>
      </c>
      <c r="AY30" s="480">
        <v>0</v>
      </c>
      <c r="AZ30" s="480">
        <v>0</v>
      </c>
      <c r="BA30" s="480"/>
      <c r="BB30" s="480">
        <v>0</v>
      </c>
      <c r="BC30" s="480">
        <v>0</v>
      </c>
      <c r="BD30" s="480">
        <v>0</v>
      </c>
      <c r="BE30" s="480"/>
      <c r="BF30" s="480">
        <v>0</v>
      </c>
      <c r="BG30" s="480">
        <v>0</v>
      </c>
      <c r="BH30" s="480">
        <v>0</v>
      </c>
      <c r="BI30" s="482" t="s">
        <v>531</v>
      </c>
      <c r="BJ30" s="480">
        <v>0</v>
      </c>
      <c r="BK30" s="480">
        <v>0</v>
      </c>
      <c r="BL30" s="480">
        <v>0</v>
      </c>
      <c r="BM30" s="480"/>
      <c r="BN30" s="480">
        <v>2891069.23</v>
      </c>
      <c r="BO30" s="480">
        <v>3811233.568</v>
      </c>
      <c r="BP30" s="480">
        <v>6702302.8020000001</v>
      </c>
      <c r="BQ30" s="482" t="s">
        <v>531</v>
      </c>
      <c r="BR30" s="480">
        <v>1280271.8770000001</v>
      </c>
      <c r="BS30" s="480">
        <v>1465651.7120000001</v>
      </c>
      <c r="BT30" s="480">
        <v>2745923.5890000002</v>
      </c>
      <c r="BU30" s="480"/>
      <c r="BV30" s="480">
        <v>2891069.23</v>
      </c>
      <c r="BW30" s="480">
        <v>3811233.568</v>
      </c>
      <c r="BX30" s="480">
        <v>6702302.8020000001</v>
      </c>
      <c r="BY30" s="477"/>
      <c r="BZ30" s="193"/>
      <c r="CA30" s="193"/>
      <c r="CB30" s="193"/>
    </row>
    <row r="31" spans="1:80" s="478" customFormat="1" ht="9" customHeight="1">
      <c r="A31" s="482" t="s">
        <v>532</v>
      </c>
      <c r="B31" s="480">
        <v>31528923.815000001</v>
      </c>
      <c r="C31" s="480">
        <v>7482103.273</v>
      </c>
      <c r="D31" s="480">
        <v>39011027.088</v>
      </c>
      <c r="E31" s="480"/>
      <c r="F31" s="480">
        <v>1367477.702</v>
      </c>
      <c r="G31" s="480">
        <v>28377.065999999999</v>
      </c>
      <c r="H31" s="480">
        <v>1395854.7679999999</v>
      </c>
      <c r="I31" s="480"/>
      <c r="J31" s="480">
        <v>52960626.660999998</v>
      </c>
      <c r="K31" s="480">
        <v>19170551.991999999</v>
      </c>
      <c r="L31" s="480">
        <v>72131178.653999999</v>
      </c>
      <c r="M31" s="482" t="s">
        <v>532</v>
      </c>
      <c r="N31" s="480">
        <v>3674416.898</v>
      </c>
      <c r="O31" s="480">
        <v>195644.71400000001</v>
      </c>
      <c r="P31" s="480">
        <v>3870061.6120000002</v>
      </c>
      <c r="Q31" s="480"/>
      <c r="R31" s="480">
        <v>4766360.47</v>
      </c>
      <c r="S31" s="480">
        <v>1593359.4790000001</v>
      </c>
      <c r="T31" s="480">
        <v>6359719.949</v>
      </c>
      <c r="U31" s="480"/>
      <c r="V31" s="480">
        <v>26758362.181000002</v>
      </c>
      <c r="W31" s="480">
        <v>6510420.8260000004</v>
      </c>
      <c r="X31" s="480">
        <v>33268783.006999999</v>
      </c>
      <c r="Y31" s="482" t="s">
        <v>532</v>
      </c>
      <c r="Z31" s="480">
        <v>406483.94099999999</v>
      </c>
      <c r="AA31" s="480">
        <v>177489.823</v>
      </c>
      <c r="AB31" s="480">
        <v>583973.76399999997</v>
      </c>
      <c r="AC31" s="480"/>
      <c r="AD31" s="480">
        <v>19457540.973000001</v>
      </c>
      <c r="AE31" s="480">
        <v>5264825.8430000003</v>
      </c>
      <c r="AF31" s="480">
        <v>24722366.817000002</v>
      </c>
      <c r="AG31" s="480"/>
      <c r="AH31" s="480">
        <v>11527013.207</v>
      </c>
      <c r="AI31" s="480">
        <v>12646.441999999999</v>
      </c>
      <c r="AJ31" s="480">
        <v>11539659.65</v>
      </c>
      <c r="AK31" s="482" t="s">
        <v>532</v>
      </c>
      <c r="AL31" s="480">
        <v>1689349.63</v>
      </c>
      <c r="AM31" s="480">
        <v>369912.49800000002</v>
      </c>
      <c r="AN31" s="480">
        <v>2059262.128</v>
      </c>
      <c r="AO31" s="480"/>
      <c r="AP31" s="480">
        <v>1176124.08</v>
      </c>
      <c r="AQ31" s="480">
        <v>47.155999999999999</v>
      </c>
      <c r="AR31" s="480">
        <v>1176171.236</v>
      </c>
      <c r="AS31" s="480"/>
      <c r="AT31" s="480">
        <v>1397147.811</v>
      </c>
      <c r="AU31" s="480">
        <v>1713606.531</v>
      </c>
      <c r="AV31" s="480">
        <v>3110754.3420000002</v>
      </c>
      <c r="AW31" s="482" t="s">
        <v>532</v>
      </c>
      <c r="AX31" s="480">
        <v>621557.16200000001</v>
      </c>
      <c r="AY31" s="480">
        <v>0</v>
      </c>
      <c r="AZ31" s="480">
        <v>621557.16200000001</v>
      </c>
      <c r="BA31" s="480"/>
      <c r="BB31" s="480">
        <v>222941.247</v>
      </c>
      <c r="BC31" s="480">
        <v>0</v>
      </c>
      <c r="BD31" s="480">
        <v>222941.247</v>
      </c>
      <c r="BE31" s="480"/>
      <c r="BF31" s="480">
        <v>234849.77</v>
      </c>
      <c r="BG31" s="480">
        <v>470689.598</v>
      </c>
      <c r="BH31" s="480">
        <v>705539.36800000002</v>
      </c>
      <c r="BI31" s="482" t="s">
        <v>532</v>
      </c>
      <c r="BJ31" s="480">
        <v>22000</v>
      </c>
      <c r="BK31" s="480">
        <v>0</v>
      </c>
      <c r="BL31" s="480">
        <v>22000</v>
      </c>
      <c r="BM31" s="480"/>
      <c r="BN31" s="480">
        <v>157811175.54800001</v>
      </c>
      <c r="BO31" s="480">
        <v>42989675.241000012</v>
      </c>
      <c r="BP31" s="480">
        <v>200800850.79200003</v>
      </c>
      <c r="BQ31" s="482" t="s">
        <v>532</v>
      </c>
      <c r="BR31" s="480">
        <v>52960626.660999998</v>
      </c>
      <c r="BS31" s="480">
        <v>20438339.000999998</v>
      </c>
      <c r="BT31" s="480">
        <v>73398965.663000003</v>
      </c>
      <c r="BU31" s="480"/>
      <c r="BV31" s="480">
        <v>157811175.54800001</v>
      </c>
      <c r="BW31" s="480">
        <v>44257462.250000015</v>
      </c>
      <c r="BX31" s="480">
        <v>202068637.80100003</v>
      </c>
      <c r="BY31" s="477"/>
      <c r="BZ31" s="193"/>
      <c r="CA31" s="193"/>
      <c r="CB31" s="193"/>
    </row>
    <row r="32" spans="1:80" s="478" customFormat="1" ht="9" customHeight="1">
      <c r="A32" s="482" t="s">
        <v>533</v>
      </c>
      <c r="B32" s="480">
        <v>1502947.081</v>
      </c>
      <c r="C32" s="480">
        <v>2134183.8280000002</v>
      </c>
      <c r="D32" s="480">
        <v>3637130.909</v>
      </c>
      <c r="E32" s="480"/>
      <c r="F32" s="480">
        <v>2040.8610000000001</v>
      </c>
      <c r="G32" s="480">
        <v>5353.0020000000004</v>
      </c>
      <c r="H32" s="480">
        <v>7393.8639999999996</v>
      </c>
      <c r="I32" s="480"/>
      <c r="J32" s="480">
        <v>2192674.2599999998</v>
      </c>
      <c r="K32" s="480">
        <v>3945899.2289999998</v>
      </c>
      <c r="L32" s="480">
        <v>6138573.4900000002</v>
      </c>
      <c r="M32" s="482" t="s">
        <v>533</v>
      </c>
      <c r="N32" s="480">
        <v>118700.005</v>
      </c>
      <c r="O32" s="480">
        <v>143769.386</v>
      </c>
      <c r="P32" s="480">
        <v>262469.39199999999</v>
      </c>
      <c r="Q32" s="480"/>
      <c r="R32" s="480">
        <v>367137.65700000001</v>
      </c>
      <c r="S32" s="480">
        <v>611348.77800000005</v>
      </c>
      <c r="T32" s="480">
        <v>978486.43599999999</v>
      </c>
      <c r="U32" s="480"/>
      <c r="V32" s="480">
        <v>1655076.49</v>
      </c>
      <c r="W32" s="480">
        <v>1263548.5460000001</v>
      </c>
      <c r="X32" s="480">
        <v>2918625.037</v>
      </c>
      <c r="Y32" s="482" t="s">
        <v>533</v>
      </c>
      <c r="Z32" s="480">
        <v>0</v>
      </c>
      <c r="AA32" s="480">
        <v>0</v>
      </c>
      <c r="AB32" s="480">
        <v>0</v>
      </c>
      <c r="AC32" s="480"/>
      <c r="AD32" s="480">
        <v>592216.61100000003</v>
      </c>
      <c r="AE32" s="480">
        <v>571225.72400000005</v>
      </c>
      <c r="AF32" s="480">
        <v>1163442.335</v>
      </c>
      <c r="AG32" s="480"/>
      <c r="AH32" s="480">
        <v>0</v>
      </c>
      <c r="AI32" s="480">
        <v>0</v>
      </c>
      <c r="AJ32" s="480">
        <v>0</v>
      </c>
      <c r="AK32" s="482" t="s">
        <v>533</v>
      </c>
      <c r="AL32" s="480">
        <v>5808.7169999999996</v>
      </c>
      <c r="AM32" s="480">
        <v>13598.41</v>
      </c>
      <c r="AN32" s="480">
        <v>19407.128000000001</v>
      </c>
      <c r="AO32" s="480"/>
      <c r="AP32" s="480">
        <v>0</v>
      </c>
      <c r="AQ32" s="480">
        <v>0</v>
      </c>
      <c r="AR32" s="480">
        <v>0</v>
      </c>
      <c r="AS32" s="480"/>
      <c r="AT32" s="480">
        <v>385033.68199999997</v>
      </c>
      <c r="AU32" s="480">
        <v>360686.45</v>
      </c>
      <c r="AV32" s="480">
        <v>745720.13300000003</v>
      </c>
      <c r="AW32" s="482" t="s">
        <v>533</v>
      </c>
      <c r="AX32" s="480">
        <v>0</v>
      </c>
      <c r="AY32" s="480">
        <v>0</v>
      </c>
      <c r="AZ32" s="480">
        <v>0</v>
      </c>
      <c r="BA32" s="480"/>
      <c r="BB32" s="480">
        <v>0</v>
      </c>
      <c r="BC32" s="480">
        <v>0</v>
      </c>
      <c r="BD32" s="480">
        <v>0</v>
      </c>
      <c r="BE32" s="480"/>
      <c r="BF32" s="480">
        <v>17970.047999999999</v>
      </c>
      <c r="BG32" s="480">
        <v>101115.49400000001</v>
      </c>
      <c r="BH32" s="480">
        <v>119085.54300000001</v>
      </c>
      <c r="BI32" s="482" t="s">
        <v>533</v>
      </c>
      <c r="BJ32" s="480">
        <v>0</v>
      </c>
      <c r="BK32" s="480">
        <v>0</v>
      </c>
      <c r="BL32" s="480">
        <v>0</v>
      </c>
      <c r="BM32" s="480"/>
      <c r="BN32" s="480">
        <v>6839605.4120000005</v>
      </c>
      <c r="BO32" s="480">
        <v>9150728.847000001</v>
      </c>
      <c r="BP32" s="480">
        <v>15990334.267000003</v>
      </c>
      <c r="BQ32" s="482" t="s">
        <v>533</v>
      </c>
      <c r="BR32" s="480">
        <v>2192674.2599999998</v>
      </c>
      <c r="BS32" s="480">
        <v>3945899.2289999998</v>
      </c>
      <c r="BT32" s="480">
        <v>6138573.4900000002</v>
      </c>
      <c r="BU32" s="480"/>
      <c r="BV32" s="480">
        <v>6839605.4120000005</v>
      </c>
      <c r="BW32" s="480">
        <v>9150728.847000001</v>
      </c>
      <c r="BX32" s="480">
        <v>15990334.267000003</v>
      </c>
      <c r="BY32" s="477"/>
      <c r="BZ32" s="193"/>
      <c r="CA32" s="193"/>
      <c r="CB32" s="193"/>
    </row>
    <row r="33" spans="1:80" s="478" customFormat="1" ht="9" customHeight="1">
      <c r="A33" s="482" t="s">
        <v>534</v>
      </c>
      <c r="B33" s="480">
        <v>11555788.674000001</v>
      </c>
      <c r="C33" s="480">
        <v>2024750.713</v>
      </c>
      <c r="D33" s="480">
        <v>13580539.387</v>
      </c>
      <c r="E33" s="480"/>
      <c r="F33" s="480">
        <v>80488.009000000005</v>
      </c>
      <c r="G33" s="480">
        <v>500.71100000000001</v>
      </c>
      <c r="H33" s="480">
        <v>80988.721000000005</v>
      </c>
      <c r="I33" s="480"/>
      <c r="J33" s="480">
        <v>15302192.945</v>
      </c>
      <c r="K33" s="480">
        <v>2037903.6769999999</v>
      </c>
      <c r="L33" s="480">
        <v>17340096.623</v>
      </c>
      <c r="M33" s="482" t="s">
        <v>534</v>
      </c>
      <c r="N33" s="480">
        <v>1092039.9469999999</v>
      </c>
      <c r="O33" s="480">
        <v>26786.905999999999</v>
      </c>
      <c r="P33" s="480">
        <v>1118826.8540000001</v>
      </c>
      <c r="Q33" s="480"/>
      <c r="R33" s="480">
        <v>2171650.8709999998</v>
      </c>
      <c r="S33" s="480">
        <v>75414.114000000001</v>
      </c>
      <c r="T33" s="480">
        <v>2247064.986</v>
      </c>
      <c r="U33" s="480"/>
      <c r="V33" s="480">
        <v>7429439.5559999999</v>
      </c>
      <c r="W33" s="480">
        <v>964484.625</v>
      </c>
      <c r="X33" s="480">
        <v>8393924.182</v>
      </c>
      <c r="Y33" s="482" t="s">
        <v>534</v>
      </c>
      <c r="Z33" s="480">
        <v>0</v>
      </c>
      <c r="AA33" s="480">
        <v>0</v>
      </c>
      <c r="AB33" s="480">
        <v>0</v>
      </c>
      <c r="AC33" s="480"/>
      <c r="AD33" s="480">
        <v>7323052.1409999998</v>
      </c>
      <c r="AE33" s="480">
        <v>750835.33400000003</v>
      </c>
      <c r="AF33" s="480">
        <v>8073887.4749999996</v>
      </c>
      <c r="AG33" s="480"/>
      <c r="AH33" s="480">
        <v>399715.83100000001</v>
      </c>
      <c r="AI33" s="480">
        <v>13900.28</v>
      </c>
      <c r="AJ33" s="480">
        <v>413616.11200000002</v>
      </c>
      <c r="AK33" s="482" t="s">
        <v>534</v>
      </c>
      <c r="AL33" s="480">
        <v>687767.82</v>
      </c>
      <c r="AM33" s="480">
        <v>37106.216</v>
      </c>
      <c r="AN33" s="480">
        <v>724874.03599999996</v>
      </c>
      <c r="AO33" s="480"/>
      <c r="AP33" s="480">
        <v>0</v>
      </c>
      <c r="AQ33" s="480">
        <v>312.71199999999999</v>
      </c>
      <c r="AR33" s="480">
        <v>312.71199999999999</v>
      </c>
      <c r="AS33" s="480"/>
      <c r="AT33" s="480">
        <v>0</v>
      </c>
      <c r="AU33" s="480">
        <v>0</v>
      </c>
      <c r="AV33" s="480">
        <v>0</v>
      </c>
      <c r="AW33" s="482" t="s">
        <v>534</v>
      </c>
      <c r="AX33" s="480">
        <v>0</v>
      </c>
      <c r="AY33" s="480">
        <v>0</v>
      </c>
      <c r="AZ33" s="480">
        <v>0</v>
      </c>
      <c r="BA33" s="480"/>
      <c r="BB33" s="480">
        <v>0</v>
      </c>
      <c r="BC33" s="480">
        <v>0</v>
      </c>
      <c r="BD33" s="480">
        <v>0</v>
      </c>
      <c r="BE33" s="480"/>
      <c r="BF33" s="480">
        <v>0</v>
      </c>
      <c r="BG33" s="480">
        <v>0</v>
      </c>
      <c r="BH33" s="480">
        <v>0</v>
      </c>
      <c r="BI33" s="482" t="s">
        <v>534</v>
      </c>
      <c r="BJ33" s="480">
        <v>0</v>
      </c>
      <c r="BK33" s="480">
        <v>0</v>
      </c>
      <c r="BL33" s="480">
        <v>0</v>
      </c>
      <c r="BM33" s="480"/>
      <c r="BN33" s="480">
        <v>46042135.794</v>
      </c>
      <c r="BO33" s="480">
        <v>5931995.2879999997</v>
      </c>
      <c r="BP33" s="480">
        <v>51974131.087999992</v>
      </c>
      <c r="BQ33" s="482" t="s">
        <v>534</v>
      </c>
      <c r="BR33" s="480">
        <v>15302192.945</v>
      </c>
      <c r="BS33" s="480">
        <v>2037903.6769999999</v>
      </c>
      <c r="BT33" s="480">
        <v>17340096.623</v>
      </c>
      <c r="BU33" s="480"/>
      <c r="BV33" s="480">
        <v>46042135.794</v>
      </c>
      <c r="BW33" s="480">
        <v>5931995.2879999997</v>
      </c>
      <c r="BX33" s="480">
        <v>51974131.087999985</v>
      </c>
      <c r="BY33" s="477"/>
      <c r="BZ33" s="193"/>
      <c r="CA33" s="193"/>
      <c r="CB33" s="193"/>
    </row>
    <row r="34" spans="1:80" s="478" customFormat="1" ht="9" customHeight="1">
      <c r="A34" s="482" t="s">
        <v>535</v>
      </c>
      <c r="B34" s="480">
        <v>1059287.865</v>
      </c>
      <c r="C34" s="480">
        <v>3878853.6170000001</v>
      </c>
      <c r="D34" s="480">
        <v>4938141.483</v>
      </c>
      <c r="E34" s="480"/>
      <c r="F34" s="480">
        <v>1136.8389999999999</v>
      </c>
      <c r="G34" s="480">
        <v>69579.290999999997</v>
      </c>
      <c r="H34" s="480">
        <v>70716.130999999994</v>
      </c>
      <c r="I34" s="480"/>
      <c r="J34" s="480">
        <v>458036.397</v>
      </c>
      <c r="K34" s="480">
        <v>3605348.662</v>
      </c>
      <c r="L34" s="480">
        <v>4063385.0589999999</v>
      </c>
      <c r="M34" s="482" t="s">
        <v>535</v>
      </c>
      <c r="N34" s="480">
        <v>176297.80600000001</v>
      </c>
      <c r="O34" s="480">
        <v>824671.79299999995</v>
      </c>
      <c r="P34" s="480">
        <v>1000969.6</v>
      </c>
      <c r="Q34" s="480"/>
      <c r="R34" s="480">
        <v>313519.60399999999</v>
      </c>
      <c r="S34" s="480">
        <v>1468314.91</v>
      </c>
      <c r="T34" s="480">
        <v>1781834.5149999999</v>
      </c>
      <c r="U34" s="480"/>
      <c r="V34" s="480">
        <v>640865.35600000003</v>
      </c>
      <c r="W34" s="480">
        <v>3920147.202</v>
      </c>
      <c r="X34" s="480">
        <v>4561012.5580000002</v>
      </c>
      <c r="Y34" s="482" t="s">
        <v>535</v>
      </c>
      <c r="Z34" s="480">
        <v>182085</v>
      </c>
      <c r="AA34" s="480">
        <v>110268</v>
      </c>
      <c r="AB34" s="480">
        <v>292353</v>
      </c>
      <c r="AC34" s="480"/>
      <c r="AD34" s="480">
        <v>575095.74</v>
      </c>
      <c r="AE34" s="480">
        <v>1841966.3319999999</v>
      </c>
      <c r="AF34" s="480">
        <v>2417062.0720000002</v>
      </c>
      <c r="AG34" s="480"/>
      <c r="AH34" s="480">
        <v>0</v>
      </c>
      <c r="AI34" s="480">
        <v>0</v>
      </c>
      <c r="AJ34" s="480">
        <v>0</v>
      </c>
      <c r="AK34" s="482" t="s">
        <v>535</v>
      </c>
      <c r="AL34" s="480">
        <v>10378.011</v>
      </c>
      <c r="AM34" s="480">
        <v>135560.473</v>
      </c>
      <c r="AN34" s="480">
        <v>145938.48499999999</v>
      </c>
      <c r="AO34" s="480"/>
      <c r="AP34" s="480">
        <v>0</v>
      </c>
      <c r="AQ34" s="480">
        <v>0</v>
      </c>
      <c r="AR34" s="480">
        <v>0</v>
      </c>
      <c r="AS34" s="480"/>
      <c r="AT34" s="480">
        <v>41562.648000000001</v>
      </c>
      <c r="AU34" s="480">
        <v>665307.10499999998</v>
      </c>
      <c r="AV34" s="480">
        <v>706869.75300000003</v>
      </c>
      <c r="AW34" s="482" t="s">
        <v>535</v>
      </c>
      <c r="AX34" s="480">
        <v>0</v>
      </c>
      <c r="AY34" s="480">
        <v>0</v>
      </c>
      <c r="AZ34" s="480">
        <v>0</v>
      </c>
      <c r="BA34" s="480"/>
      <c r="BB34" s="480">
        <v>0</v>
      </c>
      <c r="BC34" s="480">
        <v>0</v>
      </c>
      <c r="BD34" s="480">
        <v>0</v>
      </c>
      <c r="BE34" s="480"/>
      <c r="BF34" s="480">
        <v>0</v>
      </c>
      <c r="BG34" s="480">
        <v>27850.838</v>
      </c>
      <c r="BH34" s="480">
        <v>27850.838</v>
      </c>
      <c r="BI34" s="482" t="s">
        <v>535</v>
      </c>
      <c r="BJ34" s="480">
        <v>0</v>
      </c>
      <c r="BK34" s="480">
        <v>0</v>
      </c>
      <c r="BL34" s="480">
        <v>0</v>
      </c>
      <c r="BM34" s="480"/>
      <c r="BN34" s="480">
        <v>3458265.2659999998</v>
      </c>
      <c r="BO34" s="480">
        <v>16547868.222999999</v>
      </c>
      <c r="BP34" s="480">
        <v>20006133.493999999</v>
      </c>
      <c r="BQ34" s="482" t="s">
        <v>535</v>
      </c>
      <c r="BR34" s="480">
        <v>458036.397</v>
      </c>
      <c r="BS34" s="480">
        <v>4026281.861</v>
      </c>
      <c r="BT34" s="480">
        <v>4484318.2589999996</v>
      </c>
      <c r="BU34" s="480"/>
      <c r="BV34" s="480">
        <v>3458265.2659999998</v>
      </c>
      <c r="BW34" s="480">
        <v>16968801.421999998</v>
      </c>
      <c r="BX34" s="480">
        <v>20427066.693999998</v>
      </c>
      <c r="BY34" s="193"/>
      <c r="BZ34" s="193"/>
      <c r="CA34" s="193"/>
      <c r="CB34" s="193"/>
    </row>
    <row r="35" spans="1:80" s="478" customFormat="1" ht="9" customHeight="1">
      <c r="A35" s="482" t="s">
        <v>536</v>
      </c>
      <c r="B35" s="480">
        <v>1102.6179999999999</v>
      </c>
      <c r="C35" s="480">
        <v>1766.41</v>
      </c>
      <c r="D35" s="480">
        <v>2869.029</v>
      </c>
      <c r="E35" s="480"/>
      <c r="F35" s="480">
        <v>0</v>
      </c>
      <c r="G35" s="480">
        <v>0</v>
      </c>
      <c r="H35" s="480">
        <v>0</v>
      </c>
      <c r="I35" s="480"/>
      <c r="J35" s="480">
        <v>0</v>
      </c>
      <c r="K35" s="480">
        <v>0</v>
      </c>
      <c r="L35" s="480">
        <v>0</v>
      </c>
      <c r="M35" s="482" t="s">
        <v>536</v>
      </c>
      <c r="N35" s="480">
        <v>0</v>
      </c>
      <c r="O35" s="480">
        <v>0</v>
      </c>
      <c r="P35" s="480">
        <v>0</v>
      </c>
      <c r="Q35" s="480"/>
      <c r="R35" s="480">
        <v>0</v>
      </c>
      <c r="S35" s="480">
        <v>0</v>
      </c>
      <c r="T35" s="480">
        <v>0</v>
      </c>
      <c r="U35" s="480"/>
      <c r="V35" s="480">
        <v>0</v>
      </c>
      <c r="W35" s="480">
        <v>0</v>
      </c>
      <c r="X35" s="480">
        <v>0</v>
      </c>
      <c r="Y35" s="482" t="s">
        <v>536</v>
      </c>
      <c r="Z35" s="480">
        <v>0</v>
      </c>
      <c r="AA35" s="480">
        <v>0</v>
      </c>
      <c r="AB35" s="480">
        <v>0</v>
      </c>
      <c r="AC35" s="480"/>
      <c r="AD35" s="480">
        <v>0</v>
      </c>
      <c r="AE35" s="480">
        <v>0</v>
      </c>
      <c r="AF35" s="480">
        <v>0</v>
      </c>
      <c r="AG35" s="480"/>
      <c r="AH35" s="480">
        <v>0</v>
      </c>
      <c r="AI35" s="480">
        <v>0</v>
      </c>
      <c r="AJ35" s="480">
        <v>0</v>
      </c>
      <c r="AK35" s="482" t="s">
        <v>536</v>
      </c>
      <c r="AL35" s="480">
        <v>0</v>
      </c>
      <c r="AM35" s="480">
        <v>0</v>
      </c>
      <c r="AN35" s="480">
        <v>0</v>
      </c>
      <c r="AO35" s="480"/>
      <c r="AP35" s="480">
        <v>0</v>
      </c>
      <c r="AQ35" s="480">
        <v>0</v>
      </c>
      <c r="AR35" s="480">
        <v>0</v>
      </c>
      <c r="AS35" s="480"/>
      <c r="AT35" s="480">
        <v>0</v>
      </c>
      <c r="AU35" s="480">
        <v>0</v>
      </c>
      <c r="AV35" s="480">
        <v>0</v>
      </c>
      <c r="AW35" s="482" t="s">
        <v>536</v>
      </c>
      <c r="AX35" s="480">
        <v>0</v>
      </c>
      <c r="AY35" s="480">
        <v>0</v>
      </c>
      <c r="AZ35" s="480">
        <v>0</v>
      </c>
      <c r="BA35" s="480"/>
      <c r="BB35" s="480">
        <v>0</v>
      </c>
      <c r="BC35" s="480">
        <v>0</v>
      </c>
      <c r="BD35" s="480">
        <v>0</v>
      </c>
      <c r="BE35" s="480"/>
      <c r="BF35" s="480">
        <v>0</v>
      </c>
      <c r="BG35" s="480">
        <v>0</v>
      </c>
      <c r="BH35" s="480">
        <v>0</v>
      </c>
      <c r="BI35" s="482" t="s">
        <v>536</v>
      </c>
      <c r="BJ35" s="480">
        <v>0</v>
      </c>
      <c r="BK35" s="480">
        <v>0</v>
      </c>
      <c r="BL35" s="480">
        <v>0</v>
      </c>
      <c r="BM35" s="480"/>
      <c r="BN35" s="480">
        <v>1102.6179999999999</v>
      </c>
      <c r="BO35" s="480">
        <v>1766.41</v>
      </c>
      <c r="BP35" s="480">
        <v>2869.029</v>
      </c>
      <c r="BQ35" s="482" t="s">
        <v>536</v>
      </c>
      <c r="BR35" s="480">
        <v>0</v>
      </c>
      <c r="BS35" s="480">
        <v>0</v>
      </c>
      <c r="BT35" s="480">
        <v>0</v>
      </c>
      <c r="BU35" s="480"/>
      <c r="BV35" s="480">
        <v>1102.6179999999999</v>
      </c>
      <c r="BW35" s="480">
        <v>1766.41</v>
      </c>
      <c r="BX35" s="480">
        <v>2869.029</v>
      </c>
      <c r="BY35" s="193"/>
      <c r="BZ35" s="193"/>
      <c r="CA35" s="193"/>
      <c r="CB35" s="193"/>
    </row>
    <row r="36" spans="1:80" s="478" customFormat="1" ht="9" customHeight="1">
      <c r="A36" s="482" t="s">
        <v>537</v>
      </c>
      <c r="B36" s="480">
        <v>2681667.2519999999</v>
      </c>
      <c r="C36" s="480">
        <v>1024478.7560000001</v>
      </c>
      <c r="D36" s="480">
        <v>3706146.0090000001</v>
      </c>
      <c r="E36" s="480"/>
      <c r="F36" s="480">
        <v>9859.5769999999993</v>
      </c>
      <c r="G36" s="480">
        <v>0</v>
      </c>
      <c r="H36" s="480">
        <v>9859.5769999999993</v>
      </c>
      <c r="I36" s="480"/>
      <c r="J36" s="480">
        <v>3291648.0690000001</v>
      </c>
      <c r="K36" s="480">
        <v>984842.45499999996</v>
      </c>
      <c r="L36" s="480">
        <v>4276490.5250000004</v>
      </c>
      <c r="M36" s="482" t="s">
        <v>537</v>
      </c>
      <c r="N36" s="480">
        <v>530281.76399999997</v>
      </c>
      <c r="O36" s="480">
        <v>450907.56699999998</v>
      </c>
      <c r="P36" s="480">
        <v>981189.33100000001</v>
      </c>
      <c r="Q36" s="480"/>
      <c r="R36" s="480">
        <v>73417.061000000002</v>
      </c>
      <c r="S36" s="480">
        <v>4116.5590000000002</v>
      </c>
      <c r="T36" s="480">
        <v>77533.620999999999</v>
      </c>
      <c r="U36" s="480"/>
      <c r="V36" s="480">
        <v>403432.598</v>
      </c>
      <c r="W36" s="480">
        <v>74262.543000000005</v>
      </c>
      <c r="X36" s="480">
        <v>477695.141</v>
      </c>
      <c r="Y36" s="482" t="s">
        <v>537</v>
      </c>
      <c r="Z36" s="480">
        <v>264345.217</v>
      </c>
      <c r="AA36" s="480">
        <v>0</v>
      </c>
      <c r="AB36" s="480">
        <v>264345.217</v>
      </c>
      <c r="AC36" s="480"/>
      <c r="AD36" s="480">
        <v>884277.34400000004</v>
      </c>
      <c r="AE36" s="480">
        <v>366716.66600000003</v>
      </c>
      <c r="AF36" s="480">
        <v>1250994.01</v>
      </c>
      <c r="AG36" s="480"/>
      <c r="AH36" s="480">
        <v>0</v>
      </c>
      <c r="AI36" s="480">
        <v>0</v>
      </c>
      <c r="AJ36" s="480">
        <v>0</v>
      </c>
      <c r="AK36" s="482" t="s">
        <v>537</v>
      </c>
      <c r="AL36" s="480">
        <v>0</v>
      </c>
      <c r="AM36" s="480">
        <v>0</v>
      </c>
      <c r="AN36" s="480">
        <v>0</v>
      </c>
      <c r="AO36" s="480"/>
      <c r="AP36" s="480">
        <v>0</v>
      </c>
      <c r="AQ36" s="480">
        <v>0</v>
      </c>
      <c r="AR36" s="480">
        <v>0</v>
      </c>
      <c r="AS36" s="480"/>
      <c r="AT36" s="480">
        <v>66002.691000000006</v>
      </c>
      <c r="AU36" s="480">
        <v>90.623000000000005</v>
      </c>
      <c r="AV36" s="480">
        <v>66093.313999999998</v>
      </c>
      <c r="AW36" s="482" t="s">
        <v>537</v>
      </c>
      <c r="AX36" s="480">
        <v>0</v>
      </c>
      <c r="AY36" s="480">
        <v>0</v>
      </c>
      <c r="AZ36" s="480">
        <v>0</v>
      </c>
      <c r="BA36" s="480"/>
      <c r="BB36" s="480">
        <v>0</v>
      </c>
      <c r="BC36" s="480">
        <v>0</v>
      </c>
      <c r="BD36" s="480">
        <v>0</v>
      </c>
      <c r="BE36" s="480"/>
      <c r="BF36" s="480">
        <v>0</v>
      </c>
      <c r="BG36" s="480">
        <v>122867.05899999999</v>
      </c>
      <c r="BH36" s="480">
        <v>122867.05899999999</v>
      </c>
      <c r="BI36" s="482" t="s">
        <v>537</v>
      </c>
      <c r="BJ36" s="480">
        <v>0</v>
      </c>
      <c r="BK36" s="480">
        <v>0</v>
      </c>
      <c r="BL36" s="480">
        <v>0</v>
      </c>
      <c r="BM36" s="480"/>
      <c r="BN36" s="480">
        <v>8204931.5730000008</v>
      </c>
      <c r="BO36" s="480">
        <v>3028282.2280000001</v>
      </c>
      <c r="BP36" s="480">
        <v>11233213.804</v>
      </c>
      <c r="BQ36" s="482" t="s">
        <v>537</v>
      </c>
      <c r="BR36" s="480">
        <v>3291648.0690000001</v>
      </c>
      <c r="BS36" s="480">
        <v>1014124.633</v>
      </c>
      <c r="BT36" s="480">
        <v>4305772.7029999997</v>
      </c>
      <c r="BU36" s="480"/>
      <c r="BV36" s="480">
        <v>8204931.5730000008</v>
      </c>
      <c r="BW36" s="480">
        <v>3057564.406</v>
      </c>
      <c r="BX36" s="480">
        <v>11262495.981999999</v>
      </c>
      <c r="BY36" s="193"/>
      <c r="BZ36" s="193"/>
      <c r="CA36" s="193"/>
      <c r="CB36" s="193"/>
    </row>
    <row r="37" spans="1:80" s="478" customFormat="1" ht="9" customHeight="1">
      <c r="A37" s="483" t="s">
        <v>538</v>
      </c>
      <c r="B37" s="483">
        <v>1533978.6089999999</v>
      </c>
      <c r="C37" s="483">
        <v>730276.78500000003</v>
      </c>
      <c r="D37" s="483">
        <v>2264255.395</v>
      </c>
      <c r="E37" s="483"/>
      <c r="F37" s="483">
        <v>64429.349000000002</v>
      </c>
      <c r="G37" s="483">
        <v>2055.4699999999998</v>
      </c>
      <c r="H37" s="483">
        <v>66484.820000000007</v>
      </c>
      <c r="I37" s="483"/>
      <c r="J37" s="483">
        <v>1270352.1370000001</v>
      </c>
      <c r="K37" s="483">
        <v>400324.772</v>
      </c>
      <c r="L37" s="483">
        <v>1670676.91</v>
      </c>
      <c r="M37" s="483" t="s">
        <v>538</v>
      </c>
      <c r="N37" s="483">
        <v>167006.01800000001</v>
      </c>
      <c r="O37" s="483">
        <v>194343.20699999999</v>
      </c>
      <c r="P37" s="483">
        <v>361349.22499999998</v>
      </c>
      <c r="Q37" s="484"/>
      <c r="R37" s="483">
        <v>210074.228</v>
      </c>
      <c r="S37" s="483">
        <v>111477.848</v>
      </c>
      <c r="T37" s="483">
        <v>321552.076</v>
      </c>
      <c r="U37" s="484"/>
      <c r="V37" s="483">
        <v>1124261.01</v>
      </c>
      <c r="W37" s="483">
        <v>240709.92300000001</v>
      </c>
      <c r="X37" s="483">
        <v>1364970.933</v>
      </c>
      <c r="Y37" s="483" t="s">
        <v>538</v>
      </c>
      <c r="Z37" s="483">
        <v>0</v>
      </c>
      <c r="AA37" s="483">
        <v>0</v>
      </c>
      <c r="AB37" s="483">
        <v>0</v>
      </c>
      <c r="AC37" s="484"/>
      <c r="AD37" s="483">
        <v>222024.78200000001</v>
      </c>
      <c r="AE37" s="483">
        <v>13979.883</v>
      </c>
      <c r="AF37" s="483">
        <v>236004.66500000001</v>
      </c>
      <c r="AG37" s="484"/>
      <c r="AH37" s="483">
        <v>57457.783000000003</v>
      </c>
      <c r="AI37" s="483">
        <v>0</v>
      </c>
      <c r="AJ37" s="483">
        <v>57457.783000000003</v>
      </c>
      <c r="AK37" s="483" t="s">
        <v>538</v>
      </c>
      <c r="AL37" s="483">
        <v>41264.025999999998</v>
      </c>
      <c r="AM37" s="483">
        <v>61888.688999999998</v>
      </c>
      <c r="AN37" s="483">
        <v>103152.715</v>
      </c>
      <c r="AO37" s="484"/>
      <c r="AP37" s="483">
        <v>75417.676999999996</v>
      </c>
      <c r="AQ37" s="483">
        <v>0</v>
      </c>
      <c r="AR37" s="483">
        <v>75417.676999999996</v>
      </c>
      <c r="AS37" s="484"/>
      <c r="AT37" s="483">
        <v>18383.526000000002</v>
      </c>
      <c r="AU37" s="483">
        <v>10547.627</v>
      </c>
      <c r="AV37" s="483">
        <v>28931.152999999998</v>
      </c>
      <c r="AW37" s="483" t="s">
        <v>538</v>
      </c>
      <c r="AX37" s="483">
        <v>53256.413999999997</v>
      </c>
      <c r="AY37" s="483">
        <v>0</v>
      </c>
      <c r="AZ37" s="483">
        <v>53256.413999999997</v>
      </c>
      <c r="BA37" s="484"/>
      <c r="BB37" s="483">
        <v>65825.445999999996</v>
      </c>
      <c r="BC37" s="483">
        <v>0</v>
      </c>
      <c r="BD37" s="483">
        <v>65825.445999999996</v>
      </c>
      <c r="BE37" s="484"/>
      <c r="BF37" s="483">
        <v>0</v>
      </c>
      <c r="BG37" s="483">
        <v>0</v>
      </c>
      <c r="BH37" s="483">
        <v>0</v>
      </c>
      <c r="BI37" s="483" t="s">
        <v>538</v>
      </c>
      <c r="BJ37" s="483">
        <v>0</v>
      </c>
      <c r="BK37" s="483">
        <v>0</v>
      </c>
      <c r="BL37" s="483">
        <v>0</v>
      </c>
      <c r="BM37" s="483"/>
      <c r="BN37" s="483">
        <v>4903731.004999999</v>
      </c>
      <c r="BO37" s="483">
        <v>1765604.2039999999</v>
      </c>
      <c r="BP37" s="483">
        <v>6669335.2119999994</v>
      </c>
      <c r="BQ37" s="483" t="s">
        <v>538</v>
      </c>
      <c r="BR37" s="483">
        <v>1270352.1370000001</v>
      </c>
      <c r="BS37" s="483">
        <v>400324.772</v>
      </c>
      <c r="BT37" s="483">
        <v>1670676.91</v>
      </c>
      <c r="BU37" s="483"/>
      <c r="BV37" s="483">
        <v>4903731.004999999</v>
      </c>
      <c r="BW37" s="483">
        <v>1765604.2039999999</v>
      </c>
      <c r="BX37" s="483">
        <v>6669335.2119999994</v>
      </c>
      <c r="BY37" s="193"/>
      <c r="BZ37" s="193"/>
      <c r="CA37" s="193"/>
      <c r="CB37" s="193"/>
    </row>
    <row r="38" spans="1:80" s="478" customFormat="1" ht="9" customHeight="1">
      <c r="A38" s="483" t="s">
        <v>539</v>
      </c>
      <c r="B38" s="484">
        <v>1697069.746</v>
      </c>
      <c r="C38" s="484">
        <v>900400.12899999996</v>
      </c>
      <c r="D38" s="484">
        <v>2597469.875</v>
      </c>
      <c r="E38" s="484"/>
      <c r="F38" s="484">
        <v>68189.016000000003</v>
      </c>
      <c r="G38" s="484">
        <v>12234.826999999999</v>
      </c>
      <c r="H38" s="484">
        <v>80423.842999999993</v>
      </c>
      <c r="I38" s="484"/>
      <c r="J38" s="484">
        <v>3011138.15</v>
      </c>
      <c r="K38" s="484">
        <v>1010114.058</v>
      </c>
      <c r="L38" s="484">
        <v>4021252.2089999998</v>
      </c>
      <c r="M38" s="483" t="s">
        <v>539</v>
      </c>
      <c r="N38" s="484">
        <v>432069.44199999998</v>
      </c>
      <c r="O38" s="484">
        <v>104252.06600000001</v>
      </c>
      <c r="P38" s="484">
        <v>536321.50899999996</v>
      </c>
      <c r="Q38" s="484"/>
      <c r="R38" s="484">
        <v>277897.87300000002</v>
      </c>
      <c r="S38" s="484">
        <v>130741.792</v>
      </c>
      <c r="T38" s="484">
        <v>408639.66499999998</v>
      </c>
      <c r="U38" s="484"/>
      <c r="V38" s="484">
        <v>1607910.93</v>
      </c>
      <c r="W38" s="484">
        <v>831077.20799999998</v>
      </c>
      <c r="X38" s="484">
        <v>2438988.139</v>
      </c>
      <c r="Y38" s="483" t="s">
        <v>539</v>
      </c>
      <c r="Z38" s="484">
        <v>0</v>
      </c>
      <c r="AA38" s="484">
        <v>0</v>
      </c>
      <c r="AB38" s="484">
        <v>0</v>
      </c>
      <c r="AC38" s="484"/>
      <c r="AD38" s="484">
        <v>1046380.446</v>
      </c>
      <c r="AE38" s="484">
        <v>277543.45</v>
      </c>
      <c r="AF38" s="484">
        <v>1323923.8959999999</v>
      </c>
      <c r="AG38" s="484"/>
      <c r="AH38" s="484">
        <v>1082161.048</v>
      </c>
      <c r="AI38" s="484">
        <v>12730.183000000001</v>
      </c>
      <c r="AJ38" s="484">
        <v>1094891.2309999999</v>
      </c>
      <c r="AK38" s="483" t="s">
        <v>539</v>
      </c>
      <c r="AL38" s="484">
        <v>97809.198999999993</v>
      </c>
      <c r="AM38" s="484">
        <v>36444.025000000001</v>
      </c>
      <c r="AN38" s="484">
        <v>134253.22500000001</v>
      </c>
      <c r="AO38" s="484"/>
      <c r="AP38" s="484">
        <v>56747.644</v>
      </c>
      <c r="AQ38" s="484">
        <v>258.68099999999998</v>
      </c>
      <c r="AR38" s="484">
        <v>57006.326000000001</v>
      </c>
      <c r="AS38" s="484"/>
      <c r="AT38" s="484">
        <v>22214.455999999998</v>
      </c>
      <c r="AU38" s="484">
        <v>39803.091</v>
      </c>
      <c r="AV38" s="484">
        <v>62017.546999999999</v>
      </c>
      <c r="AW38" s="483" t="s">
        <v>539</v>
      </c>
      <c r="AX38" s="484">
        <v>41998.620999999999</v>
      </c>
      <c r="AY38" s="484">
        <v>0</v>
      </c>
      <c r="AZ38" s="484">
        <v>41998.620999999999</v>
      </c>
      <c r="BA38" s="484"/>
      <c r="BB38" s="484">
        <v>24628.448</v>
      </c>
      <c r="BC38" s="484">
        <v>0</v>
      </c>
      <c r="BD38" s="484">
        <v>24628.448</v>
      </c>
      <c r="BE38" s="484"/>
      <c r="BF38" s="484">
        <v>0</v>
      </c>
      <c r="BG38" s="484">
        <v>0</v>
      </c>
      <c r="BH38" s="484">
        <v>0</v>
      </c>
      <c r="BI38" s="483" t="s">
        <v>539</v>
      </c>
      <c r="BJ38" s="484">
        <v>0</v>
      </c>
      <c r="BK38" s="484">
        <v>0</v>
      </c>
      <c r="BL38" s="484">
        <v>0</v>
      </c>
      <c r="BM38" s="484"/>
      <c r="BN38" s="484">
        <v>9466215.0189999994</v>
      </c>
      <c r="BO38" s="484">
        <v>3355599.5100000002</v>
      </c>
      <c r="BP38" s="484">
        <v>12821814.533999998</v>
      </c>
      <c r="BQ38" s="483" t="s">
        <v>539</v>
      </c>
      <c r="BR38" s="484">
        <v>3011138.15</v>
      </c>
      <c r="BS38" s="484">
        <v>1010114.058</v>
      </c>
      <c r="BT38" s="484">
        <v>4021252.2089999998</v>
      </c>
      <c r="BU38" s="484"/>
      <c r="BV38" s="484">
        <v>9466215.0189999994</v>
      </c>
      <c r="BW38" s="484">
        <v>3355599.5100000007</v>
      </c>
      <c r="BX38" s="484">
        <v>12821814.533999998</v>
      </c>
      <c r="BY38" s="193"/>
      <c r="BZ38" s="193"/>
      <c r="CA38" s="193"/>
      <c r="CB38" s="193"/>
    </row>
    <row r="39" spans="1:80" s="478" customFormat="1" ht="9" customHeight="1">
      <c r="A39" s="482" t="s">
        <v>540</v>
      </c>
      <c r="B39" s="482">
        <v>456708.70699999999</v>
      </c>
      <c r="C39" s="482">
        <v>54567.103999999999</v>
      </c>
      <c r="D39" s="482">
        <v>511275.81199999998</v>
      </c>
      <c r="E39" s="482"/>
      <c r="F39" s="482">
        <v>35317.523999999998</v>
      </c>
      <c r="G39" s="482">
        <v>5625.143</v>
      </c>
      <c r="H39" s="482">
        <v>40942.667999999998</v>
      </c>
      <c r="I39" s="482"/>
      <c r="J39" s="482">
        <v>1659112.0279999999</v>
      </c>
      <c r="K39" s="482">
        <v>504735.82400000002</v>
      </c>
      <c r="L39" s="482">
        <v>2163847.852</v>
      </c>
      <c r="M39" s="482" t="s">
        <v>540</v>
      </c>
      <c r="N39" s="482">
        <v>232329.11</v>
      </c>
      <c r="O39" s="482">
        <v>35589.858999999997</v>
      </c>
      <c r="P39" s="482">
        <v>267918.96899999998</v>
      </c>
      <c r="Q39" s="480"/>
      <c r="R39" s="482">
        <v>93300.964999999997</v>
      </c>
      <c r="S39" s="482">
        <v>12769.508</v>
      </c>
      <c r="T39" s="482">
        <v>106070.473</v>
      </c>
      <c r="U39" s="480"/>
      <c r="V39" s="482">
        <v>786061.30599999998</v>
      </c>
      <c r="W39" s="482">
        <v>451410.78899999999</v>
      </c>
      <c r="X39" s="482">
        <v>1237472.095</v>
      </c>
      <c r="Y39" s="482" t="s">
        <v>540</v>
      </c>
      <c r="Z39" s="482">
        <v>0</v>
      </c>
      <c r="AA39" s="482">
        <v>0</v>
      </c>
      <c r="AB39" s="482">
        <v>0</v>
      </c>
      <c r="AC39" s="480"/>
      <c r="AD39" s="482">
        <v>723076.33799999999</v>
      </c>
      <c r="AE39" s="482">
        <v>93140.879000000001</v>
      </c>
      <c r="AF39" s="482">
        <v>816217.21799999999</v>
      </c>
      <c r="AG39" s="480"/>
      <c r="AH39" s="482">
        <v>1032390.7709999999</v>
      </c>
      <c r="AI39" s="482">
        <v>6066.857</v>
      </c>
      <c r="AJ39" s="482">
        <v>1038457.628</v>
      </c>
      <c r="AK39" s="482" t="s">
        <v>540</v>
      </c>
      <c r="AL39" s="482">
        <v>44276.921999999999</v>
      </c>
      <c r="AM39" s="482">
        <v>5124.8429999999998</v>
      </c>
      <c r="AN39" s="482">
        <v>49401.766000000003</v>
      </c>
      <c r="AO39" s="480"/>
      <c r="AP39" s="482">
        <v>54679.106</v>
      </c>
      <c r="AQ39" s="482">
        <v>53.588000000000001</v>
      </c>
      <c r="AR39" s="482">
        <v>54732.694000000003</v>
      </c>
      <c r="AS39" s="480"/>
      <c r="AT39" s="482">
        <v>17048.887999999999</v>
      </c>
      <c r="AU39" s="482">
        <v>30289.112000000001</v>
      </c>
      <c r="AV39" s="482">
        <v>47338.000999999997</v>
      </c>
      <c r="AW39" s="482" t="s">
        <v>540</v>
      </c>
      <c r="AX39" s="482">
        <v>41998.620999999999</v>
      </c>
      <c r="AY39" s="482">
        <v>0</v>
      </c>
      <c r="AZ39" s="482">
        <v>41998.620999999999</v>
      </c>
      <c r="BA39" s="480"/>
      <c r="BB39" s="482">
        <v>24628.448</v>
      </c>
      <c r="BC39" s="482">
        <v>0</v>
      </c>
      <c r="BD39" s="482">
        <v>24628.448</v>
      </c>
      <c r="BE39" s="480"/>
      <c r="BF39" s="482">
        <v>0</v>
      </c>
      <c r="BG39" s="482">
        <v>0</v>
      </c>
      <c r="BH39" s="482">
        <v>0</v>
      </c>
      <c r="BI39" s="482" t="s">
        <v>540</v>
      </c>
      <c r="BJ39" s="482">
        <v>0</v>
      </c>
      <c r="BK39" s="482">
        <v>0</v>
      </c>
      <c r="BL39" s="482">
        <v>0</v>
      </c>
      <c r="BM39" s="482"/>
      <c r="BN39" s="482">
        <v>5200928.7340000002</v>
      </c>
      <c r="BO39" s="482">
        <v>1199373.5060000001</v>
      </c>
      <c r="BP39" s="482">
        <v>6400302.2450000001</v>
      </c>
      <c r="BQ39" s="482" t="s">
        <v>540</v>
      </c>
      <c r="BR39" s="482">
        <v>1659112.0279999999</v>
      </c>
      <c r="BS39" s="482">
        <v>504735.82400000002</v>
      </c>
      <c r="BT39" s="482">
        <v>2163847.852</v>
      </c>
      <c r="BU39" s="482"/>
      <c r="BV39" s="482">
        <v>5200928.7340000002</v>
      </c>
      <c r="BW39" s="482">
        <v>1199373.5060000001</v>
      </c>
      <c r="BX39" s="482">
        <v>6400302.2450000001</v>
      </c>
      <c r="BY39" s="193"/>
      <c r="BZ39" s="193"/>
      <c r="CA39" s="193"/>
      <c r="CB39" s="193"/>
    </row>
    <row r="40" spans="1:80" s="478" customFormat="1" ht="9" customHeight="1">
      <c r="A40" s="482" t="s">
        <v>541</v>
      </c>
      <c r="B40" s="482">
        <v>1240361.0379999999</v>
      </c>
      <c r="C40" s="482">
        <v>845833.02399999998</v>
      </c>
      <c r="D40" s="482">
        <v>2086194.0630000001</v>
      </c>
      <c r="E40" s="482"/>
      <c r="F40" s="482">
        <v>32871.491000000002</v>
      </c>
      <c r="G40" s="482">
        <v>6609.6840000000002</v>
      </c>
      <c r="H40" s="482">
        <v>39481.175000000003</v>
      </c>
      <c r="I40" s="482"/>
      <c r="J40" s="482">
        <v>1352026.121</v>
      </c>
      <c r="K40" s="482">
        <v>505378.234</v>
      </c>
      <c r="L40" s="482">
        <v>1857404.3559999999</v>
      </c>
      <c r="M40" s="482" t="s">
        <v>541</v>
      </c>
      <c r="N40" s="482">
        <v>199740.33199999999</v>
      </c>
      <c r="O40" s="482">
        <v>68662.206999999995</v>
      </c>
      <c r="P40" s="482">
        <v>268402.53899999999</v>
      </c>
      <c r="Q40" s="480"/>
      <c r="R40" s="482">
        <v>184596.908</v>
      </c>
      <c r="S40" s="482">
        <v>117972.283</v>
      </c>
      <c r="T40" s="482">
        <v>302569.19099999999</v>
      </c>
      <c r="U40" s="480"/>
      <c r="V40" s="482">
        <v>821849.62399999995</v>
      </c>
      <c r="W40" s="482">
        <v>379666.41899999999</v>
      </c>
      <c r="X40" s="482">
        <v>1201516.0430000001</v>
      </c>
      <c r="Y40" s="482" t="s">
        <v>541</v>
      </c>
      <c r="Z40" s="482">
        <v>0</v>
      </c>
      <c r="AA40" s="482">
        <v>0</v>
      </c>
      <c r="AB40" s="482">
        <v>0</v>
      </c>
      <c r="AC40" s="480"/>
      <c r="AD40" s="482">
        <v>323304.10700000002</v>
      </c>
      <c r="AE40" s="482">
        <v>184402.571</v>
      </c>
      <c r="AF40" s="482">
        <v>507706.67800000001</v>
      </c>
      <c r="AG40" s="480"/>
      <c r="AH40" s="482">
        <v>49770.277000000002</v>
      </c>
      <c r="AI40" s="482">
        <v>6663.326</v>
      </c>
      <c r="AJ40" s="482">
        <v>56433.603000000003</v>
      </c>
      <c r="AK40" s="482" t="s">
        <v>541</v>
      </c>
      <c r="AL40" s="482">
        <v>53532.277000000002</v>
      </c>
      <c r="AM40" s="482">
        <v>31319.181</v>
      </c>
      <c r="AN40" s="482">
        <v>84851.457999999999</v>
      </c>
      <c r="AO40" s="480"/>
      <c r="AP40" s="482">
        <v>2068.5369999999998</v>
      </c>
      <c r="AQ40" s="482">
        <v>205.09299999999999</v>
      </c>
      <c r="AR40" s="482">
        <v>2273.6309999999999</v>
      </c>
      <c r="AS40" s="480"/>
      <c r="AT40" s="482">
        <v>5165.567</v>
      </c>
      <c r="AU40" s="482">
        <v>9513.9779999999992</v>
      </c>
      <c r="AV40" s="482">
        <v>14679.546</v>
      </c>
      <c r="AW40" s="482" t="s">
        <v>541</v>
      </c>
      <c r="AX40" s="482">
        <v>0</v>
      </c>
      <c r="AY40" s="482">
        <v>0</v>
      </c>
      <c r="AZ40" s="482">
        <v>0</v>
      </c>
      <c r="BA40" s="480"/>
      <c r="BB40" s="482">
        <v>0</v>
      </c>
      <c r="BC40" s="482">
        <v>0</v>
      </c>
      <c r="BD40" s="482">
        <v>0</v>
      </c>
      <c r="BE40" s="480"/>
      <c r="BF40" s="482">
        <v>0</v>
      </c>
      <c r="BG40" s="482">
        <v>0</v>
      </c>
      <c r="BH40" s="482">
        <v>0</v>
      </c>
      <c r="BI40" s="482" t="s">
        <v>541</v>
      </c>
      <c r="BJ40" s="482">
        <v>0</v>
      </c>
      <c r="BK40" s="482">
        <v>0</v>
      </c>
      <c r="BL40" s="482">
        <v>0</v>
      </c>
      <c r="BM40" s="482"/>
      <c r="BN40" s="482">
        <v>4265286.2789999982</v>
      </c>
      <c r="BO40" s="482">
        <v>2156226</v>
      </c>
      <c r="BP40" s="482">
        <v>6421512.2829999989</v>
      </c>
      <c r="BQ40" s="482" t="s">
        <v>541</v>
      </c>
      <c r="BR40" s="482">
        <v>1352026.121</v>
      </c>
      <c r="BS40" s="482">
        <v>505378.234</v>
      </c>
      <c r="BT40" s="482">
        <v>1857404.3559999999</v>
      </c>
      <c r="BU40" s="482"/>
      <c r="BV40" s="482">
        <v>4265286.2789999982</v>
      </c>
      <c r="BW40" s="482">
        <v>2156226</v>
      </c>
      <c r="BX40" s="482">
        <v>6421512.2829999989</v>
      </c>
      <c r="BY40" s="193"/>
      <c r="BZ40" s="193"/>
      <c r="CA40" s="193"/>
      <c r="CB40" s="193"/>
    </row>
    <row r="41" spans="1:80" s="478" customFormat="1" ht="9" customHeight="1">
      <c r="A41" s="483" t="s">
        <v>525</v>
      </c>
      <c r="B41" s="484">
        <v>-3723443.78</v>
      </c>
      <c r="C41" s="484">
        <v>-1276547.9110000001</v>
      </c>
      <c r="D41" s="484">
        <v>-4999991.6909999996</v>
      </c>
      <c r="E41" s="484"/>
      <c r="F41" s="484">
        <v>-121014.30100000001</v>
      </c>
      <c r="G41" s="484">
        <v>-10112.371999999999</v>
      </c>
      <c r="H41" s="484">
        <v>-131126.674</v>
      </c>
      <c r="I41" s="484"/>
      <c r="J41" s="484">
        <v>-6055040.6040000003</v>
      </c>
      <c r="K41" s="484">
        <v>-1137166.0330000001</v>
      </c>
      <c r="L41" s="484">
        <v>-7192206.6370000001</v>
      </c>
      <c r="M41" s="483" t="s">
        <v>525</v>
      </c>
      <c r="N41" s="484">
        <v>-505138.79499999998</v>
      </c>
      <c r="O41" s="484">
        <v>-130355.465</v>
      </c>
      <c r="P41" s="484">
        <v>-635494.26100000006</v>
      </c>
      <c r="Q41" s="484"/>
      <c r="R41" s="484">
        <v>-405531.913</v>
      </c>
      <c r="S41" s="484">
        <v>-407543.505</v>
      </c>
      <c r="T41" s="484">
        <v>-813075.41899999999</v>
      </c>
      <c r="U41" s="484"/>
      <c r="V41" s="484">
        <v>-2510294.091</v>
      </c>
      <c r="W41" s="484">
        <v>-898970.30799999996</v>
      </c>
      <c r="X41" s="484">
        <v>-3409264.4</v>
      </c>
      <c r="Y41" s="483" t="s">
        <v>525</v>
      </c>
      <c r="Z41" s="484">
        <v>-11177.129000000001</v>
      </c>
      <c r="AA41" s="484">
        <v>-4812.5529999999999</v>
      </c>
      <c r="AB41" s="484">
        <v>-15989.682000000001</v>
      </c>
      <c r="AC41" s="484"/>
      <c r="AD41" s="484">
        <v>-2153976.2289999998</v>
      </c>
      <c r="AE41" s="484">
        <v>-340161.31800000003</v>
      </c>
      <c r="AF41" s="484">
        <v>-2494137.548</v>
      </c>
      <c r="AG41" s="484"/>
      <c r="AH41" s="484">
        <v>-1477164.409</v>
      </c>
      <c r="AI41" s="484">
        <v>-16244.831</v>
      </c>
      <c r="AJ41" s="484">
        <v>-1493409.2409999999</v>
      </c>
      <c r="AK41" s="483" t="s">
        <v>525</v>
      </c>
      <c r="AL41" s="484">
        <v>-163419.96</v>
      </c>
      <c r="AM41" s="484">
        <v>-74656.471999999994</v>
      </c>
      <c r="AN41" s="484">
        <v>-238076.43299999999</v>
      </c>
      <c r="AO41" s="484"/>
      <c r="AP41" s="484">
        <v>-162152.54800000001</v>
      </c>
      <c r="AQ41" s="484">
        <v>-1328.434</v>
      </c>
      <c r="AR41" s="484">
        <v>-163480.98199999999</v>
      </c>
      <c r="AS41" s="484"/>
      <c r="AT41" s="484">
        <v>-125171.859</v>
      </c>
      <c r="AU41" s="484">
        <v>0</v>
      </c>
      <c r="AV41" s="484">
        <v>-125171.859</v>
      </c>
      <c r="AW41" s="483" t="s">
        <v>525</v>
      </c>
      <c r="AX41" s="484">
        <v>-116093.291</v>
      </c>
      <c r="AY41" s="484">
        <v>0</v>
      </c>
      <c r="AZ41" s="484">
        <v>-116093.291</v>
      </c>
      <c r="BA41" s="484"/>
      <c r="BB41" s="484">
        <v>-64657.964</v>
      </c>
      <c r="BC41" s="484">
        <v>0</v>
      </c>
      <c r="BD41" s="484">
        <v>-64657.964</v>
      </c>
      <c r="BE41" s="484"/>
      <c r="BF41" s="484">
        <v>-1952.7380000000001</v>
      </c>
      <c r="BG41" s="484">
        <v>-6959.6059999999998</v>
      </c>
      <c r="BH41" s="484">
        <v>-8912.3449999999993</v>
      </c>
      <c r="BI41" s="483" t="s">
        <v>525</v>
      </c>
      <c r="BJ41" s="484">
        <v>-154</v>
      </c>
      <c r="BK41" s="484">
        <v>0</v>
      </c>
      <c r="BL41" s="484">
        <v>-154</v>
      </c>
      <c r="BM41" s="484"/>
      <c r="BN41" s="484">
        <v>-17596383.611000009</v>
      </c>
      <c r="BO41" s="484">
        <v>-4304858.8080000002</v>
      </c>
      <c r="BP41" s="484">
        <v>-21901242.427000001</v>
      </c>
      <c r="BQ41" s="483" t="s">
        <v>525</v>
      </c>
      <c r="BR41" s="484">
        <v>-6055040.6040000003</v>
      </c>
      <c r="BS41" s="484">
        <v>-1190869.3589999999</v>
      </c>
      <c r="BT41" s="484">
        <v>-7245909.9630000005</v>
      </c>
      <c r="BU41" s="484"/>
      <c r="BV41" s="484">
        <v>-17596383.611000009</v>
      </c>
      <c r="BW41" s="484">
        <v>-4358562.1340000005</v>
      </c>
      <c r="BX41" s="484">
        <v>-21954945.753000002</v>
      </c>
      <c r="BY41" s="193"/>
      <c r="BZ41" s="193"/>
      <c r="CA41" s="193"/>
      <c r="CB41" s="193"/>
    </row>
    <row r="42" spans="1:80" s="478" customFormat="1" ht="9" customHeight="1">
      <c r="A42" s="483" t="s">
        <v>542</v>
      </c>
      <c r="B42" s="484">
        <v>-69935.106</v>
      </c>
      <c r="C42" s="484">
        <v>-31945.313999999998</v>
      </c>
      <c r="D42" s="484">
        <v>-101880.421</v>
      </c>
      <c r="E42" s="484"/>
      <c r="F42" s="484">
        <v>-2932.451</v>
      </c>
      <c r="G42" s="484">
        <v>-477.303</v>
      </c>
      <c r="H42" s="484">
        <v>-3409.7550000000001</v>
      </c>
      <c r="I42" s="484"/>
      <c r="J42" s="484">
        <v>-42262.548999999999</v>
      </c>
      <c r="K42" s="484">
        <v>-29144.428</v>
      </c>
      <c r="L42" s="484">
        <v>-71406.976999999999</v>
      </c>
      <c r="M42" s="483" t="s">
        <v>542</v>
      </c>
      <c r="N42" s="484">
        <v>-13394.633</v>
      </c>
      <c r="O42" s="484">
        <v>-17541.137999999999</v>
      </c>
      <c r="P42" s="484">
        <v>-30935.771000000001</v>
      </c>
      <c r="Q42" s="484"/>
      <c r="R42" s="484">
        <v>-11796.482</v>
      </c>
      <c r="S42" s="484">
        <v>-9373.1479999999992</v>
      </c>
      <c r="T42" s="484">
        <v>-21169.631000000001</v>
      </c>
      <c r="U42" s="484"/>
      <c r="V42" s="484">
        <v>-17984.724999999999</v>
      </c>
      <c r="W42" s="484">
        <v>-10858.259</v>
      </c>
      <c r="X42" s="484">
        <v>-28842.984</v>
      </c>
      <c r="Y42" s="483" t="s">
        <v>542</v>
      </c>
      <c r="Z42" s="484">
        <v>0</v>
      </c>
      <c r="AA42" s="484">
        <v>0</v>
      </c>
      <c r="AB42" s="484">
        <v>0</v>
      </c>
      <c r="AC42" s="484"/>
      <c r="AD42" s="484">
        <v>-21779.007000000001</v>
      </c>
      <c r="AE42" s="484">
        <v>-8445.2639999999992</v>
      </c>
      <c r="AF42" s="484">
        <v>-30224.272000000001</v>
      </c>
      <c r="AG42" s="484"/>
      <c r="AH42" s="484">
        <v>-120628.444</v>
      </c>
      <c r="AI42" s="484">
        <v>-160.369</v>
      </c>
      <c r="AJ42" s="484">
        <v>-120788.81299999999</v>
      </c>
      <c r="AK42" s="483" t="s">
        <v>542</v>
      </c>
      <c r="AL42" s="484">
        <v>-3180.0219999999999</v>
      </c>
      <c r="AM42" s="484">
        <v>-1789.086</v>
      </c>
      <c r="AN42" s="484">
        <v>-4969.1090000000004</v>
      </c>
      <c r="AO42" s="484"/>
      <c r="AP42" s="484">
        <v>-8330.616</v>
      </c>
      <c r="AQ42" s="484">
        <v>0</v>
      </c>
      <c r="AR42" s="484">
        <v>-8330.616</v>
      </c>
      <c r="AS42" s="484"/>
      <c r="AT42" s="484">
        <v>-2753.636</v>
      </c>
      <c r="AU42" s="484">
        <v>-2046.124</v>
      </c>
      <c r="AV42" s="484">
        <v>-4799.76</v>
      </c>
      <c r="AW42" s="483" t="s">
        <v>542</v>
      </c>
      <c r="AX42" s="484">
        <v>-2050.6239999999998</v>
      </c>
      <c r="AY42" s="484">
        <v>0</v>
      </c>
      <c r="AZ42" s="484">
        <v>-2050.6239999999998</v>
      </c>
      <c r="BA42" s="484"/>
      <c r="BB42" s="484">
        <v>-13492.036</v>
      </c>
      <c r="BC42" s="484">
        <v>0</v>
      </c>
      <c r="BD42" s="484">
        <v>-13492.036</v>
      </c>
      <c r="BE42" s="484"/>
      <c r="BF42" s="484">
        <v>-337.34500000000003</v>
      </c>
      <c r="BG42" s="484">
        <v>-236.04599999999999</v>
      </c>
      <c r="BH42" s="484">
        <v>-573.39200000000005</v>
      </c>
      <c r="BI42" s="483" t="s">
        <v>542</v>
      </c>
      <c r="BJ42" s="484">
        <v>0</v>
      </c>
      <c r="BK42" s="484">
        <v>0</v>
      </c>
      <c r="BL42" s="484">
        <v>0</v>
      </c>
      <c r="BM42" s="484"/>
      <c r="BN42" s="484">
        <v>-330857.67599999998</v>
      </c>
      <c r="BO42" s="484">
        <v>-112016.47899999999</v>
      </c>
      <c r="BP42" s="484">
        <v>-442874.16099999996</v>
      </c>
      <c r="BQ42" s="483" t="s">
        <v>542</v>
      </c>
      <c r="BR42" s="484">
        <v>-42262.548999999999</v>
      </c>
      <c r="BS42" s="484">
        <v>-31155.544999999998</v>
      </c>
      <c r="BT42" s="484">
        <v>-73418.093999999997</v>
      </c>
      <c r="BU42" s="484"/>
      <c r="BV42" s="484">
        <v>-330857.67599999998</v>
      </c>
      <c r="BW42" s="484">
        <v>-114027.59599999999</v>
      </c>
      <c r="BX42" s="484">
        <v>-444885.27799999993</v>
      </c>
      <c r="BY42" s="193"/>
      <c r="BZ42" s="193"/>
      <c r="CA42" s="193"/>
      <c r="CB42" s="193"/>
    </row>
    <row r="43" spans="1:80" s="74" customFormat="1" ht="4.2" customHeight="1">
      <c r="A43" s="483"/>
      <c r="B43" s="480"/>
      <c r="C43" s="480"/>
      <c r="D43" s="480"/>
      <c r="E43" s="480"/>
      <c r="F43" s="480"/>
      <c r="G43" s="480"/>
      <c r="H43" s="480"/>
      <c r="I43" s="480"/>
      <c r="J43" s="480"/>
      <c r="K43" s="480"/>
      <c r="L43" s="480"/>
      <c r="M43" s="483"/>
      <c r="N43" s="480"/>
      <c r="O43" s="480"/>
      <c r="P43" s="480"/>
      <c r="Q43" s="480"/>
      <c r="R43" s="480"/>
      <c r="S43" s="480"/>
      <c r="T43" s="480"/>
      <c r="U43" s="480"/>
      <c r="V43" s="480"/>
      <c r="W43" s="480"/>
      <c r="X43" s="480"/>
      <c r="Y43" s="483"/>
      <c r="Z43" s="480"/>
      <c r="AA43" s="480"/>
      <c r="AB43" s="480"/>
      <c r="AC43" s="480"/>
      <c r="AD43" s="480"/>
      <c r="AE43" s="480"/>
      <c r="AF43" s="480"/>
      <c r="AG43" s="480"/>
      <c r="AH43" s="480"/>
      <c r="AI43" s="480"/>
      <c r="AJ43" s="480"/>
      <c r="AK43" s="483"/>
      <c r="AL43" s="480"/>
      <c r="AM43" s="480"/>
      <c r="AN43" s="480"/>
      <c r="AO43" s="480"/>
      <c r="AP43" s="480"/>
      <c r="AQ43" s="480"/>
      <c r="AR43" s="480"/>
      <c r="AS43" s="480"/>
      <c r="AT43" s="480"/>
      <c r="AU43" s="480"/>
      <c r="AV43" s="480"/>
      <c r="AW43" s="483"/>
      <c r="AX43" s="480"/>
      <c r="AY43" s="480"/>
      <c r="AZ43" s="480"/>
      <c r="BA43" s="480"/>
      <c r="BB43" s="480"/>
      <c r="BC43" s="480"/>
      <c r="BD43" s="480"/>
      <c r="BE43" s="480"/>
      <c r="BF43" s="480"/>
      <c r="BG43" s="480"/>
      <c r="BH43" s="480"/>
      <c r="BI43" s="483"/>
      <c r="BJ43" s="480"/>
      <c r="BK43" s="480"/>
      <c r="BL43" s="480"/>
      <c r="BM43" s="480"/>
      <c r="BN43" s="480"/>
      <c r="BO43" s="480"/>
      <c r="BP43" s="480"/>
      <c r="BQ43" s="483"/>
      <c r="BR43" s="480"/>
      <c r="BS43" s="480"/>
      <c r="BT43" s="480"/>
      <c r="BU43" s="480"/>
      <c r="BV43" s="480"/>
      <c r="BW43" s="480"/>
      <c r="BX43" s="480"/>
      <c r="BY43" s="444"/>
      <c r="BZ43" s="444"/>
      <c r="CA43" s="444"/>
      <c r="CB43" s="444"/>
    </row>
    <row r="44" spans="1:80" s="478" customFormat="1" ht="9" customHeight="1">
      <c r="A44" s="483" t="s">
        <v>543</v>
      </c>
      <c r="B44" s="484">
        <v>2427063.3769999999</v>
      </c>
      <c r="C44" s="484">
        <v>377506.136</v>
      </c>
      <c r="D44" s="484">
        <v>2804569.514</v>
      </c>
      <c r="E44" s="484"/>
      <c r="F44" s="484">
        <v>2767.498</v>
      </c>
      <c r="G44" s="484">
        <v>299.73399999999998</v>
      </c>
      <c r="H44" s="484">
        <v>3067.2330000000002</v>
      </c>
      <c r="I44" s="484"/>
      <c r="J44" s="484">
        <v>2436351.7009999999</v>
      </c>
      <c r="K44" s="484">
        <v>1277775.0959999999</v>
      </c>
      <c r="L44" s="484">
        <v>3714126.798</v>
      </c>
      <c r="M44" s="483" t="s">
        <v>543</v>
      </c>
      <c r="N44" s="484">
        <v>63466.203000000001</v>
      </c>
      <c r="O44" s="484">
        <v>24.166</v>
      </c>
      <c r="P44" s="484">
        <v>63490.368999999999</v>
      </c>
      <c r="Q44" s="484"/>
      <c r="R44" s="484">
        <v>310373.777</v>
      </c>
      <c r="S44" s="484">
        <v>100157.893</v>
      </c>
      <c r="T44" s="484">
        <v>410531.67099999997</v>
      </c>
      <c r="U44" s="484"/>
      <c r="V44" s="484">
        <v>2111766.6230000001</v>
      </c>
      <c r="W44" s="484">
        <v>151037.72399999999</v>
      </c>
      <c r="X44" s="484">
        <v>2262804.3480000002</v>
      </c>
      <c r="Y44" s="483" t="s">
        <v>543</v>
      </c>
      <c r="Z44" s="484">
        <v>252058.58799999999</v>
      </c>
      <c r="AA44" s="484">
        <v>5734.6120000000001</v>
      </c>
      <c r="AB44" s="484">
        <v>257793.201</v>
      </c>
      <c r="AC44" s="484"/>
      <c r="AD44" s="484">
        <v>1423600.2420000001</v>
      </c>
      <c r="AE44" s="484">
        <v>244851.345</v>
      </c>
      <c r="AF44" s="484">
        <v>1668451.588</v>
      </c>
      <c r="AG44" s="484"/>
      <c r="AH44" s="484">
        <v>116351.97500000001</v>
      </c>
      <c r="AI44" s="484">
        <v>1772.3910000000001</v>
      </c>
      <c r="AJ44" s="484">
        <v>118124.36599999999</v>
      </c>
      <c r="AK44" s="483" t="s">
        <v>543</v>
      </c>
      <c r="AL44" s="484">
        <v>9212.4959999999992</v>
      </c>
      <c r="AM44" s="484">
        <v>1228.8130000000001</v>
      </c>
      <c r="AN44" s="484">
        <v>10441.31</v>
      </c>
      <c r="AO44" s="484"/>
      <c r="AP44" s="484">
        <v>134135.837</v>
      </c>
      <c r="AQ44" s="484">
        <v>882.58100000000002</v>
      </c>
      <c r="AR44" s="484">
        <v>135018.41800000001</v>
      </c>
      <c r="AS44" s="484"/>
      <c r="AT44" s="484">
        <v>389313.47399999999</v>
      </c>
      <c r="AU44" s="484">
        <v>143145.29800000001</v>
      </c>
      <c r="AV44" s="484">
        <v>532458.772</v>
      </c>
      <c r="AW44" s="483" t="s">
        <v>543</v>
      </c>
      <c r="AX44" s="484">
        <v>16936.32</v>
      </c>
      <c r="AY44" s="484">
        <v>100.81100000000001</v>
      </c>
      <c r="AZ44" s="484">
        <v>17037.132000000001</v>
      </c>
      <c r="BA44" s="484"/>
      <c r="BB44" s="484">
        <v>8909.6370000000006</v>
      </c>
      <c r="BC44" s="484">
        <v>247.76599999999999</v>
      </c>
      <c r="BD44" s="484">
        <v>9157.4030000000002</v>
      </c>
      <c r="BE44" s="484"/>
      <c r="BF44" s="484">
        <v>2644.6860000000001</v>
      </c>
      <c r="BG44" s="484">
        <v>800.92200000000003</v>
      </c>
      <c r="BH44" s="484">
        <v>3445.6080000000002</v>
      </c>
      <c r="BI44" s="483" t="s">
        <v>543</v>
      </c>
      <c r="BJ44" s="484">
        <v>365.59699999999998</v>
      </c>
      <c r="BK44" s="484">
        <v>732.23199999999997</v>
      </c>
      <c r="BL44" s="484">
        <v>1097.83</v>
      </c>
      <c r="BM44" s="484"/>
      <c r="BN44" s="484">
        <v>9705318.0309999976</v>
      </c>
      <c r="BO44" s="484">
        <v>2306297.5199999991</v>
      </c>
      <c r="BP44" s="484">
        <v>12011615.560999999</v>
      </c>
      <c r="BQ44" s="483" t="s">
        <v>543</v>
      </c>
      <c r="BR44" s="484">
        <v>2436351.7009999999</v>
      </c>
      <c r="BS44" s="484">
        <v>1283749.5419999999</v>
      </c>
      <c r="BT44" s="484">
        <v>3720101.2429999998</v>
      </c>
      <c r="BU44" s="484"/>
      <c r="BV44" s="484">
        <v>9705318.0309999976</v>
      </c>
      <c r="BW44" s="484">
        <v>2312271.9659999991</v>
      </c>
      <c r="BX44" s="484">
        <v>12017590.005999997</v>
      </c>
      <c r="BY44" s="193"/>
      <c r="BZ44" s="193"/>
      <c r="CA44" s="193"/>
      <c r="CB44" s="193"/>
    </row>
    <row r="45" spans="1:80" s="74" customFormat="1" ht="4.2" customHeight="1">
      <c r="A45" s="483"/>
      <c r="B45" s="484"/>
      <c r="C45" s="484"/>
      <c r="D45" s="484"/>
      <c r="E45" s="484"/>
      <c r="F45" s="484"/>
      <c r="G45" s="484"/>
      <c r="H45" s="484"/>
      <c r="I45" s="484"/>
      <c r="J45" s="484"/>
      <c r="K45" s="484"/>
      <c r="L45" s="484"/>
      <c r="M45" s="483"/>
      <c r="N45" s="484"/>
      <c r="O45" s="484"/>
      <c r="P45" s="484"/>
      <c r="Q45" s="480"/>
      <c r="R45" s="484"/>
      <c r="S45" s="484"/>
      <c r="T45" s="484"/>
      <c r="U45" s="480"/>
      <c r="V45" s="484"/>
      <c r="W45" s="484"/>
      <c r="X45" s="484"/>
      <c r="Y45" s="483"/>
      <c r="Z45" s="484"/>
      <c r="AA45" s="484"/>
      <c r="AB45" s="484"/>
      <c r="AC45" s="480"/>
      <c r="AD45" s="484"/>
      <c r="AE45" s="484"/>
      <c r="AF45" s="484"/>
      <c r="AG45" s="480"/>
      <c r="AH45" s="484"/>
      <c r="AI45" s="484"/>
      <c r="AJ45" s="484"/>
      <c r="AK45" s="483"/>
      <c r="AL45" s="484"/>
      <c r="AM45" s="484"/>
      <c r="AN45" s="484"/>
      <c r="AO45" s="480"/>
      <c r="AP45" s="484"/>
      <c r="AQ45" s="484"/>
      <c r="AR45" s="484"/>
      <c r="AS45" s="480"/>
      <c r="AT45" s="484"/>
      <c r="AU45" s="484"/>
      <c r="AV45" s="484"/>
      <c r="AW45" s="483"/>
      <c r="AX45" s="484"/>
      <c r="AY45" s="484"/>
      <c r="AZ45" s="484"/>
      <c r="BA45" s="480"/>
      <c r="BB45" s="484"/>
      <c r="BC45" s="484"/>
      <c r="BD45" s="484"/>
      <c r="BE45" s="480"/>
      <c r="BF45" s="484"/>
      <c r="BG45" s="484"/>
      <c r="BH45" s="484"/>
      <c r="BI45" s="483"/>
      <c r="BJ45" s="484"/>
      <c r="BK45" s="484"/>
      <c r="BL45" s="484"/>
      <c r="BM45" s="484"/>
      <c r="BN45" s="484"/>
      <c r="BO45" s="484"/>
      <c r="BP45" s="484"/>
      <c r="BQ45" s="483"/>
      <c r="BR45" s="484"/>
      <c r="BS45" s="484"/>
      <c r="BT45" s="484"/>
      <c r="BU45" s="484"/>
      <c r="BV45" s="484"/>
      <c r="BW45" s="484"/>
      <c r="BX45" s="484"/>
      <c r="BY45" s="444"/>
      <c r="BZ45" s="444"/>
      <c r="CA45" s="444"/>
      <c r="CB45" s="444"/>
    </row>
    <row r="46" spans="1:80" s="478" customFormat="1" ht="9" customHeight="1">
      <c r="A46" s="475" t="s">
        <v>544</v>
      </c>
      <c r="B46" s="476">
        <v>530765.89</v>
      </c>
      <c r="C46" s="476">
        <v>86799.398000000001</v>
      </c>
      <c r="D46" s="476">
        <v>617565.28899999999</v>
      </c>
      <c r="E46" s="476"/>
      <c r="F46" s="476">
        <v>12238.207</v>
      </c>
      <c r="G46" s="476">
        <v>826.95899999999995</v>
      </c>
      <c r="H46" s="476">
        <v>13065.166999999999</v>
      </c>
      <c r="I46" s="476"/>
      <c r="J46" s="476">
        <v>495903.701</v>
      </c>
      <c r="K46" s="476">
        <v>172845.54</v>
      </c>
      <c r="L46" s="476">
        <v>668749.24100000004</v>
      </c>
      <c r="M46" s="475" t="s">
        <v>544</v>
      </c>
      <c r="N46" s="476">
        <v>108142.841</v>
      </c>
      <c r="O46" s="476">
        <v>32438.297999999999</v>
      </c>
      <c r="P46" s="476">
        <v>140581.14000000001</v>
      </c>
      <c r="Q46" s="476"/>
      <c r="R46" s="476">
        <v>82129.153000000006</v>
      </c>
      <c r="S46" s="476">
        <v>31812.795999999998</v>
      </c>
      <c r="T46" s="476">
        <v>113941.95</v>
      </c>
      <c r="U46" s="476"/>
      <c r="V46" s="476">
        <v>203133.05100000001</v>
      </c>
      <c r="W46" s="476">
        <v>63112.449000000001</v>
      </c>
      <c r="X46" s="476">
        <v>266245.50099999999</v>
      </c>
      <c r="Y46" s="475" t="s">
        <v>544</v>
      </c>
      <c r="Z46" s="476">
        <v>4750.2939999999999</v>
      </c>
      <c r="AA46" s="476">
        <v>2423.3310000000001</v>
      </c>
      <c r="AB46" s="476">
        <v>7173.6260000000002</v>
      </c>
      <c r="AC46" s="476"/>
      <c r="AD46" s="476">
        <v>257917.872</v>
      </c>
      <c r="AE46" s="476">
        <v>64557.044999999998</v>
      </c>
      <c r="AF46" s="476">
        <v>322474.91700000002</v>
      </c>
      <c r="AG46" s="476"/>
      <c r="AH46" s="476">
        <v>142870.44399999999</v>
      </c>
      <c r="AI46" s="476">
        <v>116.288</v>
      </c>
      <c r="AJ46" s="476">
        <v>142986.73199999999</v>
      </c>
      <c r="AK46" s="475" t="s">
        <v>544</v>
      </c>
      <c r="AL46" s="476">
        <v>6585.9539999999997</v>
      </c>
      <c r="AM46" s="476">
        <v>6673.0619999999999</v>
      </c>
      <c r="AN46" s="476">
        <v>13259.016</v>
      </c>
      <c r="AO46" s="476"/>
      <c r="AP46" s="476">
        <v>33679.603000000003</v>
      </c>
      <c r="AQ46" s="476">
        <v>2.1869999999999998</v>
      </c>
      <c r="AR46" s="476">
        <v>33681.790999999997</v>
      </c>
      <c r="AS46" s="476"/>
      <c r="AT46" s="476">
        <v>16882.536</v>
      </c>
      <c r="AU46" s="476">
        <v>27981.455999999998</v>
      </c>
      <c r="AV46" s="476">
        <v>44863.993000000002</v>
      </c>
      <c r="AW46" s="475" t="s">
        <v>544</v>
      </c>
      <c r="AX46" s="476">
        <v>17119.053</v>
      </c>
      <c r="AY46" s="476">
        <v>2.7E-2</v>
      </c>
      <c r="AZ46" s="476">
        <v>17119.080999999998</v>
      </c>
      <c r="BA46" s="476"/>
      <c r="BB46" s="476">
        <v>15927.368</v>
      </c>
      <c r="BC46" s="476">
        <v>0</v>
      </c>
      <c r="BD46" s="476">
        <v>15927.368</v>
      </c>
      <c r="BE46" s="476"/>
      <c r="BF46" s="476">
        <v>1111.1559999999999</v>
      </c>
      <c r="BG46" s="476">
        <v>2372.6219999999998</v>
      </c>
      <c r="BH46" s="476">
        <v>3483.7779999999998</v>
      </c>
      <c r="BI46" s="475" t="s">
        <v>544</v>
      </c>
      <c r="BJ46" s="476">
        <v>114.123</v>
      </c>
      <c r="BK46" s="476">
        <v>17.657</v>
      </c>
      <c r="BL46" s="476">
        <v>131.78100000000001</v>
      </c>
      <c r="BM46" s="476"/>
      <c r="BN46" s="476">
        <v>1929271.2459999998</v>
      </c>
      <c r="BO46" s="476">
        <v>491979.11499999993</v>
      </c>
      <c r="BP46" s="476">
        <v>2421250.3709999993</v>
      </c>
      <c r="BQ46" s="475" t="s">
        <v>544</v>
      </c>
      <c r="BR46" s="476">
        <v>495903.69799999997</v>
      </c>
      <c r="BS46" s="476">
        <v>176759.93100000001</v>
      </c>
      <c r="BT46" s="476">
        <v>672663.62899999996</v>
      </c>
      <c r="BU46" s="476"/>
      <c r="BV46" s="476">
        <v>1929271.2429999998</v>
      </c>
      <c r="BW46" s="476">
        <v>495893.50599999994</v>
      </c>
      <c r="BX46" s="476">
        <v>2425164.7589999996</v>
      </c>
      <c r="BY46" s="193"/>
      <c r="BZ46" s="193"/>
      <c r="CA46" s="193"/>
      <c r="CB46" s="193"/>
    </row>
    <row r="47" spans="1:80" s="478" customFormat="1" ht="9" customHeight="1">
      <c r="A47" s="487" t="s">
        <v>545</v>
      </c>
      <c r="B47" s="480">
        <v>83.019000000000005</v>
      </c>
      <c r="C47" s="480">
        <v>31.863</v>
      </c>
      <c r="D47" s="480">
        <v>114.883</v>
      </c>
      <c r="E47" s="480"/>
      <c r="F47" s="480">
        <v>5.3860000000000001</v>
      </c>
      <c r="G47" s="480">
        <v>0</v>
      </c>
      <c r="H47" s="480">
        <v>5.3860000000000001</v>
      </c>
      <c r="I47" s="480"/>
      <c r="J47" s="480">
        <v>204.631</v>
      </c>
      <c r="K47" s="480">
        <v>6.1150000000000002</v>
      </c>
      <c r="L47" s="480">
        <v>210.74700000000001</v>
      </c>
      <c r="M47" s="487" t="s">
        <v>545</v>
      </c>
      <c r="N47" s="480">
        <v>0.97</v>
      </c>
      <c r="O47" s="480">
        <v>20.541</v>
      </c>
      <c r="P47" s="480">
        <v>21.510999999999999</v>
      </c>
      <c r="Q47" s="480"/>
      <c r="R47" s="480">
        <v>2931.7730000000001</v>
      </c>
      <c r="S47" s="480">
        <v>2.77</v>
      </c>
      <c r="T47" s="480">
        <v>2934.5439999999999</v>
      </c>
      <c r="U47" s="480"/>
      <c r="V47" s="480">
        <v>0</v>
      </c>
      <c r="W47" s="480">
        <v>1564.288</v>
      </c>
      <c r="X47" s="480">
        <v>1564.288</v>
      </c>
      <c r="Y47" s="487" t="s">
        <v>545</v>
      </c>
      <c r="Z47" s="480">
        <v>328.70800000000003</v>
      </c>
      <c r="AA47" s="480">
        <v>18.488</v>
      </c>
      <c r="AB47" s="480">
        <v>347.19600000000003</v>
      </c>
      <c r="AC47" s="480"/>
      <c r="AD47" s="480">
        <v>318.459</v>
      </c>
      <c r="AE47" s="480">
        <v>38.892000000000003</v>
      </c>
      <c r="AF47" s="480">
        <v>357.35199999999998</v>
      </c>
      <c r="AG47" s="480"/>
      <c r="AH47" s="480">
        <v>10.805999999999999</v>
      </c>
      <c r="AI47" s="480">
        <v>2.8929999999999998</v>
      </c>
      <c r="AJ47" s="480">
        <v>13.699</v>
      </c>
      <c r="AK47" s="487" t="s">
        <v>545</v>
      </c>
      <c r="AL47" s="480">
        <v>22.873999999999999</v>
      </c>
      <c r="AM47" s="480">
        <v>0.94</v>
      </c>
      <c r="AN47" s="480">
        <v>23.815000000000001</v>
      </c>
      <c r="AO47" s="480"/>
      <c r="AP47" s="480">
        <v>6.0679999999999996</v>
      </c>
      <c r="AQ47" s="480">
        <v>3.7999999999999999E-2</v>
      </c>
      <c r="AR47" s="480">
        <v>6.1070000000000002</v>
      </c>
      <c r="AS47" s="480"/>
      <c r="AT47" s="480">
        <v>28.838000000000001</v>
      </c>
      <c r="AU47" s="480">
        <v>0</v>
      </c>
      <c r="AV47" s="480">
        <v>28.838000000000001</v>
      </c>
      <c r="AW47" s="487" t="s">
        <v>545</v>
      </c>
      <c r="AX47" s="480">
        <v>13.686</v>
      </c>
      <c r="AY47" s="480">
        <v>2.7E-2</v>
      </c>
      <c r="AZ47" s="480">
        <v>13.712999999999999</v>
      </c>
      <c r="BA47" s="480"/>
      <c r="BB47" s="480">
        <v>5.181</v>
      </c>
      <c r="BC47" s="480">
        <v>0</v>
      </c>
      <c r="BD47" s="480">
        <v>5.181</v>
      </c>
      <c r="BE47" s="480"/>
      <c r="BF47" s="480">
        <v>103.97199999999999</v>
      </c>
      <c r="BG47" s="480">
        <v>6.1829999999999998</v>
      </c>
      <c r="BH47" s="480">
        <v>110.155</v>
      </c>
      <c r="BI47" s="487" t="s">
        <v>545</v>
      </c>
      <c r="BJ47" s="480">
        <v>6.327</v>
      </c>
      <c r="BK47" s="480">
        <v>0</v>
      </c>
      <c r="BL47" s="480">
        <v>6.327</v>
      </c>
      <c r="BM47" s="480"/>
      <c r="BN47" s="480">
        <v>4070.6980000000008</v>
      </c>
      <c r="BO47" s="480">
        <v>1693.0380000000002</v>
      </c>
      <c r="BP47" s="480">
        <v>5763.7419999999984</v>
      </c>
      <c r="BQ47" s="487" t="s">
        <v>545</v>
      </c>
      <c r="BR47" s="480">
        <v>204.631</v>
      </c>
      <c r="BS47" s="480">
        <v>226.31299999999999</v>
      </c>
      <c r="BT47" s="480">
        <v>430.94499999999999</v>
      </c>
      <c r="BU47" s="480"/>
      <c r="BV47" s="480">
        <v>4070.6980000000008</v>
      </c>
      <c r="BW47" s="480">
        <v>1913.2360000000003</v>
      </c>
      <c r="BX47" s="480">
        <v>5983.9399999999978</v>
      </c>
      <c r="BY47" s="193"/>
      <c r="BZ47" s="193"/>
      <c r="CA47" s="193"/>
      <c r="CB47" s="193"/>
    </row>
    <row r="48" spans="1:80" s="478" customFormat="1" ht="9" customHeight="1">
      <c r="A48" s="482" t="s">
        <v>546</v>
      </c>
      <c r="B48" s="480">
        <v>3.4630000000000001</v>
      </c>
      <c r="C48" s="480">
        <v>0</v>
      </c>
      <c r="D48" s="480">
        <v>3.4630000000000001</v>
      </c>
      <c r="E48" s="480"/>
      <c r="F48" s="480">
        <v>0</v>
      </c>
      <c r="G48" s="480">
        <v>0</v>
      </c>
      <c r="H48" s="480">
        <v>0</v>
      </c>
      <c r="I48" s="480"/>
      <c r="J48" s="480">
        <v>4.1559999999999997</v>
      </c>
      <c r="K48" s="480">
        <v>-8.9999999999999993E-3</v>
      </c>
      <c r="L48" s="480">
        <v>4.1459999999999999</v>
      </c>
      <c r="M48" s="482" t="s">
        <v>546</v>
      </c>
      <c r="N48" s="480">
        <v>0</v>
      </c>
      <c r="O48" s="480">
        <v>0</v>
      </c>
      <c r="P48" s="480">
        <v>0</v>
      </c>
      <c r="Q48" s="480"/>
      <c r="R48" s="480">
        <v>0.41499999999999998</v>
      </c>
      <c r="S48" s="480">
        <v>0</v>
      </c>
      <c r="T48" s="480">
        <v>0.41499999999999998</v>
      </c>
      <c r="U48" s="480"/>
      <c r="V48" s="480">
        <v>0</v>
      </c>
      <c r="W48" s="480">
        <v>0</v>
      </c>
      <c r="X48" s="480">
        <v>0</v>
      </c>
      <c r="Y48" s="482" t="s">
        <v>546</v>
      </c>
      <c r="Z48" s="480">
        <v>1.2470000000000001</v>
      </c>
      <c r="AA48" s="480">
        <v>0.22600000000000001</v>
      </c>
      <c r="AB48" s="480">
        <v>1.4730000000000001</v>
      </c>
      <c r="AC48" s="480"/>
      <c r="AD48" s="480">
        <v>1.5229999999999999</v>
      </c>
      <c r="AE48" s="480">
        <v>0</v>
      </c>
      <c r="AF48" s="480">
        <v>1.5229999999999999</v>
      </c>
      <c r="AG48" s="480"/>
      <c r="AH48" s="480">
        <v>0</v>
      </c>
      <c r="AI48" s="480">
        <v>0</v>
      </c>
      <c r="AJ48" s="480">
        <v>0</v>
      </c>
      <c r="AK48" s="482" t="s">
        <v>546</v>
      </c>
      <c r="AL48" s="480">
        <v>0</v>
      </c>
      <c r="AM48" s="480">
        <v>0.56599999999999995</v>
      </c>
      <c r="AN48" s="480">
        <v>0.56599999999999995</v>
      </c>
      <c r="AO48" s="480"/>
      <c r="AP48" s="480">
        <v>6.9000000000000006E-2</v>
      </c>
      <c r="AQ48" s="480">
        <v>0</v>
      </c>
      <c r="AR48" s="480">
        <v>6.9000000000000006E-2</v>
      </c>
      <c r="AS48" s="480"/>
      <c r="AT48" s="480">
        <v>3.8090000000000002</v>
      </c>
      <c r="AU48" s="480">
        <v>0</v>
      </c>
      <c r="AV48" s="480">
        <v>3.8090000000000002</v>
      </c>
      <c r="AW48" s="482" t="s">
        <v>546</v>
      </c>
      <c r="AX48" s="480">
        <v>5.5E-2</v>
      </c>
      <c r="AY48" s="480">
        <v>0</v>
      </c>
      <c r="AZ48" s="480">
        <v>5.5E-2</v>
      </c>
      <c r="BA48" s="480"/>
      <c r="BB48" s="480">
        <v>0</v>
      </c>
      <c r="BC48" s="480">
        <v>0</v>
      </c>
      <c r="BD48" s="480">
        <v>0</v>
      </c>
      <c r="BE48" s="480"/>
      <c r="BF48" s="480">
        <v>0</v>
      </c>
      <c r="BG48" s="480">
        <v>0</v>
      </c>
      <c r="BH48" s="480">
        <v>0</v>
      </c>
      <c r="BI48" s="482" t="s">
        <v>546</v>
      </c>
      <c r="BJ48" s="480">
        <v>3.6560000000000001</v>
      </c>
      <c r="BK48" s="480">
        <v>17.657</v>
      </c>
      <c r="BL48" s="480">
        <v>21.314</v>
      </c>
      <c r="BM48" s="480"/>
      <c r="BN48" s="480">
        <v>18.392999999999997</v>
      </c>
      <c r="BO48" s="480">
        <v>18.440000000000001</v>
      </c>
      <c r="BP48" s="480">
        <v>36.832999999999998</v>
      </c>
      <c r="BQ48" s="482" t="s">
        <v>546</v>
      </c>
      <c r="BR48" s="480">
        <v>4.1559999999999997</v>
      </c>
      <c r="BS48" s="480">
        <v>0</v>
      </c>
      <c r="BT48" s="480">
        <v>4.1559999999999997</v>
      </c>
      <c r="BU48" s="480"/>
      <c r="BV48" s="480">
        <v>18.392999999999997</v>
      </c>
      <c r="BW48" s="480">
        <v>18.449000000000002</v>
      </c>
      <c r="BX48" s="480">
        <v>36.842999999999996</v>
      </c>
      <c r="BY48" s="193"/>
      <c r="BZ48" s="193"/>
      <c r="CA48" s="193"/>
      <c r="CB48" s="193"/>
    </row>
    <row r="49" spans="1:80" s="478" customFormat="1" ht="9" customHeight="1">
      <c r="A49" s="482" t="s">
        <v>547</v>
      </c>
      <c r="B49" s="480">
        <v>0</v>
      </c>
      <c r="C49" s="480">
        <v>0</v>
      </c>
      <c r="D49" s="480">
        <v>0</v>
      </c>
      <c r="E49" s="480"/>
      <c r="F49" s="480">
        <v>0</v>
      </c>
      <c r="G49" s="480">
        <v>0</v>
      </c>
      <c r="H49" s="480">
        <v>0</v>
      </c>
      <c r="I49" s="480"/>
      <c r="J49" s="480">
        <v>0</v>
      </c>
      <c r="K49" s="480">
        <v>0</v>
      </c>
      <c r="L49" s="480">
        <v>0</v>
      </c>
      <c r="M49" s="482" t="s">
        <v>547</v>
      </c>
      <c r="N49" s="480">
        <v>0</v>
      </c>
      <c r="O49" s="480">
        <v>0</v>
      </c>
      <c r="P49" s="480">
        <v>0</v>
      </c>
      <c r="Q49" s="480"/>
      <c r="R49" s="480">
        <v>0</v>
      </c>
      <c r="S49" s="480">
        <v>0</v>
      </c>
      <c r="T49" s="480">
        <v>0</v>
      </c>
      <c r="U49" s="480"/>
      <c r="V49" s="480">
        <v>0</v>
      </c>
      <c r="W49" s="480">
        <v>0</v>
      </c>
      <c r="X49" s="480">
        <v>0</v>
      </c>
      <c r="Y49" s="482" t="s">
        <v>547</v>
      </c>
      <c r="Z49" s="480">
        <v>0</v>
      </c>
      <c r="AA49" s="480">
        <v>0</v>
      </c>
      <c r="AB49" s="480">
        <v>0</v>
      </c>
      <c r="AC49" s="480"/>
      <c r="AD49" s="480">
        <v>0</v>
      </c>
      <c r="AE49" s="480">
        <v>0</v>
      </c>
      <c r="AF49" s="480">
        <v>0</v>
      </c>
      <c r="AG49" s="480"/>
      <c r="AH49" s="480">
        <v>0</v>
      </c>
      <c r="AI49" s="480">
        <v>0</v>
      </c>
      <c r="AJ49" s="480">
        <v>0</v>
      </c>
      <c r="AK49" s="482" t="s">
        <v>547</v>
      </c>
      <c r="AL49" s="480">
        <v>0</v>
      </c>
      <c r="AM49" s="480">
        <v>0</v>
      </c>
      <c r="AN49" s="480">
        <v>0</v>
      </c>
      <c r="AO49" s="480"/>
      <c r="AP49" s="480">
        <v>0</v>
      </c>
      <c r="AQ49" s="480">
        <v>0</v>
      </c>
      <c r="AR49" s="480">
        <v>0</v>
      </c>
      <c r="AS49" s="480"/>
      <c r="AT49" s="480">
        <v>0</v>
      </c>
      <c r="AU49" s="480">
        <v>0</v>
      </c>
      <c r="AV49" s="480">
        <v>0</v>
      </c>
      <c r="AW49" s="482" t="s">
        <v>547</v>
      </c>
      <c r="AX49" s="480">
        <v>0</v>
      </c>
      <c r="AY49" s="480">
        <v>0</v>
      </c>
      <c r="AZ49" s="480">
        <v>0</v>
      </c>
      <c r="BA49" s="480"/>
      <c r="BB49" s="480">
        <v>0</v>
      </c>
      <c r="BC49" s="480">
        <v>0</v>
      </c>
      <c r="BD49" s="480">
        <v>0</v>
      </c>
      <c r="BE49" s="480"/>
      <c r="BF49" s="480">
        <v>0</v>
      </c>
      <c r="BG49" s="480">
        <v>0</v>
      </c>
      <c r="BH49" s="480">
        <v>0</v>
      </c>
      <c r="BI49" s="482" t="s">
        <v>547</v>
      </c>
      <c r="BJ49" s="480">
        <v>0</v>
      </c>
      <c r="BK49" s="480">
        <v>0</v>
      </c>
      <c r="BL49" s="480">
        <v>0</v>
      </c>
      <c r="BM49" s="480"/>
      <c r="BN49" s="480">
        <v>0</v>
      </c>
      <c r="BO49" s="480">
        <v>0</v>
      </c>
      <c r="BP49" s="480">
        <v>0</v>
      </c>
      <c r="BQ49" s="482" t="s">
        <v>547</v>
      </c>
      <c r="BR49" s="480">
        <v>0</v>
      </c>
      <c r="BS49" s="480">
        <v>0</v>
      </c>
      <c r="BT49" s="480">
        <v>0</v>
      </c>
      <c r="BU49" s="480"/>
      <c r="BV49" s="480">
        <v>0</v>
      </c>
      <c r="BW49" s="480">
        <v>0</v>
      </c>
      <c r="BX49" s="480">
        <v>0</v>
      </c>
      <c r="BY49" s="193"/>
      <c r="BZ49" s="193"/>
      <c r="CA49" s="193"/>
      <c r="CB49" s="193"/>
    </row>
    <row r="50" spans="1:80" s="478" customFormat="1" ht="9" customHeight="1">
      <c r="A50" s="482" t="s">
        <v>548</v>
      </c>
      <c r="B50" s="480">
        <v>530679.40700000001</v>
      </c>
      <c r="C50" s="480">
        <v>86767.535000000003</v>
      </c>
      <c r="D50" s="480">
        <v>617446.94200000004</v>
      </c>
      <c r="E50" s="480"/>
      <c r="F50" s="480">
        <v>12232.821</v>
      </c>
      <c r="G50" s="480">
        <v>826.95899999999995</v>
      </c>
      <c r="H50" s="480">
        <v>13059.781000000001</v>
      </c>
      <c r="I50" s="480"/>
      <c r="J50" s="480">
        <v>495694.913</v>
      </c>
      <c r="K50" s="480">
        <v>172839.43400000001</v>
      </c>
      <c r="L50" s="480">
        <v>668534.34699999995</v>
      </c>
      <c r="M50" s="482" t="s">
        <v>548</v>
      </c>
      <c r="N50" s="480">
        <v>104328.109</v>
      </c>
      <c r="O50" s="480">
        <v>26029.523000000001</v>
      </c>
      <c r="P50" s="480">
        <v>130357.633</v>
      </c>
      <c r="Q50" s="480"/>
      <c r="R50" s="480">
        <v>79196.964000000007</v>
      </c>
      <c r="S50" s="480">
        <v>31810.025000000001</v>
      </c>
      <c r="T50" s="480">
        <v>111006.989</v>
      </c>
      <c r="U50" s="480"/>
      <c r="V50" s="480">
        <v>203133.05100000001</v>
      </c>
      <c r="W50" s="480">
        <v>61548.161</v>
      </c>
      <c r="X50" s="480">
        <v>264681.21299999999</v>
      </c>
      <c r="Y50" s="482" t="s">
        <v>548</v>
      </c>
      <c r="Z50" s="480">
        <v>4420.3379999999997</v>
      </c>
      <c r="AA50" s="480">
        <v>2404.616</v>
      </c>
      <c r="AB50" s="480">
        <v>6824.9549999999999</v>
      </c>
      <c r="AC50" s="480"/>
      <c r="AD50" s="480">
        <v>257597.889</v>
      </c>
      <c r="AE50" s="480">
        <v>64518.152000000002</v>
      </c>
      <c r="AF50" s="480">
        <v>322116.04100000003</v>
      </c>
      <c r="AG50" s="480"/>
      <c r="AH50" s="480">
        <v>142859.63699999999</v>
      </c>
      <c r="AI50" s="480">
        <v>113.395</v>
      </c>
      <c r="AJ50" s="480">
        <v>142973.03200000001</v>
      </c>
      <c r="AK50" s="482" t="s">
        <v>548</v>
      </c>
      <c r="AL50" s="480">
        <v>6563.08</v>
      </c>
      <c r="AM50" s="480">
        <v>6671.5540000000001</v>
      </c>
      <c r="AN50" s="480">
        <v>13234.634</v>
      </c>
      <c r="AO50" s="480"/>
      <c r="AP50" s="480">
        <v>33673.466</v>
      </c>
      <c r="AQ50" s="480">
        <v>2.1480000000000001</v>
      </c>
      <c r="AR50" s="480">
        <v>33675.614000000001</v>
      </c>
      <c r="AS50" s="480"/>
      <c r="AT50" s="480">
        <v>16849.887999999999</v>
      </c>
      <c r="AU50" s="480">
        <v>27981.455999999998</v>
      </c>
      <c r="AV50" s="480">
        <v>44831.345000000001</v>
      </c>
      <c r="AW50" s="482" t="s">
        <v>548</v>
      </c>
      <c r="AX50" s="480">
        <v>17105.311000000002</v>
      </c>
      <c r="AY50" s="480">
        <v>0</v>
      </c>
      <c r="AZ50" s="480">
        <v>17105.311000000002</v>
      </c>
      <c r="BA50" s="480"/>
      <c r="BB50" s="480">
        <v>15922.186</v>
      </c>
      <c r="BC50" s="480">
        <v>0</v>
      </c>
      <c r="BD50" s="480">
        <v>15922.186</v>
      </c>
      <c r="BE50" s="480"/>
      <c r="BF50" s="480">
        <v>1007.184</v>
      </c>
      <c r="BG50" s="480">
        <v>2366.4380000000001</v>
      </c>
      <c r="BH50" s="480">
        <v>3373.623</v>
      </c>
      <c r="BI50" s="482" t="s">
        <v>548</v>
      </c>
      <c r="BJ50" s="480">
        <v>104.139</v>
      </c>
      <c r="BK50" s="480">
        <v>0</v>
      </c>
      <c r="BL50" s="480">
        <v>104.139</v>
      </c>
      <c r="BM50" s="480"/>
      <c r="BN50" s="480">
        <v>1921368.3829999997</v>
      </c>
      <c r="BO50" s="480">
        <v>483879.39600000007</v>
      </c>
      <c r="BP50" s="480">
        <v>2405247.7850000011</v>
      </c>
      <c r="BQ50" s="482" t="s">
        <v>548</v>
      </c>
      <c r="BR50" s="480">
        <v>495694.91</v>
      </c>
      <c r="BS50" s="480">
        <v>176533.61799999999</v>
      </c>
      <c r="BT50" s="480">
        <v>672228.52800000005</v>
      </c>
      <c r="BU50" s="480"/>
      <c r="BV50" s="480">
        <v>1921368.3799999997</v>
      </c>
      <c r="BW50" s="480">
        <v>487573.58000000007</v>
      </c>
      <c r="BX50" s="480">
        <v>2408941.9660000009</v>
      </c>
      <c r="BY50" s="193"/>
      <c r="BZ50" s="193"/>
      <c r="CA50" s="193"/>
      <c r="CB50" s="193"/>
    </row>
    <row r="51" spans="1:80" s="478" customFormat="1" ht="9" customHeight="1">
      <c r="A51" s="482" t="s">
        <v>549</v>
      </c>
      <c r="B51" s="480">
        <v>0</v>
      </c>
      <c r="C51" s="480">
        <v>0</v>
      </c>
      <c r="D51" s="480">
        <v>0</v>
      </c>
      <c r="E51" s="480"/>
      <c r="F51" s="480">
        <v>0</v>
      </c>
      <c r="G51" s="480">
        <v>0</v>
      </c>
      <c r="H51" s="480">
        <v>0</v>
      </c>
      <c r="I51" s="480"/>
      <c r="J51" s="480">
        <v>0</v>
      </c>
      <c r="K51" s="480">
        <v>0</v>
      </c>
      <c r="L51" s="480">
        <v>0</v>
      </c>
      <c r="M51" s="482" t="s">
        <v>549</v>
      </c>
      <c r="N51" s="480">
        <v>3813.761</v>
      </c>
      <c r="O51" s="480">
        <v>6388.2330000000002</v>
      </c>
      <c r="P51" s="480">
        <v>10201.995000000001</v>
      </c>
      <c r="Q51" s="480"/>
      <c r="R51" s="480">
        <v>0</v>
      </c>
      <c r="S51" s="480">
        <v>0</v>
      </c>
      <c r="T51" s="480">
        <v>0</v>
      </c>
      <c r="U51" s="480"/>
      <c r="V51" s="480">
        <v>0</v>
      </c>
      <c r="W51" s="480">
        <v>0</v>
      </c>
      <c r="X51" s="480">
        <v>0</v>
      </c>
      <c r="Y51" s="482" t="s">
        <v>549</v>
      </c>
      <c r="Z51" s="480">
        <v>0</v>
      </c>
      <c r="AA51" s="480">
        <v>0</v>
      </c>
      <c r="AB51" s="480">
        <v>0</v>
      </c>
      <c r="AC51" s="480"/>
      <c r="AD51" s="480">
        <v>0</v>
      </c>
      <c r="AE51" s="480">
        <v>0</v>
      </c>
      <c r="AF51" s="480">
        <v>0</v>
      </c>
      <c r="AG51" s="480"/>
      <c r="AH51" s="480">
        <v>0</v>
      </c>
      <c r="AI51" s="480">
        <v>0</v>
      </c>
      <c r="AJ51" s="480">
        <v>0</v>
      </c>
      <c r="AK51" s="482" t="s">
        <v>549</v>
      </c>
      <c r="AL51" s="480">
        <v>0</v>
      </c>
      <c r="AM51" s="480">
        <v>0</v>
      </c>
      <c r="AN51" s="480">
        <v>0</v>
      </c>
      <c r="AO51" s="480"/>
      <c r="AP51" s="480">
        <v>0</v>
      </c>
      <c r="AQ51" s="480">
        <v>0</v>
      </c>
      <c r="AR51" s="480">
        <v>0</v>
      </c>
      <c r="AS51" s="480"/>
      <c r="AT51" s="480">
        <v>0</v>
      </c>
      <c r="AU51" s="480">
        <v>0</v>
      </c>
      <c r="AV51" s="480">
        <v>0</v>
      </c>
      <c r="AW51" s="482" t="s">
        <v>549</v>
      </c>
      <c r="AX51" s="480">
        <v>0</v>
      </c>
      <c r="AY51" s="480">
        <v>0</v>
      </c>
      <c r="AZ51" s="480">
        <v>0</v>
      </c>
      <c r="BA51" s="480"/>
      <c r="BB51" s="480">
        <v>0</v>
      </c>
      <c r="BC51" s="480">
        <v>0</v>
      </c>
      <c r="BD51" s="480">
        <v>0</v>
      </c>
      <c r="BE51" s="480"/>
      <c r="BF51" s="480">
        <v>0</v>
      </c>
      <c r="BG51" s="480">
        <v>0</v>
      </c>
      <c r="BH51" s="480">
        <v>0</v>
      </c>
      <c r="BI51" s="482" t="s">
        <v>549</v>
      </c>
      <c r="BJ51" s="480">
        <v>0</v>
      </c>
      <c r="BK51" s="480">
        <v>0</v>
      </c>
      <c r="BL51" s="480">
        <v>0</v>
      </c>
      <c r="BM51" s="480"/>
      <c r="BN51" s="480">
        <v>3813.761</v>
      </c>
      <c r="BO51" s="480">
        <v>6388.2330000000002</v>
      </c>
      <c r="BP51" s="480">
        <v>10201.995000000001</v>
      </c>
      <c r="BQ51" s="482" t="s">
        <v>549</v>
      </c>
      <c r="BR51" s="480">
        <v>0</v>
      </c>
      <c r="BS51" s="480">
        <v>0</v>
      </c>
      <c r="BT51" s="480">
        <v>0</v>
      </c>
      <c r="BU51" s="480"/>
      <c r="BV51" s="480">
        <v>3813.761</v>
      </c>
      <c r="BW51" s="480">
        <v>6388.2330000000002</v>
      </c>
      <c r="BX51" s="480">
        <v>10201.995000000001</v>
      </c>
      <c r="BY51" s="193"/>
      <c r="BZ51" s="193"/>
      <c r="CA51" s="193"/>
      <c r="CB51" s="193"/>
    </row>
    <row r="52" spans="1:80" s="74" customFormat="1" ht="4.2" customHeight="1">
      <c r="A52" s="482"/>
      <c r="B52" s="480"/>
      <c r="C52" s="480"/>
      <c r="D52" s="480"/>
      <c r="E52" s="480"/>
      <c r="F52" s="480"/>
      <c r="G52" s="480"/>
      <c r="H52" s="480"/>
      <c r="I52" s="480"/>
      <c r="J52" s="480"/>
      <c r="K52" s="480"/>
      <c r="L52" s="480"/>
      <c r="M52" s="482"/>
      <c r="N52" s="480"/>
      <c r="O52" s="480"/>
      <c r="P52" s="480"/>
      <c r="Q52" s="480"/>
      <c r="R52" s="480"/>
      <c r="S52" s="480"/>
      <c r="T52" s="480"/>
      <c r="U52" s="480"/>
      <c r="V52" s="480"/>
      <c r="W52" s="480"/>
      <c r="X52" s="480"/>
      <c r="Y52" s="482"/>
      <c r="Z52" s="480"/>
      <c r="AA52" s="480"/>
      <c r="AB52" s="480"/>
      <c r="AC52" s="480"/>
      <c r="AD52" s="480"/>
      <c r="AE52" s="480"/>
      <c r="AF52" s="480"/>
      <c r="AG52" s="480"/>
      <c r="AH52" s="480"/>
      <c r="AI52" s="480"/>
      <c r="AJ52" s="480"/>
      <c r="AK52" s="482"/>
      <c r="AL52" s="480"/>
      <c r="AM52" s="480"/>
      <c r="AN52" s="480"/>
      <c r="AO52" s="480"/>
      <c r="AP52" s="480"/>
      <c r="AQ52" s="480"/>
      <c r="AR52" s="480"/>
      <c r="AS52" s="480"/>
      <c r="AT52" s="480"/>
      <c r="AU52" s="480"/>
      <c r="AV52" s="480"/>
      <c r="AW52" s="482"/>
      <c r="AX52" s="480"/>
      <c r="AY52" s="480"/>
      <c r="AZ52" s="480"/>
      <c r="BA52" s="480"/>
      <c r="BB52" s="480"/>
      <c r="BC52" s="480"/>
      <c r="BD52" s="480"/>
      <c r="BE52" s="480"/>
      <c r="BF52" s="480"/>
      <c r="BG52" s="480"/>
      <c r="BH52" s="480"/>
      <c r="BI52" s="482"/>
      <c r="BJ52" s="480"/>
      <c r="BK52" s="480"/>
      <c r="BL52" s="480"/>
      <c r="BM52" s="480"/>
      <c r="BN52" s="480"/>
      <c r="BO52" s="480"/>
      <c r="BP52" s="480"/>
      <c r="BQ52" s="482"/>
      <c r="BR52" s="480"/>
      <c r="BS52" s="480"/>
      <c r="BT52" s="480"/>
      <c r="BU52" s="480"/>
      <c r="BV52" s="480"/>
      <c r="BW52" s="480"/>
      <c r="BX52" s="480"/>
      <c r="BY52" s="444"/>
      <c r="BZ52" s="444"/>
      <c r="CA52" s="444"/>
      <c r="CB52" s="444"/>
    </row>
    <row r="53" spans="1:80" s="478" customFormat="1" ht="9" customHeight="1">
      <c r="A53" s="488" t="s">
        <v>550</v>
      </c>
      <c r="B53" s="484">
        <v>32700.911</v>
      </c>
      <c r="C53" s="484">
        <v>0</v>
      </c>
      <c r="D53" s="484">
        <v>32700.911</v>
      </c>
      <c r="E53" s="484"/>
      <c r="F53" s="484">
        <v>1900.1610000000001</v>
      </c>
      <c r="G53" s="484">
        <v>96.88</v>
      </c>
      <c r="H53" s="484">
        <v>1997.0419999999999</v>
      </c>
      <c r="I53" s="484"/>
      <c r="J53" s="484">
        <v>40227.362999999998</v>
      </c>
      <c r="K53" s="484">
        <v>0</v>
      </c>
      <c r="L53" s="484">
        <v>40227.362999999998</v>
      </c>
      <c r="M53" s="488" t="s">
        <v>550</v>
      </c>
      <c r="N53" s="484">
        <v>5195.4650000000001</v>
      </c>
      <c r="O53" s="484">
        <v>6132.8450000000003</v>
      </c>
      <c r="P53" s="484">
        <v>11328.31</v>
      </c>
      <c r="Q53" s="484"/>
      <c r="R53" s="484">
        <v>28914.06</v>
      </c>
      <c r="S53" s="484">
        <v>0</v>
      </c>
      <c r="T53" s="484">
        <v>28914.06</v>
      </c>
      <c r="U53" s="484"/>
      <c r="V53" s="484">
        <v>42896.464999999997</v>
      </c>
      <c r="W53" s="484">
        <v>0</v>
      </c>
      <c r="X53" s="484">
        <v>42896.464999999997</v>
      </c>
      <c r="Y53" s="488" t="s">
        <v>550</v>
      </c>
      <c r="Z53" s="484">
        <v>0</v>
      </c>
      <c r="AA53" s="484">
        <v>0</v>
      </c>
      <c r="AB53" s="484">
        <v>0</v>
      </c>
      <c r="AC53" s="484"/>
      <c r="AD53" s="484">
        <v>13780.029</v>
      </c>
      <c r="AE53" s="484">
        <v>0</v>
      </c>
      <c r="AF53" s="484">
        <v>13780.029</v>
      </c>
      <c r="AG53" s="484"/>
      <c r="AH53" s="484">
        <v>405.03500000000003</v>
      </c>
      <c r="AI53" s="484">
        <v>0</v>
      </c>
      <c r="AJ53" s="484">
        <v>405.03500000000003</v>
      </c>
      <c r="AK53" s="488" t="s">
        <v>550</v>
      </c>
      <c r="AL53" s="484">
        <v>7176.0330000000004</v>
      </c>
      <c r="AM53" s="484">
        <v>0</v>
      </c>
      <c r="AN53" s="484">
        <v>7176.0330000000004</v>
      </c>
      <c r="AO53" s="484"/>
      <c r="AP53" s="484">
        <v>0</v>
      </c>
      <c r="AQ53" s="484">
        <v>0</v>
      </c>
      <c r="AR53" s="484">
        <v>0</v>
      </c>
      <c r="AS53" s="484"/>
      <c r="AT53" s="484">
        <v>0</v>
      </c>
      <c r="AU53" s="484">
        <v>0</v>
      </c>
      <c r="AV53" s="484">
        <v>0</v>
      </c>
      <c r="AW53" s="488" t="s">
        <v>550</v>
      </c>
      <c r="AX53" s="484">
        <v>0</v>
      </c>
      <c r="AY53" s="484">
        <v>0</v>
      </c>
      <c r="AZ53" s="484">
        <v>0</v>
      </c>
      <c r="BA53" s="484"/>
      <c r="BB53" s="484">
        <v>0</v>
      </c>
      <c r="BC53" s="484">
        <v>0</v>
      </c>
      <c r="BD53" s="484">
        <v>0</v>
      </c>
      <c r="BE53" s="484"/>
      <c r="BF53" s="484">
        <v>1.7430000000000001</v>
      </c>
      <c r="BG53" s="484">
        <v>21053.105</v>
      </c>
      <c r="BH53" s="484">
        <v>21054.848999999998</v>
      </c>
      <c r="BI53" s="488" t="s">
        <v>550</v>
      </c>
      <c r="BJ53" s="484">
        <v>0</v>
      </c>
      <c r="BK53" s="484">
        <v>0</v>
      </c>
      <c r="BL53" s="484">
        <v>0</v>
      </c>
      <c r="BM53" s="484"/>
      <c r="BN53" s="484">
        <v>173197.26499999998</v>
      </c>
      <c r="BO53" s="484">
        <v>27282.83</v>
      </c>
      <c r="BP53" s="484">
        <v>200480.09699999998</v>
      </c>
      <c r="BQ53" s="488" t="s">
        <v>550</v>
      </c>
      <c r="BR53" s="484">
        <v>40227.362999999998</v>
      </c>
      <c r="BS53" s="484">
        <v>0</v>
      </c>
      <c r="BT53" s="484">
        <v>40227.362999999998</v>
      </c>
      <c r="BU53" s="484"/>
      <c r="BV53" s="484">
        <v>173197.26500000001</v>
      </c>
      <c r="BW53" s="484">
        <v>27282.83</v>
      </c>
      <c r="BX53" s="484">
        <v>200480.09700000001</v>
      </c>
      <c r="BY53" s="193"/>
      <c r="BZ53" s="193"/>
      <c r="CA53" s="193"/>
      <c r="CB53" s="193"/>
    </row>
    <row r="54" spans="1:80" s="74" customFormat="1" ht="4.2" customHeight="1">
      <c r="A54" s="483"/>
      <c r="B54" s="484"/>
      <c r="C54" s="484"/>
      <c r="D54" s="484"/>
      <c r="E54" s="484"/>
      <c r="F54" s="484"/>
      <c r="G54" s="484"/>
      <c r="H54" s="484"/>
      <c r="I54" s="484"/>
      <c r="J54" s="484"/>
      <c r="K54" s="484"/>
      <c r="L54" s="484"/>
      <c r="M54" s="483"/>
      <c r="N54" s="484"/>
      <c r="O54" s="484"/>
      <c r="P54" s="484"/>
      <c r="Q54" s="484"/>
      <c r="R54" s="484"/>
      <c r="S54" s="484"/>
      <c r="T54" s="484"/>
      <c r="U54" s="484"/>
      <c r="V54" s="484"/>
      <c r="W54" s="484"/>
      <c r="X54" s="484"/>
      <c r="Y54" s="483"/>
      <c r="Z54" s="484"/>
      <c r="AA54" s="484"/>
      <c r="AB54" s="484"/>
      <c r="AC54" s="484"/>
      <c r="AD54" s="484"/>
      <c r="AE54" s="484"/>
      <c r="AF54" s="484"/>
      <c r="AG54" s="484"/>
      <c r="AH54" s="484"/>
      <c r="AI54" s="484"/>
      <c r="AJ54" s="484"/>
      <c r="AK54" s="483"/>
      <c r="AL54" s="484"/>
      <c r="AM54" s="484"/>
      <c r="AN54" s="484"/>
      <c r="AO54" s="484"/>
      <c r="AP54" s="484"/>
      <c r="AQ54" s="484"/>
      <c r="AR54" s="484"/>
      <c r="AS54" s="484"/>
      <c r="AT54" s="484"/>
      <c r="AU54" s="484"/>
      <c r="AV54" s="484"/>
      <c r="AW54" s="483"/>
      <c r="AX54" s="484"/>
      <c r="AY54" s="484"/>
      <c r="AZ54" s="484"/>
      <c r="BA54" s="484"/>
      <c r="BB54" s="484"/>
      <c r="BC54" s="484"/>
      <c r="BD54" s="484"/>
      <c r="BE54" s="484"/>
      <c r="BF54" s="484"/>
      <c r="BG54" s="484"/>
      <c r="BH54" s="484"/>
      <c r="BI54" s="483"/>
      <c r="BJ54" s="484"/>
      <c r="BK54" s="484"/>
      <c r="BL54" s="484"/>
      <c r="BM54" s="484"/>
      <c r="BN54" s="484"/>
      <c r="BO54" s="484"/>
      <c r="BP54" s="484"/>
      <c r="BQ54" s="483"/>
      <c r="BR54" s="484"/>
      <c r="BS54" s="484"/>
      <c r="BT54" s="484"/>
      <c r="BU54" s="484"/>
      <c r="BV54" s="484"/>
      <c r="BW54" s="484"/>
      <c r="BX54" s="484"/>
      <c r="BY54" s="444"/>
      <c r="BZ54" s="444"/>
      <c r="CA54" s="444"/>
      <c r="CB54" s="444"/>
    </row>
    <row r="55" spans="1:80" s="478" customFormat="1" ht="9" customHeight="1">
      <c r="A55" s="483" t="s">
        <v>551</v>
      </c>
      <c r="B55" s="484">
        <v>976272.87800000003</v>
      </c>
      <c r="C55" s="484">
        <v>0</v>
      </c>
      <c r="D55" s="484">
        <v>976272.87800000003</v>
      </c>
      <c r="E55" s="484"/>
      <c r="F55" s="484">
        <v>30675.344000000001</v>
      </c>
      <c r="G55" s="484">
        <v>0</v>
      </c>
      <c r="H55" s="484">
        <v>30675.344000000001</v>
      </c>
      <c r="I55" s="484"/>
      <c r="J55" s="484">
        <v>980506.24399999995</v>
      </c>
      <c r="K55" s="484">
        <v>0</v>
      </c>
      <c r="L55" s="484">
        <v>980506.24399999995</v>
      </c>
      <c r="M55" s="483" t="s">
        <v>551</v>
      </c>
      <c r="N55" s="484">
        <v>107274.914</v>
      </c>
      <c r="O55" s="484">
        <v>0</v>
      </c>
      <c r="P55" s="484">
        <v>107274.914</v>
      </c>
      <c r="Q55" s="484"/>
      <c r="R55" s="484">
        <v>134994.75399999999</v>
      </c>
      <c r="S55" s="484">
        <v>0</v>
      </c>
      <c r="T55" s="484">
        <v>134994.75399999999</v>
      </c>
      <c r="U55" s="484"/>
      <c r="V55" s="484">
        <v>288626.81800000003</v>
      </c>
      <c r="W55" s="484">
        <v>0</v>
      </c>
      <c r="X55" s="484">
        <v>288626.81800000003</v>
      </c>
      <c r="Y55" s="483" t="s">
        <v>551</v>
      </c>
      <c r="Z55" s="484">
        <v>24748.846000000001</v>
      </c>
      <c r="AA55" s="484">
        <v>0</v>
      </c>
      <c r="AB55" s="484">
        <v>24748.846000000001</v>
      </c>
      <c r="AC55" s="484"/>
      <c r="AD55" s="484">
        <v>363741.71299999999</v>
      </c>
      <c r="AE55" s="484">
        <v>0</v>
      </c>
      <c r="AF55" s="484">
        <v>363741.71299999999</v>
      </c>
      <c r="AG55" s="484"/>
      <c r="AH55" s="484">
        <v>127487.886</v>
      </c>
      <c r="AI55" s="484">
        <v>0</v>
      </c>
      <c r="AJ55" s="484">
        <v>127487.886</v>
      </c>
      <c r="AK55" s="483" t="s">
        <v>551</v>
      </c>
      <c r="AL55" s="484">
        <v>5473.183</v>
      </c>
      <c r="AM55" s="484">
        <v>0</v>
      </c>
      <c r="AN55" s="484">
        <v>5473.183</v>
      </c>
      <c r="AO55" s="484"/>
      <c r="AP55" s="484">
        <v>54173.315999999999</v>
      </c>
      <c r="AQ55" s="484">
        <v>0</v>
      </c>
      <c r="AR55" s="484">
        <v>54173.315999999999</v>
      </c>
      <c r="AS55" s="484"/>
      <c r="AT55" s="484">
        <v>9859.8349999999991</v>
      </c>
      <c r="AU55" s="484">
        <v>0</v>
      </c>
      <c r="AV55" s="484">
        <v>9859.8349999999991</v>
      </c>
      <c r="AW55" s="483" t="s">
        <v>551</v>
      </c>
      <c r="AX55" s="484">
        <v>11606.248</v>
      </c>
      <c r="AY55" s="484">
        <v>0</v>
      </c>
      <c r="AZ55" s="484">
        <v>11606.248</v>
      </c>
      <c r="BA55" s="484"/>
      <c r="BB55" s="484">
        <v>34271.512999999999</v>
      </c>
      <c r="BC55" s="484">
        <v>0</v>
      </c>
      <c r="BD55" s="484">
        <v>34271.512999999999</v>
      </c>
      <c r="BE55" s="484"/>
      <c r="BF55" s="484">
        <v>2766.08</v>
      </c>
      <c r="BG55" s="484">
        <v>0</v>
      </c>
      <c r="BH55" s="484">
        <v>2766.08</v>
      </c>
      <c r="BI55" s="483" t="s">
        <v>551</v>
      </c>
      <c r="BJ55" s="484">
        <v>6685.1679999999997</v>
      </c>
      <c r="BK55" s="484">
        <v>0</v>
      </c>
      <c r="BL55" s="484">
        <v>6685.1679999999997</v>
      </c>
      <c r="BM55" s="484"/>
      <c r="BN55" s="484">
        <v>3159164.74</v>
      </c>
      <c r="BO55" s="484">
        <v>0</v>
      </c>
      <c r="BP55" s="484">
        <v>3159164.74</v>
      </c>
      <c r="BQ55" s="483" t="s">
        <v>551</v>
      </c>
      <c r="BR55" s="484">
        <v>980506.24399999995</v>
      </c>
      <c r="BS55" s="484">
        <v>946.37699999999995</v>
      </c>
      <c r="BT55" s="484">
        <v>981452.62100000004</v>
      </c>
      <c r="BU55" s="484"/>
      <c r="BV55" s="484">
        <v>3159164.74</v>
      </c>
      <c r="BW55" s="484">
        <v>946.37699999999995</v>
      </c>
      <c r="BX55" s="484">
        <v>3160111.1170000006</v>
      </c>
      <c r="BY55" s="193"/>
      <c r="BZ55" s="193"/>
      <c r="CA55" s="193"/>
      <c r="CB55" s="193"/>
    </row>
    <row r="56" spans="1:80" s="74" customFormat="1" ht="4.2" customHeight="1">
      <c r="A56" s="489"/>
      <c r="B56" s="484"/>
      <c r="C56" s="484"/>
      <c r="D56" s="484"/>
      <c r="E56" s="484"/>
      <c r="F56" s="484"/>
      <c r="G56" s="484"/>
      <c r="H56" s="484"/>
      <c r="I56" s="484"/>
      <c r="J56" s="484"/>
      <c r="K56" s="484"/>
      <c r="L56" s="484"/>
      <c r="M56" s="489"/>
      <c r="N56" s="484"/>
      <c r="O56" s="484"/>
      <c r="P56" s="484"/>
      <c r="Q56" s="484"/>
      <c r="R56" s="484"/>
      <c r="S56" s="484"/>
      <c r="T56" s="484"/>
      <c r="U56" s="484"/>
      <c r="V56" s="484"/>
      <c r="W56" s="484"/>
      <c r="X56" s="484"/>
      <c r="Y56" s="489"/>
      <c r="Z56" s="484"/>
      <c r="AA56" s="484"/>
      <c r="AB56" s="484"/>
      <c r="AC56" s="484"/>
      <c r="AD56" s="484"/>
      <c r="AE56" s="484"/>
      <c r="AF56" s="484"/>
      <c r="AG56" s="484"/>
      <c r="AH56" s="484"/>
      <c r="AI56" s="484"/>
      <c r="AJ56" s="484"/>
      <c r="AK56" s="489"/>
      <c r="AL56" s="484"/>
      <c r="AM56" s="484"/>
      <c r="AN56" s="484"/>
      <c r="AO56" s="484"/>
      <c r="AP56" s="484"/>
      <c r="AQ56" s="484"/>
      <c r="AR56" s="484"/>
      <c r="AS56" s="484"/>
      <c r="AT56" s="484"/>
      <c r="AU56" s="484"/>
      <c r="AV56" s="484"/>
      <c r="AW56" s="489"/>
      <c r="AX56" s="484"/>
      <c r="AY56" s="484"/>
      <c r="AZ56" s="484"/>
      <c r="BA56" s="484"/>
      <c r="BB56" s="484"/>
      <c r="BC56" s="484"/>
      <c r="BD56" s="484"/>
      <c r="BE56" s="484"/>
      <c r="BF56" s="484"/>
      <c r="BG56" s="484"/>
      <c r="BH56" s="484"/>
      <c r="BI56" s="489"/>
      <c r="BJ56" s="484"/>
      <c r="BK56" s="484"/>
      <c r="BL56" s="484"/>
      <c r="BM56" s="484"/>
      <c r="BN56" s="484"/>
      <c r="BO56" s="484"/>
      <c r="BP56" s="484"/>
      <c r="BQ56" s="489"/>
      <c r="BR56" s="484"/>
      <c r="BS56" s="484"/>
      <c r="BT56" s="484"/>
      <c r="BU56" s="484"/>
      <c r="BV56" s="484"/>
      <c r="BW56" s="484"/>
      <c r="BX56" s="484"/>
      <c r="BY56" s="444"/>
      <c r="BZ56" s="444"/>
      <c r="CA56" s="444"/>
      <c r="CB56" s="444"/>
    </row>
    <row r="57" spans="1:80" s="478" customFormat="1" ht="9" customHeight="1">
      <c r="A57" s="483" t="s">
        <v>552</v>
      </c>
      <c r="B57" s="484">
        <v>3330181.7560000001</v>
      </c>
      <c r="C57" s="484">
        <v>1472020.5530000001</v>
      </c>
      <c r="D57" s="484">
        <v>4802202.3099999996</v>
      </c>
      <c r="E57" s="484"/>
      <c r="F57" s="484">
        <v>44312.271000000001</v>
      </c>
      <c r="G57" s="484">
        <v>151.60599999999999</v>
      </c>
      <c r="H57" s="484">
        <v>44463.877</v>
      </c>
      <c r="I57" s="484"/>
      <c r="J57" s="484">
        <v>2420770.659</v>
      </c>
      <c r="K57" s="484">
        <v>696753.41399999999</v>
      </c>
      <c r="L57" s="484">
        <v>3117524.074</v>
      </c>
      <c r="M57" s="483" t="s">
        <v>552</v>
      </c>
      <c r="N57" s="484">
        <v>280272.05099999998</v>
      </c>
      <c r="O57" s="484">
        <v>14253.263999999999</v>
      </c>
      <c r="P57" s="484">
        <v>294525.315</v>
      </c>
      <c r="Q57" s="484"/>
      <c r="R57" s="484">
        <v>467054.06199999998</v>
      </c>
      <c r="S57" s="484">
        <v>128981.948</v>
      </c>
      <c r="T57" s="484">
        <v>596036.01100000006</v>
      </c>
      <c r="U57" s="484"/>
      <c r="V57" s="484">
        <v>1194153.0449999999</v>
      </c>
      <c r="W57" s="484">
        <v>586920.82400000002</v>
      </c>
      <c r="X57" s="484">
        <v>1781073.8689999999</v>
      </c>
      <c r="Y57" s="483" t="s">
        <v>552</v>
      </c>
      <c r="Z57" s="484">
        <v>544876.196</v>
      </c>
      <c r="AA57" s="484">
        <v>100672.72</v>
      </c>
      <c r="AB57" s="484">
        <v>645548.91599999997</v>
      </c>
      <c r="AC57" s="484"/>
      <c r="AD57" s="484">
        <v>1340364.308</v>
      </c>
      <c r="AE57" s="484">
        <v>71064.127999999997</v>
      </c>
      <c r="AF57" s="484">
        <v>1411428.4369999999</v>
      </c>
      <c r="AG57" s="484"/>
      <c r="AH57" s="484">
        <v>672774.60900000005</v>
      </c>
      <c r="AI57" s="484">
        <v>711.69100000000003</v>
      </c>
      <c r="AJ57" s="484">
        <v>673486.30099999998</v>
      </c>
      <c r="AK57" s="483" t="s">
        <v>552</v>
      </c>
      <c r="AL57" s="484">
        <v>81041.425000000003</v>
      </c>
      <c r="AM57" s="484">
        <v>2108.0880000000002</v>
      </c>
      <c r="AN57" s="484">
        <v>83149.513999999996</v>
      </c>
      <c r="AO57" s="484"/>
      <c r="AP57" s="484">
        <v>293746.69799999997</v>
      </c>
      <c r="AQ57" s="484">
        <v>3002.5639999999999</v>
      </c>
      <c r="AR57" s="484">
        <v>296749.26199999999</v>
      </c>
      <c r="AS57" s="484"/>
      <c r="AT57" s="484">
        <v>464803.64299999998</v>
      </c>
      <c r="AU57" s="484">
        <v>172104.97899999999</v>
      </c>
      <c r="AV57" s="484">
        <v>636908.62300000002</v>
      </c>
      <c r="AW57" s="483" t="s">
        <v>552</v>
      </c>
      <c r="AX57" s="484">
        <v>152005.55799999999</v>
      </c>
      <c r="AY57" s="484">
        <v>1307.7170000000001</v>
      </c>
      <c r="AZ57" s="484">
        <v>153313.27499999999</v>
      </c>
      <c r="BA57" s="484"/>
      <c r="BB57" s="484">
        <v>128556.01700000001</v>
      </c>
      <c r="BC57" s="484">
        <v>1349.3150000000001</v>
      </c>
      <c r="BD57" s="484">
        <v>129905.33199999999</v>
      </c>
      <c r="BE57" s="484"/>
      <c r="BF57" s="484">
        <v>30048.580999999998</v>
      </c>
      <c r="BG57" s="484">
        <v>266.67200000000003</v>
      </c>
      <c r="BH57" s="484">
        <v>30315.253000000001</v>
      </c>
      <c r="BI57" s="483" t="s">
        <v>552</v>
      </c>
      <c r="BJ57" s="484">
        <v>3687.4160000000002</v>
      </c>
      <c r="BK57" s="484">
        <v>362.59899999999999</v>
      </c>
      <c r="BL57" s="484">
        <v>4050.0160000000001</v>
      </c>
      <c r="BM57" s="484"/>
      <c r="BN57" s="484">
        <v>11448648.295000002</v>
      </c>
      <c r="BO57" s="484">
        <v>3252032.0819999995</v>
      </c>
      <c r="BP57" s="484">
        <v>14700680.385000002</v>
      </c>
      <c r="BQ57" s="483" t="s">
        <v>552</v>
      </c>
      <c r="BR57" s="484">
        <v>2422104.2960000001</v>
      </c>
      <c r="BS57" s="484">
        <v>728410.58</v>
      </c>
      <c r="BT57" s="484">
        <v>3150514.8769999999</v>
      </c>
      <c r="BU57" s="484"/>
      <c r="BV57" s="484">
        <v>11449981.932000002</v>
      </c>
      <c r="BW57" s="484">
        <v>3283689.2479999997</v>
      </c>
      <c r="BX57" s="484">
        <v>14733671.188000001</v>
      </c>
      <c r="BY57" s="193"/>
      <c r="BZ57" s="193"/>
      <c r="CA57" s="193"/>
      <c r="CB57" s="193"/>
    </row>
    <row r="58" spans="1:80" s="74" customFormat="1" ht="4.2" customHeight="1">
      <c r="A58" s="483"/>
      <c r="B58" s="484"/>
      <c r="C58" s="484"/>
      <c r="D58" s="484"/>
      <c r="E58" s="484"/>
      <c r="F58" s="484"/>
      <c r="G58" s="484"/>
      <c r="H58" s="484"/>
      <c r="I58" s="484"/>
      <c r="J58" s="484"/>
      <c r="K58" s="484"/>
      <c r="L58" s="484"/>
      <c r="M58" s="483"/>
      <c r="N58" s="484"/>
      <c r="O58" s="484"/>
      <c r="P58" s="484"/>
      <c r="Q58" s="484"/>
      <c r="R58" s="484"/>
      <c r="S58" s="484"/>
      <c r="T58" s="484"/>
      <c r="U58" s="484"/>
      <c r="V58" s="484"/>
      <c r="W58" s="484"/>
      <c r="X58" s="484"/>
      <c r="Y58" s="483"/>
      <c r="Z58" s="484"/>
      <c r="AA58" s="484"/>
      <c r="AB58" s="484"/>
      <c r="AC58" s="484"/>
      <c r="AD58" s="484"/>
      <c r="AE58" s="484"/>
      <c r="AF58" s="484"/>
      <c r="AG58" s="484"/>
      <c r="AH58" s="484"/>
      <c r="AI58" s="484"/>
      <c r="AJ58" s="484"/>
      <c r="AK58" s="483"/>
      <c r="AL58" s="484"/>
      <c r="AM58" s="484"/>
      <c r="AN58" s="484"/>
      <c r="AO58" s="484"/>
      <c r="AP58" s="484"/>
      <c r="AQ58" s="484"/>
      <c r="AR58" s="484"/>
      <c r="AS58" s="484"/>
      <c r="AT58" s="484"/>
      <c r="AU58" s="484"/>
      <c r="AV58" s="484"/>
      <c r="AW58" s="483"/>
      <c r="AX58" s="484"/>
      <c r="AY58" s="484"/>
      <c r="AZ58" s="484"/>
      <c r="BA58" s="484"/>
      <c r="BB58" s="484"/>
      <c r="BC58" s="484"/>
      <c r="BD58" s="484"/>
      <c r="BE58" s="484"/>
      <c r="BF58" s="484"/>
      <c r="BG58" s="484"/>
      <c r="BH58" s="484"/>
      <c r="BI58" s="483"/>
      <c r="BJ58" s="484"/>
      <c r="BK58" s="484"/>
      <c r="BL58" s="484"/>
      <c r="BM58" s="484"/>
      <c r="BN58" s="484"/>
      <c r="BO58" s="484"/>
      <c r="BP58" s="484"/>
      <c r="BQ58" s="483"/>
      <c r="BR58" s="484"/>
      <c r="BS58" s="484"/>
      <c r="BT58" s="484"/>
      <c r="BU58" s="484"/>
      <c r="BV58" s="484"/>
      <c r="BW58" s="484"/>
      <c r="BX58" s="484"/>
      <c r="BY58" s="444"/>
      <c r="BZ58" s="444"/>
      <c r="CA58" s="444"/>
      <c r="CB58" s="444"/>
    </row>
    <row r="59" spans="1:80" s="478" customFormat="1" ht="9" customHeight="1">
      <c r="A59" s="483" t="s">
        <v>553</v>
      </c>
      <c r="B59" s="484">
        <v>76101167.384000003</v>
      </c>
      <c r="C59" s="484">
        <v>33706092.049999997</v>
      </c>
      <c r="D59" s="484">
        <v>109807259.434</v>
      </c>
      <c r="E59" s="484"/>
      <c r="F59" s="484">
        <v>1989266.0430000001</v>
      </c>
      <c r="G59" s="484">
        <v>340745.489</v>
      </c>
      <c r="H59" s="484">
        <v>2330011.5320000001</v>
      </c>
      <c r="I59" s="484"/>
      <c r="J59" s="484">
        <v>118512570.87199999</v>
      </c>
      <c r="K59" s="484">
        <v>72183967.149000004</v>
      </c>
      <c r="L59" s="484">
        <v>190696538.02200001</v>
      </c>
      <c r="M59" s="483" t="s">
        <v>553</v>
      </c>
      <c r="N59" s="484">
        <v>7738953.1979999999</v>
      </c>
      <c r="O59" s="484">
        <v>3136485.9</v>
      </c>
      <c r="P59" s="484">
        <v>10875439.097999999</v>
      </c>
      <c r="Q59" s="484"/>
      <c r="R59" s="484">
        <v>11651921.458000001</v>
      </c>
      <c r="S59" s="484">
        <v>7511223.5060000001</v>
      </c>
      <c r="T59" s="484">
        <v>19163144.964000002</v>
      </c>
      <c r="U59" s="484"/>
      <c r="V59" s="484">
        <v>51180027.384000003</v>
      </c>
      <c r="W59" s="484">
        <v>28776557.465</v>
      </c>
      <c r="X59" s="484">
        <v>79956584.849999994</v>
      </c>
      <c r="Y59" s="483" t="s">
        <v>553</v>
      </c>
      <c r="Z59" s="484">
        <v>6547599.9670000002</v>
      </c>
      <c r="AA59" s="484">
        <v>2049587.7039999999</v>
      </c>
      <c r="AB59" s="484">
        <v>8597187.6720000003</v>
      </c>
      <c r="AC59" s="484"/>
      <c r="AD59" s="484">
        <v>48690063.534000002</v>
      </c>
      <c r="AE59" s="484">
        <v>20443872.723999999</v>
      </c>
      <c r="AF59" s="484">
        <v>69133936.259000003</v>
      </c>
      <c r="AG59" s="484"/>
      <c r="AH59" s="484">
        <v>15158570.805</v>
      </c>
      <c r="AI59" s="484">
        <v>425345.23700000002</v>
      </c>
      <c r="AJ59" s="484">
        <v>15583916.041999999</v>
      </c>
      <c r="AK59" s="483" t="s">
        <v>553</v>
      </c>
      <c r="AL59" s="484">
        <v>4346603.5310000004</v>
      </c>
      <c r="AM59" s="484">
        <v>1709416.0830000001</v>
      </c>
      <c r="AN59" s="484">
        <v>6056019.6140000001</v>
      </c>
      <c r="AO59" s="484"/>
      <c r="AP59" s="484">
        <v>3593182.8339999998</v>
      </c>
      <c r="AQ59" s="484">
        <v>112756.027</v>
      </c>
      <c r="AR59" s="484">
        <v>3705938.8620000002</v>
      </c>
      <c r="AS59" s="484"/>
      <c r="AT59" s="484">
        <v>5862990.6799999997</v>
      </c>
      <c r="AU59" s="484">
        <v>5305827.34</v>
      </c>
      <c r="AV59" s="484">
        <v>11168818.02</v>
      </c>
      <c r="AW59" s="483" t="s">
        <v>553</v>
      </c>
      <c r="AX59" s="484">
        <v>1866230.007</v>
      </c>
      <c r="AY59" s="484">
        <v>29275.686000000002</v>
      </c>
      <c r="AZ59" s="484">
        <v>1895505.693</v>
      </c>
      <c r="BA59" s="484"/>
      <c r="BB59" s="484">
        <v>567335.92200000002</v>
      </c>
      <c r="BC59" s="484">
        <v>17145.896000000001</v>
      </c>
      <c r="BD59" s="484">
        <v>584481.81799999997</v>
      </c>
      <c r="BE59" s="484"/>
      <c r="BF59" s="484">
        <v>527169.48400000005</v>
      </c>
      <c r="BG59" s="484">
        <v>4421187.2359999996</v>
      </c>
      <c r="BH59" s="484">
        <v>4948356.7209999999</v>
      </c>
      <c r="BI59" s="483" t="s">
        <v>553</v>
      </c>
      <c r="BJ59" s="484">
        <v>350601.75099999999</v>
      </c>
      <c r="BK59" s="484">
        <v>174783.147</v>
      </c>
      <c r="BL59" s="484">
        <v>525384.89899999998</v>
      </c>
      <c r="BM59" s="484"/>
      <c r="BN59" s="484">
        <v>354684254.85400003</v>
      </c>
      <c r="BO59" s="484">
        <v>180344268.639</v>
      </c>
      <c r="BP59" s="484">
        <v>535028523.5</v>
      </c>
      <c r="BQ59" s="483" t="s">
        <v>553</v>
      </c>
      <c r="BR59" s="484">
        <v>118513904.506</v>
      </c>
      <c r="BS59" s="484">
        <v>75743772.137999997</v>
      </c>
      <c r="BT59" s="484">
        <v>194257676.64500001</v>
      </c>
      <c r="BU59" s="484"/>
      <c r="BV59" s="484">
        <v>354685588.48800004</v>
      </c>
      <c r="BW59" s="484">
        <v>183904073.62799999</v>
      </c>
      <c r="BX59" s="484">
        <v>538589662.12300003</v>
      </c>
      <c r="BY59" s="193"/>
      <c r="BZ59" s="477"/>
      <c r="CA59" s="193"/>
      <c r="CB59" s="193"/>
    </row>
    <row r="60" spans="1:80" s="478" customFormat="1" ht="2.25" customHeight="1">
      <c r="A60" s="490"/>
      <c r="B60" s="491"/>
      <c r="C60" s="491"/>
      <c r="D60" s="491"/>
      <c r="E60" s="491"/>
      <c r="F60" s="491"/>
      <c r="G60" s="491"/>
      <c r="H60" s="491"/>
      <c r="I60" s="491"/>
      <c r="J60" s="491"/>
      <c r="K60" s="491"/>
      <c r="L60" s="491"/>
      <c r="M60" s="490"/>
      <c r="N60" s="491"/>
      <c r="O60" s="491"/>
      <c r="P60" s="491"/>
      <c r="Q60" s="491"/>
      <c r="R60" s="491"/>
      <c r="S60" s="491"/>
      <c r="T60" s="491"/>
      <c r="U60" s="491"/>
      <c r="V60" s="491"/>
      <c r="W60" s="491"/>
      <c r="X60" s="491"/>
      <c r="Y60" s="490"/>
      <c r="Z60" s="491"/>
      <c r="AA60" s="491"/>
      <c r="AB60" s="491"/>
      <c r="AC60" s="491"/>
      <c r="AD60" s="491"/>
      <c r="AE60" s="491"/>
      <c r="AF60" s="491"/>
      <c r="AG60" s="491"/>
      <c r="AH60" s="491"/>
      <c r="AI60" s="491"/>
      <c r="AJ60" s="491"/>
      <c r="AK60" s="490"/>
      <c r="AL60" s="491"/>
      <c r="AM60" s="491"/>
      <c r="AN60" s="491"/>
      <c r="AO60" s="491"/>
      <c r="AP60" s="491"/>
      <c r="AQ60" s="491"/>
      <c r="AR60" s="491"/>
      <c r="AS60" s="491"/>
      <c r="AT60" s="491"/>
      <c r="AU60" s="491"/>
      <c r="AV60" s="491"/>
      <c r="AW60" s="490"/>
      <c r="AX60" s="491"/>
      <c r="AY60" s="491"/>
      <c r="AZ60" s="491"/>
      <c r="BA60" s="491"/>
      <c r="BB60" s="491"/>
      <c r="BC60" s="491"/>
      <c r="BD60" s="491"/>
      <c r="BE60" s="491"/>
      <c r="BF60" s="491"/>
      <c r="BG60" s="491"/>
      <c r="BH60" s="491"/>
      <c r="BI60" s="490"/>
      <c r="BJ60" s="491"/>
      <c r="BK60" s="491"/>
      <c r="BL60" s="491"/>
      <c r="BM60" s="491"/>
      <c r="BN60" s="491"/>
      <c r="BO60" s="491"/>
      <c r="BP60" s="491"/>
      <c r="BQ60" s="490"/>
      <c r="BR60" s="491"/>
      <c r="BS60" s="491"/>
      <c r="BT60" s="491"/>
      <c r="BU60" s="491"/>
      <c r="BV60" s="491"/>
      <c r="BW60" s="491"/>
      <c r="BX60" s="491"/>
      <c r="BY60" s="193"/>
      <c r="BZ60" s="477"/>
      <c r="CA60" s="193"/>
      <c r="CB60" s="193"/>
    </row>
    <row r="61" spans="1:80" s="209" customFormat="1" ht="10.5" customHeight="1" thickBot="1">
      <c r="A61" s="492"/>
      <c r="B61" s="493"/>
      <c r="C61" s="493"/>
      <c r="D61" s="493"/>
      <c r="E61" s="493"/>
      <c r="F61" s="493"/>
      <c r="G61" s="493"/>
      <c r="H61" s="493"/>
      <c r="I61" s="493"/>
      <c r="J61" s="493"/>
      <c r="K61" s="493"/>
      <c r="L61" s="493"/>
      <c r="M61" s="494"/>
      <c r="N61" s="493"/>
      <c r="O61" s="493"/>
      <c r="P61" s="493"/>
      <c r="Q61" s="495"/>
      <c r="R61" s="493"/>
      <c r="S61" s="493"/>
      <c r="T61" s="493"/>
      <c r="U61" s="495"/>
      <c r="V61" s="493"/>
      <c r="W61" s="493"/>
      <c r="X61" s="493"/>
      <c r="Y61" s="494"/>
      <c r="Z61" s="493"/>
      <c r="AA61" s="493"/>
      <c r="AB61" s="493"/>
      <c r="AC61" s="495"/>
      <c r="AD61" s="493"/>
      <c r="AE61" s="493"/>
      <c r="AF61" s="493"/>
      <c r="AG61" s="495"/>
      <c r="AH61" s="493"/>
      <c r="AI61" s="493"/>
      <c r="AJ61" s="493"/>
      <c r="AK61" s="494"/>
      <c r="AL61" s="493"/>
      <c r="AM61" s="493"/>
      <c r="AN61" s="493"/>
      <c r="AO61" s="495"/>
      <c r="AP61" s="493"/>
      <c r="AQ61" s="493"/>
      <c r="AR61" s="493"/>
      <c r="AS61" s="495"/>
      <c r="AT61" s="493"/>
      <c r="AU61" s="493"/>
      <c r="AV61" s="493"/>
      <c r="AW61" s="494"/>
      <c r="AX61" s="494"/>
      <c r="AY61" s="494"/>
      <c r="AZ61" s="494"/>
      <c r="BA61" s="494"/>
      <c r="BB61" s="494"/>
      <c r="BC61" s="494"/>
      <c r="BD61" s="494"/>
      <c r="BE61" s="495"/>
      <c r="BF61" s="493"/>
      <c r="BG61" s="493"/>
      <c r="BH61" s="493"/>
      <c r="BI61" s="494"/>
      <c r="BJ61" s="493"/>
      <c r="BK61" s="493"/>
      <c r="BL61" s="493"/>
      <c r="BM61" s="493"/>
      <c r="BN61" s="494"/>
      <c r="BO61" s="494"/>
      <c r="BP61" s="494"/>
      <c r="BQ61" s="494"/>
      <c r="BR61" s="494"/>
      <c r="BS61" s="494"/>
      <c r="BT61" s="494"/>
      <c r="BU61" s="494"/>
      <c r="BV61" s="494"/>
      <c r="BW61" s="494"/>
      <c r="BX61" s="494"/>
      <c r="BY61" s="444"/>
      <c r="BZ61" s="444"/>
      <c r="CA61" s="444"/>
      <c r="CB61" s="444"/>
    </row>
    <row r="62" spans="1:80" s="501" customFormat="1" ht="15.75" customHeight="1" thickTop="1">
      <c r="A62" s="496" t="s">
        <v>554</v>
      </c>
      <c r="B62" s="484"/>
      <c r="C62" s="484"/>
      <c r="D62" s="484"/>
      <c r="E62" s="497"/>
      <c r="F62" s="484"/>
      <c r="G62" s="484"/>
      <c r="H62" s="484"/>
      <c r="I62" s="497"/>
      <c r="J62" s="484"/>
      <c r="K62" s="484"/>
      <c r="L62" s="484"/>
      <c r="M62" s="498" t="s">
        <v>554</v>
      </c>
      <c r="N62" s="484"/>
      <c r="O62" s="484"/>
      <c r="P62" s="484"/>
      <c r="Q62" s="499"/>
      <c r="R62" s="484"/>
      <c r="S62" s="484"/>
      <c r="T62" s="484"/>
      <c r="U62" s="499"/>
      <c r="V62" s="484"/>
      <c r="W62" s="484"/>
      <c r="X62" s="484"/>
      <c r="Y62" s="498" t="s">
        <v>554</v>
      </c>
      <c r="Z62" s="484"/>
      <c r="AA62" s="484"/>
      <c r="AB62" s="484"/>
      <c r="AC62" s="500"/>
      <c r="AD62" s="484"/>
      <c r="AE62" s="484"/>
      <c r="AF62" s="484"/>
      <c r="AG62" s="500"/>
      <c r="AH62" s="484"/>
      <c r="AI62" s="484"/>
      <c r="AJ62" s="484"/>
      <c r="AK62" s="498" t="s">
        <v>554</v>
      </c>
      <c r="AL62" s="484"/>
      <c r="AM62" s="484"/>
      <c r="AN62" s="484"/>
      <c r="AO62" s="500"/>
      <c r="AP62" s="484"/>
      <c r="AQ62" s="484"/>
      <c r="AR62" s="484"/>
      <c r="AS62" s="500"/>
      <c r="AT62" s="484"/>
      <c r="AU62" s="484"/>
      <c r="AV62" s="484"/>
      <c r="AW62" s="498" t="s">
        <v>554</v>
      </c>
      <c r="AX62" s="498"/>
      <c r="AY62" s="498"/>
      <c r="AZ62" s="498"/>
      <c r="BA62" s="498"/>
      <c r="BB62" s="484"/>
      <c r="BC62" s="484"/>
      <c r="BD62" s="484"/>
      <c r="BE62" s="500"/>
      <c r="BF62" s="484"/>
      <c r="BG62" s="484"/>
      <c r="BH62" s="484"/>
      <c r="BI62" s="498" t="s">
        <v>554</v>
      </c>
      <c r="BJ62" s="484"/>
      <c r="BK62" s="484"/>
      <c r="BL62" s="484"/>
      <c r="BM62" s="484"/>
      <c r="BN62" s="498"/>
      <c r="BO62" s="498"/>
      <c r="BP62" s="498"/>
      <c r="BQ62" s="498" t="s">
        <v>554</v>
      </c>
      <c r="BR62" s="498"/>
      <c r="BS62" s="498"/>
      <c r="BT62" s="498"/>
      <c r="BU62" s="498"/>
      <c r="BV62" s="498"/>
      <c r="BW62" s="498"/>
      <c r="BX62" s="498"/>
    </row>
    <row r="63" spans="1:80" s="501" customFormat="1" ht="11.25" customHeight="1">
      <c r="A63" s="31"/>
      <c r="B63" s="484"/>
      <c r="C63" s="484"/>
      <c r="D63" s="484"/>
      <c r="E63" s="497"/>
      <c r="F63" s="497"/>
      <c r="G63" s="497"/>
      <c r="H63" s="497"/>
      <c r="I63" s="497"/>
      <c r="J63" s="497"/>
      <c r="K63" s="497"/>
      <c r="L63" s="497"/>
      <c r="M63" s="498"/>
      <c r="N63" s="499"/>
      <c r="O63" s="499"/>
      <c r="P63" s="499"/>
      <c r="Q63" s="499"/>
      <c r="R63" s="499"/>
      <c r="S63" s="499"/>
      <c r="T63" s="499"/>
      <c r="U63" s="499"/>
      <c r="V63" s="499"/>
      <c r="W63" s="499"/>
      <c r="X63" s="499"/>
      <c r="Y63" s="31"/>
      <c r="Z63" s="500"/>
      <c r="AA63" s="500"/>
      <c r="AB63" s="500"/>
      <c r="AC63" s="500"/>
      <c r="AD63" s="500"/>
      <c r="AE63" s="500"/>
      <c r="AF63" s="500"/>
      <c r="AG63" s="500"/>
      <c r="AH63" s="500"/>
      <c r="AI63" s="500"/>
      <c r="AJ63" s="500"/>
      <c r="AK63" s="31"/>
      <c r="AL63" s="500"/>
      <c r="AM63" s="500"/>
      <c r="AN63" s="500"/>
      <c r="AO63" s="500"/>
      <c r="AP63" s="500"/>
      <c r="AQ63" s="500"/>
      <c r="AR63" s="500"/>
      <c r="AS63" s="500"/>
      <c r="AT63" s="500"/>
      <c r="AU63" s="500"/>
      <c r="AV63" s="500"/>
      <c r="AW63" s="31"/>
      <c r="AX63" s="502"/>
      <c r="AY63" s="502"/>
      <c r="AZ63" s="502"/>
      <c r="BA63" s="502"/>
      <c r="BB63" s="500"/>
      <c r="BC63" s="500"/>
      <c r="BD63" s="500"/>
      <c r="BE63" s="500"/>
      <c r="BF63" s="500"/>
      <c r="BG63" s="500"/>
      <c r="BH63" s="500"/>
      <c r="BI63" s="31"/>
      <c r="BJ63" s="500"/>
      <c r="BK63" s="500"/>
      <c r="BL63" s="500"/>
      <c r="BM63" s="500"/>
      <c r="BN63" s="502"/>
      <c r="BO63" s="502"/>
      <c r="BP63" s="502"/>
      <c r="BQ63" s="503" t="s">
        <v>555</v>
      </c>
      <c r="BR63" s="502"/>
      <c r="BS63" s="502"/>
      <c r="BT63" s="502"/>
      <c r="BU63" s="502"/>
      <c r="BV63" s="502"/>
      <c r="BW63" s="502"/>
      <c r="BX63" s="502"/>
    </row>
    <row r="64" spans="1:80" s="510" customFormat="1" ht="11.25" customHeight="1">
      <c r="A64" s="504"/>
      <c r="B64" s="505"/>
      <c r="C64" s="505"/>
      <c r="D64" s="505"/>
      <c r="E64" s="505"/>
      <c r="F64" s="505"/>
      <c r="G64" s="505"/>
      <c r="H64" s="505"/>
      <c r="I64" s="505"/>
      <c r="J64" s="505"/>
      <c r="K64" s="505"/>
      <c r="L64" s="505"/>
      <c r="M64" s="498"/>
      <c r="N64" s="506"/>
      <c r="O64" s="506"/>
      <c r="P64" s="506"/>
      <c r="Q64" s="506"/>
      <c r="R64" s="506"/>
      <c r="S64" s="506"/>
      <c r="T64" s="506"/>
      <c r="U64" s="506"/>
      <c r="V64" s="506"/>
      <c r="W64" s="506"/>
      <c r="X64" s="506"/>
      <c r="Y64" s="502"/>
      <c r="Z64" s="507"/>
      <c r="AA64" s="508"/>
      <c r="AB64" s="507"/>
      <c r="AC64" s="507"/>
      <c r="AD64" s="508"/>
      <c r="AE64" s="508"/>
      <c r="AF64" s="508"/>
      <c r="AG64" s="508"/>
      <c r="AH64" s="508"/>
      <c r="AI64" s="508"/>
      <c r="AJ64" s="508"/>
      <c r="AK64" s="507"/>
      <c r="AL64" s="508"/>
      <c r="AM64" s="508"/>
      <c r="AN64" s="508"/>
      <c r="AO64" s="508"/>
      <c r="AP64" s="508"/>
      <c r="AQ64" s="508"/>
      <c r="AR64" s="508"/>
      <c r="AS64" s="508"/>
      <c r="AT64" s="508"/>
      <c r="AU64" s="508"/>
      <c r="AV64" s="508"/>
      <c r="AW64" s="509"/>
      <c r="AX64" s="509"/>
      <c r="AY64" s="509"/>
      <c r="AZ64" s="509"/>
      <c r="BA64" s="509"/>
      <c r="BB64" s="508"/>
      <c r="BC64" s="508"/>
      <c r="BD64" s="508"/>
      <c r="BE64" s="508"/>
      <c r="BF64" s="508"/>
      <c r="BG64" s="508"/>
      <c r="BH64" s="508"/>
      <c r="BJ64" s="508"/>
      <c r="BK64" s="508"/>
      <c r="BL64" s="508"/>
      <c r="BM64" s="508"/>
      <c r="BN64" s="509"/>
      <c r="BO64" s="509"/>
      <c r="BP64" s="509"/>
      <c r="BR64" s="509"/>
      <c r="BS64" s="509"/>
      <c r="BT64" s="509"/>
      <c r="BU64" s="509"/>
      <c r="BV64" s="509"/>
      <c r="BW64" s="509"/>
      <c r="BX64" s="509"/>
    </row>
    <row r="65" spans="1:84" s="209" customFormat="1" ht="0.75" hidden="1" customHeight="1">
      <c r="A65" s="511"/>
      <c r="B65" s="511"/>
      <c r="C65" s="511"/>
      <c r="D65" s="511"/>
      <c r="E65" s="511"/>
      <c r="F65" s="511"/>
      <c r="G65" s="511"/>
      <c r="H65" s="511"/>
      <c r="I65" s="511"/>
      <c r="J65" s="511"/>
      <c r="K65" s="511"/>
      <c r="L65" s="511"/>
      <c r="M65" s="512"/>
      <c r="N65" s="513"/>
      <c r="O65" s="513"/>
      <c r="P65" s="513"/>
      <c r="Q65" s="513"/>
      <c r="R65" s="513"/>
      <c r="S65" s="513"/>
      <c r="T65" s="513"/>
      <c r="U65" s="513"/>
      <c r="V65" s="513"/>
      <c r="W65" s="513"/>
      <c r="X65" s="513"/>
      <c r="Y65" s="512"/>
      <c r="Z65" s="514"/>
      <c r="AA65" s="514"/>
      <c r="AB65" s="514"/>
      <c r="AC65" s="514"/>
      <c r="AD65" s="514"/>
      <c r="AE65" s="514"/>
      <c r="AF65" s="514"/>
      <c r="AG65" s="514"/>
      <c r="AH65" s="514"/>
      <c r="AI65" s="514"/>
      <c r="AJ65" s="514"/>
      <c r="AK65" s="515"/>
      <c r="AL65" s="514"/>
      <c r="AM65" s="514"/>
      <c r="AN65" s="514"/>
      <c r="AO65" s="514"/>
      <c r="AP65" s="514"/>
      <c r="AQ65" s="514"/>
      <c r="AR65" s="514"/>
      <c r="AS65" s="514"/>
      <c r="AT65" s="514"/>
      <c r="AU65" s="514"/>
      <c r="AV65" s="514"/>
      <c r="AW65" s="515"/>
      <c r="AX65" s="515"/>
      <c r="AY65" s="515"/>
      <c r="AZ65" s="515"/>
      <c r="BA65" s="515"/>
      <c r="BB65" s="514"/>
      <c r="BC65" s="514"/>
      <c r="BD65" s="514"/>
      <c r="BE65" s="514"/>
      <c r="BF65" s="514"/>
      <c r="BG65" s="514"/>
      <c r="BH65" s="514"/>
      <c r="BI65" s="515"/>
      <c r="BJ65" s="514"/>
      <c r="BK65" s="514"/>
      <c r="BL65" s="514"/>
      <c r="BM65" s="514"/>
      <c r="BN65" s="515"/>
      <c r="BO65" s="515"/>
      <c r="BP65" s="515"/>
      <c r="BQ65" s="515"/>
      <c r="BR65" s="515"/>
      <c r="BS65" s="515"/>
      <c r="BT65" s="515"/>
      <c r="BU65" s="515"/>
      <c r="BV65" s="515"/>
      <c r="BW65" s="515"/>
      <c r="BX65" s="515"/>
    </row>
    <row r="66" spans="1:84" s="209" customFormat="1" ht="0.75" customHeight="1">
      <c r="A66" s="511"/>
      <c r="B66" s="511"/>
      <c r="C66" s="511"/>
      <c r="D66" s="511"/>
      <c r="E66" s="511"/>
      <c r="F66" s="511"/>
      <c r="G66" s="511"/>
      <c r="H66" s="511"/>
      <c r="I66" s="511"/>
      <c r="J66" s="511"/>
      <c r="K66" s="511"/>
      <c r="L66" s="511"/>
      <c r="M66" s="515"/>
      <c r="N66" s="513"/>
      <c r="O66" s="513"/>
      <c r="P66" s="513"/>
      <c r="Q66" s="513"/>
      <c r="R66" s="513"/>
      <c r="S66" s="513"/>
      <c r="T66" s="513"/>
      <c r="U66" s="513"/>
      <c r="V66" s="513"/>
      <c r="W66" s="513"/>
      <c r="X66" s="513"/>
      <c r="Y66" s="512"/>
      <c r="Z66" s="514"/>
      <c r="AA66" s="514"/>
      <c r="AB66" s="514"/>
      <c r="AC66" s="514"/>
      <c r="AD66" s="514"/>
      <c r="AE66" s="514"/>
      <c r="AF66" s="515"/>
      <c r="AG66" s="515"/>
      <c r="AH66" s="514"/>
      <c r="AI66" s="514"/>
      <c r="AJ66" s="514"/>
      <c r="AK66" s="515"/>
      <c r="AL66" s="514"/>
      <c r="AM66" s="514"/>
      <c r="AN66" s="515"/>
      <c r="AO66" s="515"/>
      <c r="AP66" s="514"/>
      <c r="AQ66" s="514"/>
      <c r="AR66" s="514"/>
      <c r="AS66" s="514"/>
      <c r="AT66" s="514"/>
      <c r="AU66" s="514"/>
      <c r="AV66" s="514"/>
      <c r="AW66" s="515"/>
      <c r="AX66" s="515"/>
      <c r="AY66" s="515"/>
      <c r="AZ66" s="515"/>
      <c r="BA66" s="515"/>
      <c r="BB66" s="514"/>
      <c r="BC66" s="514"/>
      <c r="BD66" s="515"/>
      <c r="BE66" s="515"/>
      <c r="BF66" s="514"/>
      <c r="BG66" s="514"/>
      <c r="BH66" s="514"/>
      <c r="BI66" s="515"/>
      <c r="BJ66" s="514"/>
      <c r="BK66" s="514"/>
      <c r="BL66" s="514"/>
      <c r="BM66" s="514"/>
      <c r="BN66" s="515"/>
      <c r="BO66" s="515"/>
      <c r="BP66" s="515"/>
      <c r="BQ66" s="515"/>
      <c r="BR66" s="515"/>
      <c r="BS66" s="515"/>
      <c r="BT66" s="515"/>
      <c r="BU66" s="515"/>
      <c r="BV66" s="515"/>
      <c r="BW66" s="515"/>
      <c r="BX66" s="515"/>
    </row>
    <row r="67" spans="1:84" s="209" customFormat="1" ht="4.5" customHeight="1">
      <c r="A67" s="516"/>
      <c r="B67" s="517"/>
      <c r="C67" s="517"/>
      <c r="D67" s="516"/>
      <c r="E67" s="516"/>
      <c r="F67" s="517"/>
      <c r="G67" s="517"/>
      <c r="H67" s="517"/>
      <c r="I67" s="517"/>
      <c r="J67" s="516"/>
      <c r="K67" s="516"/>
      <c r="L67" s="516"/>
      <c r="M67" s="518"/>
      <c r="N67" s="519"/>
      <c r="O67" s="520"/>
      <c r="P67" s="519"/>
      <c r="Q67" s="519"/>
      <c r="R67" s="519"/>
      <c r="S67" s="519"/>
      <c r="T67" s="519"/>
      <c r="U67" s="519"/>
      <c r="V67" s="519"/>
      <c r="W67" s="519"/>
      <c r="X67" s="519"/>
      <c r="Y67" s="518"/>
      <c r="Z67" s="521"/>
      <c r="AA67" s="521"/>
      <c r="AB67" s="521"/>
      <c r="AC67" s="521"/>
      <c r="AD67" s="521"/>
      <c r="AE67" s="521"/>
      <c r="AF67" s="522"/>
      <c r="AG67" s="522"/>
      <c r="AH67" s="522"/>
      <c r="AI67" s="522"/>
      <c r="AJ67" s="522"/>
      <c r="AK67" s="518"/>
      <c r="AL67" s="521"/>
      <c r="AM67" s="521"/>
      <c r="AN67" s="522"/>
      <c r="AO67" s="522"/>
      <c r="AP67" s="522"/>
      <c r="AQ67" s="522"/>
      <c r="AR67" s="522"/>
      <c r="AS67" s="522"/>
      <c r="AT67" s="521"/>
      <c r="AU67" s="521"/>
      <c r="AV67" s="521"/>
      <c r="AW67" s="518"/>
      <c r="AX67" s="518"/>
      <c r="AY67" s="518"/>
      <c r="AZ67" s="518"/>
      <c r="BA67" s="518"/>
      <c r="BB67" s="521"/>
      <c r="BC67" s="521"/>
      <c r="BD67" s="522"/>
      <c r="BE67" s="522"/>
      <c r="BF67" s="521"/>
      <c r="BG67" s="521"/>
      <c r="BH67" s="521"/>
      <c r="BI67" s="518"/>
      <c r="BJ67" s="521"/>
      <c r="BK67" s="521"/>
      <c r="BL67" s="521"/>
      <c r="BM67" s="521"/>
      <c r="BN67" s="518"/>
      <c r="BO67" s="518"/>
      <c r="BP67" s="518"/>
      <c r="BQ67" s="518"/>
      <c r="BR67" s="518"/>
      <c r="BS67" s="518"/>
      <c r="BT67" s="518"/>
      <c r="BU67" s="518"/>
      <c r="BV67" s="518"/>
      <c r="BW67" s="518"/>
      <c r="BX67" s="518"/>
    </row>
    <row r="68" spans="1:84" s="209" customFormat="1" ht="0.75" customHeight="1">
      <c r="A68" s="516"/>
      <c r="B68" s="517"/>
      <c r="C68" s="517"/>
      <c r="D68" s="516"/>
      <c r="E68" s="516"/>
      <c r="F68" s="517"/>
      <c r="G68" s="517"/>
      <c r="H68" s="517"/>
      <c r="I68" s="517"/>
      <c r="J68" s="516"/>
      <c r="K68" s="516"/>
      <c r="L68" s="516"/>
      <c r="M68" s="518"/>
      <c r="N68" s="519"/>
      <c r="O68" s="520"/>
      <c r="P68" s="519"/>
      <c r="Q68" s="519"/>
      <c r="R68" s="519"/>
      <c r="S68" s="519"/>
      <c r="T68" s="519"/>
      <c r="U68" s="519"/>
      <c r="V68" s="519"/>
      <c r="W68" s="519"/>
      <c r="X68" s="519"/>
      <c r="Y68" s="518"/>
      <c r="Z68" s="521"/>
      <c r="AA68" s="521"/>
      <c r="AB68" s="521"/>
      <c r="AC68" s="521"/>
      <c r="AD68" s="521"/>
      <c r="AE68" s="521"/>
      <c r="AF68" s="522"/>
      <c r="AG68" s="522"/>
      <c r="AH68" s="522"/>
      <c r="AI68" s="522"/>
      <c r="AJ68" s="522"/>
      <c r="AK68" s="518"/>
      <c r="AL68" s="521"/>
      <c r="AM68" s="521"/>
      <c r="AN68" s="522"/>
      <c r="AO68" s="522"/>
      <c r="AP68" s="522"/>
      <c r="AQ68" s="522"/>
      <c r="AR68" s="522"/>
      <c r="AS68" s="522"/>
      <c r="AT68" s="521"/>
      <c r="AU68" s="521"/>
      <c r="AV68" s="521"/>
      <c r="AW68" s="518"/>
      <c r="AX68" s="518"/>
      <c r="AY68" s="518"/>
      <c r="AZ68" s="518"/>
      <c r="BA68" s="518"/>
      <c r="BB68" s="521"/>
      <c r="BC68" s="521"/>
      <c r="BD68" s="522"/>
      <c r="BE68" s="522"/>
      <c r="BF68" s="521"/>
      <c r="BG68" s="521"/>
      <c r="BH68" s="521"/>
      <c r="BI68" s="518"/>
      <c r="BJ68" s="521"/>
      <c r="BK68" s="521"/>
      <c r="BL68" s="521"/>
      <c r="BM68" s="521"/>
      <c r="BN68" s="518"/>
      <c r="BO68" s="518"/>
      <c r="BP68" s="518"/>
      <c r="BQ68" s="518"/>
      <c r="BR68" s="518"/>
      <c r="BS68" s="518"/>
      <c r="BT68" s="518"/>
      <c r="BU68" s="518"/>
      <c r="BV68" s="518"/>
      <c r="BW68" s="518"/>
      <c r="BX68" s="518"/>
    </row>
    <row r="69" spans="1:84" s="524" customFormat="1" ht="24" customHeight="1">
      <c r="A69" s="1467" t="s">
        <v>491</v>
      </c>
      <c r="B69" s="1467"/>
      <c r="C69" s="1467"/>
      <c r="D69" s="1467"/>
      <c r="E69" s="1467"/>
      <c r="F69" s="1467"/>
      <c r="G69" s="1467"/>
      <c r="H69" s="1467"/>
      <c r="I69" s="1467"/>
      <c r="J69" s="1467"/>
      <c r="K69" s="1467"/>
      <c r="L69" s="1467"/>
      <c r="M69" s="1459" t="s">
        <v>491</v>
      </c>
      <c r="N69" s="1459"/>
      <c r="O69" s="1459"/>
      <c r="P69" s="1459"/>
      <c r="Q69" s="1459"/>
      <c r="R69" s="1459"/>
      <c r="S69" s="1459"/>
      <c r="T69" s="1459"/>
      <c r="U69" s="1459"/>
      <c r="V69" s="1459"/>
      <c r="W69" s="1459"/>
      <c r="X69" s="1459"/>
      <c r="Y69" s="1468" t="s">
        <v>491</v>
      </c>
      <c r="Z69" s="1468"/>
      <c r="AA69" s="1468"/>
      <c r="AB69" s="1468"/>
      <c r="AC69" s="1468"/>
      <c r="AD69" s="1468"/>
      <c r="AE69" s="1468"/>
      <c r="AF69" s="1468"/>
      <c r="AG69" s="1468"/>
      <c r="AH69" s="1468"/>
      <c r="AI69" s="1468"/>
      <c r="AJ69" s="1468"/>
      <c r="AK69" s="1459" t="s">
        <v>491</v>
      </c>
      <c r="AL69" s="1459"/>
      <c r="AM69" s="1459"/>
      <c r="AN69" s="1459"/>
      <c r="AO69" s="1459"/>
      <c r="AP69" s="1459"/>
      <c r="AQ69" s="1459"/>
      <c r="AR69" s="1459"/>
      <c r="AS69" s="1459"/>
      <c r="AT69" s="1459"/>
      <c r="AU69" s="1459"/>
      <c r="AV69" s="1459"/>
      <c r="AW69" s="1459" t="s">
        <v>491</v>
      </c>
      <c r="AX69" s="1459"/>
      <c r="AY69" s="1459"/>
      <c r="AZ69" s="1459"/>
      <c r="BA69" s="1459"/>
      <c r="BB69" s="1459"/>
      <c r="BC69" s="1459"/>
      <c r="BD69" s="1459"/>
      <c r="BE69" s="1459"/>
      <c r="BF69" s="1459"/>
      <c r="BG69" s="1459"/>
      <c r="BH69" s="1459"/>
      <c r="BI69" s="1457" t="s">
        <v>491</v>
      </c>
      <c r="BJ69" s="1457"/>
      <c r="BK69" s="1457"/>
      <c r="BL69" s="1457"/>
      <c r="BM69" s="1457"/>
      <c r="BN69" s="1457"/>
      <c r="BO69" s="1457"/>
      <c r="BP69" s="1457"/>
      <c r="BQ69" s="1459" t="s">
        <v>491</v>
      </c>
      <c r="BR69" s="1459"/>
      <c r="BS69" s="1459"/>
      <c r="BT69" s="1459"/>
      <c r="BU69" s="1459"/>
      <c r="BV69" s="1459"/>
      <c r="BW69" s="1459"/>
      <c r="BX69" s="1459"/>
      <c r="BY69" s="523"/>
      <c r="BZ69" s="449"/>
      <c r="CA69" s="449"/>
      <c r="CB69" s="449"/>
      <c r="CC69" s="449"/>
      <c r="CD69" s="449"/>
      <c r="CE69" s="449"/>
      <c r="CF69" s="449"/>
    </row>
    <row r="70" spans="1:84" s="526" customFormat="1" ht="15" customHeight="1">
      <c r="A70" s="1469">
        <v>44439</v>
      </c>
      <c r="B70" s="1469"/>
      <c r="C70" s="1469"/>
      <c r="D70" s="1469"/>
      <c r="E70" s="1469"/>
      <c r="F70" s="1469"/>
      <c r="G70" s="1469"/>
      <c r="H70" s="1469"/>
      <c r="I70" s="1469"/>
      <c r="J70" s="1469"/>
      <c r="K70" s="1469"/>
      <c r="L70" s="1469"/>
      <c r="M70" s="1461">
        <v>44439</v>
      </c>
      <c r="N70" s="1461"/>
      <c r="O70" s="1461"/>
      <c r="P70" s="1461"/>
      <c r="Q70" s="1461"/>
      <c r="R70" s="1461"/>
      <c r="S70" s="1461"/>
      <c r="T70" s="1461"/>
      <c r="U70" s="1461"/>
      <c r="V70" s="1461"/>
      <c r="W70" s="1461"/>
      <c r="X70" s="1461"/>
      <c r="Y70" s="1461">
        <v>44439</v>
      </c>
      <c r="Z70" s="1461"/>
      <c r="AA70" s="1461"/>
      <c r="AB70" s="1461"/>
      <c r="AC70" s="1461"/>
      <c r="AD70" s="1461"/>
      <c r="AE70" s="1461"/>
      <c r="AF70" s="1461"/>
      <c r="AG70" s="1461"/>
      <c r="AH70" s="1461"/>
      <c r="AI70" s="1461"/>
      <c r="AJ70" s="1461"/>
      <c r="AK70" s="1461">
        <v>44439</v>
      </c>
      <c r="AL70" s="1461"/>
      <c r="AM70" s="1461"/>
      <c r="AN70" s="1461"/>
      <c r="AO70" s="1461"/>
      <c r="AP70" s="1461"/>
      <c r="AQ70" s="1461"/>
      <c r="AR70" s="1461"/>
      <c r="AS70" s="1461"/>
      <c r="AT70" s="1461"/>
      <c r="AU70" s="1461"/>
      <c r="AV70" s="1461"/>
      <c r="AW70" s="1461">
        <v>44439</v>
      </c>
      <c r="AX70" s="1461"/>
      <c r="AY70" s="1461"/>
      <c r="AZ70" s="1461"/>
      <c r="BA70" s="1461"/>
      <c r="BB70" s="1461"/>
      <c r="BC70" s="1461"/>
      <c r="BD70" s="1461"/>
      <c r="BE70" s="1461"/>
      <c r="BF70" s="1461"/>
      <c r="BG70" s="1461"/>
      <c r="BH70" s="1461"/>
      <c r="BI70" s="1460">
        <v>44439</v>
      </c>
      <c r="BJ70" s="1460"/>
      <c r="BK70" s="1460"/>
      <c r="BL70" s="1460"/>
      <c r="BM70" s="1460"/>
      <c r="BN70" s="1460"/>
      <c r="BO70" s="1460"/>
      <c r="BP70" s="1460"/>
      <c r="BQ70" s="1461">
        <v>44439</v>
      </c>
      <c r="BR70" s="1461"/>
      <c r="BS70" s="1461"/>
      <c r="BT70" s="1461"/>
      <c r="BU70" s="1461"/>
      <c r="BV70" s="1461"/>
      <c r="BW70" s="1461"/>
      <c r="BX70" s="1461"/>
      <c r="BY70" s="525"/>
      <c r="BZ70" s="451"/>
      <c r="CA70" s="451"/>
      <c r="CB70" s="451"/>
      <c r="CC70" s="451"/>
      <c r="CD70" s="451"/>
      <c r="CE70" s="451"/>
      <c r="CF70" s="451"/>
    </row>
    <row r="71" spans="1:84" s="454" customFormat="1" ht="15" customHeight="1">
      <c r="A71" s="1458" t="s">
        <v>493</v>
      </c>
      <c r="B71" s="1466"/>
      <c r="C71" s="1466"/>
      <c r="D71" s="1466"/>
      <c r="E71" s="1466"/>
      <c r="F71" s="1466"/>
      <c r="G71" s="1466"/>
      <c r="H71" s="1466"/>
      <c r="I71" s="1466"/>
      <c r="J71" s="1466"/>
      <c r="K71" s="1466"/>
      <c r="L71" s="1466"/>
      <c r="M71" s="1458" t="s">
        <v>493</v>
      </c>
      <c r="N71" s="1466"/>
      <c r="O71" s="1466"/>
      <c r="P71" s="1466"/>
      <c r="Q71" s="1466"/>
      <c r="R71" s="1466"/>
      <c r="S71" s="1466"/>
      <c r="T71" s="1466"/>
      <c r="U71" s="1466"/>
      <c r="V71" s="1466"/>
      <c r="W71" s="1466"/>
      <c r="X71" s="1466"/>
      <c r="Y71" s="1458" t="s">
        <v>493</v>
      </c>
      <c r="Z71" s="1466"/>
      <c r="AA71" s="1466"/>
      <c r="AB71" s="1466"/>
      <c r="AC71" s="1466"/>
      <c r="AD71" s="1466"/>
      <c r="AE71" s="1466"/>
      <c r="AF71" s="1466"/>
      <c r="AG71" s="1466"/>
      <c r="AH71" s="1466"/>
      <c r="AI71" s="1466"/>
      <c r="AJ71" s="1466"/>
      <c r="AK71" s="1458" t="s">
        <v>493</v>
      </c>
      <c r="AL71" s="1466"/>
      <c r="AM71" s="1466"/>
      <c r="AN71" s="1466"/>
      <c r="AO71" s="1466"/>
      <c r="AP71" s="1466"/>
      <c r="AQ71" s="1466"/>
      <c r="AR71" s="1466"/>
      <c r="AS71" s="1466"/>
      <c r="AT71" s="1466"/>
      <c r="AU71" s="1466"/>
      <c r="AV71" s="1466"/>
      <c r="AW71" s="1458" t="s">
        <v>493</v>
      </c>
      <c r="AX71" s="1466"/>
      <c r="AY71" s="1466"/>
      <c r="AZ71" s="1466"/>
      <c r="BA71" s="1466"/>
      <c r="BB71" s="1466"/>
      <c r="BC71" s="1466"/>
      <c r="BD71" s="1466"/>
      <c r="BE71" s="1466"/>
      <c r="BF71" s="1466"/>
      <c r="BG71" s="1466"/>
      <c r="BH71" s="1466"/>
      <c r="BI71" s="1458" t="s">
        <v>492</v>
      </c>
      <c r="BJ71" s="1458"/>
      <c r="BK71" s="1458"/>
      <c r="BL71" s="1458"/>
      <c r="BM71" s="1458"/>
      <c r="BN71" s="1458"/>
      <c r="BO71" s="1458"/>
      <c r="BP71" s="1458"/>
      <c r="BQ71" s="1458" t="s">
        <v>493</v>
      </c>
      <c r="BR71" s="1458"/>
      <c r="BS71" s="1458"/>
      <c r="BT71" s="1458"/>
      <c r="BU71" s="1458"/>
      <c r="BV71" s="1458"/>
      <c r="BW71" s="1458"/>
      <c r="BX71" s="1458"/>
      <c r="BY71" s="527"/>
      <c r="BZ71" s="453"/>
      <c r="CA71" s="453"/>
      <c r="CB71" s="453"/>
      <c r="CC71" s="453"/>
      <c r="CD71" s="453"/>
      <c r="CE71" s="453"/>
      <c r="CF71" s="453"/>
    </row>
    <row r="72" spans="1:84" s="209" customFormat="1" ht="4.2" customHeight="1" thickBot="1">
      <c r="A72" s="528"/>
      <c r="B72" s="529"/>
      <c r="C72" s="528"/>
      <c r="D72" s="528"/>
      <c r="E72" s="528"/>
      <c r="F72" s="528"/>
      <c r="G72" s="528"/>
      <c r="H72" s="530"/>
      <c r="I72" s="530"/>
      <c r="J72" s="528"/>
      <c r="K72" s="528"/>
      <c r="L72" s="528"/>
      <c r="M72" s="460"/>
      <c r="N72" s="531"/>
      <c r="O72" s="531"/>
      <c r="P72" s="532"/>
      <c r="Q72" s="532"/>
      <c r="R72" s="531"/>
      <c r="S72" s="531"/>
      <c r="T72" s="531"/>
      <c r="U72" s="531"/>
      <c r="V72" s="531"/>
      <c r="W72" s="531"/>
      <c r="X72" s="531"/>
      <c r="Y72" s="460"/>
      <c r="Z72" s="460"/>
      <c r="AA72" s="460"/>
      <c r="AB72" s="460"/>
      <c r="AC72" s="460"/>
      <c r="AD72" s="533"/>
      <c r="AE72" s="461"/>
      <c r="AF72" s="462"/>
      <c r="AG72" s="462"/>
      <c r="AH72" s="460"/>
      <c r="AI72" s="460"/>
      <c r="AJ72" s="460"/>
      <c r="AK72" s="460"/>
      <c r="AL72" s="533"/>
      <c r="AM72" s="461"/>
      <c r="AN72" s="462"/>
      <c r="AO72" s="462"/>
      <c r="AP72" s="460"/>
      <c r="AQ72" s="460"/>
      <c r="AR72" s="460"/>
      <c r="AS72" s="460"/>
      <c r="AT72" s="460"/>
      <c r="AU72" s="460"/>
      <c r="AV72" s="459"/>
      <c r="AW72" s="460"/>
      <c r="AX72" s="460"/>
      <c r="AY72" s="460"/>
      <c r="AZ72" s="460"/>
      <c r="BA72" s="460"/>
      <c r="BB72" s="533"/>
      <c r="BC72" s="461"/>
      <c r="BD72" s="462"/>
      <c r="BE72" s="462"/>
      <c r="BF72" s="460"/>
      <c r="BG72" s="460"/>
      <c r="BH72" s="459"/>
      <c r="BI72" s="460"/>
      <c r="BJ72" s="460"/>
      <c r="BK72" s="460"/>
      <c r="BL72" s="459"/>
      <c r="BM72" s="459"/>
      <c r="BN72" s="460"/>
      <c r="BO72" s="460"/>
      <c r="BP72" s="460"/>
      <c r="BQ72" s="460"/>
      <c r="BR72" s="460"/>
      <c r="BS72" s="460"/>
      <c r="BT72" s="460"/>
      <c r="BU72" s="460"/>
      <c r="BV72" s="460"/>
      <c r="BW72" s="460"/>
      <c r="BX72" s="460"/>
    </row>
    <row r="73" spans="1:84" s="209" customFormat="1" ht="29.25" customHeight="1" thickTop="1">
      <c r="A73" s="1470" t="s">
        <v>556</v>
      </c>
      <c r="B73" s="1472" t="s">
        <v>495</v>
      </c>
      <c r="C73" s="1472"/>
      <c r="D73" s="1472"/>
      <c r="E73" s="534"/>
      <c r="F73" s="1472" t="s">
        <v>496</v>
      </c>
      <c r="G73" s="1472"/>
      <c r="H73" s="1472"/>
      <c r="I73" s="534"/>
      <c r="J73" s="1465" t="s">
        <v>497</v>
      </c>
      <c r="K73" s="1465"/>
      <c r="L73" s="1465"/>
      <c r="M73" s="1470" t="s">
        <v>556</v>
      </c>
      <c r="N73" s="1462" t="s">
        <v>498</v>
      </c>
      <c r="O73" s="1462"/>
      <c r="P73" s="1462"/>
      <c r="Q73" s="535"/>
      <c r="R73" s="1462" t="s">
        <v>499</v>
      </c>
      <c r="S73" s="1462"/>
      <c r="T73" s="1462"/>
      <c r="U73" s="535"/>
      <c r="V73" s="1462" t="s">
        <v>114</v>
      </c>
      <c r="W73" s="1462"/>
      <c r="X73" s="1462"/>
      <c r="Y73" s="1470" t="s">
        <v>556</v>
      </c>
      <c r="Z73" s="1462" t="s">
        <v>35</v>
      </c>
      <c r="AA73" s="1462"/>
      <c r="AB73" s="1462"/>
      <c r="AC73" s="464"/>
      <c r="AD73" s="1462" t="s">
        <v>500</v>
      </c>
      <c r="AE73" s="1462"/>
      <c r="AF73" s="1462"/>
      <c r="AG73" s="464"/>
      <c r="AH73" s="1462" t="s">
        <v>37</v>
      </c>
      <c r="AI73" s="1462"/>
      <c r="AJ73" s="1462"/>
      <c r="AK73" s="1470" t="s">
        <v>556</v>
      </c>
      <c r="AL73" s="1462" t="s">
        <v>501</v>
      </c>
      <c r="AM73" s="1462"/>
      <c r="AN73" s="1462"/>
      <c r="AO73" s="464"/>
      <c r="AP73" s="1462" t="s">
        <v>502</v>
      </c>
      <c r="AQ73" s="1462"/>
      <c r="AR73" s="1462"/>
      <c r="AS73" s="464"/>
      <c r="AT73" s="1462" t="s">
        <v>503</v>
      </c>
      <c r="AU73" s="1462"/>
      <c r="AV73" s="1462"/>
      <c r="AW73" s="1470" t="s">
        <v>556</v>
      </c>
      <c r="AX73" s="1462" t="s">
        <v>504</v>
      </c>
      <c r="AY73" s="1462"/>
      <c r="AZ73" s="1462"/>
      <c r="BA73" s="465"/>
      <c r="BB73" s="1462" t="s">
        <v>505</v>
      </c>
      <c r="BC73" s="1462"/>
      <c r="BD73" s="1462"/>
      <c r="BE73" s="464"/>
      <c r="BF73" s="1462" t="s">
        <v>506</v>
      </c>
      <c r="BG73" s="1462"/>
      <c r="BH73" s="1462"/>
      <c r="BI73" s="536" t="s">
        <v>556</v>
      </c>
      <c r="BJ73" s="1462" t="s">
        <v>44</v>
      </c>
      <c r="BK73" s="1462"/>
      <c r="BL73" s="1462"/>
      <c r="BM73" s="466"/>
      <c r="BN73" s="466" t="s">
        <v>507</v>
      </c>
      <c r="BO73" s="466"/>
      <c r="BP73" s="466"/>
      <c r="BQ73" s="536" t="s">
        <v>556</v>
      </c>
      <c r="BR73" s="1462" t="s">
        <v>508</v>
      </c>
      <c r="BS73" s="1462"/>
      <c r="BT73" s="1462"/>
      <c r="BU73" s="466"/>
      <c r="BV73" s="1462" t="s">
        <v>509</v>
      </c>
      <c r="BW73" s="1462"/>
      <c r="BX73" s="1462"/>
    </row>
    <row r="74" spans="1:84" s="209" customFormat="1" ht="12" customHeight="1">
      <c r="A74" s="1471"/>
      <c r="B74" s="537" t="s">
        <v>510</v>
      </c>
      <c r="C74" s="538" t="s">
        <v>511</v>
      </c>
      <c r="D74" s="538" t="s">
        <v>512</v>
      </c>
      <c r="E74" s="537"/>
      <c r="F74" s="537" t="s">
        <v>510</v>
      </c>
      <c r="G74" s="538" t="s">
        <v>511</v>
      </c>
      <c r="H74" s="537" t="s">
        <v>512</v>
      </c>
      <c r="I74" s="537"/>
      <c r="J74" s="538" t="s">
        <v>510</v>
      </c>
      <c r="K74" s="538" t="s">
        <v>511</v>
      </c>
      <c r="L74" s="538" t="s">
        <v>512</v>
      </c>
      <c r="M74" s="1471"/>
      <c r="N74" s="469" t="s">
        <v>510</v>
      </c>
      <c r="O74" s="470" t="s">
        <v>511</v>
      </c>
      <c r="P74" s="469" t="s">
        <v>512</v>
      </c>
      <c r="Q74" s="469"/>
      <c r="R74" s="469" t="s">
        <v>510</v>
      </c>
      <c r="S74" s="470" t="s">
        <v>511</v>
      </c>
      <c r="T74" s="469" t="s">
        <v>512</v>
      </c>
      <c r="U74" s="469"/>
      <c r="V74" s="469" t="s">
        <v>510</v>
      </c>
      <c r="W74" s="470" t="s">
        <v>511</v>
      </c>
      <c r="X74" s="469" t="s">
        <v>512</v>
      </c>
      <c r="Y74" s="1471"/>
      <c r="Z74" s="470" t="s">
        <v>510</v>
      </c>
      <c r="AA74" s="470" t="s">
        <v>511</v>
      </c>
      <c r="AB74" s="470" t="s">
        <v>512</v>
      </c>
      <c r="AC74" s="469"/>
      <c r="AD74" s="469" t="s">
        <v>510</v>
      </c>
      <c r="AE74" s="470" t="s">
        <v>511</v>
      </c>
      <c r="AF74" s="469" t="s">
        <v>512</v>
      </c>
      <c r="AG74" s="469"/>
      <c r="AH74" s="470" t="s">
        <v>510</v>
      </c>
      <c r="AI74" s="470" t="s">
        <v>511</v>
      </c>
      <c r="AJ74" s="470" t="s">
        <v>512</v>
      </c>
      <c r="AK74" s="1471"/>
      <c r="AL74" s="469" t="s">
        <v>510</v>
      </c>
      <c r="AM74" s="470" t="s">
        <v>511</v>
      </c>
      <c r="AN74" s="470" t="s">
        <v>512</v>
      </c>
      <c r="AO74" s="469"/>
      <c r="AP74" s="470" t="s">
        <v>510</v>
      </c>
      <c r="AQ74" s="470" t="s">
        <v>511</v>
      </c>
      <c r="AR74" s="470" t="s">
        <v>512</v>
      </c>
      <c r="AS74" s="469"/>
      <c r="AT74" s="469" t="s">
        <v>510</v>
      </c>
      <c r="AU74" s="470" t="s">
        <v>511</v>
      </c>
      <c r="AV74" s="469" t="s">
        <v>512</v>
      </c>
      <c r="AW74" s="1471"/>
      <c r="AX74" s="469" t="s">
        <v>510</v>
      </c>
      <c r="AY74" s="470" t="s">
        <v>511</v>
      </c>
      <c r="AZ74" s="469" t="s">
        <v>512</v>
      </c>
      <c r="BA74" s="539"/>
      <c r="BB74" s="469" t="s">
        <v>510</v>
      </c>
      <c r="BC74" s="470" t="s">
        <v>511</v>
      </c>
      <c r="BD74" s="469" t="s">
        <v>512</v>
      </c>
      <c r="BE74" s="469"/>
      <c r="BF74" s="469" t="s">
        <v>510</v>
      </c>
      <c r="BG74" s="470" t="s">
        <v>511</v>
      </c>
      <c r="BH74" s="469" t="s">
        <v>512</v>
      </c>
      <c r="BI74" s="540"/>
      <c r="BJ74" s="469" t="s">
        <v>510</v>
      </c>
      <c r="BK74" s="470" t="s">
        <v>511</v>
      </c>
      <c r="BL74" s="469" t="s">
        <v>512</v>
      </c>
      <c r="BM74" s="469"/>
      <c r="BN74" s="469" t="s">
        <v>510</v>
      </c>
      <c r="BO74" s="470" t="s">
        <v>511</v>
      </c>
      <c r="BP74" s="470" t="s">
        <v>512</v>
      </c>
      <c r="BQ74" s="540"/>
      <c r="BR74" s="469" t="s">
        <v>510</v>
      </c>
      <c r="BS74" s="470" t="s">
        <v>511</v>
      </c>
      <c r="BT74" s="470" t="s">
        <v>512</v>
      </c>
      <c r="BU74" s="469"/>
      <c r="BV74" s="469" t="s">
        <v>510</v>
      </c>
      <c r="BW74" s="470" t="s">
        <v>511</v>
      </c>
      <c r="BX74" s="469" t="s">
        <v>512</v>
      </c>
    </row>
    <row r="75" spans="1:84" s="209" customFormat="1" ht="3" customHeight="1">
      <c r="A75" s="541"/>
      <c r="B75" s="542"/>
      <c r="C75" s="542"/>
      <c r="D75" s="542"/>
      <c r="E75" s="542"/>
      <c r="F75" s="542"/>
      <c r="G75" s="542"/>
      <c r="H75" s="542"/>
      <c r="I75" s="542"/>
      <c r="J75" s="542"/>
      <c r="K75" s="542"/>
      <c r="L75" s="542"/>
      <c r="M75" s="474"/>
      <c r="N75" s="543"/>
      <c r="O75" s="543"/>
      <c r="P75" s="543"/>
      <c r="Q75" s="543"/>
      <c r="R75" s="543"/>
      <c r="S75" s="543"/>
      <c r="T75" s="543"/>
      <c r="U75" s="543"/>
      <c r="V75" s="543"/>
      <c r="W75" s="543"/>
      <c r="X75" s="543"/>
      <c r="Y75" s="474"/>
      <c r="Z75" s="543"/>
      <c r="AA75" s="543"/>
      <c r="AB75" s="543"/>
      <c r="AC75" s="543"/>
      <c r="AD75" s="543"/>
      <c r="AE75" s="543"/>
      <c r="AF75" s="543"/>
      <c r="AG75" s="543"/>
      <c r="AH75" s="543"/>
      <c r="AI75" s="543"/>
      <c r="AJ75" s="543"/>
      <c r="AK75" s="474"/>
      <c r="AL75" s="543"/>
      <c r="AM75" s="543"/>
      <c r="AN75" s="543"/>
      <c r="AO75" s="543"/>
      <c r="AP75" s="543"/>
      <c r="AQ75" s="543"/>
      <c r="AR75" s="543"/>
      <c r="AS75" s="543"/>
      <c r="AT75" s="543"/>
      <c r="AU75" s="543"/>
      <c r="AV75" s="543"/>
      <c r="AW75" s="474"/>
      <c r="AX75" s="474"/>
      <c r="AY75" s="474"/>
      <c r="AZ75" s="474"/>
      <c r="BA75" s="474"/>
      <c r="BB75" s="543"/>
      <c r="BC75" s="543"/>
      <c r="BD75" s="543"/>
      <c r="BE75" s="543"/>
      <c r="BF75" s="543"/>
      <c r="BG75" s="543"/>
      <c r="BH75" s="543"/>
      <c r="BI75" s="474"/>
      <c r="BJ75" s="543"/>
      <c r="BK75" s="543"/>
      <c r="BL75" s="543"/>
      <c r="BM75" s="543"/>
      <c r="BN75" s="474"/>
      <c r="BO75" s="474"/>
      <c r="BP75" s="474"/>
      <c r="BQ75" s="474"/>
      <c r="BR75" s="474"/>
      <c r="BS75" s="474"/>
      <c r="BT75" s="474"/>
      <c r="BU75" s="474"/>
      <c r="BV75" s="474"/>
      <c r="BW75" s="474"/>
      <c r="BX75" s="474"/>
    </row>
    <row r="76" spans="1:84" s="478" customFormat="1" ht="8.25" customHeight="1">
      <c r="A76" s="475" t="s">
        <v>557</v>
      </c>
      <c r="B76" s="476">
        <v>39313105.82</v>
      </c>
      <c r="C76" s="476">
        <v>27805741.874000002</v>
      </c>
      <c r="D76" s="476">
        <v>67118847.694000006</v>
      </c>
      <c r="E76" s="476"/>
      <c r="F76" s="476">
        <v>1256043.3259999999</v>
      </c>
      <c r="G76" s="476">
        <v>270455.83899999998</v>
      </c>
      <c r="H76" s="476">
        <v>1526499.166</v>
      </c>
      <c r="I76" s="476"/>
      <c r="J76" s="476">
        <v>69744998.864999995</v>
      </c>
      <c r="K76" s="476">
        <v>53702604.663000003</v>
      </c>
      <c r="L76" s="476">
        <v>123447603.529</v>
      </c>
      <c r="M76" s="475" t="s">
        <v>557</v>
      </c>
      <c r="N76" s="476">
        <v>4922850.574</v>
      </c>
      <c r="O76" s="476">
        <v>2036032.4029999999</v>
      </c>
      <c r="P76" s="476">
        <v>6958882.977</v>
      </c>
      <c r="Q76" s="476"/>
      <c r="R76" s="476">
        <v>6943806.1610000003</v>
      </c>
      <c r="S76" s="476">
        <v>5698098.392</v>
      </c>
      <c r="T76" s="476">
        <v>12641904.552999999</v>
      </c>
      <c r="U76" s="476"/>
      <c r="V76" s="476">
        <v>27794883.463</v>
      </c>
      <c r="W76" s="476">
        <v>19062576.088</v>
      </c>
      <c r="X76" s="476">
        <v>46857459.552000001</v>
      </c>
      <c r="Y76" s="475" t="s">
        <v>557</v>
      </c>
      <c r="Z76" s="476">
        <v>2513441.7149999999</v>
      </c>
      <c r="AA76" s="476">
        <v>2530000.36</v>
      </c>
      <c r="AB76" s="476">
        <v>5043442.0750000002</v>
      </c>
      <c r="AC76" s="476"/>
      <c r="AD76" s="476">
        <v>29227263.083000001</v>
      </c>
      <c r="AE76" s="476">
        <v>15690382.642000001</v>
      </c>
      <c r="AF76" s="476">
        <v>44917645.726000004</v>
      </c>
      <c r="AG76" s="476"/>
      <c r="AH76" s="476">
        <v>7424425.0630000001</v>
      </c>
      <c r="AI76" s="476">
        <v>444514.21799999999</v>
      </c>
      <c r="AJ76" s="476">
        <v>7868939.2810000004</v>
      </c>
      <c r="AK76" s="475" t="s">
        <v>557</v>
      </c>
      <c r="AL76" s="476">
        <v>3352987.13</v>
      </c>
      <c r="AM76" s="476">
        <v>1151333.5889999999</v>
      </c>
      <c r="AN76" s="476">
        <v>4504320.7189999996</v>
      </c>
      <c r="AO76" s="476"/>
      <c r="AP76" s="476">
        <v>2410779.1690000002</v>
      </c>
      <c r="AQ76" s="476">
        <v>160020.37299999999</v>
      </c>
      <c r="AR76" s="476">
        <v>2570799.5419999999</v>
      </c>
      <c r="AS76" s="476"/>
      <c r="AT76" s="476">
        <v>2337952.6510000001</v>
      </c>
      <c r="AU76" s="476">
        <v>4287792.8930000002</v>
      </c>
      <c r="AV76" s="476">
        <v>6625745.5449999999</v>
      </c>
      <c r="AW76" s="475" t="s">
        <v>557</v>
      </c>
      <c r="AX76" s="476">
        <v>1218829.6329999999</v>
      </c>
      <c r="AY76" s="476">
        <v>11569.075000000001</v>
      </c>
      <c r="AZ76" s="476">
        <v>1230398.7080000001</v>
      </c>
      <c r="BA76" s="476"/>
      <c r="BB76" s="476">
        <v>476167.73700000002</v>
      </c>
      <c r="BC76" s="476">
        <v>13357.755999999999</v>
      </c>
      <c r="BD76" s="476">
        <v>489525.49400000001</v>
      </c>
      <c r="BE76" s="476"/>
      <c r="BF76" s="544">
        <v>146346.614</v>
      </c>
      <c r="BG76" s="476">
        <v>4268943.5420000004</v>
      </c>
      <c r="BH76" s="476">
        <v>4415290.1569999997</v>
      </c>
      <c r="BI76" s="475" t="s">
        <v>557</v>
      </c>
      <c r="BJ76" s="544">
        <v>117729.80100000001</v>
      </c>
      <c r="BK76" s="476">
        <v>154189.008</v>
      </c>
      <c r="BL76" s="476">
        <v>271918.81</v>
      </c>
      <c r="BM76" s="476"/>
      <c r="BN76" s="476">
        <v>199201610.80499995</v>
      </c>
      <c r="BO76" s="476">
        <v>137287612.715</v>
      </c>
      <c r="BP76" s="476">
        <v>336489223.52800006</v>
      </c>
      <c r="BQ76" s="475" t="s">
        <v>557</v>
      </c>
      <c r="BR76" s="476">
        <v>69744998.864999995</v>
      </c>
      <c r="BS76" s="476">
        <v>55957704.237000003</v>
      </c>
      <c r="BT76" s="476">
        <v>125702703.103</v>
      </c>
      <c r="BU76" s="476"/>
      <c r="BV76" s="476">
        <v>199201610.80499995</v>
      </c>
      <c r="BW76" s="476">
        <v>139542712.289</v>
      </c>
      <c r="BX76" s="476">
        <v>338744323.10200006</v>
      </c>
      <c r="BY76" s="545"/>
    </row>
    <row r="77" spans="1:84" s="478" customFormat="1" ht="8.25" customHeight="1">
      <c r="A77" s="483"/>
      <c r="B77" s="484"/>
      <c r="C77" s="484"/>
      <c r="D77" s="484"/>
      <c r="E77" s="484"/>
      <c r="F77" s="484"/>
      <c r="G77" s="484"/>
      <c r="H77" s="484"/>
      <c r="I77" s="484"/>
      <c r="J77" s="484"/>
      <c r="K77" s="484"/>
      <c r="L77" s="484"/>
      <c r="M77" s="483"/>
      <c r="N77" s="484"/>
      <c r="O77" s="484"/>
      <c r="P77" s="484"/>
      <c r="Q77" s="484"/>
      <c r="R77" s="484"/>
      <c r="S77" s="484"/>
      <c r="T77" s="484"/>
      <c r="U77" s="484"/>
      <c r="V77" s="484"/>
      <c r="W77" s="484"/>
      <c r="X77" s="484"/>
      <c r="Y77" s="483"/>
      <c r="Z77" s="484"/>
      <c r="AA77" s="484"/>
      <c r="AB77" s="484"/>
      <c r="AC77" s="484"/>
      <c r="AD77" s="484"/>
      <c r="AE77" s="484"/>
      <c r="AF77" s="484"/>
      <c r="AG77" s="484"/>
      <c r="AH77" s="484"/>
      <c r="AI77" s="484"/>
      <c r="AJ77" s="484"/>
      <c r="AK77" s="483"/>
      <c r="AL77" s="484"/>
      <c r="AM77" s="484"/>
      <c r="AN77" s="484"/>
      <c r="AO77" s="484"/>
      <c r="AP77" s="484"/>
      <c r="AQ77" s="484"/>
      <c r="AR77" s="484"/>
      <c r="AS77" s="484"/>
      <c r="AT77" s="484"/>
      <c r="AU77" s="484"/>
      <c r="AV77" s="484"/>
      <c r="AW77" s="483"/>
      <c r="AX77" s="484"/>
      <c r="AY77" s="484"/>
      <c r="AZ77" s="484"/>
      <c r="BA77" s="484"/>
      <c r="BB77" s="484"/>
      <c r="BC77" s="484"/>
      <c r="BD77" s="484"/>
      <c r="BE77" s="484"/>
      <c r="BF77" s="484"/>
      <c r="BG77" s="484"/>
      <c r="BH77" s="484"/>
      <c r="BI77" s="483"/>
      <c r="BJ77" s="484"/>
      <c r="BK77" s="484"/>
      <c r="BL77" s="484"/>
      <c r="BM77" s="484"/>
      <c r="BN77" s="484"/>
      <c r="BO77" s="484"/>
      <c r="BP77" s="484"/>
      <c r="BQ77" s="483"/>
      <c r="BR77" s="484"/>
      <c r="BS77" s="484"/>
      <c r="BT77" s="484"/>
      <c r="BU77" s="484"/>
      <c r="BV77" s="484"/>
      <c r="BW77" s="484"/>
      <c r="BX77" s="484"/>
    </row>
    <row r="78" spans="1:84" s="478" customFormat="1" ht="8.25" customHeight="1">
      <c r="A78" s="483" t="s">
        <v>558</v>
      </c>
      <c r="B78" s="484">
        <v>13269115.210000001</v>
      </c>
      <c r="C78" s="484">
        <v>11637858.754000001</v>
      </c>
      <c r="D78" s="484">
        <v>24906973.964000002</v>
      </c>
      <c r="E78" s="484"/>
      <c r="F78" s="484">
        <v>114693.264</v>
      </c>
      <c r="G78" s="484">
        <v>21143.960999999999</v>
      </c>
      <c r="H78" s="484">
        <v>135837.226</v>
      </c>
      <c r="I78" s="484"/>
      <c r="J78" s="484">
        <v>29237313.640999999</v>
      </c>
      <c r="K78" s="484">
        <v>25081415.278999999</v>
      </c>
      <c r="L78" s="484">
        <v>54318728.920999996</v>
      </c>
      <c r="M78" s="483" t="s">
        <v>558</v>
      </c>
      <c r="N78" s="484">
        <v>313889.16200000001</v>
      </c>
      <c r="O78" s="484">
        <v>243898.60399999999</v>
      </c>
      <c r="P78" s="484">
        <v>557787.76699999999</v>
      </c>
      <c r="Q78" s="484"/>
      <c r="R78" s="484">
        <v>1781578.0360000001</v>
      </c>
      <c r="S78" s="484">
        <v>1492505.3829999999</v>
      </c>
      <c r="T78" s="484">
        <v>3274083.4190000002</v>
      </c>
      <c r="U78" s="484"/>
      <c r="V78" s="484">
        <v>7945997.7189999996</v>
      </c>
      <c r="W78" s="484">
        <v>8094671.3289999999</v>
      </c>
      <c r="X78" s="484">
        <v>16040669.049000001</v>
      </c>
      <c r="Y78" s="483" t="s">
        <v>558</v>
      </c>
      <c r="Z78" s="484">
        <v>2428370.372</v>
      </c>
      <c r="AA78" s="484">
        <v>2449300.395</v>
      </c>
      <c r="AB78" s="484">
        <v>4877670.767</v>
      </c>
      <c r="AC78" s="484"/>
      <c r="AD78" s="484">
        <v>7746410.4809999997</v>
      </c>
      <c r="AE78" s="484">
        <v>4310651.9230000004</v>
      </c>
      <c r="AF78" s="484">
        <v>12057062.403999999</v>
      </c>
      <c r="AG78" s="484"/>
      <c r="AH78" s="484">
        <v>34600.836000000003</v>
      </c>
      <c r="AI78" s="484">
        <v>4422.2179999999998</v>
      </c>
      <c r="AJ78" s="484">
        <v>39023.055</v>
      </c>
      <c r="AK78" s="483" t="s">
        <v>558</v>
      </c>
      <c r="AL78" s="484">
        <v>154563.005</v>
      </c>
      <c r="AM78" s="484">
        <v>129009.924</v>
      </c>
      <c r="AN78" s="484">
        <v>283572.929</v>
      </c>
      <c r="AO78" s="484"/>
      <c r="AP78" s="484">
        <v>0</v>
      </c>
      <c r="AQ78" s="484">
        <v>0</v>
      </c>
      <c r="AR78" s="484">
        <v>0</v>
      </c>
      <c r="AS78" s="484"/>
      <c r="AT78" s="484">
        <v>355814.902</v>
      </c>
      <c r="AU78" s="484">
        <v>1176527.6399999999</v>
      </c>
      <c r="AV78" s="484">
        <v>1532342.5430000001</v>
      </c>
      <c r="AW78" s="483" t="s">
        <v>558</v>
      </c>
      <c r="AX78" s="484">
        <v>0</v>
      </c>
      <c r="AY78" s="484">
        <v>0</v>
      </c>
      <c r="AZ78" s="484">
        <v>0</v>
      </c>
      <c r="BA78" s="484"/>
      <c r="BB78" s="484">
        <v>851.82100000000003</v>
      </c>
      <c r="BC78" s="484">
        <v>697.21100000000001</v>
      </c>
      <c r="BD78" s="484">
        <v>1549.0319999999999</v>
      </c>
      <c r="BE78" s="484"/>
      <c r="BF78" s="484">
        <v>54795.711000000003</v>
      </c>
      <c r="BG78" s="484">
        <v>1020381.059</v>
      </c>
      <c r="BH78" s="484">
        <v>1075176.7709999999</v>
      </c>
      <c r="BI78" s="483" t="s">
        <v>558</v>
      </c>
      <c r="BJ78" s="484">
        <v>114160.208</v>
      </c>
      <c r="BK78" s="484">
        <v>41753.923000000003</v>
      </c>
      <c r="BL78" s="484">
        <v>155914.13099999999</v>
      </c>
      <c r="BM78" s="484"/>
      <c r="BN78" s="484">
        <v>63552154.368000008</v>
      </c>
      <c r="BO78" s="484">
        <v>55704237.603000015</v>
      </c>
      <c r="BP78" s="484">
        <v>119256391.97800002</v>
      </c>
      <c r="BQ78" s="483" t="s">
        <v>558</v>
      </c>
      <c r="BR78" s="484">
        <v>29237313.640999999</v>
      </c>
      <c r="BS78" s="484">
        <v>27208260.769000001</v>
      </c>
      <c r="BT78" s="484">
        <v>56445574.410999998</v>
      </c>
      <c r="BU78" s="484"/>
      <c r="BV78" s="484">
        <v>63552154.368000016</v>
      </c>
      <c r="BW78" s="484">
        <v>57831083.093000017</v>
      </c>
      <c r="BX78" s="484">
        <v>121383237.46800002</v>
      </c>
    </row>
    <row r="79" spans="1:84" s="478" customFormat="1" ht="8.25" customHeight="1">
      <c r="A79" s="483" t="s">
        <v>559</v>
      </c>
      <c r="B79" s="484">
        <v>19182630.443</v>
      </c>
      <c r="C79" s="484">
        <v>9360684.6260000002</v>
      </c>
      <c r="D79" s="484">
        <v>28543315.07</v>
      </c>
      <c r="E79" s="484"/>
      <c r="F79" s="484">
        <v>221170.024</v>
      </c>
      <c r="G79" s="484">
        <v>52419.777999999998</v>
      </c>
      <c r="H79" s="484">
        <v>273589.80300000001</v>
      </c>
      <c r="I79" s="484"/>
      <c r="J79" s="484">
        <v>29229058.182999998</v>
      </c>
      <c r="K79" s="484">
        <v>19532491.364</v>
      </c>
      <c r="L79" s="484">
        <v>48761549.546999998</v>
      </c>
      <c r="M79" s="483" t="s">
        <v>559</v>
      </c>
      <c r="N79" s="484">
        <v>2846004.3730000001</v>
      </c>
      <c r="O79" s="484">
        <v>644696.348</v>
      </c>
      <c r="P79" s="484">
        <v>3490700.7209999999</v>
      </c>
      <c r="Q79" s="484"/>
      <c r="R79" s="484">
        <v>1765548.0689999999</v>
      </c>
      <c r="S79" s="484">
        <v>1097219.0759999999</v>
      </c>
      <c r="T79" s="484">
        <v>2862767.145</v>
      </c>
      <c r="U79" s="484"/>
      <c r="V79" s="484">
        <v>11087265.618000001</v>
      </c>
      <c r="W79" s="484">
        <v>5660184.5920000002</v>
      </c>
      <c r="X79" s="484">
        <v>16747450.210999999</v>
      </c>
      <c r="Y79" s="483" t="s">
        <v>559</v>
      </c>
      <c r="Z79" s="484">
        <v>20545.123</v>
      </c>
      <c r="AA79" s="484">
        <v>69279.070000000007</v>
      </c>
      <c r="AB79" s="484">
        <v>89824.192999999999</v>
      </c>
      <c r="AC79" s="484"/>
      <c r="AD79" s="484">
        <v>14383708.290999999</v>
      </c>
      <c r="AE79" s="484">
        <v>7611455.1330000004</v>
      </c>
      <c r="AF79" s="484">
        <v>21995163.425000001</v>
      </c>
      <c r="AG79" s="484"/>
      <c r="AH79" s="484">
        <v>1441128.0209999999</v>
      </c>
      <c r="AI79" s="484">
        <v>199570.011</v>
      </c>
      <c r="AJ79" s="484">
        <v>1640698.0319999999</v>
      </c>
      <c r="AK79" s="483" t="s">
        <v>559</v>
      </c>
      <c r="AL79" s="484">
        <v>1061027.0319999999</v>
      </c>
      <c r="AM79" s="484">
        <v>463598.83899999998</v>
      </c>
      <c r="AN79" s="484">
        <v>1524625.872</v>
      </c>
      <c r="AO79" s="484"/>
      <c r="AP79" s="484">
        <v>467662.93400000001</v>
      </c>
      <c r="AQ79" s="484">
        <v>48732.379000000001</v>
      </c>
      <c r="AR79" s="484">
        <v>516395.31300000002</v>
      </c>
      <c r="AS79" s="484"/>
      <c r="AT79" s="484">
        <v>5.4180000000000001</v>
      </c>
      <c r="AU79" s="484">
        <v>206796.579</v>
      </c>
      <c r="AV79" s="484">
        <v>206801.99799999999</v>
      </c>
      <c r="AW79" s="483" t="s">
        <v>559</v>
      </c>
      <c r="AX79" s="484">
        <v>138027.48800000001</v>
      </c>
      <c r="AY79" s="484">
        <v>1511.893</v>
      </c>
      <c r="AZ79" s="484">
        <v>139539.38200000001</v>
      </c>
      <c r="BA79" s="484"/>
      <c r="BB79" s="484">
        <v>66457.264999999999</v>
      </c>
      <c r="BC79" s="484">
        <v>1776.1</v>
      </c>
      <c r="BD79" s="484">
        <v>68233.365999999995</v>
      </c>
      <c r="BE79" s="484"/>
      <c r="BF79" s="484">
        <v>0</v>
      </c>
      <c r="BG79" s="484">
        <v>0</v>
      </c>
      <c r="BH79" s="484">
        <v>0</v>
      </c>
      <c r="BI79" s="483" t="s">
        <v>559</v>
      </c>
      <c r="BJ79" s="484">
        <v>0</v>
      </c>
      <c r="BK79" s="484">
        <v>0</v>
      </c>
      <c r="BL79" s="484">
        <v>0</v>
      </c>
      <c r="BM79" s="484"/>
      <c r="BN79" s="484">
        <v>81910238.282000005</v>
      </c>
      <c r="BO79" s="484">
        <v>44950415.78800001</v>
      </c>
      <c r="BP79" s="484">
        <v>126860654.07799998</v>
      </c>
      <c r="BQ79" s="483" t="s">
        <v>559</v>
      </c>
      <c r="BR79" s="484">
        <v>29229058.182999998</v>
      </c>
      <c r="BS79" s="484">
        <v>19532491.364</v>
      </c>
      <c r="BT79" s="484">
        <v>48761549.546999998</v>
      </c>
      <c r="BU79" s="484"/>
      <c r="BV79" s="484">
        <v>81910238.282000005</v>
      </c>
      <c r="BW79" s="484">
        <v>44950415.78800001</v>
      </c>
      <c r="BX79" s="484">
        <v>126860654.07799998</v>
      </c>
    </row>
    <row r="80" spans="1:84" s="478" customFormat="1" ht="8.25" customHeight="1">
      <c r="A80" s="483" t="s">
        <v>560</v>
      </c>
      <c r="B80" s="484">
        <v>6391851.9040000001</v>
      </c>
      <c r="C80" s="484">
        <v>6376023.8140000002</v>
      </c>
      <c r="D80" s="484">
        <v>12767875.719000001</v>
      </c>
      <c r="E80" s="484"/>
      <c r="F80" s="484">
        <v>870264.83100000001</v>
      </c>
      <c r="G80" s="484">
        <v>183494.791</v>
      </c>
      <c r="H80" s="484">
        <v>1053759.6229999999</v>
      </c>
      <c r="I80" s="484"/>
      <c r="J80" s="484">
        <v>10316109.617000001</v>
      </c>
      <c r="K80" s="484">
        <v>8220324.4299999997</v>
      </c>
      <c r="L80" s="484">
        <v>18536434.046999998</v>
      </c>
      <c r="M80" s="483" t="s">
        <v>560</v>
      </c>
      <c r="N80" s="484">
        <v>1418119.608</v>
      </c>
      <c r="O80" s="484">
        <v>1052780.7309999999</v>
      </c>
      <c r="P80" s="484">
        <v>2470900.3390000002</v>
      </c>
      <c r="Q80" s="484"/>
      <c r="R80" s="484">
        <v>3173122.2930000001</v>
      </c>
      <c r="S80" s="484">
        <v>3031503.0279999999</v>
      </c>
      <c r="T80" s="484">
        <v>6204625.3219999997</v>
      </c>
      <c r="U80" s="484"/>
      <c r="V80" s="484">
        <v>7408229.7340000002</v>
      </c>
      <c r="W80" s="484">
        <v>3860852.639</v>
      </c>
      <c r="X80" s="484">
        <v>11269082.373</v>
      </c>
      <c r="Y80" s="483" t="s">
        <v>560</v>
      </c>
      <c r="Z80" s="484">
        <v>34532.548000000003</v>
      </c>
      <c r="AA80" s="484">
        <v>688.94600000000003</v>
      </c>
      <c r="AB80" s="484">
        <v>35221.495000000003</v>
      </c>
      <c r="AC80" s="484"/>
      <c r="AD80" s="484">
        <v>6122030.6330000004</v>
      </c>
      <c r="AE80" s="484">
        <v>3155692.6009999998</v>
      </c>
      <c r="AF80" s="484">
        <v>9277723.2339999992</v>
      </c>
      <c r="AG80" s="484"/>
      <c r="AH80" s="484">
        <v>5930410.0449999999</v>
      </c>
      <c r="AI80" s="484">
        <v>229273.37899999999</v>
      </c>
      <c r="AJ80" s="484">
        <v>6159683.4249999998</v>
      </c>
      <c r="AK80" s="483" t="s">
        <v>560</v>
      </c>
      <c r="AL80" s="484">
        <v>2101055.983</v>
      </c>
      <c r="AM80" s="484">
        <v>529172.78399999999</v>
      </c>
      <c r="AN80" s="484">
        <v>2630228.767</v>
      </c>
      <c r="AO80" s="484"/>
      <c r="AP80" s="484">
        <v>1919532.3470000001</v>
      </c>
      <c r="AQ80" s="484">
        <v>104404.095</v>
      </c>
      <c r="AR80" s="484">
        <v>2023936.442</v>
      </c>
      <c r="AS80" s="484"/>
      <c r="AT80" s="484">
        <v>1880685.55</v>
      </c>
      <c r="AU80" s="484">
        <v>2241756.6069999998</v>
      </c>
      <c r="AV80" s="484">
        <v>4122442.1570000001</v>
      </c>
      <c r="AW80" s="483" t="s">
        <v>560</v>
      </c>
      <c r="AX80" s="484">
        <v>1063514.9069999999</v>
      </c>
      <c r="AY80" s="484">
        <v>10041.23</v>
      </c>
      <c r="AZ80" s="484">
        <v>1073556.138</v>
      </c>
      <c r="BA80" s="484"/>
      <c r="BB80" s="484">
        <v>404288.527</v>
      </c>
      <c r="BC80" s="484">
        <v>4256.5370000000003</v>
      </c>
      <c r="BD80" s="484">
        <v>408545.065</v>
      </c>
      <c r="BE80" s="484"/>
      <c r="BF80" s="484">
        <v>87560.240999999995</v>
      </c>
      <c r="BG80" s="484">
        <v>3211146.12</v>
      </c>
      <c r="BH80" s="484">
        <v>3298706.361</v>
      </c>
      <c r="BI80" s="483" t="s">
        <v>560</v>
      </c>
      <c r="BJ80" s="484">
        <v>0</v>
      </c>
      <c r="BK80" s="484">
        <v>106220.803</v>
      </c>
      <c r="BL80" s="484">
        <v>106220.803</v>
      </c>
      <c r="BM80" s="484"/>
      <c r="BN80" s="484">
        <v>49121308.768000007</v>
      </c>
      <c r="BO80" s="484">
        <v>32317632.535</v>
      </c>
      <c r="BP80" s="484">
        <v>81438941.310000002</v>
      </c>
      <c r="BQ80" s="483" t="s">
        <v>560</v>
      </c>
      <c r="BR80" s="484">
        <v>10316109.617000001</v>
      </c>
      <c r="BS80" s="484">
        <v>8343480.4419999998</v>
      </c>
      <c r="BT80" s="484">
        <v>18659590.059</v>
      </c>
      <c r="BU80" s="484"/>
      <c r="BV80" s="484">
        <v>49121308.768000007</v>
      </c>
      <c r="BW80" s="484">
        <v>32440788.546999998</v>
      </c>
      <c r="BX80" s="484">
        <v>81562097.321999997</v>
      </c>
    </row>
    <row r="81" spans="1:76" s="478" customFormat="1" ht="8.25" customHeight="1">
      <c r="A81" s="482" t="s">
        <v>561</v>
      </c>
      <c r="B81" s="480">
        <v>0</v>
      </c>
      <c r="C81" s="480">
        <v>11332.33</v>
      </c>
      <c r="D81" s="480">
        <v>11332.33</v>
      </c>
      <c r="E81" s="480"/>
      <c r="F81" s="480">
        <v>0</v>
      </c>
      <c r="G81" s="480">
        <v>163.852</v>
      </c>
      <c r="H81" s="480">
        <v>163.852</v>
      </c>
      <c r="I81" s="480"/>
      <c r="J81" s="480">
        <v>512406.647</v>
      </c>
      <c r="K81" s="480">
        <v>828721.82</v>
      </c>
      <c r="L81" s="480">
        <v>1341128.4669999999</v>
      </c>
      <c r="M81" s="482" t="s">
        <v>561</v>
      </c>
      <c r="N81" s="480">
        <v>0</v>
      </c>
      <c r="O81" s="480">
        <v>338.02199999999999</v>
      </c>
      <c r="P81" s="480">
        <v>338.02199999999999</v>
      </c>
      <c r="Q81" s="480"/>
      <c r="R81" s="480">
        <v>0</v>
      </c>
      <c r="S81" s="480">
        <v>59237.120000000003</v>
      </c>
      <c r="T81" s="480">
        <v>59237.120000000003</v>
      </c>
      <c r="U81" s="480"/>
      <c r="V81" s="480">
        <v>0</v>
      </c>
      <c r="W81" s="480">
        <v>15468.303</v>
      </c>
      <c r="X81" s="480">
        <v>15468.303</v>
      </c>
      <c r="Y81" s="482" t="s">
        <v>561</v>
      </c>
      <c r="Z81" s="480">
        <v>0</v>
      </c>
      <c r="AA81" s="480">
        <v>0</v>
      </c>
      <c r="AB81" s="480">
        <v>0</v>
      </c>
      <c r="AC81" s="480"/>
      <c r="AD81" s="480">
        <v>11153.53</v>
      </c>
      <c r="AE81" s="480">
        <v>10215.495999999999</v>
      </c>
      <c r="AF81" s="480">
        <v>21369.026999999998</v>
      </c>
      <c r="AG81" s="480"/>
      <c r="AH81" s="480">
        <v>0</v>
      </c>
      <c r="AI81" s="480">
        <v>0</v>
      </c>
      <c r="AJ81" s="480">
        <v>0</v>
      </c>
      <c r="AK81" s="482" t="s">
        <v>561</v>
      </c>
      <c r="AL81" s="480">
        <v>0</v>
      </c>
      <c r="AM81" s="480">
        <v>0</v>
      </c>
      <c r="AN81" s="480">
        <v>0</v>
      </c>
      <c r="AO81" s="480"/>
      <c r="AP81" s="480">
        <v>0</v>
      </c>
      <c r="AQ81" s="480">
        <v>0</v>
      </c>
      <c r="AR81" s="480">
        <v>0</v>
      </c>
      <c r="AS81" s="480"/>
      <c r="AT81" s="480">
        <v>0</v>
      </c>
      <c r="AU81" s="480">
        <v>0</v>
      </c>
      <c r="AV81" s="480">
        <v>0</v>
      </c>
      <c r="AW81" s="482" t="s">
        <v>561</v>
      </c>
      <c r="AX81" s="480">
        <v>455906.75900000002</v>
      </c>
      <c r="AY81" s="480">
        <v>0</v>
      </c>
      <c r="AZ81" s="480">
        <v>455906.75900000002</v>
      </c>
      <c r="BA81" s="480"/>
      <c r="BB81" s="480">
        <v>0</v>
      </c>
      <c r="BC81" s="480">
        <v>0</v>
      </c>
      <c r="BD81" s="480">
        <v>0</v>
      </c>
      <c r="BE81" s="480"/>
      <c r="BF81" s="480">
        <v>0</v>
      </c>
      <c r="BG81" s="480">
        <v>0</v>
      </c>
      <c r="BH81" s="480">
        <v>0</v>
      </c>
      <c r="BI81" s="482" t="s">
        <v>561</v>
      </c>
      <c r="BJ81" s="480">
        <v>0</v>
      </c>
      <c r="BK81" s="480">
        <v>0</v>
      </c>
      <c r="BL81" s="480">
        <v>0</v>
      </c>
      <c r="BM81" s="480"/>
      <c r="BN81" s="480">
        <v>979466.93599999999</v>
      </c>
      <c r="BO81" s="480">
        <v>925476.94299999997</v>
      </c>
      <c r="BP81" s="480">
        <v>1904943.8800000004</v>
      </c>
      <c r="BQ81" s="482" t="s">
        <v>561</v>
      </c>
      <c r="BR81" s="480">
        <v>512406.647</v>
      </c>
      <c r="BS81" s="480">
        <v>828721.82</v>
      </c>
      <c r="BT81" s="480">
        <v>1341128.4669999999</v>
      </c>
      <c r="BU81" s="480"/>
      <c r="BV81" s="480">
        <v>979466.93599999999</v>
      </c>
      <c r="BW81" s="480">
        <v>925476.94299999997</v>
      </c>
      <c r="BX81" s="480">
        <v>1904943.8800000004</v>
      </c>
    </row>
    <row r="82" spans="1:76" s="478" customFormat="1" ht="8.25" customHeight="1">
      <c r="A82" s="482" t="s">
        <v>562</v>
      </c>
      <c r="B82" s="480">
        <v>5177009.6809999999</v>
      </c>
      <c r="C82" s="480">
        <v>5440564.54</v>
      </c>
      <c r="D82" s="480">
        <v>10617574.221999999</v>
      </c>
      <c r="E82" s="480"/>
      <c r="F82" s="480">
        <v>732920.72400000005</v>
      </c>
      <c r="G82" s="480">
        <v>100892.052</v>
      </c>
      <c r="H82" s="480">
        <v>833812.77599999995</v>
      </c>
      <c r="I82" s="480"/>
      <c r="J82" s="480">
        <v>6713615.2570000002</v>
      </c>
      <c r="K82" s="480">
        <v>5826424.6660000002</v>
      </c>
      <c r="L82" s="480">
        <v>12540039.923</v>
      </c>
      <c r="M82" s="482" t="s">
        <v>562</v>
      </c>
      <c r="N82" s="480">
        <v>1330706.9040000001</v>
      </c>
      <c r="O82" s="480">
        <v>1024351.12</v>
      </c>
      <c r="P82" s="480">
        <v>2355058.0249999999</v>
      </c>
      <c r="Q82" s="480"/>
      <c r="R82" s="480">
        <v>2951300.801</v>
      </c>
      <c r="S82" s="480">
        <v>2865158.8509999998</v>
      </c>
      <c r="T82" s="480">
        <v>5816459.6529999999</v>
      </c>
      <c r="U82" s="480"/>
      <c r="V82" s="480">
        <v>6793820.1200000001</v>
      </c>
      <c r="W82" s="480">
        <v>3571489.8050000002</v>
      </c>
      <c r="X82" s="480">
        <v>10365309.926000001</v>
      </c>
      <c r="Y82" s="482" t="s">
        <v>562</v>
      </c>
      <c r="Z82" s="480">
        <v>34532.548000000003</v>
      </c>
      <c r="AA82" s="480">
        <v>688.94600000000003</v>
      </c>
      <c r="AB82" s="480">
        <v>35221.495000000003</v>
      </c>
      <c r="AC82" s="480"/>
      <c r="AD82" s="480">
        <v>5227165.2429999998</v>
      </c>
      <c r="AE82" s="480">
        <v>2825022.7749999999</v>
      </c>
      <c r="AF82" s="480">
        <v>8052188.0180000002</v>
      </c>
      <c r="AG82" s="480"/>
      <c r="AH82" s="480">
        <v>5740904.602</v>
      </c>
      <c r="AI82" s="480">
        <v>217201.60800000001</v>
      </c>
      <c r="AJ82" s="480">
        <v>5958106.2110000001</v>
      </c>
      <c r="AK82" s="482" t="s">
        <v>562</v>
      </c>
      <c r="AL82" s="480">
        <v>2078848.91</v>
      </c>
      <c r="AM82" s="480">
        <v>511259.08100000001</v>
      </c>
      <c r="AN82" s="480">
        <v>2590107.9920000001</v>
      </c>
      <c r="AO82" s="480"/>
      <c r="AP82" s="480">
        <v>1638370.817</v>
      </c>
      <c r="AQ82" s="480">
        <v>59348.75</v>
      </c>
      <c r="AR82" s="480">
        <v>1697719.567</v>
      </c>
      <c r="AS82" s="480"/>
      <c r="AT82" s="480">
        <v>1880685.55</v>
      </c>
      <c r="AU82" s="480">
        <v>2241756.6069999998</v>
      </c>
      <c r="AV82" s="480">
        <v>4122442.1570000001</v>
      </c>
      <c r="AW82" s="482" t="s">
        <v>562</v>
      </c>
      <c r="AX82" s="480">
        <v>340018.44799999997</v>
      </c>
      <c r="AY82" s="480">
        <v>2461.529</v>
      </c>
      <c r="AZ82" s="480">
        <v>342479.978</v>
      </c>
      <c r="BA82" s="480"/>
      <c r="BB82" s="480">
        <v>396441.95600000001</v>
      </c>
      <c r="BC82" s="480">
        <v>4256.5370000000003</v>
      </c>
      <c r="BD82" s="480">
        <v>400698.49300000002</v>
      </c>
      <c r="BE82" s="480"/>
      <c r="BF82" s="480">
        <v>87560.240999999995</v>
      </c>
      <c r="BG82" s="480">
        <v>3211146.12</v>
      </c>
      <c r="BH82" s="480">
        <v>3298706.361</v>
      </c>
      <c r="BI82" s="482" t="s">
        <v>562</v>
      </c>
      <c r="BJ82" s="480">
        <v>0</v>
      </c>
      <c r="BK82" s="480">
        <v>106220.803</v>
      </c>
      <c r="BL82" s="480">
        <v>106220.803</v>
      </c>
      <c r="BM82" s="480"/>
      <c r="BN82" s="480">
        <v>41123901.801999994</v>
      </c>
      <c r="BO82" s="480">
        <v>28008243.789999999</v>
      </c>
      <c r="BP82" s="480">
        <v>69132145.599999994</v>
      </c>
      <c r="BQ82" s="482" t="s">
        <v>562</v>
      </c>
      <c r="BR82" s="480">
        <v>6713615.2570000002</v>
      </c>
      <c r="BS82" s="480">
        <v>5949580.6780000003</v>
      </c>
      <c r="BT82" s="480">
        <v>12663195.935000001</v>
      </c>
      <c r="BU82" s="480"/>
      <c r="BV82" s="480">
        <v>41123901.801999994</v>
      </c>
      <c r="BW82" s="480">
        <v>28131399.801999997</v>
      </c>
      <c r="BX82" s="480">
        <v>69255301.611999989</v>
      </c>
    </row>
    <row r="83" spans="1:76" s="478" customFormat="1" ht="8.25" customHeight="1">
      <c r="A83" s="482" t="s">
        <v>563</v>
      </c>
      <c r="B83" s="480">
        <v>1214375.5959999999</v>
      </c>
      <c r="C83" s="480">
        <v>924117.29599999997</v>
      </c>
      <c r="D83" s="480">
        <v>2138492.892</v>
      </c>
      <c r="E83" s="480"/>
      <c r="F83" s="480">
        <v>137279.73300000001</v>
      </c>
      <c r="G83" s="480">
        <v>82438.396999999997</v>
      </c>
      <c r="H83" s="480">
        <v>219718.13</v>
      </c>
      <c r="I83" s="480"/>
      <c r="J83" s="480">
        <v>3089578.247</v>
      </c>
      <c r="K83" s="480">
        <v>1563912.611</v>
      </c>
      <c r="L83" s="480">
        <v>4653490.8590000002</v>
      </c>
      <c r="M83" s="482" t="s">
        <v>563</v>
      </c>
      <c r="N83" s="480">
        <v>87412.702999999994</v>
      </c>
      <c r="O83" s="480">
        <v>28091.588</v>
      </c>
      <c r="P83" s="480">
        <v>115504.291</v>
      </c>
      <c r="Q83" s="480"/>
      <c r="R83" s="480">
        <v>221821.492</v>
      </c>
      <c r="S83" s="480">
        <v>107107.056</v>
      </c>
      <c r="T83" s="480">
        <v>328928.549</v>
      </c>
      <c r="U83" s="480"/>
      <c r="V83" s="480">
        <v>614072.84299999999</v>
      </c>
      <c r="W83" s="480">
        <v>273010.09100000001</v>
      </c>
      <c r="X83" s="480">
        <v>887082.93400000001</v>
      </c>
      <c r="Y83" s="482" t="s">
        <v>563</v>
      </c>
      <c r="Z83" s="480">
        <v>0</v>
      </c>
      <c r="AA83" s="480">
        <v>0</v>
      </c>
      <c r="AB83" s="480">
        <v>0</v>
      </c>
      <c r="AC83" s="480"/>
      <c r="AD83" s="480">
        <v>880223.29099999997</v>
      </c>
      <c r="AE83" s="480">
        <v>319377.69900000002</v>
      </c>
      <c r="AF83" s="480">
        <v>1199600.99</v>
      </c>
      <c r="AG83" s="480"/>
      <c r="AH83" s="480">
        <v>189502.62599999999</v>
      </c>
      <c r="AI83" s="480">
        <v>12071.77</v>
      </c>
      <c r="AJ83" s="480">
        <v>201574.397</v>
      </c>
      <c r="AK83" s="482" t="s">
        <v>563</v>
      </c>
      <c r="AL83" s="480">
        <v>22207.072</v>
      </c>
      <c r="AM83" s="480">
        <v>17913.702000000001</v>
      </c>
      <c r="AN83" s="480">
        <v>40120.773999999998</v>
      </c>
      <c r="AO83" s="480"/>
      <c r="AP83" s="480">
        <v>281161.52899999998</v>
      </c>
      <c r="AQ83" s="480">
        <v>45055.343999999997</v>
      </c>
      <c r="AR83" s="480">
        <v>326216.87400000001</v>
      </c>
      <c r="AS83" s="480"/>
      <c r="AT83" s="480">
        <v>0</v>
      </c>
      <c r="AU83" s="480">
        <v>0</v>
      </c>
      <c r="AV83" s="480">
        <v>0</v>
      </c>
      <c r="AW83" s="482" t="s">
        <v>563</v>
      </c>
      <c r="AX83" s="480">
        <v>267589.7</v>
      </c>
      <c r="AY83" s="480">
        <v>7579.7</v>
      </c>
      <c r="AZ83" s="480">
        <v>275169.40000000002</v>
      </c>
      <c r="BA83" s="480"/>
      <c r="BB83" s="480">
        <v>7846.5709999999999</v>
      </c>
      <c r="BC83" s="480">
        <v>0</v>
      </c>
      <c r="BD83" s="480">
        <v>7846.5709999999999</v>
      </c>
      <c r="BE83" s="480"/>
      <c r="BF83" s="480">
        <v>0</v>
      </c>
      <c r="BG83" s="480">
        <v>0</v>
      </c>
      <c r="BH83" s="480">
        <v>0</v>
      </c>
      <c r="BI83" s="482" t="s">
        <v>563</v>
      </c>
      <c r="BJ83" s="480">
        <v>0</v>
      </c>
      <c r="BK83" s="480">
        <v>0</v>
      </c>
      <c r="BL83" s="480">
        <v>0</v>
      </c>
      <c r="BM83" s="480"/>
      <c r="BN83" s="480">
        <v>7013071.4029999999</v>
      </c>
      <c r="BO83" s="480">
        <v>3380675.2540000002</v>
      </c>
      <c r="BP83" s="480">
        <v>10393746.661</v>
      </c>
      <c r="BQ83" s="482" t="s">
        <v>563</v>
      </c>
      <c r="BR83" s="480">
        <v>3089578.247</v>
      </c>
      <c r="BS83" s="480">
        <v>1563912.611</v>
      </c>
      <c r="BT83" s="480">
        <v>4653490.8590000002</v>
      </c>
      <c r="BU83" s="480"/>
      <c r="BV83" s="480">
        <v>7013071.4029999999</v>
      </c>
      <c r="BW83" s="480">
        <v>3380675.2540000002</v>
      </c>
      <c r="BX83" s="480">
        <v>10393746.661</v>
      </c>
    </row>
    <row r="84" spans="1:76" s="478" customFormat="1" ht="8.25" customHeight="1">
      <c r="A84" s="482" t="s">
        <v>564</v>
      </c>
      <c r="B84" s="480">
        <v>466.62700000000001</v>
      </c>
      <c r="C84" s="480">
        <v>9.6460000000000008</v>
      </c>
      <c r="D84" s="480">
        <v>476.274</v>
      </c>
      <c r="E84" s="480"/>
      <c r="F84" s="480">
        <v>64.373999999999995</v>
      </c>
      <c r="G84" s="480">
        <v>0.48899999999999999</v>
      </c>
      <c r="H84" s="480">
        <v>64.864000000000004</v>
      </c>
      <c r="I84" s="480"/>
      <c r="J84" s="480">
        <v>509.46499999999997</v>
      </c>
      <c r="K84" s="480">
        <v>1265.3309999999999</v>
      </c>
      <c r="L84" s="480">
        <v>1774.796</v>
      </c>
      <c r="M84" s="482" t="s">
        <v>564</v>
      </c>
      <c r="N84" s="480">
        <v>0</v>
      </c>
      <c r="O84" s="480">
        <v>0</v>
      </c>
      <c r="P84" s="480">
        <v>0</v>
      </c>
      <c r="Q84" s="480"/>
      <c r="R84" s="480">
        <v>0</v>
      </c>
      <c r="S84" s="480">
        <v>0</v>
      </c>
      <c r="T84" s="480">
        <v>0</v>
      </c>
      <c r="U84" s="480"/>
      <c r="V84" s="480">
        <v>336.77</v>
      </c>
      <c r="W84" s="480">
        <v>884.43799999999999</v>
      </c>
      <c r="X84" s="480">
        <v>1221.2090000000001</v>
      </c>
      <c r="Y84" s="482" t="s">
        <v>564</v>
      </c>
      <c r="Z84" s="480">
        <v>0</v>
      </c>
      <c r="AA84" s="480">
        <v>0</v>
      </c>
      <c r="AB84" s="480">
        <v>0</v>
      </c>
      <c r="AC84" s="480"/>
      <c r="AD84" s="480">
        <v>3488.5659999999998</v>
      </c>
      <c r="AE84" s="480">
        <v>1076.6300000000001</v>
      </c>
      <c r="AF84" s="480">
        <v>4565.1959999999999</v>
      </c>
      <c r="AG84" s="480"/>
      <c r="AH84" s="480">
        <v>2.8159999999999998</v>
      </c>
      <c r="AI84" s="480">
        <v>0</v>
      </c>
      <c r="AJ84" s="480">
        <v>2.8159999999999998</v>
      </c>
      <c r="AK84" s="482" t="s">
        <v>564</v>
      </c>
      <c r="AL84" s="480">
        <v>0</v>
      </c>
      <c r="AM84" s="480">
        <v>0</v>
      </c>
      <c r="AN84" s="480">
        <v>0</v>
      </c>
      <c r="AO84" s="480"/>
      <c r="AP84" s="480">
        <v>0</v>
      </c>
      <c r="AQ84" s="480">
        <v>0</v>
      </c>
      <c r="AR84" s="480">
        <v>0</v>
      </c>
      <c r="AS84" s="480"/>
      <c r="AT84" s="480">
        <v>0</v>
      </c>
      <c r="AU84" s="480">
        <v>0</v>
      </c>
      <c r="AV84" s="480">
        <v>0</v>
      </c>
      <c r="AW84" s="482" t="s">
        <v>564</v>
      </c>
      <c r="AX84" s="480">
        <v>0</v>
      </c>
      <c r="AY84" s="480">
        <v>0</v>
      </c>
      <c r="AZ84" s="480">
        <v>0</v>
      </c>
      <c r="BA84" s="480"/>
      <c r="BB84" s="480">
        <v>0</v>
      </c>
      <c r="BC84" s="480">
        <v>0</v>
      </c>
      <c r="BD84" s="480">
        <v>0</v>
      </c>
      <c r="BE84" s="480"/>
      <c r="BF84" s="480">
        <v>0</v>
      </c>
      <c r="BG84" s="480">
        <v>0</v>
      </c>
      <c r="BH84" s="480">
        <v>0</v>
      </c>
      <c r="BI84" s="482" t="s">
        <v>564</v>
      </c>
      <c r="BJ84" s="480">
        <v>0</v>
      </c>
      <c r="BK84" s="480">
        <v>0</v>
      </c>
      <c r="BL84" s="480">
        <v>0</v>
      </c>
      <c r="BM84" s="480"/>
      <c r="BN84" s="480">
        <v>4868.6179999999995</v>
      </c>
      <c r="BO84" s="480">
        <v>3236.5340000000001</v>
      </c>
      <c r="BP84" s="480">
        <v>8105.1549999999997</v>
      </c>
      <c r="BQ84" s="482" t="s">
        <v>564</v>
      </c>
      <c r="BR84" s="480">
        <v>509.46499999999997</v>
      </c>
      <c r="BS84" s="480">
        <v>1265.3309999999999</v>
      </c>
      <c r="BT84" s="480">
        <v>1774.796</v>
      </c>
      <c r="BU84" s="480"/>
      <c r="BV84" s="480">
        <v>4868.6179999999995</v>
      </c>
      <c r="BW84" s="480">
        <v>3236.5340000000001</v>
      </c>
      <c r="BX84" s="480">
        <v>8105.1549999999997</v>
      </c>
    </row>
    <row r="85" spans="1:76" s="478" customFormat="1" ht="8.25" customHeight="1">
      <c r="A85" s="483" t="s">
        <v>565</v>
      </c>
      <c r="B85" s="484">
        <v>53414.504999999997</v>
      </c>
      <c r="C85" s="484">
        <v>27626.109</v>
      </c>
      <c r="D85" s="484">
        <v>81040.615000000005</v>
      </c>
      <c r="E85" s="484"/>
      <c r="F85" s="484">
        <v>39179.491000000002</v>
      </c>
      <c r="G85" s="484">
        <v>11563.036</v>
      </c>
      <c r="H85" s="484">
        <v>50742.527000000002</v>
      </c>
      <c r="I85" s="484"/>
      <c r="J85" s="484">
        <v>0</v>
      </c>
      <c r="K85" s="484">
        <v>18592.084999999999</v>
      </c>
      <c r="L85" s="484">
        <v>18592.084999999999</v>
      </c>
      <c r="M85" s="483" t="s">
        <v>565</v>
      </c>
      <c r="N85" s="484">
        <v>309553.05300000001</v>
      </c>
      <c r="O85" s="484">
        <v>74259.807000000001</v>
      </c>
      <c r="P85" s="484">
        <v>383812.86099999998</v>
      </c>
      <c r="Q85" s="484"/>
      <c r="R85" s="484">
        <v>120630.882</v>
      </c>
      <c r="S85" s="484">
        <v>16553.508999999998</v>
      </c>
      <c r="T85" s="484">
        <v>137184.39199999999</v>
      </c>
      <c r="U85" s="484"/>
      <c r="V85" s="484">
        <v>293382.74400000001</v>
      </c>
      <c r="W85" s="484">
        <v>482150.97100000002</v>
      </c>
      <c r="X85" s="484">
        <v>775533.71499999997</v>
      </c>
      <c r="Y85" s="483" t="s">
        <v>565</v>
      </c>
      <c r="Z85" s="484">
        <v>21625.025000000001</v>
      </c>
      <c r="AA85" s="484">
        <v>6760.3289999999997</v>
      </c>
      <c r="AB85" s="484">
        <v>28385.353999999999</v>
      </c>
      <c r="AC85" s="484"/>
      <c r="AD85" s="484">
        <v>667307.82900000003</v>
      </c>
      <c r="AE85" s="484">
        <v>414561.25900000002</v>
      </c>
      <c r="AF85" s="484">
        <v>1081869.0889999999</v>
      </c>
      <c r="AG85" s="484"/>
      <c r="AH85" s="484">
        <v>1475.501</v>
      </c>
      <c r="AI85" s="484">
        <v>371.56799999999998</v>
      </c>
      <c r="AJ85" s="484">
        <v>1847.07</v>
      </c>
      <c r="AK85" s="483" t="s">
        <v>565</v>
      </c>
      <c r="AL85" s="484">
        <v>29754.644</v>
      </c>
      <c r="AM85" s="484">
        <v>26823.432000000001</v>
      </c>
      <c r="AN85" s="484">
        <v>56578.076000000001</v>
      </c>
      <c r="AO85" s="484"/>
      <c r="AP85" s="484">
        <v>21824.252</v>
      </c>
      <c r="AQ85" s="484">
        <v>6196.317</v>
      </c>
      <c r="AR85" s="484">
        <v>28020.569</v>
      </c>
      <c r="AS85" s="484"/>
      <c r="AT85" s="484">
        <v>100714.478</v>
      </c>
      <c r="AU85" s="484">
        <v>647274.43599999999</v>
      </c>
      <c r="AV85" s="484">
        <v>747988.91500000004</v>
      </c>
      <c r="AW85" s="483" t="s">
        <v>565</v>
      </c>
      <c r="AX85" s="484">
        <v>678.83900000000006</v>
      </c>
      <c r="AY85" s="484">
        <v>13.993</v>
      </c>
      <c r="AZ85" s="484">
        <v>692.83199999999999</v>
      </c>
      <c r="BA85" s="484"/>
      <c r="BB85" s="484">
        <v>1073.771</v>
      </c>
      <c r="BC85" s="484">
        <v>2935.8539999999998</v>
      </c>
      <c r="BD85" s="484">
        <v>4009.625</v>
      </c>
      <c r="BE85" s="484"/>
      <c r="BF85" s="484">
        <v>3990.6610000000001</v>
      </c>
      <c r="BG85" s="484">
        <v>37416.362999999998</v>
      </c>
      <c r="BH85" s="484">
        <v>41407.023999999998</v>
      </c>
      <c r="BI85" s="483" t="s">
        <v>565</v>
      </c>
      <c r="BJ85" s="484">
        <v>3569.5929999999998</v>
      </c>
      <c r="BK85" s="484">
        <v>6214.2809999999999</v>
      </c>
      <c r="BL85" s="484">
        <v>9783.8739999999998</v>
      </c>
      <c r="BM85" s="484"/>
      <c r="BN85" s="484">
        <v>1668175.2680000002</v>
      </c>
      <c r="BO85" s="484">
        <v>1779313.3489999999</v>
      </c>
      <c r="BP85" s="484">
        <v>3447488.6229999997</v>
      </c>
      <c r="BQ85" s="483" t="s">
        <v>565</v>
      </c>
      <c r="BR85" s="484">
        <v>0</v>
      </c>
      <c r="BS85" s="484">
        <v>23348.513999999999</v>
      </c>
      <c r="BT85" s="484">
        <v>23348.513999999999</v>
      </c>
      <c r="BU85" s="484"/>
      <c r="BV85" s="484">
        <v>1668175.2680000002</v>
      </c>
      <c r="BW85" s="484">
        <v>1784069.7779999999</v>
      </c>
      <c r="BX85" s="484">
        <v>3452245.0519999997</v>
      </c>
    </row>
    <row r="86" spans="1:76" s="478" customFormat="1" ht="8.25" customHeight="1">
      <c r="A86" s="483" t="s">
        <v>566</v>
      </c>
      <c r="B86" s="484">
        <v>416093.755</v>
      </c>
      <c r="C86" s="484">
        <v>403548.56800000003</v>
      </c>
      <c r="D86" s="484">
        <v>819642.32400000002</v>
      </c>
      <c r="E86" s="484"/>
      <c r="F86" s="484">
        <v>10735.714</v>
      </c>
      <c r="G86" s="484">
        <v>1834.271</v>
      </c>
      <c r="H86" s="484">
        <v>12569.986000000001</v>
      </c>
      <c r="I86" s="484"/>
      <c r="J86" s="484">
        <v>962517.42200000002</v>
      </c>
      <c r="K86" s="484">
        <v>849781.50399999996</v>
      </c>
      <c r="L86" s="484">
        <v>1812298.9269999999</v>
      </c>
      <c r="M86" s="483" t="s">
        <v>566</v>
      </c>
      <c r="N86" s="484">
        <v>35284.375999999997</v>
      </c>
      <c r="O86" s="484">
        <v>20396.91</v>
      </c>
      <c r="P86" s="484">
        <v>55681.286999999997</v>
      </c>
      <c r="Q86" s="484"/>
      <c r="R86" s="484">
        <v>102926.879</v>
      </c>
      <c r="S86" s="484">
        <v>60317.392999999996</v>
      </c>
      <c r="T86" s="484">
        <v>163244.272</v>
      </c>
      <c r="U86" s="484"/>
      <c r="V86" s="484">
        <v>1060007.6470000001</v>
      </c>
      <c r="W86" s="484">
        <v>964716.554</v>
      </c>
      <c r="X86" s="484">
        <v>2024724.2009999999</v>
      </c>
      <c r="Y86" s="483" t="s">
        <v>566</v>
      </c>
      <c r="Z86" s="484">
        <v>8368.6460000000006</v>
      </c>
      <c r="AA86" s="484">
        <v>3971.6179999999999</v>
      </c>
      <c r="AB86" s="484">
        <v>12340.264999999999</v>
      </c>
      <c r="AC86" s="484"/>
      <c r="AD86" s="484">
        <v>307805.848</v>
      </c>
      <c r="AE86" s="484">
        <v>198021.72399999999</v>
      </c>
      <c r="AF86" s="484">
        <v>505827.57299999997</v>
      </c>
      <c r="AG86" s="484"/>
      <c r="AH86" s="484">
        <v>16810.656999999999</v>
      </c>
      <c r="AI86" s="484">
        <v>10877.040999999999</v>
      </c>
      <c r="AJ86" s="484">
        <v>27687.698</v>
      </c>
      <c r="AK86" s="483" t="s">
        <v>566</v>
      </c>
      <c r="AL86" s="484">
        <v>6586.4639999999999</v>
      </c>
      <c r="AM86" s="484">
        <v>2728.6089999999999</v>
      </c>
      <c r="AN86" s="484">
        <v>9315.0730000000003</v>
      </c>
      <c r="AO86" s="484"/>
      <c r="AP86" s="484">
        <v>1759.636</v>
      </c>
      <c r="AQ86" s="484">
        <v>687.58100000000002</v>
      </c>
      <c r="AR86" s="484">
        <v>2447.2170000000001</v>
      </c>
      <c r="AS86" s="484"/>
      <c r="AT86" s="484">
        <v>732.30100000000004</v>
      </c>
      <c r="AU86" s="484">
        <v>15437.63</v>
      </c>
      <c r="AV86" s="484">
        <v>16169.931</v>
      </c>
      <c r="AW86" s="483" t="s">
        <v>566</v>
      </c>
      <c r="AX86" s="484">
        <v>16608.397000000001</v>
      </c>
      <c r="AY86" s="484">
        <v>1.9570000000000001</v>
      </c>
      <c r="AZ86" s="484">
        <v>16610.353999999999</v>
      </c>
      <c r="BA86" s="484"/>
      <c r="BB86" s="484">
        <v>3496.3510000000001</v>
      </c>
      <c r="BC86" s="484">
        <v>3692.0529999999999</v>
      </c>
      <c r="BD86" s="484">
        <v>7188.4040000000005</v>
      </c>
      <c r="BE86" s="484"/>
      <c r="BF86" s="484">
        <v>0</v>
      </c>
      <c r="BG86" s="484">
        <v>0</v>
      </c>
      <c r="BH86" s="484">
        <v>0</v>
      </c>
      <c r="BI86" s="483" t="s">
        <v>566</v>
      </c>
      <c r="BJ86" s="484">
        <v>0</v>
      </c>
      <c r="BK86" s="484">
        <v>0</v>
      </c>
      <c r="BL86" s="484">
        <v>0</v>
      </c>
      <c r="BM86" s="484"/>
      <c r="BN86" s="484">
        <v>2949734.0930000003</v>
      </c>
      <c r="BO86" s="484">
        <v>2536013.4129999992</v>
      </c>
      <c r="BP86" s="484">
        <v>5485747.5119999992</v>
      </c>
      <c r="BQ86" s="483" t="s">
        <v>566</v>
      </c>
      <c r="BR86" s="484">
        <v>962517.42200000002</v>
      </c>
      <c r="BS86" s="484">
        <v>850123.14599999995</v>
      </c>
      <c r="BT86" s="484">
        <v>1812640.5689999999</v>
      </c>
      <c r="BU86" s="484"/>
      <c r="BV86" s="484">
        <v>2949734.0930000003</v>
      </c>
      <c r="BW86" s="484">
        <v>2536355.0549999992</v>
      </c>
      <c r="BX86" s="484">
        <v>5486089.1539999992</v>
      </c>
    </row>
    <row r="87" spans="1:76" s="478" customFormat="1" ht="8.25" customHeight="1">
      <c r="A87" s="482" t="s">
        <v>567</v>
      </c>
      <c r="B87" s="480">
        <v>416093.755</v>
      </c>
      <c r="C87" s="480">
        <v>403548.56800000003</v>
      </c>
      <c r="D87" s="480">
        <v>819642.32400000002</v>
      </c>
      <c r="E87" s="480"/>
      <c r="F87" s="480">
        <v>10735.714</v>
      </c>
      <c r="G87" s="480">
        <v>1834.271</v>
      </c>
      <c r="H87" s="480">
        <v>12569.986000000001</v>
      </c>
      <c r="I87" s="480"/>
      <c r="J87" s="480">
        <v>962517.42200000002</v>
      </c>
      <c r="K87" s="480">
        <v>849781.50399999996</v>
      </c>
      <c r="L87" s="480">
        <v>1812298.9269999999</v>
      </c>
      <c r="M87" s="482" t="s">
        <v>567</v>
      </c>
      <c r="N87" s="480">
        <v>35284.375999999997</v>
      </c>
      <c r="O87" s="480">
        <v>20396.91</v>
      </c>
      <c r="P87" s="480">
        <v>55681.286999999997</v>
      </c>
      <c r="Q87" s="480"/>
      <c r="R87" s="480">
        <v>102926.879</v>
      </c>
      <c r="S87" s="480">
        <v>60317.392999999996</v>
      </c>
      <c r="T87" s="480">
        <v>163244.272</v>
      </c>
      <c r="U87" s="480"/>
      <c r="V87" s="480">
        <v>1060007.6470000001</v>
      </c>
      <c r="W87" s="480">
        <v>964716.554</v>
      </c>
      <c r="X87" s="480">
        <v>2024724.2009999999</v>
      </c>
      <c r="Y87" s="482" t="s">
        <v>567</v>
      </c>
      <c r="Z87" s="480">
        <v>8368.6460000000006</v>
      </c>
      <c r="AA87" s="480">
        <v>3971.6179999999999</v>
      </c>
      <c r="AB87" s="480">
        <v>12340.264999999999</v>
      </c>
      <c r="AC87" s="480"/>
      <c r="AD87" s="480">
        <v>307805.848</v>
      </c>
      <c r="AE87" s="480">
        <v>198021.72399999999</v>
      </c>
      <c r="AF87" s="480">
        <v>505827.57299999997</v>
      </c>
      <c r="AG87" s="480"/>
      <c r="AH87" s="480">
        <v>16810.656999999999</v>
      </c>
      <c r="AI87" s="480">
        <v>10877.040999999999</v>
      </c>
      <c r="AJ87" s="480">
        <v>27687.698</v>
      </c>
      <c r="AK87" s="482" t="s">
        <v>567</v>
      </c>
      <c r="AL87" s="480">
        <v>6586.4639999999999</v>
      </c>
      <c r="AM87" s="480">
        <v>2728.6089999999999</v>
      </c>
      <c r="AN87" s="480">
        <v>9315.0730000000003</v>
      </c>
      <c r="AO87" s="480"/>
      <c r="AP87" s="480">
        <v>1759.636</v>
      </c>
      <c r="AQ87" s="480">
        <v>687.58100000000002</v>
      </c>
      <c r="AR87" s="480">
        <v>2447.2170000000001</v>
      </c>
      <c r="AS87" s="480"/>
      <c r="AT87" s="480">
        <v>732.30100000000004</v>
      </c>
      <c r="AU87" s="480">
        <v>15437.63</v>
      </c>
      <c r="AV87" s="480">
        <v>16169.931</v>
      </c>
      <c r="AW87" s="482" t="s">
        <v>567</v>
      </c>
      <c r="AX87" s="480">
        <v>16608.397000000001</v>
      </c>
      <c r="AY87" s="480">
        <v>1.9570000000000001</v>
      </c>
      <c r="AZ87" s="480">
        <v>16610.353999999999</v>
      </c>
      <c r="BA87" s="480"/>
      <c r="BB87" s="480">
        <v>3496.3510000000001</v>
      </c>
      <c r="BC87" s="480">
        <v>3692.0529999999999</v>
      </c>
      <c r="BD87" s="480">
        <v>7188.4040000000005</v>
      </c>
      <c r="BE87" s="480"/>
      <c r="BF87" s="480">
        <v>0</v>
      </c>
      <c r="BG87" s="480">
        <v>0</v>
      </c>
      <c r="BH87" s="480">
        <v>0</v>
      </c>
      <c r="BI87" s="482" t="s">
        <v>567</v>
      </c>
      <c r="BJ87" s="480">
        <v>0</v>
      </c>
      <c r="BK87" s="480">
        <v>0</v>
      </c>
      <c r="BL87" s="480">
        <v>0</v>
      </c>
      <c r="BM87" s="480"/>
      <c r="BN87" s="480">
        <v>2949734.0930000003</v>
      </c>
      <c r="BO87" s="480">
        <v>2536013.4129999992</v>
      </c>
      <c r="BP87" s="480">
        <v>5485747.5119999992</v>
      </c>
      <c r="BQ87" s="482" t="s">
        <v>567</v>
      </c>
      <c r="BR87" s="480">
        <v>962517.42200000002</v>
      </c>
      <c r="BS87" s="480">
        <v>850123.14599999995</v>
      </c>
      <c r="BT87" s="480">
        <v>1812640.5689999999</v>
      </c>
      <c r="BU87" s="480"/>
      <c r="BV87" s="480">
        <v>2949734.0930000003</v>
      </c>
      <c r="BW87" s="480">
        <v>2536355.0549999992</v>
      </c>
      <c r="BX87" s="480">
        <v>5486089.1539999992</v>
      </c>
    </row>
    <row r="88" spans="1:76" s="478" customFormat="1" ht="8.25" customHeight="1">
      <c r="A88" s="482" t="s">
        <v>568</v>
      </c>
      <c r="B88" s="480">
        <v>0</v>
      </c>
      <c r="C88" s="480">
        <v>0</v>
      </c>
      <c r="D88" s="480">
        <v>0</v>
      </c>
      <c r="E88" s="480"/>
      <c r="F88" s="480">
        <v>0</v>
      </c>
      <c r="G88" s="480">
        <v>0</v>
      </c>
      <c r="H88" s="480">
        <v>0</v>
      </c>
      <c r="I88" s="480"/>
      <c r="J88" s="480">
        <v>0</v>
      </c>
      <c r="K88" s="480">
        <v>0</v>
      </c>
      <c r="L88" s="480">
        <v>0</v>
      </c>
      <c r="M88" s="482" t="s">
        <v>568</v>
      </c>
      <c r="N88" s="480">
        <v>0</v>
      </c>
      <c r="O88" s="480">
        <v>0</v>
      </c>
      <c r="P88" s="480">
        <v>0</v>
      </c>
      <c r="Q88" s="480"/>
      <c r="R88" s="480">
        <v>0</v>
      </c>
      <c r="S88" s="480">
        <v>0</v>
      </c>
      <c r="T88" s="480">
        <v>0</v>
      </c>
      <c r="U88" s="480"/>
      <c r="V88" s="480">
        <v>0</v>
      </c>
      <c r="W88" s="480">
        <v>0</v>
      </c>
      <c r="X88" s="480">
        <v>0</v>
      </c>
      <c r="Y88" s="482" t="s">
        <v>568</v>
      </c>
      <c r="Z88" s="480">
        <v>0</v>
      </c>
      <c r="AA88" s="480">
        <v>0</v>
      </c>
      <c r="AB88" s="480">
        <v>0</v>
      </c>
      <c r="AC88" s="480"/>
      <c r="AD88" s="480">
        <v>0</v>
      </c>
      <c r="AE88" s="480">
        <v>0</v>
      </c>
      <c r="AF88" s="480">
        <v>0</v>
      </c>
      <c r="AG88" s="480"/>
      <c r="AH88" s="480">
        <v>0</v>
      </c>
      <c r="AI88" s="480">
        <v>0</v>
      </c>
      <c r="AJ88" s="480">
        <v>0</v>
      </c>
      <c r="AK88" s="482" t="s">
        <v>568</v>
      </c>
      <c r="AL88" s="480">
        <v>0</v>
      </c>
      <c r="AM88" s="480">
        <v>0</v>
      </c>
      <c r="AN88" s="480">
        <v>0</v>
      </c>
      <c r="AO88" s="480"/>
      <c r="AP88" s="480">
        <v>0</v>
      </c>
      <c r="AQ88" s="480">
        <v>0</v>
      </c>
      <c r="AR88" s="480">
        <v>0</v>
      </c>
      <c r="AS88" s="480"/>
      <c r="AT88" s="480">
        <v>0</v>
      </c>
      <c r="AU88" s="480">
        <v>0</v>
      </c>
      <c r="AV88" s="480">
        <v>0</v>
      </c>
      <c r="AW88" s="482" t="s">
        <v>568</v>
      </c>
      <c r="AX88" s="480">
        <v>0</v>
      </c>
      <c r="AY88" s="480">
        <v>0</v>
      </c>
      <c r="AZ88" s="480">
        <v>0</v>
      </c>
      <c r="BA88" s="480"/>
      <c r="BB88" s="480">
        <v>0</v>
      </c>
      <c r="BC88" s="480">
        <v>0</v>
      </c>
      <c r="BD88" s="480">
        <v>0</v>
      </c>
      <c r="BE88" s="480"/>
      <c r="BF88" s="480">
        <v>0</v>
      </c>
      <c r="BG88" s="480">
        <v>0</v>
      </c>
      <c r="BH88" s="480">
        <v>0</v>
      </c>
      <c r="BI88" s="482" t="s">
        <v>568</v>
      </c>
      <c r="BJ88" s="480">
        <v>0</v>
      </c>
      <c r="BK88" s="480">
        <v>0</v>
      </c>
      <c r="BL88" s="480">
        <v>0</v>
      </c>
      <c r="BM88" s="480"/>
      <c r="BN88" s="480">
        <v>0</v>
      </c>
      <c r="BO88" s="480">
        <v>0</v>
      </c>
      <c r="BP88" s="480">
        <v>0</v>
      </c>
      <c r="BQ88" s="482" t="s">
        <v>568</v>
      </c>
      <c r="BR88" s="480">
        <v>0</v>
      </c>
      <c r="BS88" s="480">
        <v>0</v>
      </c>
      <c r="BT88" s="480">
        <v>0</v>
      </c>
      <c r="BU88" s="480"/>
      <c r="BV88" s="480">
        <v>0</v>
      </c>
      <c r="BW88" s="480">
        <v>0</v>
      </c>
      <c r="BX88" s="480">
        <v>0</v>
      </c>
    </row>
    <row r="89" spans="1:76" s="74" customFormat="1" ht="3" customHeight="1">
      <c r="A89" s="482"/>
      <c r="B89" s="480"/>
      <c r="C89" s="480"/>
      <c r="D89" s="480"/>
      <c r="E89" s="480"/>
      <c r="F89" s="480"/>
      <c r="G89" s="480"/>
      <c r="H89" s="480"/>
      <c r="I89" s="480"/>
      <c r="J89" s="480"/>
      <c r="K89" s="480"/>
      <c r="L89" s="480"/>
      <c r="M89" s="482"/>
      <c r="N89" s="480"/>
      <c r="O89" s="480"/>
      <c r="P89" s="480"/>
      <c r="Q89" s="480"/>
      <c r="R89" s="480"/>
      <c r="S89" s="480"/>
      <c r="T89" s="480"/>
      <c r="U89" s="480"/>
      <c r="V89" s="480"/>
      <c r="W89" s="480"/>
      <c r="X89" s="480"/>
      <c r="Y89" s="482"/>
      <c r="Z89" s="480"/>
      <c r="AA89" s="480"/>
      <c r="AB89" s="480"/>
      <c r="AC89" s="480"/>
      <c r="AD89" s="480"/>
      <c r="AE89" s="480"/>
      <c r="AF89" s="480"/>
      <c r="AG89" s="480"/>
      <c r="AH89" s="480"/>
      <c r="AI89" s="480"/>
      <c r="AJ89" s="480"/>
      <c r="AK89" s="482"/>
      <c r="AL89" s="480"/>
      <c r="AM89" s="480"/>
      <c r="AN89" s="480"/>
      <c r="AO89" s="480"/>
      <c r="AP89" s="480"/>
      <c r="AQ89" s="480"/>
      <c r="AR89" s="480"/>
      <c r="AS89" s="480"/>
      <c r="AT89" s="480"/>
      <c r="AU89" s="480"/>
      <c r="AV89" s="480"/>
      <c r="AW89" s="482"/>
      <c r="AX89" s="480"/>
      <c r="AY89" s="480"/>
      <c r="AZ89" s="480"/>
      <c r="BA89" s="480"/>
      <c r="BB89" s="480"/>
      <c r="BC89" s="480"/>
      <c r="BD89" s="480"/>
      <c r="BE89" s="480"/>
      <c r="BF89" s="480"/>
      <c r="BG89" s="480"/>
      <c r="BH89" s="480"/>
      <c r="BI89" s="482"/>
      <c r="BJ89" s="480"/>
      <c r="BK89" s="480"/>
      <c r="BL89" s="480"/>
      <c r="BM89" s="480"/>
      <c r="BN89" s="480"/>
      <c r="BO89" s="480"/>
      <c r="BP89" s="480"/>
      <c r="BQ89" s="482"/>
      <c r="BR89" s="480"/>
      <c r="BS89" s="480"/>
      <c r="BT89" s="480"/>
      <c r="BU89" s="480"/>
      <c r="BV89" s="480"/>
      <c r="BW89" s="480"/>
      <c r="BX89" s="480"/>
    </row>
    <row r="90" spans="1:76" s="478" customFormat="1" ht="8.25" customHeight="1">
      <c r="A90" s="546" t="s">
        <v>569</v>
      </c>
      <c r="B90" s="476">
        <v>535179.86399999994</v>
      </c>
      <c r="C90" s="476">
        <v>378452.21600000001</v>
      </c>
      <c r="D90" s="476">
        <v>913632.08100000001</v>
      </c>
      <c r="E90" s="476"/>
      <c r="F90" s="476">
        <v>31.117000000000001</v>
      </c>
      <c r="G90" s="476">
        <v>6.0000000000000001E-3</v>
      </c>
      <c r="H90" s="476">
        <v>31.123999999999999</v>
      </c>
      <c r="I90" s="476"/>
      <c r="J90" s="476">
        <v>373211.90700000001</v>
      </c>
      <c r="K90" s="476">
        <v>1568772.1629999999</v>
      </c>
      <c r="L90" s="476">
        <v>1941984.07</v>
      </c>
      <c r="M90" s="546" t="s">
        <v>569</v>
      </c>
      <c r="N90" s="476">
        <v>24611.922999999999</v>
      </c>
      <c r="O90" s="476">
        <v>9247.5540000000001</v>
      </c>
      <c r="P90" s="476">
        <v>33859.476999999999</v>
      </c>
      <c r="Q90" s="476"/>
      <c r="R90" s="476">
        <v>225896.72399999999</v>
      </c>
      <c r="S90" s="476">
        <v>91692.663</v>
      </c>
      <c r="T90" s="476">
        <v>317589.38799999998</v>
      </c>
      <c r="U90" s="476"/>
      <c r="V90" s="476">
        <v>210225.9</v>
      </c>
      <c r="W90" s="476">
        <v>148277.78700000001</v>
      </c>
      <c r="X90" s="476">
        <v>358503.68800000002</v>
      </c>
      <c r="Y90" s="546" t="s">
        <v>569</v>
      </c>
      <c r="Z90" s="476">
        <v>1784095.365</v>
      </c>
      <c r="AA90" s="476">
        <v>4462.9110000000001</v>
      </c>
      <c r="AB90" s="476">
        <v>1788558.2760000001</v>
      </c>
      <c r="AC90" s="476"/>
      <c r="AD90" s="476">
        <v>943423.07299999997</v>
      </c>
      <c r="AE90" s="476">
        <v>107245.719</v>
      </c>
      <c r="AF90" s="476">
        <v>1050668.7930000001</v>
      </c>
      <c r="AG90" s="476"/>
      <c r="AH90" s="476">
        <v>171814.59099999999</v>
      </c>
      <c r="AI90" s="476">
        <v>53.323</v>
      </c>
      <c r="AJ90" s="476">
        <v>171867.91500000001</v>
      </c>
      <c r="AK90" s="546" t="s">
        <v>569</v>
      </c>
      <c r="AL90" s="476">
        <v>139647.41899999999</v>
      </c>
      <c r="AM90" s="476">
        <v>12680.308999999999</v>
      </c>
      <c r="AN90" s="476">
        <v>152327.728</v>
      </c>
      <c r="AO90" s="476"/>
      <c r="AP90" s="476">
        <v>15000</v>
      </c>
      <c r="AQ90" s="476">
        <v>0</v>
      </c>
      <c r="AR90" s="476">
        <v>15000</v>
      </c>
      <c r="AS90" s="476"/>
      <c r="AT90" s="476">
        <v>71170.84</v>
      </c>
      <c r="AU90" s="476">
        <v>83824.225999999995</v>
      </c>
      <c r="AV90" s="476">
        <v>154995.06599999999</v>
      </c>
      <c r="AW90" s="546" t="s">
        <v>569</v>
      </c>
      <c r="AX90" s="476">
        <v>31006.244999999999</v>
      </c>
      <c r="AY90" s="476">
        <v>0</v>
      </c>
      <c r="AZ90" s="476">
        <v>31006.244999999999</v>
      </c>
      <c r="BA90" s="476"/>
      <c r="BB90" s="476">
        <v>0</v>
      </c>
      <c r="BC90" s="476">
        <v>0</v>
      </c>
      <c r="BD90" s="476">
        <v>0</v>
      </c>
      <c r="BE90" s="476"/>
      <c r="BF90" s="476">
        <v>10000</v>
      </c>
      <c r="BG90" s="476">
        <v>0</v>
      </c>
      <c r="BH90" s="476">
        <v>10000</v>
      </c>
      <c r="BI90" s="546" t="s">
        <v>569</v>
      </c>
      <c r="BJ90" s="476">
        <v>0</v>
      </c>
      <c r="BK90" s="476">
        <v>0</v>
      </c>
      <c r="BL90" s="476">
        <v>0</v>
      </c>
      <c r="BM90" s="476"/>
      <c r="BN90" s="476">
        <v>4535314.9679999994</v>
      </c>
      <c r="BO90" s="476">
        <v>2404708.8769999994</v>
      </c>
      <c r="BP90" s="476">
        <v>6940023.8509999998</v>
      </c>
      <c r="BQ90" s="546" t="s">
        <v>569</v>
      </c>
      <c r="BR90" s="476">
        <v>373211.90700000001</v>
      </c>
      <c r="BS90" s="476">
        <v>2848564.0460000001</v>
      </c>
      <c r="BT90" s="476">
        <v>3221775.9530000002</v>
      </c>
      <c r="BU90" s="476"/>
      <c r="BV90" s="476">
        <v>4535314.9679999994</v>
      </c>
      <c r="BW90" s="476">
        <v>3684500.76</v>
      </c>
      <c r="BX90" s="476">
        <v>8219815.7339999992</v>
      </c>
    </row>
    <row r="91" spans="1:76" s="478" customFormat="1" ht="8.25" customHeight="1">
      <c r="A91" s="482" t="s">
        <v>570</v>
      </c>
      <c r="B91" s="480">
        <v>321202.00300000003</v>
      </c>
      <c r="C91" s="480">
        <v>201289.30300000001</v>
      </c>
      <c r="D91" s="480">
        <v>522491.30599999998</v>
      </c>
      <c r="E91" s="480"/>
      <c r="F91" s="480">
        <v>31.117000000000001</v>
      </c>
      <c r="G91" s="480">
        <v>6.0000000000000001E-3</v>
      </c>
      <c r="H91" s="480">
        <v>31.123999999999999</v>
      </c>
      <c r="I91" s="480"/>
      <c r="J91" s="480">
        <v>291754.87199999997</v>
      </c>
      <c r="K91" s="480">
        <v>106318.512</v>
      </c>
      <c r="L91" s="480">
        <v>398073.38500000001</v>
      </c>
      <c r="M91" s="482" t="s">
        <v>570</v>
      </c>
      <c r="N91" s="480">
        <v>13672.86</v>
      </c>
      <c r="O91" s="480">
        <v>4143.018</v>
      </c>
      <c r="P91" s="480">
        <v>17815.879000000001</v>
      </c>
      <c r="Q91" s="480"/>
      <c r="R91" s="480">
        <v>8940.4850000000006</v>
      </c>
      <c r="S91" s="480">
        <v>5573.0249999999996</v>
      </c>
      <c r="T91" s="480">
        <v>14513.51</v>
      </c>
      <c r="U91" s="480"/>
      <c r="V91" s="480">
        <v>194564.39199999999</v>
      </c>
      <c r="W91" s="480">
        <v>88896.356</v>
      </c>
      <c r="X91" s="480">
        <v>283460.74800000002</v>
      </c>
      <c r="Y91" s="482" t="s">
        <v>570</v>
      </c>
      <c r="Z91" s="480">
        <v>1784093.754</v>
      </c>
      <c r="AA91" s="480">
        <v>4460.1620000000003</v>
      </c>
      <c r="AB91" s="480">
        <v>1788553.9169999999</v>
      </c>
      <c r="AC91" s="480"/>
      <c r="AD91" s="480">
        <v>918581.54299999995</v>
      </c>
      <c r="AE91" s="480">
        <v>62830.955999999998</v>
      </c>
      <c r="AF91" s="480">
        <v>981412.5</v>
      </c>
      <c r="AG91" s="480"/>
      <c r="AH91" s="480">
        <v>0</v>
      </c>
      <c r="AI91" s="480">
        <v>0</v>
      </c>
      <c r="AJ91" s="480">
        <v>0</v>
      </c>
      <c r="AK91" s="482" t="s">
        <v>570</v>
      </c>
      <c r="AL91" s="480">
        <v>2329.692</v>
      </c>
      <c r="AM91" s="480">
        <v>1904.903</v>
      </c>
      <c r="AN91" s="480">
        <v>4234.5950000000003</v>
      </c>
      <c r="AO91" s="480"/>
      <c r="AP91" s="480">
        <v>0</v>
      </c>
      <c r="AQ91" s="480">
        <v>0</v>
      </c>
      <c r="AR91" s="480">
        <v>0</v>
      </c>
      <c r="AS91" s="480"/>
      <c r="AT91" s="480">
        <v>4170.84</v>
      </c>
      <c r="AU91" s="480">
        <v>3369.4259999999999</v>
      </c>
      <c r="AV91" s="480">
        <v>7540.2659999999996</v>
      </c>
      <c r="AW91" s="482" t="s">
        <v>570</v>
      </c>
      <c r="AX91" s="480">
        <v>0</v>
      </c>
      <c r="AY91" s="480">
        <v>0</v>
      </c>
      <c r="AZ91" s="480">
        <v>0</v>
      </c>
      <c r="BA91" s="480"/>
      <c r="BB91" s="480">
        <v>0</v>
      </c>
      <c r="BC91" s="480">
        <v>0</v>
      </c>
      <c r="BD91" s="480">
        <v>0</v>
      </c>
      <c r="BE91" s="480"/>
      <c r="BF91" s="480">
        <v>0</v>
      </c>
      <c r="BG91" s="480">
        <v>0</v>
      </c>
      <c r="BH91" s="480">
        <v>0</v>
      </c>
      <c r="BI91" s="482" t="s">
        <v>570</v>
      </c>
      <c r="BJ91" s="480">
        <v>0</v>
      </c>
      <c r="BK91" s="480">
        <v>0</v>
      </c>
      <c r="BL91" s="480">
        <v>0</v>
      </c>
      <c r="BM91" s="480"/>
      <c r="BN91" s="480">
        <v>3539341.5579999997</v>
      </c>
      <c r="BO91" s="480">
        <v>478785.66699999996</v>
      </c>
      <c r="BP91" s="480">
        <v>4018127.23</v>
      </c>
      <c r="BQ91" s="482" t="s">
        <v>570</v>
      </c>
      <c r="BR91" s="480">
        <v>291754.87199999997</v>
      </c>
      <c r="BS91" s="480">
        <v>2815510.395</v>
      </c>
      <c r="BT91" s="480">
        <v>3107265.2680000002</v>
      </c>
      <c r="BU91" s="480"/>
      <c r="BV91" s="480">
        <v>3539341.5579999997</v>
      </c>
      <c r="BW91" s="480">
        <v>3187977.55</v>
      </c>
      <c r="BX91" s="480">
        <v>6727319.1129999999</v>
      </c>
    </row>
    <row r="92" spans="1:76" s="478" customFormat="1" ht="8.25" customHeight="1">
      <c r="A92" s="482" t="s">
        <v>571</v>
      </c>
      <c r="B92" s="480">
        <v>78791.357000000004</v>
      </c>
      <c r="C92" s="480">
        <v>59877.211000000003</v>
      </c>
      <c r="D92" s="480">
        <v>138668.568</v>
      </c>
      <c r="E92" s="480"/>
      <c r="F92" s="480">
        <v>0</v>
      </c>
      <c r="G92" s="480">
        <v>0</v>
      </c>
      <c r="H92" s="480">
        <v>0</v>
      </c>
      <c r="I92" s="480"/>
      <c r="J92" s="480">
        <v>59407.034</v>
      </c>
      <c r="K92" s="480">
        <v>33053.65</v>
      </c>
      <c r="L92" s="480">
        <v>92460.684999999998</v>
      </c>
      <c r="M92" s="482" t="s">
        <v>571</v>
      </c>
      <c r="N92" s="480">
        <v>5016.4110000000001</v>
      </c>
      <c r="O92" s="480">
        <v>3340.2579999999998</v>
      </c>
      <c r="P92" s="480">
        <v>8356.6689999999999</v>
      </c>
      <c r="Q92" s="480"/>
      <c r="R92" s="480">
        <v>5849.6369999999997</v>
      </c>
      <c r="S92" s="480">
        <v>7378.2089999999998</v>
      </c>
      <c r="T92" s="480">
        <v>13227.846</v>
      </c>
      <c r="U92" s="480"/>
      <c r="V92" s="480">
        <v>13268.306</v>
      </c>
      <c r="W92" s="480">
        <v>13317.612999999999</v>
      </c>
      <c r="X92" s="480">
        <v>26585.919999999998</v>
      </c>
      <c r="Y92" s="482" t="s">
        <v>571</v>
      </c>
      <c r="Z92" s="480">
        <v>1.61</v>
      </c>
      <c r="AA92" s="480">
        <v>2.7480000000000002</v>
      </c>
      <c r="AB92" s="480">
        <v>4.3579999999999997</v>
      </c>
      <c r="AC92" s="480"/>
      <c r="AD92" s="480">
        <v>20841.53</v>
      </c>
      <c r="AE92" s="480">
        <v>8679.7620000000006</v>
      </c>
      <c r="AF92" s="480">
        <v>29521.292000000001</v>
      </c>
      <c r="AG92" s="480"/>
      <c r="AH92" s="480">
        <v>2.956</v>
      </c>
      <c r="AI92" s="480">
        <v>4.7160000000000002</v>
      </c>
      <c r="AJ92" s="480">
        <v>7.6719999999999997</v>
      </c>
      <c r="AK92" s="482" t="s">
        <v>571</v>
      </c>
      <c r="AL92" s="480">
        <v>261.529</v>
      </c>
      <c r="AM92" s="480">
        <v>483.726</v>
      </c>
      <c r="AN92" s="480">
        <v>745.255</v>
      </c>
      <c r="AO92" s="480"/>
      <c r="AP92" s="480">
        <v>0</v>
      </c>
      <c r="AQ92" s="480">
        <v>0</v>
      </c>
      <c r="AR92" s="480">
        <v>0</v>
      </c>
      <c r="AS92" s="480"/>
      <c r="AT92" s="480">
        <v>0</v>
      </c>
      <c r="AU92" s="480">
        <v>0</v>
      </c>
      <c r="AV92" s="480">
        <v>0</v>
      </c>
      <c r="AW92" s="482" t="s">
        <v>571</v>
      </c>
      <c r="AX92" s="480">
        <v>0</v>
      </c>
      <c r="AY92" s="480">
        <v>0</v>
      </c>
      <c r="AZ92" s="480">
        <v>0</v>
      </c>
      <c r="BA92" s="480"/>
      <c r="BB92" s="480">
        <v>0</v>
      </c>
      <c r="BC92" s="480">
        <v>0</v>
      </c>
      <c r="BD92" s="480">
        <v>0</v>
      </c>
      <c r="BE92" s="480"/>
      <c r="BF92" s="480">
        <v>0</v>
      </c>
      <c r="BG92" s="480">
        <v>0</v>
      </c>
      <c r="BH92" s="480">
        <v>0</v>
      </c>
      <c r="BI92" s="482" t="s">
        <v>571</v>
      </c>
      <c r="BJ92" s="480">
        <v>0</v>
      </c>
      <c r="BK92" s="480">
        <v>0</v>
      </c>
      <c r="BL92" s="480">
        <v>0</v>
      </c>
      <c r="BM92" s="480"/>
      <c r="BN92" s="480">
        <v>183440.37</v>
      </c>
      <c r="BO92" s="480">
        <v>126137.89300000001</v>
      </c>
      <c r="BP92" s="480">
        <v>309578.26500000001</v>
      </c>
      <c r="BQ92" s="482" t="s">
        <v>571</v>
      </c>
      <c r="BR92" s="480">
        <v>59407.034</v>
      </c>
      <c r="BS92" s="480">
        <v>33053.65</v>
      </c>
      <c r="BT92" s="480">
        <v>92460.684999999998</v>
      </c>
      <c r="BU92" s="480"/>
      <c r="BV92" s="480">
        <v>183440.37</v>
      </c>
      <c r="BW92" s="480">
        <v>126137.89300000001</v>
      </c>
      <c r="BX92" s="480">
        <v>309578.26500000001</v>
      </c>
    </row>
    <row r="93" spans="1:76" s="478" customFormat="1" ht="8.25" customHeight="1">
      <c r="A93" s="482" t="s">
        <v>572</v>
      </c>
      <c r="B93" s="480">
        <v>135186.50399999999</v>
      </c>
      <c r="C93" s="480">
        <v>117285.701</v>
      </c>
      <c r="D93" s="480">
        <v>252472.20600000001</v>
      </c>
      <c r="E93" s="480"/>
      <c r="F93" s="480">
        <v>0</v>
      </c>
      <c r="G93" s="480">
        <v>0</v>
      </c>
      <c r="H93" s="480">
        <v>0</v>
      </c>
      <c r="I93" s="480"/>
      <c r="J93" s="480">
        <v>22050</v>
      </c>
      <c r="K93" s="480">
        <v>1429400</v>
      </c>
      <c r="L93" s="480">
        <v>1451450</v>
      </c>
      <c r="M93" s="482" t="s">
        <v>572</v>
      </c>
      <c r="N93" s="480">
        <v>5922.652</v>
      </c>
      <c r="O93" s="480">
        <v>1764.277</v>
      </c>
      <c r="P93" s="480">
        <v>7686.9290000000001</v>
      </c>
      <c r="Q93" s="480"/>
      <c r="R93" s="480">
        <v>211106.60200000001</v>
      </c>
      <c r="S93" s="480">
        <v>78741.428</v>
      </c>
      <c r="T93" s="480">
        <v>289848.03000000003</v>
      </c>
      <c r="U93" s="480"/>
      <c r="V93" s="480">
        <v>2393.201</v>
      </c>
      <c r="W93" s="480">
        <v>46063.817000000003</v>
      </c>
      <c r="X93" s="480">
        <v>48457.017999999996</v>
      </c>
      <c r="Y93" s="482" t="s">
        <v>572</v>
      </c>
      <c r="Z93" s="480">
        <v>0</v>
      </c>
      <c r="AA93" s="480">
        <v>0</v>
      </c>
      <c r="AB93" s="480">
        <v>0</v>
      </c>
      <c r="AC93" s="480"/>
      <c r="AD93" s="480">
        <v>4000</v>
      </c>
      <c r="AE93" s="480">
        <v>35735</v>
      </c>
      <c r="AF93" s="480">
        <v>39735</v>
      </c>
      <c r="AG93" s="480"/>
      <c r="AH93" s="480">
        <v>171811.63500000001</v>
      </c>
      <c r="AI93" s="480">
        <v>48.606999999999999</v>
      </c>
      <c r="AJ93" s="480">
        <v>171860.242</v>
      </c>
      <c r="AK93" s="482" t="s">
        <v>572</v>
      </c>
      <c r="AL93" s="480">
        <v>137056.19699999999</v>
      </c>
      <c r="AM93" s="480">
        <v>10291.68</v>
      </c>
      <c r="AN93" s="480">
        <v>147347.87700000001</v>
      </c>
      <c r="AO93" s="480"/>
      <c r="AP93" s="480">
        <v>15000</v>
      </c>
      <c r="AQ93" s="480">
        <v>0</v>
      </c>
      <c r="AR93" s="480">
        <v>15000</v>
      </c>
      <c r="AS93" s="480"/>
      <c r="AT93" s="480">
        <v>67000</v>
      </c>
      <c r="AU93" s="480">
        <v>80454.8</v>
      </c>
      <c r="AV93" s="480">
        <v>147454.79999999999</v>
      </c>
      <c r="AW93" s="482" t="s">
        <v>572</v>
      </c>
      <c r="AX93" s="480">
        <v>31006.244999999999</v>
      </c>
      <c r="AY93" s="480">
        <v>0</v>
      </c>
      <c r="AZ93" s="480">
        <v>31006.244999999999</v>
      </c>
      <c r="BA93" s="480"/>
      <c r="BB93" s="480">
        <v>0</v>
      </c>
      <c r="BC93" s="480">
        <v>0</v>
      </c>
      <c r="BD93" s="480">
        <v>0</v>
      </c>
      <c r="BE93" s="480"/>
      <c r="BF93" s="480">
        <v>10000</v>
      </c>
      <c r="BG93" s="480">
        <v>0</v>
      </c>
      <c r="BH93" s="480">
        <v>10000</v>
      </c>
      <c r="BI93" s="482" t="s">
        <v>572</v>
      </c>
      <c r="BJ93" s="480">
        <v>0</v>
      </c>
      <c r="BK93" s="480">
        <v>0</v>
      </c>
      <c r="BL93" s="480">
        <v>0</v>
      </c>
      <c r="BM93" s="480"/>
      <c r="BN93" s="480">
        <v>812533.03599999996</v>
      </c>
      <c r="BO93" s="480">
        <v>1799785.31</v>
      </c>
      <c r="BP93" s="480">
        <v>2612318.3469999996</v>
      </c>
      <c r="BQ93" s="482" t="s">
        <v>572</v>
      </c>
      <c r="BR93" s="480">
        <v>22050</v>
      </c>
      <c r="BS93" s="480">
        <v>0</v>
      </c>
      <c r="BT93" s="480">
        <v>22050</v>
      </c>
      <c r="BU93" s="480"/>
      <c r="BV93" s="480">
        <v>812533.03599999996</v>
      </c>
      <c r="BW93" s="480">
        <v>370385.31000000006</v>
      </c>
      <c r="BX93" s="480">
        <v>1182918.3469999996</v>
      </c>
    </row>
    <row r="94" spans="1:76" s="74" customFormat="1" ht="3" customHeight="1">
      <c r="A94" s="482"/>
      <c r="B94" s="480"/>
      <c r="C94" s="480"/>
      <c r="D94" s="480"/>
      <c r="E94" s="480"/>
      <c r="F94" s="480"/>
      <c r="G94" s="480"/>
      <c r="H94" s="480"/>
      <c r="I94" s="480"/>
      <c r="J94" s="480"/>
      <c r="K94" s="480"/>
      <c r="L94" s="480"/>
      <c r="M94" s="482"/>
      <c r="N94" s="480"/>
      <c r="O94" s="480"/>
      <c r="P94" s="480"/>
      <c r="Q94" s="480"/>
      <c r="R94" s="480"/>
      <c r="S94" s="480"/>
      <c r="T94" s="480"/>
      <c r="U94" s="480"/>
      <c r="V94" s="480"/>
      <c r="W94" s="480"/>
      <c r="X94" s="480"/>
      <c r="Y94" s="482"/>
      <c r="Z94" s="480"/>
      <c r="AA94" s="480"/>
      <c r="AB94" s="480"/>
      <c r="AC94" s="480"/>
      <c r="AD94" s="480"/>
      <c r="AE94" s="480"/>
      <c r="AF94" s="480"/>
      <c r="AG94" s="480"/>
      <c r="AH94" s="480"/>
      <c r="AI94" s="480"/>
      <c r="AJ94" s="480"/>
      <c r="AK94" s="482"/>
      <c r="AL94" s="480"/>
      <c r="AM94" s="480"/>
      <c r="AN94" s="480"/>
      <c r="AO94" s="480"/>
      <c r="AP94" s="480"/>
      <c r="AQ94" s="480"/>
      <c r="AR94" s="480"/>
      <c r="AS94" s="480"/>
      <c r="AT94" s="480"/>
      <c r="AU94" s="480"/>
      <c r="AV94" s="480"/>
      <c r="AW94" s="482"/>
      <c r="AX94" s="480"/>
      <c r="AY94" s="480"/>
      <c r="AZ94" s="480"/>
      <c r="BA94" s="480"/>
      <c r="BB94" s="480">
        <v>0</v>
      </c>
      <c r="BC94" s="480">
        <v>0</v>
      </c>
      <c r="BD94" s="480">
        <v>0</v>
      </c>
      <c r="BE94" s="480"/>
      <c r="BF94" s="480">
        <v>0</v>
      </c>
      <c r="BG94" s="480">
        <v>0</v>
      </c>
      <c r="BH94" s="480">
        <v>0</v>
      </c>
      <c r="BI94" s="482"/>
      <c r="BJ94" s="480">
        <v>0</v>
      </c>
      <c r="BK94" s="480">
        <v>0</v>
      </c>
      <c r="BL94" s="480">
        <v>0</v>
      </c>
      <c r="BM94" s="480"/>
      <c r="BN94" s="480"/>
      <c r="BO94" s="480"/>
      <c r="BP94" s="480"/>
      <c r="BQ94" s="482"/>
      <c r="BR94" s="480"/>
      <c r="BS94" s="480"/>
      <c r="BT94" s="480"/>
      <c r="BU94" s="480"/>
      <c r="BV94" s="480"/>
      <c r="BW94" s="480"/>
      <c r="BX94" s="480"/>
    </row>
    <row r="95" spans="1:76" s="478" customFormat="1" ht="8.25" customHeight="1">
      <c r="A95" s="483" t="s">
        <v>518</v>
      </c>
      <c r="B95" s="484">
        <v>0</v>
      </c>
      <c r="C95" s="484">
        <v>0</v>
      </c>
      <c r="D95" s="484">
        <v>0</v>
      </c>
      <c r="E95" s="484"/>
      <c r="F95" s="484">
        <v>0</v>
      </c>
      <c r="G95" s="484">
        <v>0</v>
      </c>
      <c r="H95" s="484">
        <v>0</v>
      </c>
      <c r="I95" s="484"/>
      <c r="J95" s="484">
        <v>0</v>
      </c>
      <c r="K95" s="484">
        <v>0</v>
      </c>
      <c r="L95" s="484">
        <v>0</v>
      </c>
      <c r="M95" s="483" t="s">
        <v>518</v>
      </c>
      <c r="N95" s="484">
        <v>0</v>
      </c>
      <c r="O95" s="484">
        <v>0</v>
      </c>
      <c r="P95" s="484">
        <v>0</v>
      </c>
      <c r="Q95" s="484"/>
      <c r="R95" s="484">
        <v>0</v>
      </c>
      <c r="S95" s="484">
        <v>0</v>
      </c>
      <c r="T95" s="484">
        <v>0</v>
      </c>
      <c r="U95" s="484"/>
      <c r="V95" s="484">
        <v>820000</v>
      </c>
      <c r="W95" s="484">
        <v>0</v>
      </c>
      <c r="X95" s="484">
        <v>820000</v>
      </c>
      <c r="Y95" s="483" t="s">
        <v>518</v>
      </c>
      <c r="Z95" s="484">
        <v>0</v>
      </c>
      <c r="AA95" s="484">
        <v>0</v>
      </c>
      <c r="AB95" s="484">
        <v>0</v>
      </c>
      <c r="AC95" s="484"/>
      <c r="AD95" s="484">
        <v>100000</v>
      </c>
      <c r="AE95" s="484">
        <v>0</v>
      </c>
      <c r="AF95" s="484">
        <v>100000</v>
      </c>
      <c r="AG95" s="484"/>
      <c r="AH95" s="484">
        <v>9000</v>
      </c>
      <c r="AI95" s="484">
        <v>0</v>
      </c>
      <c r="AJ95" s="484">
        <v>9000</v>
      </c>
      <c r="AK95" s="483" t="s">
        <v>518</v>
      </c>
      <c r="AL95" s="484">
        <v>0</v>
      </c>
      <c r="AM95" s="484">
        <v>0</v>
      </c>
      <c r="AN95" s="484">
        <v>0</v>
      </c>
      <c r="AO95" s="484"/>
      <c r="AP95" s="484">
        <v>0</v>
      </c>
      <c r="AQ95" s="484">
        <v>0</v>
      </c>
      <c r="AR95" s="484">
        <v>0</v>
      </c>
      <c r="AS95" s="484"/>
      <c r="AT95" s="484">
        <v>0</v>
      </c>
      <c r="AU95" s="484">
        <v>155192</v>
      </c>
      <c r="AV95" s="484">
        <v>155192</v>
      </c>
      <c r="AW95" s="483" t="s">
        <v>518</v>
      </c>
      <c r="AX95" s="484">
        <v>0</v>
      </c>
      <c r="AY95" s="484">
        <v>0</v>
      </c>
      <c r="AZ95" s="484">
        <v>0</v>
      </c>
      <c r="BA95" s="484"/>
      <c r="BB95" s="484">
        <v>0</v>
      </c>
      <c r="BC95" s="484">
        <v>0</v>
      </c>
      <c r="BD95" s="484">
        <v>0</v>
      </c>
      <c r="BE95" s="484"/>
      <c r="BF95" s="484">
        <v>0</v>
      </c>
      <c r="BG95" s="484">
        <v>0</v>
      </c>
      <c r="BH95" s="484">
        <v>0</v>
      </c>
      <c r="BI95" s="483" t="s">
        <v>518</v>
      </c>
      <c r="BJ95" s="484">
        <v>0</v>
      </c>
      <c r="BK95" s="484">
        <v>0</v>
      </c>
      <c r="BL95" s="484">
        <v>0</v>
      </c>
      <c r="BM95" s="484"/>
      <c r="BN95" s="484">
        <v>929000</v>
      </c>
      <c r="BO95" s="484">
        <v>155192</v>
      </c>
      <c r="BP95" s="484">
        <v>1084192</v>
      </c>
      <c r="BQ95" s="483" t="s">
        <v>518</v>
      </c>
      <c r="BR95" s="484">
        <v>0</v>
      </c>
      <c r="BS95" s="484">
        <v>0</v>
      </c>
      <c r="BT95" s="484">
        <v>0</v>
      </c>
      <c r="BU95" s="484"/>
      <c r="BV95" s="484">
        <v>929000</v>
      </c>
      <c r="BW95" s="484">
        <v>155192</v>
      </c>
      <c r="BX95" s="484">
        <v>1084192</v>
      </c>
    </row>
    <row r="96" spans="1:76" s="74" customFormat="1" ht="3" customHeight="1">
      <c r="A96" s="483"/>
      <c r="B96" s="484"/>
      <c r="C96" s="484"/>
      <c r="D96" s="484"/>
      <c r="E96" s="484"/>
      <c r="F96" s="484"/>
      <c r="G96" s="484"/>
      <c r="H96" s="484"/>
      <c r="I96" s="484"/>
      <c r="J96" s="484"/>
      <c r="K96" s="484"/>
      <c r="L96" s="484"/>
      <c r="M96" s="483"/>
      <c r="N96" s="484"/>
      <c r="O96" s="484"/>
      <c r="P96" s="484"/>
      <c r="Q96" s="484"/>
      <c r="R96" s="484"/>
      <c r="S96" s="484"/>
      <c r="T96" s="484"/>
      <c r="U96" s="484"/>
      <c r="V96" s="484"/>
      <c r="W96" s="484"/>
      <c r="X96" s="484"/>
      <c r="Y96" s="483"/>
      <c r="Z96" s="484"/>
      <c r="AA96" s="484"/>
      <c r="AB96" s="484"/>
      <c r="AC96" s="484"/>
      <c r="AD96" s="484"/>
      <c r="AE96" s="484"/>
      <c r="AF96" s="484"/>
      <c r="AG96" s="484"/>
      <c r="AH96" s="484"/>
      <c r="AI96" s="484"/>
      <c r="AJ96" s="484"/>
      <c r="AK96" s="483"/>
      <c r="AL96" s="484"/>
      <c r="AM96" s="484"/>
      <c r="AN96" s="484"/>
      <c r="AO96" s="484"/>
      <c r="AP96" s="484"/>
      <c r="AQ96" s="484"/>
      <c r="AR96" s="484"/>
      <c r="AS96" s="484"/>
      <c r="AT96" s="484"/>
      <c r="AU96" s="484"/>
      <c r="AV96" s="484"/>
      <c r="AW96" s="483"/>
      <c r="AX96" s="484"/>
      <c r="AY96" s="484"/>
      <c r="AZ96" s="484"/>
      <c r="BA96" s="484"/>
      <c r="BB96" s="484">
        <v>0</v>
      </c>
      <c r="BC96" s="484">
        <v>0</v>
      </c>
      <c r="BD96" s="484">
        <v>0</v>
      </c>
      <c r="BE96" s="484"/>
      <c r="BF96" s="484">
        <v>0</v>
      </c>
      <c r="BG96" s="484">
        <v>0</v>
      </c>
      <c r="BH96" s="484">
        <v>0</v>
      </c>
      <c r="BI96" s="483"/>
      <c r="BJ96" s="484">
        <v>0</v>
      </c>
      <c r="BK96" s="484">
        <v>0</v>
      </c>
      <c r="BL96" s="484">
        <v>0</v>
      </c>
      <c r="BM96" s="484"/>
      <c r="BN96" s="484"/>
      <c r="BO96" s="484"/>
      <c r="BP96" s="484"/>
      <c r="BQ96" s="483"/>
      <c r="BR96" s="484"/>
      <c r="BS96" s="484"/>
      <c r="BT96" s="484"/>
      <c r="BU96" s="484"/>
      <c r="BV96" s="484"/>
      <c r="BW96" s="484"/>
      <c r="BX96" s="484"/>
    </row>
    <row r="97" spans="1:76" s="478" customFormat="1" ht="8.25" customHeight="1">
      <c r="A97" s="475" t="s">
        <v>573</v>
      </c>
      <c r="B97" s="476">
        <v>513023.92499999999</v>
      </c>
      <c r="C97" s="476">
        <v>1843821.591</v>
      </c>
      <c r="D97" s="476">
        <v>2356845.517</v>
      </c>
      <c r="E97" s="476"/>
      <c r="F97" s="476">
        <v>135108.54199999999</v>
      </c>
      <c r="G97" s="476">
        <v>67110.107999999993</v>
      </c>
      <c r="H97" s="476">
        <v>202218.65100000001</v>
      </c>
      <c r="I97" s="476"/>
      <c r="J97" s="476">
        <v>3400277.713</v>
      </c>
      <c r="K97" s="476">
        <v>3198357.9589999998</v>
      </c>
      <c r="L97" s="476">
        <v>6598635.6720000003</v>
      </c>
      <c r="M97" s="475" t="s">
        <v>573</v>
      </c>
      <c r="N97" s="476">
        <v>749002.62</v>
      </c>
      <c r="O97" s="476">
        <v>617082.79099999997</v>
      </c>
      <c r="P97" s="476">
        <v>1366085.412</v>
      </c>
      <c r="Q97" s="476"/>
      <c r="R97" s="476">
        <v>631207.57299999997</v>
      </c>
      <c r="S97" s="476">
        <v>1689603.1529999999</v>
      </c>
      <c r="T97" s="476">
        <v>2320810.7259999998</v>
      </c>
      <c r="U97" s="476"/>
      <c r="V97" s="476">
        <v>718601.24899999995</v>
      </c>
      <c r="W97" s="476">
        <v>11473559.968</v>
      </c>
      <c r="X97" s="476">
        <v>12192161.217</v>
      </c>
      <c r="Y97" s="475" t="s">
        <v>573</v>
      </c>
      <c r="Z97" s="476">
        <v>65507.27</v>
      </c>
      <c r="AA97" s="476">
        <v>45014.038999999997</v>
      </c>
      <c r="AB97" s="476">
        <v>110521.30899999999</v>
      </c>
      <c r="AC97" s="476"/>
      <c r="AD97" s="476">
        <v>1327155.301</v>
      </c>
      <c r="AE97" s="476">
        <v>379802.14</v>
      </c>
      <c r="AF97" s="476">
        <v>1706957.4410000001</v>
      </c>
      <c r="AG97" s="476"/>
      <c r="AH97" s="476">
        <v>2381934.1910000001</v>
      </c>
      <c r="AI97" s="476">
        <v>0</v>
      </c>
      <c r="AJ97" s="476">
        <v>2381934.1910000001</v>
      </c>
      <c r="AK97" s="475" t="s">
        <v>573</v>
      </c>
      <c r="AL97" s="476">
        <v>231467.34599999999</v>
      </c>
      <c r="AM97" s="476">
        <v>72839.062000000005</v>
      </c>
      <c r="AN97" s="476">
        <v>304306.408</v>
      </c>
      <c r="AO97" s="476"/>
      <c r="AP97" s="476">
        <v>0</v>
      </c>
      <c r="AQ97" s="476">
        <v>804.61</v>
      </c>
      <c r="AR97" s="476">
        <v>804.61</v>
      </c>
      <c r="AS97" s="476"/>
      <c r="AT97" s="476">
        <v>17792</v>
      </c>
      <c r="AU97" s="476">
        <v>1365901.17</v>
      </c>
      <c r="AV97" s="476">
        <v>1383693.17</v>
      </c>
      <c r="AW97" s="475" t="s">
        <v>573</v>
      </c>
      <c r="AX97" s="476">
        <v>4417.46</v>
      </c>
      <c r="AY97" s="476">
        <v>0</v>
      </c>
      <c r="AZ97" s="476">
        <v>4417.46</v>
      </c>
      <c r="BA97" s="476"/>
      <c r="BB97" s="476">
        <v>28089.62</v>
      </c>
      <c r="BC97" s="476">
        <v>0</v>
      </c>
      <c r="BD97" s="476">
        <v>28089.62</v>
      </c>
      <c r="BE97" s="476"/>
      <c r="BF97" s="476">
        <v>0</v>
      </c>
      <c r="BG97" s="476">
        <v>0</v>
      </c>
      <c r="BH97" s="476">
        <v>0</v>
      </c>
      <c r="BI97" s="475" t="s">
        <v>573</v>
      </c>
      <c r="BJ97" s="476">
        <v>0</v>
      </c>
      <c r="BK97" s="476">
        <v>0</v>
      </c>
      <c r="BL97" s="476">
        <v>0</v>
      </c>
      <c r="BM97" s="476"/>
      <c r="BN97" s="476">
        <v>10203584.810000001</v>
      </c>
      <c r="BO97" s="476">
        <v>20753896.590999998</v>
      </c>
      <c r="BP97" s="476">
        <v>30957481.404000003</v>
      </c>
      <c r="BQ97" s="475" t="s">
        <v>573</v>
      </c>
      <c r="BR97" s="476">
        <v>3400277.713</v>
      </c>
      <c r="BS97" s="476">
        <v>3198357.9559999998</v>
      </c>
      <c r="BT97" s="476">
        <v>6598635.6689999998</v>
      </c>
      <c r="BU97" s="476"/>
      <c r="BV97" s="476">
        <v>10203584.810000001</v>
      </c>
      <c r="BW97" s="476">
        <v>20753896.588</v>
      </c>
      <c r="BX97" s="476">
        <v>30957481.401000001</v>
      </c>
    </row>
    <row r="98" spans="1:76" s="478" customFormat="1" ht="8.25" customHeight="1">
      <c r="A98" s="482" t="s">
        <v>574</v>
      </c>
      <c r="B98" s="480">
        <v>513023.92499999999</v>
      </c>
      <c r="C98" s="480">
        <v>2889.7379999999998</v>
      </c>
      <c r="D98" s="480">
        <v>515913.66399999999</v>
      </c>
      <c r="E98" s="480"/>
      <c r="F98" s="480">
        <v>135108.54199999999</v>
      </c>
      <c r="G98" s="480">
        <v>215.375</v>
      </c>
      <c r="H98" s="480">
        <v>135323.91800000001</v>
      </c>
      <c r="I98" s="480"/>
      <c r="J98" s="480">
        <v>3400277.713</v>
      </c>
      <c r="K98" s="480">
        <v>201456.10399999999</v>
      </c>
      <c r="L98" s="480">
        <v>3601733.8169999998</v>
      </c>
      <c r="M98" s="482" t="s">
        <v>574</v>
      </c>
      <c r="N98" s="480">
        <v>749002.62</v>
      </c>
      <c r="O98" s="480">
        <v>164983.99100000001</v>
      </c>
      <c r="P98" s="480">
        <v>913986.61199999996</v>
      </c>
      <c r="Q98" s="480"/>
      <c r="R98" s="480">
        <v>631207.57299999997</v>
      </c>
      <c r="S98" s="480">
        <v>35501.434999999998</v>
      </c>
      <c r="T98" s="480">
        <v>666709.00899999996</v>
      </c>
      <c r="U98" s="480"/>
      <c r="V98" s="480">
        <v>718601.24899999995</v>
      </c>
      <c r="W98" s="480">
        <v>22595.93</v>
      </c>
      <c r="X98" s="480">
        <v>741197.179</v>
      </c>
      <c r="Y98" s="482" t="s">
        <v>574</v>
      </c>
      <c r="Z98" s="480">
        <v>65507.27</v>
      </c>
      <c r="AA98" s="480">
        <v>0</v>
      </c>
      <c r="AB98" s="480">
        <v>65507.27</v>
      </c>
      <c r="AC98" s="480"/>
      <c r="AD98" s="480">
        <v>1327155.301</v>
      </c>
      <c r="AE98" s="480">
        <v>236862.14</v>
      </c>
      <c r="AF98" s="480">
        <v>1564017.4410000001</v>
      </c>
      <c r="AG98" s="480"/>
      <c r="AH98" s="480">
        <v>2381934.1910000001</v>
      </c>
      <c r="AI98" s="480">
        <v>0</v>
      </c>
      <c r="AJ98" s="480">
        <v>2381934.1910000001</v>
      </c>
      <c r="AK98" s="482" t="s">
        <v>574</v>
      </c>
      <c r="AL98" s="480">
        <v>231467.34599999999</v>
      </c>
      <c r="AM98" s="480">
        <v>49403.184999999998</v>
      </c>
      <c r="AN98" s="480">
        <v>280870.53100000002</v>
      </c>
      <c r="AO98" s="480"/>
      <c r="AP98" s="480">
        <v>0</v>
      </c>
      <c r="AQ98" s="480">
        <v>804.61</v>
      </c>
      <c r="AR98" s="480">
        <v>804.61</v>
      </c>
      <c r="AS98" s="480"/>
      <c r="AT98" s="480">
        <v>17792</v>
      </c>
      <c r="AU98" s="480">
        <v>0</v>
      </c>
      <c r="AV98" s="480">
        <v>17792</v>
      </c>
      <c r="AW98" s="482" t="s">
        <v>574</v>
      </c>
      <c r="AX98" s="480">
        <v>4417.46</v>
      </c>
      <c r="AY98" s="480">
        <v>0</v>
      </c>
      <c r="AZ98" s="480">
        <v>4417.46</v>
      </c>
      <c r="BA98" s="480"/>
      <c r="BB98" s="480">
        <v>28089.62</v>
      </c>
      <c r="BC98" s="480">
        <v>0</v>
      </c>
      <c r="BD98" s="480">
        <v>28089.62</v>
      </c>
      <c r="BE98" s="480"/>
      <c r="BF98" s="480">
        <v>0</v>
      </c>
      <c r="BG98" s="480">
        <v>0</v>
      </c>
      <c r="BH98" s="480">
        <v>0</v>
      </c>
      <c r="BI98" s="482" t="s">
        <v>574</v>
      </c>
      <c r="BJ98" s="480">
        <v>0</v>
      </c>
      <c r="BK98" s="480">
        <v>0</v>
      </c>
      <c r="BL98" s="480">
        <v>0</v>
      </c>
      <c r="BM98" s="480"/>
      <c r="BN98" s="480">
        <v>10203584.810000001</v>
      </c>
      <c r="BO98" s="480">
        <v>714712.50800000003</v>
      </c>
      <c r="BP98" s="480">
        <v>10918297.321999997</v>
      </c>
      <c r="BQ98" s="482" t="s">
        <v>574</v>
      </c>
      <c r="BR98" s="480">
        <v>3400277.713</v>
      </c>
      <c r="BS98" s="480">
        <v>201456.10399999999</v>
      </c>
      <c r="BT98" s="480">
        <v>3601733.8169999998</v>
      </c>
      <c r="BU98" s="480"/>
      <c r="BV98" s="480">
        <v>10203584.810000001</v>
      </c>
      <c r="BW98" s="480">
        <v>714712.50800000003</v>
      </c>
      <c r="BX98" s="480">
        <v>10918297.321999997</v>
      </c>
    </row>
    <row r="99" spans="1:76" s="478" customFormat="1" ht="8.25" customHeight="1">
      <c r="A99" s="482" t="s">
        <v>575</v>
      </c>
      <c r="B99" s="480">
        <v>0</v>
      </c>
      <c r="C99" s="480">
        <v>1840931.8529999999</v>
      </c>
      <c r="D99" s="480">
        <v>1840931.8529999999</v>
      </c>
      <c r="E99" s="480"/>
      <c r="F99" s="480">
        <v>0</v>
      </c>
      <c r="G99" s="480">
        <v>66894.732000000004</v>
      </c>
      <c r="H99" s="480">
        <v>66894.732000000004</v>
      </c>
      <c r="I99" s="480"/>
      <c r="J99" s="480">
        <v>0</v>
      </c>
      <c r="K99" s="480">
        <v>2996901.8539999998</v>
      </c>
      <c r="L99" s="480">
        <v>2996901.8539999998</v>
      </c>
      <c r="M99" s="482" t="s">
        <v>575</v>
      </c>
      <c r="N99" s="480">
        <v>0</v>
      </c>
      <c r="O99" s="480">
        <v>452098.8</v>
      </c>
      <c r="P99" s="480">
        <v>452098.8</v>
      </c>
      <c r="Q99" s="480"/>
      <c r="R99" s="480">
        <v>0</v>
      </c>
      <c r="S99" s="480">
        <v>1654101.7169999999</v>
      </c>
      <c r="T99" s="480">
        <v>1654101.7169999999</v>
      </c>
      <c r="U99" s="480"/>
      <c r="V99" s="480">
        <v>0</v>
      </c>
      <c r="W99" s="480">
        <v>11450964.037</v>
      </c>
      <c r="X99" s="480">
        <v>11450964.037</v>
      </c>
      <c r="Y99" s="482" t="s">
        <v>575</v>
      </c>
      <c r="Z99" s="480">
        <v>0</v>
      </c>
      <c r="AA99" s="480">
        <v>45014.038999999997</v>
      </c>
      <c r="AB99" s="480">
        <v>45014.038999999997</v>
      </c>
      <c r="AC99" s="480"/>
      <c r="AD99" s="480">
        <v>0</v>
      </c>
      <c r="AE99" s="480">
        <v>142940</v>
      </c>
      <c r="AF99" s="480">
        <v>142940</v>
      </c>
      <c r="AG99" s="480"/>
      <c r="AH99" s="480">
        <v>0</v>
      </c>
      <c r="AI99" s="480">
        <v>0</v>
      </c>
      <c r="AJ99" s="480">
        <v>0</v>
      </c>
      <c r="AK99" s="482" t="s">
        <v>575</v>
      </c>
      <c r="AL99" s="480">
        <v>0</v>
      </c>
      <c r="AM99" s="480">
        <v>23435.876</v>
      </c>
      <c r="AN99" s="480">
        <v>23435.876</v>
      </c>
      <c r="AO99" s="480"/>
      <c r="AP99" s="480">
        <v>0</v>
      </c>
      <c r="AQ99" s="480">
        <v>0</v>
      </c>
      <c r="AR99" s="480">
        <v>0</v>
      </c>
      <c r="AS99" s="480"/>
      <c r="AT99" s="480">
        <v>0</v>
      </c>
      <c r="AU99" s="480">
        <v>1365901.17</v>
      </c>
      <c r="AV99" s="480">
        <v>1365901.17</v>
      </c>
      <c r="AW99" s="482" t="s">
        <v>575</v>
      </c>
      <c r="AX99" s="480">
        <v>0</v>
      </c>
      <c r="AY99" s="480">
        <v>0</v>
      </c>
      <c r="AZ99" s="480">
        <v>0</v>
      </c>
      <c r="BA99" s="480"/>
      <c r="BB99" s="480">
        <v>0</v>
      </c>
      <c r="BC99" s="480">
        <v>0</v>
      </c>
      <c r="BD99" s="480">
        <v>0</v>
      </c>
      <c r="BE99" s="480"/>
      <c r="BF99" s="480">
        <v>0</v>
      </c>
      <c r="BG99" s="480">
        <v>0</v>
      </c>
      <c r="BH99" s="480">
        <v>0</v>
      </c>
      <c r="BI99" s="482" t="s">
        <v>575</v>
      </c>
      <c r="BJ99" s="480">
        <v>0</v>
      </c>
      <c r="BK99" s="480">
        <v>0</v>
      </c>
      <c r="BL99" s="480">
        <v>0</v>
      </c>
      <c r="BM99" s="480"/>
      <c r="BN99" s="480">
        <v>0</v>
      </c>
      <c r="BO99" s="480">
        <v>20039184.078000002</v>
      </c>
      <c r="BP99" s="480">
        <v>20039184.078000002</v>
      </c>
      <c r="BQ99" s="482" t="s">
        <v>575</v>
      </c>
      <c r="BR99" s="480">
        <v>0</v>
      </c>
      <c r="BS99" s="480">
        <v>2996901.852</v>
      </c>
      <c r="BT99" s="480">
        <v>2996901.852</v>
      </c>
      <c r="BU99" s="480"/>
      <c r="BV99" s="480">
        <v>0</v>
      </c>
      <c r="BW99" s="480">
        <v>20039184.076000005</v>
      </c>
      <c r="BX99" s="480">
        <v>20039184.076000005</v>
      </c>
    </row>
    <row r="100" spans="1:76" s="74" customFormat="1" ht="3" customHeight="1">
      <c r="A100" s="482"/>
      <c r="B100" s="480"/>
      <c r="C100" s="480"/>
      <c r="D100" s="480"/>
      <c r="E100" s="480"/>
      <c r="F100" s="480"/>
      <c r="G100" s="480"/>
      <c r="H100" s="480"/>
      <c r="I100" s="480"/>
      <c r="J100" s="480"/>
      <c r="K100" s="480"/>
      <c r="L100" s="480"/>
      <c r="M100" s="482"/>
      <c r="N100" s="480"/>
      <c r="O100" s="480"/>
      <c r="P100" s="480"/>
      <c r="Q100" s="480"/>
      <c r="R100" s="480"/>
      <c r="S100" s="480"/>
      <c r="T100" s="480"/>
      <c r="U100" s="480"/>
      <c r="V100" s="480"/>
      <c r="W100" s="480"/>
      <c r="X100" s="480"/>
      <c r="Y100" s="482"/>
      <c r="Z100" s="480"/>
      <c r="AA100" s="480"/>
      <c r="AB100" s="480"/>
      <c r="AC100" s="480"/>
      <c r="AD100" s="480"/>
      <c r="AE100" s="480"/>
      <c r="AF100" s="480"/>
      <c r="AG100" s="480"/>
      <c r="AH100" s="480"/>
      <c r="AI100" s="480"/>
      <c r="AJ100" s="480"/>
      <c r="AK100" s="482"/>
      <c r="AL100" s="480"/>
      <c r="AM100" s="480"/>
      <c r="AN100" s="480"/>
      <c r="AO100" s="480"/>
      <c r="AP100" s="480"/>
      <c r="AQ100" s="480"/>
      <c r="AR100" s="480"/>
      <c r="AS100" s="480"/>
      <c r="AT100" s="480"/>
      <c r="AU100" s="480"/>
      <c r="AV100" s="480"/>
      <c r="AW100" s="482"/>
      <c r="AX100" s="480"/>
      <c r="AY100" s="480"/>
      <c r="AZ100" s="480"/>
      <c r="BA100" s="480"/>
      <c r="BB100" s="480"/>
      <c r="BC100" s="480"/>
      <c r="BD100" s="480"/>
      <c r="BE100" s="480"/>
      <c r="BF100" s="480"/>
      <c r="BG100" s="480"/>
      <c r="BH100" s="480"/>
      <c r="BI100" s="482"/>
      <c r="BJ100" s="480"/>
      <c r="BK100" s="480"/>
      <c r="BL100" s="480"/>
      <c r="BM100" s="480"/>
      <c r="BN100" s="480"/>
      <c r="BO100" s="480"/>
      <c r="BP100" s="480"/>
      <c r="BQ100" s="482"/>
      <c r="BR100" s="480"/>
      <c r="BS100" s="480"/>
      <c r="BT100" s="480"/>
      <c r="BU100" s="480"/>
      <c r="BV100" s="480"/>
      <c r="BW100" s="480"/>
      <c r="BX100" s="480"/>
    </row>
    <row r="101" spans="1:76" s="478" customFormat="1" ht="8.25" customHeight="1">
      <c r="A101" s="475" t="s">
        <v>576</v>
      </c>
      <c r="B101" s="476">
        <v>963734.48199999996</v>
      </c>
      <c r="C101" s="476">
        <v>2073555.8940000001</v>
      </c>
      <c r="D101" s="476">
        <v>3037290.3769999999</v>
      </c>
      <c r="E101" s="476"/>
      <c r="F101" s="476">
        <v>0</v>
      </c>
      <c r="G101" s="476">
        <v>0</v>
      </c>
      <c r="H101" s="476">
        <v>0</v>
      </c>
      <c r="I101" s="476"/>
      <c r="J101" s="476">
        <v>3232378.7110000001</v>
      </c>
      <c r="K101" s="476">
        <v>5798494.6979999999</v>
      </c>
      <c r="L101" s="476">
        <v>9030873.4100000001</v>
      </c>
      <c r="M101" s="475" t="s">
        <v>576</v>
      </c>
      <c r="N101" s="476">
        <v>86422</v>
      </c>
      <c r="O101" s="476">
        <v>101340.376</v>
      </c>
      <c r="P101" s="476">
        <v>187762.37599999999</v>
      </c>
      <c r="Q101" s="476"/>
      <c r="R101" s="476">
        <v>129353.25</v>
      </c>
      <c r="S101" s="476">
        <v>51458.400000000001</v>
      </c>
      <c r="T101" s="476">
        <v>180811.65</v>
      </c>
      <c r="U101" s="476"/>
      <c r="V101" s="476">
        <v>1950.424</v>
      </c>
      <c r="W101" s="476">
        <v>1666.8679999999999</v>
      </c>
      <c r="X101" s="476">
        <v>3617.2930000000001</v>
      </c>
      <c r="Y101" s="475" t="s">
        <v>576</v>
      </c>
      <c r="Z101" s="476">
        <v>0</v>
      </c>
      <c r="AA101" s="476">
        <v>0</v>
      </c>
      <c r="AB101" s="476">
        <v>0</v>
      </c>
      <c r="AC101" s="476"/>
      <c r="AD101" s="476">
        <v>472551.02600000001</v>
      </c>
      <c r="AE101" s="476">
        <v>3615634.943</v>
      </c>
      <c r="AF101" s="476">
        <v>4088185.97</v>
      </c>
      <c r="AG101" s="476"/>
      <c r="AH101" s="476">
        <v>1027.239</v>
      </c>
      <c r="AI101" s="476">
        <v>0</v>
      </c>
      <c r="AJ101" s="476">
        <v>1027.239</v>
      </c>
      <c r="AK101" s="475" t="s">
        <v>576</v>
      </c>
      <c r="AL101" s="476">
        <v>41050</v>
      </c>
      <c r="AM101" s="476">
        <v>0</v>
      </c>
      <c r="AN101" s="476">
        <v>41050</v>
      </c>
      <c r="AO101" s="476"/>
      <c r="AP101" s="476">
        <v>0</v>
      </c>
      <c r="AQ101" s="476">
        <v>0</v>
      </c>
      <c r="AR101" s="476">
        <v>0</v>
      </c>
      <c r="AS101" s="476"/>
      <c r="AT101" s="476">
        <v>282700</v>
      </c>
      <c r="AU101" s="476">
        <v>20420</v>
      </c>
      <c r="AV101" s="476">
        <v>303120</v>
      </c>
      <c r="AW101" s="475" t="s">
        <v>576</v>
      </c>
      <c r="AX101" s="476">
        <v>152440</v>
      </c>
      <c r="AY101" s="476">
        <v>0</v>
      </c>
      <c r="AZ101" s="476">
        <v>152440</v>
      </c>
      <c r="BA101" s="476"/>
      <c r="BB101" s="476">
        <v>0</v>
      </c>
      <c r="BC101" s="476">
        <v>0</v>
      </c>
      <c r="BD101" s="476">
        <v>0</v>
      </c>
      <c r="BE101" s="476"/>
      <c r="BF101" s="476">
        <v>0</v>
      </c>
      <c r="BG101" s="476">
        <v>0</v>
      </c>
      <c r="BH101" s="476">
        <v>0</v>
      </c>
      <c r="BI101" s="475" t="s">
        <v>576</v>
      </c>
      <c r="BJ101" s="476">
        <v>0</v>
      </c>
      <c r="BK101" s="476">
        <v>0</v>
      </c>
      <c r="BL101" s="476">
        <v>0</v>
      </c>
      <c r="BM101" s="476"/>
      <c r="BN101" s="476">
        <v>5363607.1319999993</v>
      </c>
      <c r="BO101" s="476">
        <v>11662571.179000001</v>
      </c>
      <c r="BP101" s="476">
        <v>17026178.315000001</v>
      </c>
      <c r="BQ101" s="475" t="s">
        <v>576</v>
      </c>
      <c r="BR101" s="476">
        <v>3232378.7110000001</v>
      </c>
      <c r="BS101" s="476">
        <v>5798494.6979999999</v>
      </c>
      <c r="BT101" s="476">
        <v>9030873.4100000001</v>
      </c>
      <c r="BU101" s="476"/>
      <c r="BV101" s="476">
        <v>5363607.1319999993</v>
      </c>
      <c r="BW101" s="476">
        <v>11662571.179000001</v>
      </c>
      <c r="BX101" s="476">
        <v>17026178.315000001</v>
      </c>
    </row>
    <row r="102" spans="1:76" s="478" customFormat="1" ht="8.25" customHeight="1">
      <c r="A102" s="482" t="s">
        <v>577</v>
      </c>
      <c r="B102" s="480">
        <v>0</v>
      </c>
      <c r="C102" s="480">
        <v>0</v>
      </c>
      <c r="D102" s="480">
        <v>0</v>
      </c>
      <c r="E102" s="480"/>
      <c r="F102" s="480">
        <v>0</v>
      </c>
      <c r="G102" s="480">
        <v>0</v>
      </c>
      <c r="H102" s="480">
        <v>0</v>
      </c>
      <c r="I102" s="480"/>
      <c r="J102" s="480">
        <v>0</v>
      </c>
      <c r="K102" s="480">
        <v>0</v>
      </c>
      <c r="L102" s="480">
        <v>0</v>
      </c>
      <c r="M102" s="482" t="s">
        <v>577</v>
      </c>
      <c r="N102" s="480">
        <v>0</v>
      </c>
      <c r="O102" s="480">
        <v>0</v>
      </c>
      <c r="P102" s="480">
        <v>0</v>
      </c>
      <c r="Q102" s="480"/>
      <c r="R102" s="480">
        <v>0</v>
      </c>
      <c r="S102" s="480">
        <v>51458.400000000001</v>
      </c>
      <c r="T102" s="480">
        <v>51458.400000000001</v>
      </c>
      <c r="U102" s="480"/>
      <c r="V102" s="480">
        <v>0</v>
      </c>
      <c r="W102" s="480">
        <v>0</v>
      </c>
      <c r="X102" s="480">
        <v>0</v>
      </c>
      <c r="Y102" s="482" t="s">
        <v>577</v>
      </c>
      <c r="Z102" s="480">
        <v>0</v>
      </c>
      <c r="AA102" s="480">
        <v>0</v>
      </c>
      <c r="AB102" s="480">
        <v>0</v>
      </c>
      <c r="AC102" s="480"/>
      <c r="AD102" s="480">
        <v>0</v>
      </c>
      <c r="AE102" s="480">
        <v>0</v>
      </c>
      <c r="AF102" s="480">
        <v>0</v>
      </c>
      <c r="AG102" s="480"/>
      <c r="AH102" s="480">
        <v>0</v>
      </c>
      <c r="AI102" s="480">
        <v>0</v>
      </c>
      <c r="AJ102" s="480">
        <v>0</v>
      </c>
      <c r="AK102" s="482" t="s">
        <v>577</v>
      </c>
      <c r="AL102" s="480">
        <v>0</v>
      </c>
      <c r="AM102" s="480">
        <v>0</v>
      </c>
      <c r="AN102" s="480">
        <v>0</v>
      </c>
      <c r="AO102" s="480"/>
      <c r="AP102" s="480">
        <v>0</v>
      </c>
      <c r="AQ102" s="480">
        <v>0</v>
      </c>
      <c r="AR102" s="480">
        <v>0</v>
      </c>
      <c r="AS102" s="480"/>
      <c r="AT102" s="480">
        <v>85000</v>
      </c>
      <c r="AU102" s="480">
        <v>0</v>
      </c>
      <c r="AV102" s="480">
        <v>85000</v>
      </c>
      <c r="AW102" s="482" t="s">
        <v>577</v>
      </c>
      <c r="AX102" s="480">
        <v>0</v>
      </c>
      <c r="AY102" s="480">
        <v>0</v>
      </c>
      <c r="AZ102" s="480">
        <v>0</v>
      </c>
      <c r="BA102" s="480"/>
      <c r="BB102" s="480">
        <v>0</v>
      </c>
      <c r="BC102" s="480">
        <v>0</v>
      </c>
      <c r="BD102" s="480">
        <v>0</v>
      </c>
      <c r="BE102" s="480"/>
      <c r="BF102" s="480">
        <v>0</v>
      </c>
      <c r="BG102" s="480">
        <v>0</v>
      </c>
      <c r="BH102" s="480">
        <v>0</v>
      </c>
      <c r="BI102" s="482" t="s">
        <v>577</v>
      </c>
      <c r="BJ102" s="480">
        <v>0</v>
      </c>
      <c r="BK102" s="480">
        <v>0</v>
      </c>
      <c r="BL102" s="480">
        <v>0</v>
      </c>
      <c r="BM102" s="480"/>
      <c r="BN102" s="480">
        <v>85000</v>
      </c>
      <c r="BO102" s="480">
        <v>51458.400000000001</v>
      </c>
      <c r="BP102" s="480">
        <v>136458.4</v>
      </c>
      <c r="BQ102" s="482" t="s">
        <v>577</v>
      </c>
      <c r="BR102" s="480">
        <v>0</v>
      </c>
      <c r="BS102" s="480">
        <v>0</v>
      </c>
      <c r="BT102" s="480">
        <v>0</v>
      </c>
      <c r="BU102" s="480"/>
      <c r="BV102" s="480">
        <v>85000</v>
      </c>
      <c r="BW102" s="480">
        <v>51458.400000000001</v>
      </c>
      <c r="BX102" s="480">
        <v>136458.4</v>
      </c>
    </row>
    <row r="103" spans="1:76" s="478" customFormat="1" ht="8.25" customHeight="1">
      <c r="A103" s="482" t="s">
        <v>578</v>
      </c>
      <c r="B103" s="480">
        <v>0</v>
      </c>
      <c r="C103" s="480">
        <v>0</v>
      </c>
      <c r="D103" s="480">
        <v>0</v>
      </c>
      <c r="E103" s="480"/>
      <c r="F103" s="480">
        <v>0</v>
      </c>
      <c r="G103" s="480">
        <v>0</v>
      </c>
      <c r="H103" s="480">
        <v>0</v>
      </c>
      <c r="I103" s="480"/>
      <c r="J103" s="480">
        <v>0</v>
      </c>
      <c r="K103" s="480">
        <v>0</v>
      </c>
      <c r="L103" s="480">
        <v>0</v>
      </c>
      <c r="M103" s="482" t="s">
        <v>578</v>
      </c>
      <c r="N103" s="480">
        <v>0</v>
      </c>
      <c r="O103" s="480">
        <v>0</v>
      </c>
      <c r="P103" s="480">
        <v>0</v>
      </c>
      <c r="Q103" s="480"/>
      <c r="R103" s="480">
        <v>0</v>
      </c>
      <c r="S103" s="480">
        <v>0</v>
      </c>
      <c r="T103" s="480">
        <v>0</v>
      </c>
      <c r="U103" s="480"/>
      <c r="V103" s="480">
        <v>0</v>
      </c>
      <c r="W103" s="480">
        <v>0</v>
      </c>
      <c r="X103" s="480">
        <v>0</v>
      </c>
      <c r="Y103" s="482" t="s">
        <v>578</v>
      </c>
      <c r="Z103" s="480">
        <v>0</v>
      </c>
      <c r="AA103" s="480">
        <v>0</v>
      </c>
      <c r="AB103" s="480">
        <v>0</v>
      </c>
      <c r="AC103" s="480"/>
      <c r="AD103" s="480">
        <v>0</v>
      </c>
      <c r="AE103" s="480">
        <v>0</v>
      </c>
      <c r="AF103" s="480">
        <v>0</v>
      </c>
      <c r="AG103" s="480"/>
      <c r="AH103" s="480">
        <v>0</v>
      </c>
      <c r="AI103" s="480">
        <v>0</v>
      </c>
      <c r="AJ103" s="480">
        <v>0</v>
      </c>
      <c r="AK103" s="482" t="s">
        <v>578</v>
      </c>
      <c r="AL103" s="480">
        <v>0</v>
      </c>
      <c r="AM103" s="480">
        <v>0</v>
      </c>
      <c r="AN103" s="480">
        <v>0</v>
      </c>
      <c r="AO103" s="480"/>
      <c r="AP103" s="480">
        <v>0</v>
      </c>
      <c r="AQ103" s="480">
        <v>0</v>
      </c>
      <c r="AR103" s="480">
        <v>0</v>
      </c>
      <c r="AS103" s="480"/>
      <c r="AT103" s="480">
        <v>0</v>
      </c>
      <c r="AU103" s="480">
        <v>0</v>
      </c>
      <c r="AV103" s="480">
        <v>0</v>
      </c>
      <c r="AW103" s="482" t="s">
        <v>578</v>
      </c>
      <c r="AX103" s="480">
        <v>0</v>
      </c>
      <c r="AY103" s="480">
        <v>0</v>
      </c>
      <c r="AZ103" s="480">
        <v>0</v>
      </c>
      <c r="BA103" s="480"/>
      <c r="BB103" s="480">
        <v>0</v>
      </c>
      <c r="BC103" s="480">
        <v>0</v>
      </c>
      <c r="BD103" s="480">
        <v>0</v>
      </c>
      <c r="BE103" s="480"/>
      <c r="BF103" s="480">
        <v>0</v>
      </c>
      <c r="BG103" s="480">
        <v>0</v>
      </c>
      <c r="BH103" s="480">
        <v>0</v>
      </c>
      <c r="BI103" s="482" t="s">
        <v>578</v>
      </c>
      <c r="BJ103" s="480">
        <v>0</v>
      </c>
      <c r="BK103" s="480">
        <v>0</v>
      </c>
      <c r="BL103" s="480">
        <v>0</v>
      </c>
      <c r="BM103" s="480"/>
      <c r="BN103" s="480">
        <v>0</v>
      </c>
      <c r="BO103" s="480">
        <v>0</v>
      </c>
      <c r="BP103" s="480">
        <v>0</v>
      </c>
      <c r="BQ103" s="482" t="s">
        <v>578</v>
      </c>
      <c r="BR103" s="480">
        <v>0</v>
      </c>
      <c r="BS103" s="480">
        <v>0</v>
      </c>
      <c r="BT103" s="480">
        <v>0</v>
      </c>
      <c r="BU103" s="480"/>
      <c r="BV103" s="480">
        <v>0</v>
      </c>
      <c r="BW103" s="480">
        <v>0</v>
      </c>
      <c r="BX103" s="480">
        <v>0</v>
      </c>
    </row>
    <row r="104" spans="1:76" s="478" customFormat="1" ht="8.25" customHeight="1">
      <c r="A104" s="482" t="s">
        <v>579</v>
      </c>
      <c r="B104" s="480">
        <v>963734.48199999996</v>
      </c>
      <c r="C104" s="480">
        <v>2073555.8940000001</v>
      </c>
      <c r="D104" s="480">
        <v>3037290.3769999999</v>
      </c>
      <c r="E104" s="480"/>
      <c r="F104" s="480">
        <v>0</v>
      </c>
      <c r="G104" s="480">
        <v>0</v>
      </c>
      <c r="H104" s="480">
        <v>0</v>
      </c>
      <c r="I104" s="480"/>
      <c r="J104" s="480">
        <v>3232378.7110000001</v>
      </c>
      <c r="K104" s="480">
        <v>5798494.6979999999</v>
      </c>
      <c r="L104" s="480">
        <v>9030873.4100000001</v>
      </c>
      <c r="M104" s="482" t="s">
        <v>579</v>
      </c>
      <c r="N104" s="480">
        <v>86422</v>
      </c>
      <c r="O104" s="480">
        <v>101340.376</v>
      </c>
      <c r="P104" s="480">
        <v>187762.37599999999</v>
      </c>
      <c r="Q104" s="480"/>
      <c r="R104" s="480">
        <v>129353.25</v>
      </c>
      <c r="S104" s="480">
        <v>0</v>
      </c>
      <c r="T104" s="480">
        <v>129353.25</v>
      </c>
      <c r="U104" s="480"/>
      <c r="V104" s="480">
        <v>1950.424</v>
      </c>
      <c r="W104" s="480">
        <v>1666.8679999999999</v>
      </c>
      <c r="X104" s="480">
        <v>3617.2930000000001</v>
      </c>
      <c r="Y104" s="482" t="s">
        <v>579</v>
      </c>
      <c r="Z104" s="480">
        <v>0</v>
      </c>
      <c r="AA104" s="480">
        <v>0</v>
      </c>
      <c r="AB104" s="480">
        <v>0</v>
      </c>
      <c r="AC104" s="480"/>
      <c r="AD104" s="480">
        <v>472551.02600000001</v>
      </c>
      <c r="AE104" s="480">
        <v>3615634.943</v>
      </c>
      <c r="AF104" s="480">
        <v>4088185.97</v>
      </c>
      <c r="AG104" s="480"/>
      <c r="AH104" s="480">
        <v>1027.239</v>
      </c>
      <c r="AI104" s="480">
        <v>0</v>
      </c>
      <c r="AJ104" s="480">
        <v>1027.239</v>
      </c>
      <c r="AK104" s="482" t="s">
        <v>579</v>
      </c>
      <c r="AL104" s="480">
        <v>41050</v>
      </c>
      <c r="AM104" s="480">
        <v>0</v>
      </c>
      <c r="AN104" s="480">
        <v>41050</v>
      </c>
      <c r="AO104" s="480"/>
      <c r="AP104" s="480">
        <v>0</v>
      </c>
      <c r="AQ104" s="480">
        <v>0</v>
      </c>
      <c r="AR104" s="480">
        <v>0</v>
      </c>
      <c r="AS104" s="480"/>
      <c r="AT104" s="480">
        <v>197700</v>
      </c>
      <c r="AU104" s="480">
        <v>20420</v>
      </c>
      <c r="AV104" s="480">
        <v>218120</v>
      </c>
      <c r="AW104" s="482" t="s">
        <v>579</v>
      </c>
      <c r="AX104" s="480">
        <v>152440</v>
      </c>
      <c r="AY104" s="480">
        <v>0</v>
      </c>
      <c r="AZ104" s="480">
        <v>152440</v>
      </c>
      <c r="BA104" s="480"/>
      <c r="BB104" s="480">
        <v>0</v>
      </c>
      <c r="BC104" s="480">
        <v>0</v>
      </c>
      <c r="BD104" s="480">
        <v>0</v>
      </c>
      <c r="BE104" s="480"/>
      <c r="BF104" s="480">
        <v>0</v>
      </c>
      <c r="BG104" s="480">
        <v>0</v>
      </c>
      <c r="BH104" s="480">
        <v>0</v>
      </c>
      <c r="BI104" s="482" t="s">
        <v>579</v>
      </c>
      <c r="BJ104" s="480">
        <v>0</v>
      </c>
      <c r="BK104" s="480">
        <v>0</v>
      </c>
      <c r="BL104" s="480">
        <v>0</v>
      </c>
      <c r="BM104" s="480"/>
      <c r="BN104" s="480">
        <v>5278607.1319999993</v>
      </c>
      <c r="BO104" s="480">
        <v>11611112.778999999</v>
      </c>
      <c r="BP104" s="480">
        <v>16889719.914999999</v>
      </c>
      <c r="BQ104" s="482" t="s">
        <v>579</v>
      </c>
      <c r="BR104" s="480">
        <v>3232378.7110000001</v>
      </c>
      <c r="BS104" s="480">
        <v>5798494.6979999999</v>
      </c>
      <c r="BT104" s="480">
        <v>9030873.4100000001</v>
      </c>
      <c r="BU104" s="480"/>
      <c r="BV104" s="480">
        <v>5278607.1319999993</v>
      </c>
      <c r="BW104" s="480">
        <v>11611112.778999999</v>
      </c>
      <c r="BX104" s="480">
        <v>16889719.914999999</v>
      </c>
    </row>
    <row r="105" spans="1:76" s="74" customFormat="1" ht="3" customHeight="1">
      <c r="A105" s="482"/>
      <c r="B105" s="480"/>
      <c r="C105" s="480"/>
      <c r="D105" s="480"/>
      <c r="E105" s="480"/>
      <c r="F105" s="480"/>
      <c r="G105" s="480"/>
      <c r="H105" s="480"/>
      <c r="I105" s="480"/>
      <c r="J105" s="480"/>
      <c r="K105" s="480"/>
      <c r="L105" s="480"/>
      <c r="M105" s="482"/>
      <c r="N105" s="480"/>
      <c r="O105" s="480"/>
      <c r="P105" s="480"/>
      <c r="Q105" s="480"/>
      <c r="R105" s="480"/>
      <c r="S105" s="480"/>
      <c r="T105" s="480"/>
      <c r="U105" s="480"/>
      <c r="V105" s="480"/>
      <c r="W105" s="480"/>
      <c r="X105" s="480"/>
      <c r="Y105" s="482"/>
      <c r="Z105" s="480"/>
      <c r="AA105" s="480"/>
      <c r="AB105" s="480"/>
      <c r="AC105" s="480"/>
      <c r="AD105" s="480"/>
      <c r="AE105" s="480"/>
      <c r="AF105" s="480"/>
      <c r="AG105" s="480"/>
      <c r="AH105" s="480"/>
      <c r="AI105" s="480"/>
      <c r="AJ105" s="480"/>
      <c r="AK105" s="482"/>
      <c r="AL105" s="480"/>
      <c r="AM105" s="480"/>
      <c r="AN105" s="480"/>
      <c r="AO105" s="480"/>
      <c r="AP105" s="480"/>
      <c r="AQ105" s="480"/>
      <c r="AR105" s="480"/>
      <c r="AS105" s="480"/>
      <c r="AT105" s="480"/>
      <c r="AU105" s="480"/>
      <c r="AV105" s="480"/>
      <c r="AW105" s="482"/>
      <c r="AX105" s="480"/>
      <c r="AY105" s="480"/>
      <c r="AZ105" s="480"/>
      <c r="BA105" s="480"/>
      <c r="BB105" s="480"/>
      <c r="BC105" s="480"/>
      <c r="BD105" s="480"/>
      <c r="BE105" s="480"/>
      <c r="BF105" s="480"/>
      <c r="BG105" s="480"/>
      <c r="BH105" s="480"/>
      <c r="BI105" s="482"/>
      <c r="BJ105" s="480"/>
      <c r="BK105" s="480"/>
      <c r="BL105" s="480"/>
      <c r="BM105" s="480"/>
      <c r="BN105" s="480"/>
      <c r="BO105" s="480"/>
      <c r="BP105" s="480"/>
      <c r="BQ105" s="482"/>
      <c r="BR105" s="480"/>
      <c r="BS105" s="480"/>
      <c r="BT105" s="480"/>
      <c r="BU105" s="480"/>
      <c r="BV105" s="480"/>
      <c r="BW105" s="480"/>
      <c r="BX105" s="480"/>
    </row>
    <row r="106" spans="1:76" s="478" customFormat="1" ht="8.25" customHeight="1">
      <c r="A106" s="483" t="s">
        <v>580</v>
      </c>
      <c r="B106" s="484">
        <v>17789299.774999999</v>
      </c>
      <c r="C106" s="484">
        <v>2306457.247</v>
      </c>
      <c r="D106" s="484">
        <v>20095757.022</v>
      </c>
      <c r="E106" s="484"/>
      <c r="F106" s="484">
        <v>126661.822</v>
      </c>
      <c r="G106" s="484">
        <v>1191.7840000000001</v>
      </c>
      <c r="H106" s="484">
        <v>127853.607</v>
      </c>
      <c r="I106" s="484"/>
      <c r="J106" s="484">
        <v>22652446.074000001</v>
      </c>
      <c r="K106" s="484">
        <v>966043.46299999999</v>
      </c>
      <c r="L106" s="484">
        <v>23618489.537999999</v>
      </c>
      <c r="M106" s="483" t="s">
        <v>580</v>
      </c>
      <c r="N106" s="484">
        <v>807953.95600000001</v>
      </c>
      <c r="O106" s="484">
        <v>12772.079</v>
      </c>
      <c r="P106" s="484">
        <v>820726.03599999996</v>
      </c>
      <c r="Q106" s="484"/>
      <c r="R106" s="484">
        <v>1152741.9720000001</v>
      </c>
      <c r="S106" s="484">
        <v>204428.83900000001</v>
      </c>
      <c r="T106" s="484">
        <v>1357170.8119999999</v>
      </c>
      <c r="U106" s="484"/>
      <c r="V106" s="484">
        <v>5741486.7549999999</v>
      </c>
      <c r="W106" s="484">
        <v>109296.307</v>
      </c>
      <c r="X106" s="484">
        <v>5850783.0619999999</v>
      </c>
      <c r="Y106" s="483" t="s">
        <v>580</v>
      </c>
      <c r="Z106" s="484">
        <v>233065.17</v>
      </c>
      <c r="AA106" s="484">
        <v>3866.924</v>
      </c>
      <c r="AB106" s="484">
        <v>236932.095</v>
      </c>
      <c r="AC106" s="484"/>
      <c r="AD106" s="484">
        <v>6965471.2869999995</v>
      </c>
      <c r="AE106" s="484">
        <v>306716.86900000001</v>
      </c>
      <c r="AF106" s="484">
        <v>7272188.1569999997</v>
      </c>
      <c r="AG106" s="484"/>
      <c r="AH106" s="484">
        <v>2609046.5520000001</v>
      </c>
      <c r="AI106" s="484">
        <v>8144.7569999999996</v>
      </c>
      <c r="AJ106" s="484">
        <v>2617191.31</v>
      </c>
      <c r="AK106" s="483" t="s">
        <v>580</v>
      </c>
      <c r="AL106" s="484">
        <v>147173.443</v>
      </c>
      <c r="AM106" s="484">
        <v>4277.509</v>
      </c>
      <c r="AN106" s="484">
        <v>151450.95300000001</v>
      </c>
      <c r="AO106" s="484"/>
      <c r="AP106" s="484">
        <v>172986.83600000001</v>
      </c>
      <c r="AQ106" s="484">
        <v>67895.244000000006</v>
      </c>
      <c r="AR106" s="484">
        <v>240882.08100000001</v>
      </c>
      <c r="AS106" s="484"/>
      <c r="AT106" s="484">
        <v>437472.89299999998</v>
      </c>
      <c r="AU106" s="484">
        <v>497614.61499999999</v>
      </c>
      <c r="AV106" s="484">
        <v>935087.50800000003</v>
      </c>
      <c r="AW106" s="483" t="s">
        <v>580</v>
      </c>
      <c r="AX106" s="484">
        <v>47581.781999999999</v>
      </c>
      <c r="AY106" s="484">
        <v>13047.295</v>
      </c>
      <c r="AZ106" s="484">
        <v>60629.076999999997</v>
      </c>
      <c r="BA106" s="484"/>
      <c r="BB106" s="484">
        <v>14793.981</v>
      </c>
      <c r="BC106" s="484">
        <v>160.94</v>
      </c>
      <c r="BD106" s="484">
        <v>14954.922</v>
      </c>
      <c r="BE106" s="484"/>
      <c r="BF106" s="484">
        <v>3475.8989999999999</v>
      </c>
      <c r="BG106" s="484">
        <v>10.010999999999999</v>
      </c>
      <c r="BH106" s="484">
        <v>3485.9110000000001</v>
      </c>
      <c r="BI106" s="483" t="s">
        <v>580</v>
      </c>
      <c r="BJ106" s="484">
        <v>1481.788</v>
      </c>
      <c r="BK106" s="484">
        <v>1315.7719999999999</v>
      </c>
      <c r="BL106" s="484">
        <v>2797.56</v>
      </c>
      <c r="BM106" s="484"/>
      <c r="BN106" s="484">
        <v>58903139.985000014</v>
      </c>
      <c r="BO106" s="484">
        <v>4503239.6550000003</v>
      </c>
      <c r="BP106" s="484">
        <v>63406379.650999993</v>
      </c>
      <c r="BQ106" s="483" t="s">
        <v>580</v>
      </c>
      <c r="BR106" s="484">
        <v>22652446.074000001</v>
      </c>
      <c r="BS106" s="484">
        <v>981825.57799999998</v>
      </c>
      <c r="BT106" s="484">
        <v>23634271.653000001</v>
      </c>
      <c r="BU106" s="484"/>
      <c r="BV106" s="484">
        <v>58903139.985000014</v>
      </c>
      <c r="BW106" s="484">
        <v>4519021.7700000005</v>
      </c>
      <c r="BX106" s="484">
        <v>63422161.765999988</v>
      </c>
    </row>
    <row r="107" spans="1:76" s="74" customFormat="1" ht="3" customHeight="1">
      <c r="A107" s="482"/>
      <c r="B107" s="484"/>
      <c r="C107" s="484"/>
      <c r="D107" s="484"/>
      <c r="E107" s="484"/>
      <c r="F107" s="484"/>
      <c r="G107" s="484"/>
      <c r="H107" s="484"/>
      <c r="I107" s="484"/>
      <c r="J107" s="484"/>
      <c r="K107" s="484"/>
      <c r="L107" s="484"/>
      <c r="M107" s="482"/>
      <c r="N107" s="484"/>
      <c r="O107" s="484"/>
      <c r="P107" s="484"/>
      <c r="Q107" s="484"/>
      <c r="R107" s="484"/>
      <c r="S107" s="484"/>
      <c r="T107" s="484"/>
      <c r="U107" s="484"/>
      <c r="V107" s="484"/>
      <c r="W107" s="484"/>
      <c r="X107" s="484"/>
      <c r="Y107" s="482"/>
      <c r="Z107" s="484"/>
      <c r="AA107" s="484"/>
      <c r="AB107" s="484"/>
      <c r="AC107" s="484"/>
      <c r="AD107" s="484"/>
      <c r="AE107" s="484"/>
      <c r="AF107" s="484"/>
      <c r="AG107" s="484"/>
      <c r="AH107" s="484"/>
      <c r="AI107" s="484"/>
      <c r="AJ107" s="484"/>
      <c r="AK107" s="482"/>
      <c r="AL107" s="484"/>
      <c r="AM107" s="484"/>
      <c r="AN107" s="484"/>
      <c r="AO107" s="484"/>
      <c r="AP107" s="484"/>
      <c r="AQ107" s="484"/>
      <c r="AR107" s="484"/>
      <c r="AS107" s="484"/>
      <c r="AT107" s="484"/>
      <c r="AU107" s="484"/>
      <c r="AV107" s="484"/>
      <c r="AW107" s="482"/>
      <c r="AX107" s="484"/>
      <c r="AY107" s="484"/>
      <c r="AZ107" s="484"/>
      <c r="BA107" s="484"/>
      <c r="BB107" s="484"/>
      <c r="BC107" s="484"/>
      <c r="BD107" s="484"/>
      <c r="BE107" s="484"/>
      <c r="BF107" s="484"/>
      <c r="BG107" s="484"/>
      <c r="BH107" s="484"/>
      <c r="BI107" s="482"/>
      <c r="BJ107" s="484"/>
      <c r="BK107" s="484"/>
      <c r="BL107" s="484"/>
      <c r="BM107" s="484"/>
      <c r="BN107" s="484"/>
      <c r="BO107" s="484"/>
      <c r="BP107" s="484"/>
      <c r="BQ107" s="482"/>
      <c r="BR107" s="484"/>
      <c r="BS107" s="484"/>
      <c r="BT107" s="484"/>
      <c r="BU107" s="484"/>
      <c r="BV107" s="484"/>
      <c r="BW107" s="484"/>
      <c r="BX107" s="484"/>
    </row>
    <row r="108" spans="1:76" s="478" customFormat="1" ht="8.25" customHeight="1">
      <c r="A108" s="475" t="s">
        <v>581</v>
      </c>
      <c r="B108" s="476">
        <v>71991.707999999999</v>
      </c>
      <c r="C108" s="476">
        <v>36454.491999999998</v>
      </c>
      <c r="D108" s="476">
        <v>108446.201</v>
      </c>
      <c r="E108" s="476"/>
      <c r="F108" s="476">
        <v>24365.532999999999</v>
      </c>
      <c r="G108" s="476">
        <v>516.80999999999995</v>
      </c>
      <c r="H108" s="476">
        <v>24882.343000000001</v>
      </c>
      <c r="I108" s="476"/>
      <c r="J108" s="476">
        <v>129631.106</v>
      </c>
      <c r="K108" s="476">
        <v>79663.365999999995</v>
      </c>
      <c r="L108" s="476">
        <v>209294.47200000001</v>
      </c>
      <c r="M108" s="475" t="s">
        <v>581</v>
      </c>
      <c r="N108" s="476">
        <v>37586.358999999997</v>
      </c>
      <c r="O108" s="476">
        <v>9374.6010000000006</v>
      </c>
      <c r="P108" s="476">
        <v>46960.961000000003</v>
      </c>
      <c r="Q108" s="476"/>
      <c r="R108" s="476">
        <v>19393.458999999999</v>
      </c>
      <c r="S108" s="476">
        <v>28121.793000000001</v>
      </c>
      <c r="T108" s="476">
        <v>47515.252999999997</v>
      </c>
      <c r="U108" s="476"/>
      <c r="V108" s="476">
        <v>34615.476999999999</v>
      </c>
      <c r="W108" s="476">
        <v>20295.490000000002</v>
      </c>
      <c r="X108" s="476">
        <v>54910.966999999997</v>
      </c>
      <c r="Y108" s="475" t="s">
        <v>581</v>
      </c>
      <c r="Z108" s="476">
        <v>163.11699999999999</v>
      </c>
      <c r="AA108" s="476">
        <v>1E-3</v>
      </c>
      <c r="AB108" s="476">
        <v>163.119</v>
      </c>
      <c r="AC108" s="476"/>
      <c r="AD108" s="476">
        <v>70667.009999999995</v>
      </c>
      <c r="AE108" s="476">
        <v>38219.773000000001</v>
      </c>
      <c r="AF108" s="476">
        <v>108886.784</v>
      </c>
      <c r="AG108" s="476"/>
      <c r="AH108" s="476">
        <v>112016.421</v>
      </c>
      <c r="AI108" s="476">
        <v>675.96</v>
      </c>
      <c r="AJ108" s="476">
        <v>112692.382</v>
      </c>
      <c r="AK108" s="475" t="s">
        <v>581</v>
      </c>
      <c r="AL108" s="476">
        <v>23601.169000000002</v>
      </c>
      <c r="AM108" s="476">
        <v>5825.38</v>
      </c>
      <c r="AN108" s="476">
        <v>29426.55</v>
      </c>
      <c r="AO108" s="476"/>
      <c r="AP108" s="476">
        <v>19397.612000000001</v>
      </c>
      <c r="AQ108" s="476">
        <v>208.464</v>
      </c>
      <c r="AR108" s="476">
        <v>19606.077000000001</v>
      </c>
      <c r="AS108" s="476"/>
      <c r="AT108" s="476">
        <v>6121.2619999999997</v>
      </c>
      <c r="AU108" s="476">
        <v>12206.249</v>
      </c>
      <c r="AV108" s="476">
        <v>18327.511999999999</v>
      </c>
      <c r="AW108" s="475" t="s">
        <v>581</v>
      </c>
      <c r="AX108" s="476">
        <v>16724.813999999998</v>
      </c>
      <c r="AY108" s="476">
        <v>2.762</v>
      </c>
      <c r="AZ108" s="476">
        <v>16727.577000000001</v>
      </c>
      <c r="BA108" s="476"/>
      <c r="BB108" s="476">
        <v>11274.143</v>
      </c>
      <c r="BC108" s="476">
        <v>232.322</v>
      </c>
      <c r="BD108" s="476">
        <v>11506.466</v>
      </c>
      <c r="BE108" s="476"/>
      <c r="BF108" s="476">
        <v>245.89400000000001</v>
      </c>
      <c r="BG108" s="476">
        <v>143.667</v>
      </c>
      <c r="BH108" s="476">
        <v>389.56200000000001</v>
      </c>
      <c r="BI108" s="475" t="s">
        <v>581</v>
      </c>
      <c r="BJ108" s="476">
        <v>125.889</v>
      </c>
      <c r="BK108" s="476">
        <v>924.875</v>
      </c>
      <c r="BL108" s="476">
        <v>1050.7650000000001</v>
      </c>
      <c r="BM108" s="476"/>
      <c r="BN108" s="476">
        <v>577920.973</v>
      </c>
      <c r="BO108" s="476">
        <v>232866.00499999992</v>
      </c>
      <c r="BP108" s="476">
        <v>810786.99100000015</v>
      </c>
      <c r="BQ108" s="475" t="s">
        <v>581</v>
      </c>
      <c r="BR108" s="476">
        <v>121928.13099999999</v>
      </c>
      <c r="BS108" s="476">
        <v>87091.212</v>
      </c>
      <c r="BT108" s="476">
        <v>209019.34299999999</v>
      </c>
      <c r="BU108" s="476"/>
      <c r="BV108" s="476">
        <v>570217.99799999991</v>
      </c>
      <c r="BW108" s="476">
        <v>240293.85099999991</v>
      </c>
      <c r="BX108" s="476">
        <v>810511.86200000008</v>
      </c>
    </row>
    <row r="109" spans="1:76" s="478" customFormat="1" ht="8.25" customHeight="1">
      <c r="A109" s="482" t="s">
        <v>582</v>
      </c>
      <c r="B109" s="480">
        <v>38257.021999999997</v>
      </c>
      <c r="C109" s="480">
        <v>14894.293</v>
      </c>
      <c r="D109" s="480">
        <v>53151.315000000002</v>
      </c>
      <c r="E109" s="480"/>
      <c r="F109" s="480">
        <v>22962.42</v>
      </c>
      <c r="G109" s="480">
        <v>354.00099999999998</v>
      </c>
      <c r="H109" s="480">
        <v>23316.420999999998</v>
      </c>
      <c r="I109" s="480"/>
      <c r="J109" s="480">
        <v>7670.9229999999998</v>
      </c>
      <c r="K109" s="480">
        <v>5599.6930000000002</v>
      </c>
      <c r="L109" s="480">
        <v>13270.617</v>
      </c>
      <c r="M109" s="482" t="s">
        <v>582</v>
      </c>
      <c r="N109" s="480">
        <v>27186.131000000001</v>
      </c>
      <c r="O109" s="480">
        <v>5172.0709999999999</v>
      </c>
      <c r="P109" s="480">
        <v>32358.203000000001</v>
      </c>
      <c r="Q109" s="480"/>
      <c r="R109" s="480">
        <v>15382.076999999999</v>
      </c>
      <c r="S109" s="480">
        <v>16556.922999999999</v>
      </c>
      <c r="T109" s="480">
        <v>31939.001</v>
      </c>
      <c r="U109" s="480"/>
      <c r="V109" s="480">
        <v>19813.580000000002</v>
      </c>
      <c r="W109" s="480">
        <v>9696.5300000000007</v>
      </c>
      <c r="X109" s="480">
        <v>29510.11</v>
      </c>
      <c r="Y109" s="482" t="s">
        <v>582</v>
      </c>
      <c r="Z109" s="480">
        <v>12.363</v>
      </c>
      <c r="AA109" s="480">
        <v>1E-3</v>
      </c>
      <c r="AB109" s="480">
        <v>12.364000000000001</v>
      </c>
      <c r="AC109" s="480"/>
      <c r="AD109" s="480">
        <v>28343.75</v>
      </c>
      <c r="AE109" s="480">
        <v>4043.6930000000002</v>
      </c>
      <c r="AF109" s="480">
        <v>32387.444</v>
      </c>
      <c r="AG109" s="480"/>
      <c r="AH109" s="480">
        <v>56387.582999999999</v>
      </c>
      <c r="AI109" s="480">
        <v>675.95600000000002</v>
      </c>
      <c r="AJ109" s="480">
        <v>57063.538999999997</v>
      </c>
      <c r="AK109" s="482" t="s">
        <v>582</v>
      </c>
      <c r="AL109" s="480">
        <v>18450.123</v>
      </c>
      <c r="AM109" s="480">
        <v>4995.491</v>
      </c>
      <c r="AN109" s="480">
        <v>23445.614000000001</v>
      </c>
      <c r="AO109" s="480"/>
      <c r="AP109" s="480">
        <v>19396.913</v>
      </c>
      <c r="AQ109" s="480">
        <v>208.464</v>
      </c>
      <c r="AR109" s="480">
        <v>19605.377</v>
      </c>
      <c r="AS109" s="480"/>
      <c r="AT109" s="480">
        <v>3064.721</v>
      </c>
      <c r="AU109" s="480">
        <v>4569.58</v>
      </c>
      <c r="AV109" s="480">
        <v>7634.3010000000004</v>
      </c>
      <c r="AW109" s="482" t="s">
        <v>582</v>
      </c>
      <c r="AX109" s="480">
        <v>16473.308000000001</v>
      </c>
      <c r="AY109" s="480">
        <v>2.762</v>
      </c>
      <c r="AZ109" s="480">
        <v>16476.07</v>
      </c>
      <c r="BA109" s="480"/>
      <c r="BB109" s="480">
        <v>11188.128000000001</v>
      </c>
      <c r="BC109" s="480">
        <v>232.322</v>
      </c>
      <c r="BD109" s="480">
        <v>11420.45</v>
      </c>
      <c r="BE109" s="480"/>
      <c r="BF109" s="480">
        <v>244.52</v>
      </c>
      <c r="BG109" s="480">
        <v>143.667</v>
      </c>
      <c r="BH109" s="480">
        <v>388.18700000000001</v>
      </c>
      <c r="BI109" s="482" t="s">
        <v>582</v>
      </c>
      <c r="BJ109" s="480">
        <v>0</v>
      </c>
      <c r="BK109" s="480">
        <v>6.0880000000000001</v>
      </c>
      <c r="BL109" s="480">
        <v>6.0880000000000001</v>
      </c>
      <c r="BM109" s="480"/>
      <c r="BN109" s="480">
        <v>284833.56200000003</v>
      </c>
      <c r="BO109" s="480">
        <v>67151.535000000003</v>
      </c>
      <c r="BP109" s="480">
        <v>351985.10099999997</v>
      </c>
      <c r="BQ109" s="482" t="s">
        <v>582</v>
      </c>
      <c r="BR109" s="480">
        <v>7670.9229999999998</v>
      </c>
      <c r="BS109" s="480">
        <v>5644.1440000000002</v>
      </c>
      <c r="BT109" s="480">
        <v>13315.066999999999</v>
      </c>
      <c r="BU109" s="480"/>
      <c r="BV109" s="480">
        <v>284833.56200000003</v>
      </c>
      <c r="BW109" s="480">
        <v>67195.986000000004</v>
      </c>
      <c r="BX109" s="480">
        <v>352029.55099999992</v>
      </c>
    </row>
    <row r="110" spans="1:76" s="478" customFormat="1" ht="8.25" customHeight="1">
      <c r="A110" s="482" t="s">
        <v>583</v>
      </c>
      <c r="B110" s="480">
        <v>929.43100000000004</v>
      </c>
      <c r="C110" s="480">
        <v>5499.5919999999996</v>
      </c>
      <c r="D110" s="480">
        <v>6429.0230000000001</v>
      </c>
      <c r="E110" s="480"/>
      <c r="F110" s="480">
        <v>0</v>
      </c>
      <c r="G110" s="480">
        <v>0</v>
      </c>
      <c r="H110" s="480">
        <v>0</v>
      </c>
      <c r="I110" s="480"/>
      <c r="J110" s="480">
        <v>0</v>
      </c>
      <c r="K110" s="480">
        <v>225.37299999999999</v>
      </c>
      <c r="L110" s="480">
        <v>225.37299999999999</v>
      </c>
      <c r="M110" s="482" t="s">
        <v>583</v>
      </c>
      <c r="N110" s="480">
        <v>36.533999999999999</v>
      </c>
      <c r="O110" s="480">
        <v>15.523999999999999</v>
      </c>
      <c r="P110" s="480">
        <v>52.058999999999997</v>
      </c>
      <c r="Q110" s="480"/>
      <c r="R110" s="480">
        <v>539.62699999999995</v>
      </c>
      <c r="S110" s="480">
        <v>101.782</v>
      </c>
      <c r="T110" s="480">
        <v>641.41</v>
      </c>
      <c r="U110" s="480"/>
      <c r="V110" s="480">
        <v>0.83499999999999996</v>
      </c>
      <c r="W110" s="480">
        <v>25.646000000000001</v>
      </c>
      <c r="X110" s="480">
        <v>26.481999999999999</v>
      </c>
      <c r="Y110" s="482" t="s">
        <v>583</v>
      </c>
      <c r="Z110" s="480">
        <v>0</v>
      </c>
      <c r="AA110" s="480">
        <v>0</v>
      </c>
      <c r="AB110" s="480">
        <v>0</v>
      </c>
      <c r="AC110" s="480"/>
      <c r="AD110" s="480">
        <v>0</v>
      </c>
      <c r="AE110" s="480">
        <v>0</v>
      </c>
      <c r="AF110" s="480">
        <v>0</v>
      </c>
      <c r="AG110" s="480"/>
      <c r="AH110" s="480">
        <v>220.24299999999999</v>
      </c>
      <c r="AI110" s="480">
        <v>3.0000000000000001E-3</v>
      </c>
      <c r="AJ110" s="480">
        <v>220.24600000000001</v>
      </c>
      <c r="AK110" s="482" t="s">
        <v>583</v>
      </c>
      <c r="AL110" s="480">
        <v>50.993000000000002</v>
      </c>
      <c r="AM110" s="480">
        <v>2.3610000000000002</v>
      </c>
      <c r="AN110" s="480">
        <v>53.353999999999999</v>
      </c>
      <c r="AO110" s="480"/>
      <c r="AP110" s="480">
        <v>0.69899999999999995</v>
      </c>
      <c r="AQ110" s="480">
        <v>0</v>
      </c>
      <c r="AR110" s="480">
        <v>0.69899999999999995</v>
      </c>
      <c r="AS110" s="480"/>
      <c r="AT110" s="480">
        <v>56.768000000000001</v>
      </c>
      <c r="AU110" s="480">
        <v>3.2730000000000001</v>
      </c>
      <c r="AV110" s="480">
        <v>60.040999999999997</v>
      </c>
      <c r="AW110" s="482" t="s">
        <v>583</v>
      </c>
      <c r="AX110" s="480">
        <v>25.969000000000001</v>
      </c>
      <c r="AY110" s="480">
        <v>0</v>
      </c>
      <c r="AZ110" s="480">
        <v>25.969000000000001</v>
      </c>
      <c r="BA110" s="480"/>
      <c r="BB110" s="480">
        <v>0</v>
      </c>
      <c r="BC110" s="480">
        <v>0</v>
      </c>
      <c r="BD110" s="480">
        <v>0</v>
      </c>
      <c r="BE110" s="480"/>
      <c r="BF110" s="480">
        <v>1.3740000000000001</v>
      </c>
      <c r="BG110" s="480">
        <v>0</v>
      </c>
      <c r="BH110" s="480">
        <v>1.3740000000000001</v>
      </c>
      <c r="BI110" s="482" t="s">
        <v>583</v>
      </c>
      <c r="BJ110" s="480">
        <v>0</v>
      </c>
      <c r="BK110" s="480">
        <v>0</v>
      </c>
      <c r="BL110" s="480">
        <v>0</v>
      </c>
      <c r="BM110" s="480"/>
      <c r="BN110" s="480">
        <v>1862.4730000000002</v>
      </c>
      <c r="BO110" s="480">
        <v>5873.5539999999992</v>
      </c>
      <c r="BP110" s="480">
        <v>7736.03</v>
      </c>
      <c r="BQ110" s="482" t="s">
        <v>583</v>
      </c>
      <c r="BR110" s="480">
        <v>0</v>
      </c>
      <c r="BS110" s="480">
        <v>10.965999999999999</v>
      </c>
      <c r="BT110" s="480">
        <v>10.965</v>
      </c>
      <c r="BU110" s="480"/>
      <c r="BV110" s="480">
        <v>1862.4730000000002</v>
      </c>
      <c r="BW110" s="480">
        <v>5659.1469999999999</v>
      </c>
      <c r="BX110" s="480">
        <v>7521.6220000000003</v>
      </c>
    </row>
    <row r="111" spans="1:76" s="478" customFormat="1" ht="8.25" customHeight="1">
      <c r="A111" s="482" t="s">
        <v>584</v>
      </c>
      <c r="B111" s="480">
        <v>0</v>
      </c>
      <c r="C111" s="480">
        <v>0</v>
      </c>
      <c r="D111" s="480">
        <v>0</v>
      </c>
      <c r="E111" s="480"/>
      <c r="F111" s="480">
        <v>0</v>
      </c>
      <c r="G111" s="480">
        <v>0</v>
      </c>
      <c r="H111" s="480">
        <v>0</v>
      </c>
      <c r="I111" s="480"/>
      <c r="J111" s="480">
        <v>0</v>
      </c>
      <c r="K111" s="480">
        <v>0</v>
      </c>
      <c r="L111" s="480">
        <v>0</v>
      </c>
      <c r="M111" s="482" t="s">
        <v>584</v>
      </c>
      <c r="N111" s="480">
        <v>0</v>
      </c>
      <c r="O111" s="480">
        <v>0</v>
      </c>
      <c r="P111" s="480">
        <v>0</v>
      </c>
      <c r="Q111" s="480"/>
      <c r="R111" s="480">
        <v>0</v>
      </c>
      <c r="S111" s="480">
        <v>0</v>
      </c>
      <c r="T111" s="480">
        <v>0</v>
      </c>
      <c r="U111" s="480"/>
      <c r="V111" s="480">
        <v>17.716999999999999</v>
      </c>
      <c r="W111" s="480">
        <v>0</v>
      </c>
      <c r="X111" s="480">
        <v>17.716999999999999</v>
      </c>
      <c r="Y111" s="482" t="s">
        <v>584</v>
      </c>
      <c r="Z111" s="480">
        <v>0</v>
      </c>
      <c r="AA111" s="480">
        <v>0</v>
      </c>
      <c r="AB111" s="480">
        <v>0</v>
      </c>
      <c r="AC111" s="480"/>
      <c r="AD111" s="480">
        <v>1.385</v>
      </c>
      <c r="AE111" s="480">
        <v>0</v>
      </c>
      <c r="AF111" s="480">
        <v>1.385</v>
      </c>
      <c r="AG111" s="480"/>
      <c r="AH111" s="480">
        <v>0.124</v>
      </c>
      <c r="AI111" s="480">
        <v>0</v>
      </c>
      <c r="AJ111" s="480">
        <v>0.124</v>
      </c>
      <c r="AK111" s="482" t="s">
        <v>584</v>
      </c>
      <c r="AL111" s="480">
        <v>0</v>
      </c>
      <c r="AM111" s="480">
        <v>0</v>
      </c>
      <c r="AN111" s="480">
        <v>0</v>
      </c>
      <c r="AO111" s="480"/>
      <c r="AP111" s="480">
        <v>0</v>
      </c>
      <c r="AQ111" s="480">
        <v>0</v>
      </c>
      <c r="AR111" s="480">
        <v>0</v>
      </c>
      <c r="AS111" s="480"/>
      <c r="AT111" s="480">
        <v>0</v>
      </c>
      <c r="AU111" s="480">
        <v>18.440999999999999</v>
      </c>
      <c r="AV111" s="480">
        <v>18.440999999999999</v>
      </c>
      <c r="AW111" s="482" t="s">
        <v>584</v>
      </c>
      <c r="AX111" s="480">
        <v>0</v>
      </c>
      <c r="AY111" s="480">
        <v>0</v>
      </c>
      <c r="AZ111" s="480">
        <v>0</v>
      </c>
      <c r="BA111" s="480"/>
      <c r="BB111" s="480">
        <v>0</v>
      </c>
      <c r="BC111" s="480">
        <v>0</v>
      </c>
      <c r="BD111" s="480">
        <v>0</v>
      </c>
      <c r="BE111" s="480"/>
      <c r="BF111" s="480">
        <v>0</v>
      </c>
      <c r="BG111" s="480">
        <v>0</v>
      </c>
      <c r="BH111" s="480">
        <v>0</v>
      </c>
      <c r="BI111" s="482" t="s">
        <v>584</v>
      </c>
      <c r="BJ111" s="480">
        <v>0</v>
      </c>
      <c r="BK111" s="480">
        <v>0</v>
      </c>
      <c r="BL111" s="480">
        <v>0</v>
      </c>
      <c r="BM111" s="480"/>
      <c r="BN111" s="480">
        <v>19.225999999999999</v>
      </c>
      <c r="BO111" s="480">
        <v>18.440999999999999</v>
      </c>
      <c r="BP111" s="480">
        <v>37.667000000000002</v>
      </c>
      <c r="BQ111" s="482" t="s">
        <v>584</v>
      </c>
      <c r="BR111" s="480">
        <v>0</v>
      </c>
      <c r="BS111" s="480">
        <v>0</v>
      </c>
      <c r="BT111" s="480">
        <v>0</v>
      </c>
      <c r="BU111" s="480"/>
      <c r="BV111" s="480">
        <v>19.225999999999999</v>
      </c>
      <c r="BW111" s="480">
        <v>18.440999999999999</v>
      </c>
      <c r="BX111" s="480">
        <v>37.667000000000002</v>
      </c>
    </row>
    <row r="112" spans="1:76" s="478" customFormat="1" ht="8.25" customHeight="1">
      <c r="A112" s="482" t="s">
        <v>585</v>
      </c>
      <c r="B112" s="480">
        <v>1118.0719999999999</v>
      </c>
      <c r="C112" s="480">
        <v>14680.831</v>
      </c>
      <c r="D112" s="480">
        <v>15798.903</v>
      </c>
      <c r="E112" s="480"/>
      <c r="F112" s="480">
        <v>589.16200000000003</v>
      </c>
      <c r="G112" s="480">
        <v>162.80799999999999</v>
      </c>
      <c r="H112" s="480">
        <v>751.971</v>
      </c>
      <c r="I112" s="480"/>
      <c r="J112" s="480">
        <v>0</v>
      </c>
      <c r="K112" s="480">
        <v>3584.4349999999999</v>
      </c>
      <c r="L112" s="480">
        <v>3584.4349999999999</v>
      </c>
      <c r="M112" s="482" t="s">
        <v>585</v>
      </c>
      <c r="N112" s="480">
        <v>469.50799999999998</v>
      </c>
      <c r="O112" s="480">
        <v>3328.52</v>
      </c>
      <c r="P112" s="480">
        <v>3798.0279999999998</v>
      </c>
      <c r="Q112" s="480"/>
      <c r="R112" s="480">
        <v>394.06099999999998</v>
      </c>
      <c r="S112" s="480">
        <v>10897.148999999999</v>
      </c>
      <c r="T112" s="480">
        <v>11291.210999999999</v>
      </c>
      <c r="U112" s="480"/>
      <c r="V112" s="480">
        <v>574.08299999999997</v>
      </c>
      <c r="W112" s="480">
        <v>10551.923000000001</v>
      </c>
      <c r="X112" s="480">
        <v>11126.005999999999</v>
      </c>
      <c r="Y112" s="482" t="s">
        <v>585</v>
      </c>
      <c r="Z112" s="480">
        <v>150.75399999999999</v>
      </c>
      <c r="AA112" s="480">
        <v>0</v>
      </c>
      <c r="AB112" s="480">
        <v>150.75399999999999</v>
      </c>
      <c r="AC112" s="480"/>
      <c r="AD112" s="480">
        <v>167.60300000000001</v>
      </c>
      <c r="AE112" s="480">
        <v>4305.8599999999997</v>
      </c>
      <c r="AF112" s="480">
        <v>4473.4629999999997</v>
      </c>
      <c r="AG112" s="480"/>
      <c r="AH112" s="480">
        <v>54287.415999999997</v>
      </c>
      <c r="AI112" s="480">
        <v>0</v>
      </c>
      <c r="AJ112" s="480">
        <v>54287.415999999997</v>
      </c>
      <c r="AK112" s="482" t="s">
        <v>585</v>
      </c>
      <c r="AL112" s="480">
        <v>629.54499999999996</v>
      </c>
      <c r="AM112" s="480">
        <v>827.52700000000004</v>
      </c>
      <c r="AN112" s="480">
        <v>1457.0730000000001</v>
      </c>
      <c r="AO112" s="480"/>
      <c r="AP112" s="480">
        <v>0</v>
      </c>
      <c r="AQ112" s="480">
        <v>0</v>
      </c>
      <c r="AR112" s="480">
        <v>0</v>
      </c>
      <c r="AS112" s="480"/>
      <c r="AT112" s="480">
        <v>3.6659999999999999</v>
      </c>
      <c r="AU112" s="480">
        <v>7372.6390000000001</v>
      </c>
      <c r="AV112" s="480">
        <v>7376.3059999999996</v>
      </c>
      <c r="AW112" s="482" t="s">
        <v>585</v>
      </c>
      <c r="AX112" s="480">
        <v>99.908000000000001</v>
      </c>
      <c r="AY112" s="480">
        <v>0</v>
      </c>
      <c r="AZ112" s="480">
        <v>99.908000000000001</v>
      </c>
      <c r="BA112" s="480"/>
      <c r="BB112" s="480">
        <v>86.015000000000001</v>
      </c>
      <c r="BC112" s="480">
        <v>0</v>
      </c>
      <c r="BD112" s="480">
        <v>86.015000000000001</v>
      </c>
      <c r="BE112" s="480"/>
      <c r="BF112" s="480">
        <v>0</v>
      </c>
      <c r="BG112" s="480">
        <v>0</v>
      </c>
      <c r="BH112" s="480">
        <v>0</v>
      </c>
      <c r="BI112" s="482" t="s">
        <v>585</v>
      </c>
      <c r="BJ112" s="480">
        <v>0</v>
      </c>
      <c r="BK112" s="480">
        <v>0</v>
      </c>
      <c r="BL112" s="480">
        <v>0</v>
      </c>
      <c r="BM112" s="480"/>
      <c r="BN112" s="480">
        <v>58569.792999999998</v>
      </c>
      <c r="BO112" s="480">
        <v>55711.69200000001</v>
      </c>
      <c r="BP112" s="480">
        <v>114281.48899999999</v>
      </c>
      <c r="BQ112" s="482" t="s">
        <v>585</v>
      </c>
      <c r="BR112" s="480">
        <v>0</v>
      </c>
      <c r="BS112" s="480">
        <v>3479.2620000000002</v>
      </c>
      <c r="BT112" s="480">
        <v>3479.2620000000002</v>
      </c>
      <c r="BU112" s="480"/>
      <c r="BV112" s="480">
        <v>58569.792999999998</v>
      </c>
      <c r="BW112" s="480">
        <v>55606.519000000015</v>
      </c>
      <c r="BX112" s="480">
        <v>114176.31599999999</v>
      </c>
    </row>
    <row r="113" spans="1:77" s="478" customFormat="1" ht="8.25" customHeight="1">
      <c r="A113" s="482" t="s">
        <v>586</v>
      </c>
      <c r="B113" s="480">
        <v>17072.327000000001</v>
      </c>
      <c r="C113" s="480">
        <v>901.62300000000005</v>
      </c>
      <c r="D113" s="480">
        <v>17973.951000000001</v>
      </c>
      <c r="E113" s="480"/>
      <c r="F113" s="480">
        <v>0</v>
      </c>
      <c r="G113" s="480">
        <v>0</v>
      </c>
      <c r="H113" s="480">
        <v>0</v>
      </c>
      <c r="I113" s="480"/>
      <c r="J113" s="480">
        <v>64041.900999999998</v>
      </c>
      <c r="K113" s="480">
        <v>62536.334999999999</v>
      </c>
      <c r="L113" s="480">
        <v>126578.236</v>
      </c>
      <c r="M113" s="482" t="s">
        <v>586</v>
      </c>
      <c r="N113" s="480">
        <v>2383.7530000000002</v>
      </c>
      <c r="O113" s="480">
        <v>858.48400000000004</v>
      </c>
      <c r="P113" s="480">
        <v>3242.2370000000001</v>
      </c>
      <c r="Q113" s="480"/>
      <c r="R113" s="480">
        <v>314.392</v>
      </c>
      <c r="S113" s="480">
        <v>342.05099999999999</v>
      </c>
      <c r="T113" s="480">
        <v>656.44399999999996</v>
      </c>
      <c r="U113" s="480"/>
      <c r="V113" s="480">
        <v>19.757999999999999</v>
      </c>
      <c r="W113" s="480">
        <v>21.388999999999999</v>
      </c>
      <c r="X113" s="480">
        <v>41.146999999999998</v>
      </c>
      <c r="Y113" s="482" t="s">
        <v>586</v>
      </c>
      <c r="Z113" s="480">
        <v>0</v>
      </c>
      <c r="AA113" s="480">
        <v>0</v>
      </c>
      <c r="AB113" s="480">
        <v>0</v>
      </c>
      <c r="AC113" s="480"/>
      <c r="AD113" s="480">
        <v>8839.4169999999995</v>
      </c>
      <c r="AE113" s="480">
        <v>29662.362000000001</v>
      </c>
      <c r="AF113" s="480">
        <v>38501.78</v>
      </c>
      <c r="AG113" s="480"/>
      <c r="AH113" s="480">
        <v>56.503</v>
      </c>
      <c r="AI113" s="480">
        <v>0</v>
      </c>
      <c r="AJ113" s="480">
        <v>56.503</v>
      </c>
      <c r="AK113" s="482" t="s">
        <v>586</v>
      </c>
      <c r="AL113" s="480">
        <v>684.45699999999999</v>
      </c>
      <c r="AM113" s="480">
        <v>0</v>
      </c>
      <c r="AN113" s="480">
        <v>684.45699999999999</v>
      </c>
      <c r="AO113" s="480"/>
      <c r="AP113" s="480">
        <v>0</v>
      </c>
      <c r="AQ113" s="480">
        <v>0</v>
      </c>
      <c r="AR113" s="480">
        <v>0</v>
      </c>
      <c r="AS113" s="480"/>
      <c r="AT113" s="480">
        <v>2606.962</v>
      </c>
      <c r="AU113" s="480">
        <v>242.31399999999999</v>
      </c>
      <c r="AV113" s="480">
        <v>2849.277</v>
      </c>
      <c r="AW113" s="482" t="s">
        <v>586</v>
      </c>
      <c r="AX113" s="480">
        <v>125.628</v>
      </c>
      <c r="AY113" s="480">
        <v>0</v>
      </c>
      <c r="AZ113" s="480">
        <v>125.628</v>
      </c>
      <c r="BA113" s="480"/>
      <c r="BB113" s="480">
        <v>0</v>
      </c>
      <c r="BC113" s="480">
        <v>0</v>
      </c>
      <c r="BD113" s="480">
        <v>0</v>
      </c>
      <c r="BE113" s="480"/>
      <c r="BF113" s="480">
        <v>0</v>
      </c>
      <c r="BG113" s="480">
        <v>0</v>
      </c>
      <c r="BH113" s="480">
        <v>0</v>
      </c>
      <c r="BI113" s="482" t="s">
        <v>586</v>
      </c>
      <c r="BJ113" s="480">
        <v>0</v>
      </c>
      <c r="BK113" s="480">
        <v>0</v>
      </c>
      <c r="BL113" s="480">
        <v>0</v>
      </c>
      <c r="BM113" s="480"/>
      <c r="BN113" s="480">
        <v>96145.097999999998</v>
      </c>
      <c r="BO113" s="480">
        <v>94564.558000000005</v>
      </c>
      <c r="BP113" s="480">
        <v>190709.65999999997</v>
      </c>
      <c r="BQ113" s="482" t="s">
        <v>586</v>
      </c>
      <c r="BR113" s="480">
        <v>64041.900999999998</v>
      </c>
      <c r="BS113" s="480">
        <v>62536.334999999999</v>
      </c>
      <c r="BT113" s="480">
        <v>126578.236</v>
      </c>
      <c r="BU113" s="480"/>
      <c r="BV113" s="480">
        <v>96145.097999999998</v>
      </c>
      <c r="BW113" s="480">
        <v>94564.558000000005</v>
      </c>
      <c r="BX113" s="480">
        <v>190709.65999999997</v>
      </c>
    </row>
    <row r="114" spans="1:77" s="478" customFormat="1" ht="8.25" customHeight="1">
      <c r="A114" s="482" t="s">
        <v>587</v>
      </c>
      <c r="B114" s="480">
        <v>14614.855</v>
      </c>
      <c r="C114" s="480">
        <v>478.15100000000001</v>
      </c>
      <c r="D114" s="480">
        <v>15093.007</v>
      </c>
      <c r="E114" s="480"/>
      <c r="F114" s="480">
        <v>813.94899999999996</v>
      </c>
      <c r="G114" s="480">
        <v>0</v>
      </c>
      <c r="H114" s="480">
        <v>813.94899999999996</v>
      </c>
      <c r="I114" s="480"/>
      <c r="J114" s="480">
        <v>57918.281000000003</v>
      </c>
      <c r="K114" s="480">
        <v>7717.5280000000002</v>
      </c>
      <c r="L114" s="480">
        <v>65635.81</v>
      </c>
      <c r="M114" s="482" t="s">
        <v>587</v>
      </c>
      <c r="N114" s="480">
        <v>7510.4319999999998</v>
      </c>
      <c r="O114" s="480">
        <v>0</v>
      </c>
      <c r="P114" s="480">
        <v>7510.4319999999998</v>
      </c>
      <c r="Q114" s="480"/>
      <c r="R114" s="480">
        <v>2763.299</v>
      </c>
      <c r="S114" s="480">
        <v>223.88499999999999</v>
      </c>
      <c r="T114" s="480">
        <v>2987.1849999999999</v>
      </c>
      <c r="U114" s="480"/>
      <c r="V114" s="480">
        <v>14189.502</v>
      </c>
      <c r="W114" s="480">
        <v>0</v>
      </c>
      <c r="X114" s="480">
        <v>14189.502</v>
      </c>
      <c r="Y114" s="482" t="s">
        <v>587</v>
      </c>
      <c r="Z114" s="480">
        <v>0</v>
      </c>
      <c r="AA114" s="480">
        <v>0</v>
      </c>
      <c r="AB114" s="480">
        <v>0</v>
      </c>
      <c r="AC114" s="480"/>
      <c r="AD114" s="480">
        <v>33314.853000000003</v>
      </c>
      <c r="AE114" s="480">
        <v>207.857</v>
      </c>
      <c r="AF114" s="480">
        <v>33522.71</v>
      </c>
      <c r="AG114" s="480"/>
      <c r="AH114" s="480">
        <v>1064.55</v>
      </c>
      <c r="AI114" s="480">
        <v>0</v>
      </c>
      <c r="AJ114" s="480">
        <v>1064.5509999999999</v>
      </c>
      <c r="AK114" s="482" t="s">
        <v>587</v>
      </c>
      <c r="AL114" s="480">
        <v>3786.05</v>
      </c>
      <c r="AM114" s="480">
        <v>0</v>
      </c>
      <c r="AN114" s="480">
        <v>3786.05</v>
      </c>
      <c r="AO114" s="480"/>
      <c r="AP114" s="480">
        <v>0</v>
      </c>
      <c r="AQ114" s="480">
        <v>0</v>
      </c>
      <c r="AR114" s="480">
        <v>0</v>
      </c>
      <c r="AS114" s="480"/>
      <c r="AT114" s="480">
        <v>389.14299999999997</v>
      </c>
      <c r="AU114" s="480">
        <v>0</v>
      </c>
      <c r="AV114" s="480">
        <v>389.14299999999997</v>
      </c>
      <c r="AW114" s="482" t="s">
        <v>587</v>
      </c>
      <c r="AX114" s="480">
        <v>0</v>
      </c>
      <c r="AY114" s="480">
        <v>0</v>
      </c>
      <c r="AZ114" s="480">
        <v>0</v>
      </c>
      <c r="BA114" s="480"/>
      <c r="BB114" s="480">
        <v>0</v>
      </c>
      <c r="BC114" s="480">
        <v>0</v>
      </c>
      <c r="BD114" s="480">
        <v>0</v>
      </c>
      <c r="BE114" s="480"/>
      <c r="BF114" s="480">
        <v>0</v>
      </c>
      <c r="BG114" s="480">
        <v>0</v>
      </c>
      <c r="BH114" s="480">
        <v>0</v>
      </c>
      <c r="BI114" s="482" t="s">
        <v>587</v>
      </c>
      <c r="BJ114" s="480">
        <v>125.889</v>
      </c>
      <c r="BK114" s="480">
        <v>918.78700000000003</v>
      </c>
      <c r="BL114" s="480">
        <v>1044.6759999999999</v>
      </c>
      <c r="BM114" s="480"/>
      <c r="BN114" s="480">
        <v>136490.80299999999</v>
      </c>
      <c r="BO114" s="480">
        <v>9546.2080000000005</v>
      </c>
      <c r="BP114" s="480">
        <v>146037.01500000001</v>
      </c>
      <c r="BQ114" s="482" t="s">
        <v>587</v>
      </c>
      <c r="BR114" s="480">
        <v>50215.305999999997</v>
      </c>
      <c r="BS114" s="480">
        <v>15420.504000000001</v>
      </c>
      <c r="BT114" s="480">
        <v>65635.81</v>
      </c>
      <c r="BU114" s="480"/>
      <c r="BV114" s="480">
        <v>128787.82799999998</v>
      </c>
      <c r="BW114" s="480">
        <v>17249.184000000001</v>
      </c>
      <c r="BX114" s="480">
        <v>146037.01500000001</v>
      </c>
    </row>
    <row r="115" spans="1:77" s="74" customFormat="1" ht="4.2" customHeight="1">
      <c r="A115" s="482"/>
      <c r="B115" s="480"/>
      <c r="C115" s="480"/>
      <c r="D115" s="480"/>
      <c r="E115" s="480"/>
      <c r="F115" s="480"/>
      <c r="G115" s="480"/>
      <c r="H115" s="480"/>
      <c r="I115" s="480"/>
      <c r="J115" s="480"/>
      <c r="K115" s="480"/>
      <c r="L115" s="480"/>
      <c r="M115" s="482"/>
      <c r="N115" s="480"/>
      <c r="O115" s="480"/>
      <c r="P115" s="480"/>
      <c r="Q115" s="480"/>
      <c r="R115" s="480"/>
      <c r="S115" s="480"/>
      <c r="T115" s="480"/>
      <c r="U115" s="480"/>
      <c r="V115" s="480"/>
      <c r="W115" s="480"/>
      <c r="X115" s="480"/>
      <c r="Y115" s="482"/>
      <c r="Z115" s="480"/>
      <c r="AA115" s="480"/>
      <c r="AB115" s="480"/>
      <c r="AC115" s="480"/>
      <c r="AD115" s="480"/>
      <c r="AE115" s="480"/>
      <c r="AF115" s="480"/>
      <c r="AG115" s="480"/>
      <c r="AH115" s="480"/>
      <c r="AI115" s="480"/>
      <c r="AJ115" s="480"/>
      <c r="AK115" s="482"/>
      <c r="AL115" s="480"/>
      <c r="AM115" s="480"/>
      <c r="AN115" s="480"/>
      <c r="AO115" s="480"/>
      <c r="AP115" s="480"/>
      <c r="AQ115" s="480"/>
      <c r="AR115" s="480"/>
      <c r="AS115" s="480"/>
      <c r="AT115" s="480"/>
      <c r="AU115" s="480"/>
      <c r="AV115" s="480"/>
      <c r="AW115" s="482"/>
      <c r="AX115" s="480"/>
      <c r="AY115" s="480"/>
      <c r="AZ115" s="480"/>
      <c r="BA115" s="480"/>
      <c r="BB115" s="480"/>
      <c r="BC115" s="480"/>
      <c r="BD115" s="480"/>
      <c r="BE115" s="480"/>
      <c r="BF115" s="480"/>
      <c r="BG115" s="480"/>
      <c r="BH115" s="480"/>
      <c r="BI115" s="482"/>
      <c r="BJ115" s="480"/>
      <c r="BK115" s="480"/>
      <c r="BL115" s="480"/>
      <c r="BM115" s="480"/>
      <c r="BN115" s="480"/>
      <c r="BO115" s="480"/>
      <c r="BP115" s="480"/>
      <c r="BQ115" s="482"/>
      <c r="BR115" s="480"/>
      <c r="BS115" s="480"/>
      <c r="BT115" s="480"/>
      <c r="BU115" s="480"/>
      <c r="BV115" s="480"/>
      <c r="BW115" s="480"/>
      <c r="BX115" s="480"/>
    </row>
    <row r="116" spans="1:77" s="478" customFormat="1" ht="8.25" customHeight="1">
      <c r="A116" s="483" t="s">
        <v>588</v>
      </c>
      <c r="B116" s="484">
        <v>1919740.344</v>
      </c>
      <c r="C116" s="484">
        <v>1606427.4890000001</v>
      </c>
      <c r="D116" s="484">
        <v>3526167.8330000001</v>
      </c>
      <c r="E116" s="484"/>
      <c r="F116" s="484">
        <v>6854.5309999999999</v>
      </c>
      <c r="G116" s="484">
        <v>22.905000000000001</v>
      </c>
      <c r="H116" s="484">
        <v>6877.4369999999999</v>
      </c>
      <c r="I116" s="484"/>
      <c r="J116" s="484">
        <v>497761.36700000003</v>
      </c>
      <c r="K116" s="484">
        <v>168134.84700000001</v>
      </c>
      <c r="L116" s="484">
        <v>665896.21400000004</v>
      </c>
      <c r="M116" s="483" t="s">
        <v>588</v>
      </c>
      <c r="N116" s="484">
        <v>34634.226999999999</v>
      </c>
      <c r="O116" s="484">
        <v>6737.8990000000003</v>
      </c>
      <c r="P116" s="484">
        <v>41372.127</v>
      </c>
      <c r="Q116" s="484"/>
      <c r="R116" s="484">
        <v>237301.04399999999</v>
      </c>
      <c r="S116" s="484">
        <v>108423.89599999999</v>
      </c>
      <c r="T116" s="484">
        <v>345724.94099999999</v>
      </c>
      <c r="U116" s="484"/>
      <c r="V116" s="484">
        <v>770279.95900000003</v>
      </c>
      <c r="W116" s="484">
        <v>151053.149</v>
      </c>
      <c r="X116" s="484">
        <v>921333.10900000005</v>
      </c>
      <c r="Y116" s="483" t="s">
        <v>588</v>
      </c>
      <c r="Z116" s="484">
        <v>428482.50199999998</v>
      </c>
      <c r="AA116" s="484">
        <v>166476.696</v>
      </c>
      <c r="AB116" s="484">
        <v>594959.19900000002</v>
      </c>
      <c r="AC116" s="484"/>
      <c r="AD116" s="484">
        <v>335596.00699999998</v>
      </c>
      <c r="AE116" s="484">
        <v>89086.262000000002</v>
      </c>
      <c r="AF116" s="484">
        <v>424682.27</v>
      </c>
      <c r="AG116" s="484"/>
      <c r="AH116" s="484">
        <v>22002.582999999999</v>
      </c>
      <c r="AI116" s="484">
        <v>2915.3240000000001</v>
      </c>
      <c r="AJ116" s="484">
        <v>24917.907999999999</v>
      </c>
      <c r="AK116" s="483" t="s">
        <v>588</v>
      </c>
      <c r="AL116" s="484">
        <v>12874.831</v>
      </c>
      <c r="AM116" s="484">
        <v>1701.3330000000001</v>
      </c>
      <c r="AN116" s="484">
        <v>14576.165000000001</v>
      </c>
      <c r="AO116" s="484"/>
      <c r="AP116" s="484">
        <v>55139.491000000002</v>
      </c>
      <c r="AQ116" s="484">
        <v>5294.6490000000003</v>
      </c>
      <c r="AR116" s="484">
        <v>60434.14</v>
      </c>
      <c r="AS116" s="484"/>
      <c r="AT116" s="484">
        <v>565123.21600000001</v>
      </c>
      <c r="AU116" s="484">
        <v>24174.444</v>
      </c>
      <c r="AV116" s="484">
        <v>589297.66</v>
      </c>
      <c r="AW116" s="483" t="s">
        <v>588</v>
      </c>
      <c r="AX116" s="484">
        <v>23022.488000000001</v>
      </c>
      <c r="AY116" s="484">
        <v>3291.0549999999998</v>
      </c>
      <c r="AZ116" s="484">
        <v>26313.544000000002</v>
      </c>
      <c r="BA116" s="484"/>
      <c r="BB116" s="484">
        <v>630.84500000000003</v>
      </c>
      <c r="BC116" s="484">
        <v>57.808</v>
      </c>
      <c r="BD116" s="484">
        <v>688.654</v>
      </c>
      <c r="BE116" s="484"/>
      <c r="BF116" s="484">
        <v>6930.1419999999998</v>
      </c>
      <c r="BG116" s="484">
        <v>56726.781999999999</v>
      </c>
      <c r="BH116" s="484">
        <v>63656.925000000003</v>
      </c>
      <c r="BI116" s="483" t="s">
        <v>588</v>
      </c>
      <c r="BJ116" s="484">
        <v>214.66300000000001</v>
      </c>
      <c r="BK116" s="484">
        <v>2085.498</v>
      </c>
      <c r="BL116" s="484">
        <v>2300.1610000000001</v>
      </c>
      <c r="BM116" s="484"/>
      <c r="BN116" s="484">
        <v>4916588.2399999993</v>
      </c>
      <c r="BO116" s="484">
        <v>2392610.0360000012</v>
      </c>
      <c r="BP116" s="484">
        <v>7309198.2870000005</v>
      </c>
      <c r="BQ116" s="483" t="s">
        <v>588</v>
      </c>
      <c r="BR116" s="484">
        <v>513924.68099999998</v>
      </c>
      <c r="BS116" s="484">
        <v>150843.03899999999</v>
      </c>
      <c r="BT116" s="484">
        <v>664767.72</v>
      </c>
      <c r="BU116" s="484"/>
      <c r="BV116" s="484">
        <v>4932751.5539999995</v>
      </c>
      <c r="BW116" s="484">
        <v>2375318.2280000011</v>
      </c>
      <c r="BX116" s="484">
        <v>7308069.7930000005</v>
      </c>
    </row>
    <row r="117" spans="1:77" s="74" customFormat="1" ht="4.2" customHeight="1">
      <c r="A117" s="482"/>
      <c r="B117" s="484"/>
      <c r="C117" s="484"/>
      <c r="D117" s="484"/>
      <c r="E117" s="484"/>
      <c r="F117" s="484"/>
      <c r="G117" s="484"/>
      <c r="H117" s="484"/>
      <c r="I117" s="484"/>
      <c r="J117" s="484"/>
      <c r="K117" s="484"/>
      <c r="L117" s="484"/>
      <c r="M117" s="482"/>
      <c r="N117" s="484"/>
      <c r="O117" s="484"/>
      <c r="P117" s="484"/>
      <c r="Q117" s="484"/>
      <c r="R117" s="484"/>
      <c r="S117" s="484"/>
      <c r="T117" s="484"/>
      <c r="U117" s="484"/>
      <c r="V117" s="484"/>
      <c r="W117" s="484"/>
      <c r="X117" s="484"/>
      <c r="Y117" s="482"/>
      <c r="Z117" s="484"/>
      <c r="AA117" s="484"/>
      <c r="AB117" s="484"/>
      <c r="AC117" s="484"/>
      <c r="AD117" s="484"/>
      <c r="AE117" s="484"/>
      <c r="AF117" s="484"/>
      <c r="AG117" s="484"/>
      <c r="AH117" s="484"/>
      <c r="AI117" s="484"/>
      <c r="AJ117" s="484"/>
      <c r="AK117" s="482"/>
      <c r="AL117" s="484"/>
      <c r="AM117" s="484"/>
      <c r="AN117" s="484"/>
      <c r="AO117" s="484"/>
      <c r="AP117" s="484"/>
      <c r="AQ117" s="484"/>
      <c r="AR117" s="484"/>
      <c r="AS117" s="484"/>
      <c r="AT117" s="484"/>
      <c r="AU117" s="484"/>
      <c r="AV117" s="484"/>
      <c r="AW117" s="482"/>
      <c r="AX117" s="484"/>
      <c r="AY117" s="484"/>
      <c r="AZ117" s="484"/>
      <c r="BA117" s="484"/>
      <c r="BB117" s="484"/>
      <c r="BC117" s="484"/>
      <c r="BD117" s="484"/>
      <c r="BE117" s="484"/>
      <c r="BF117" s="484"/>
      <c r="BG117" s="484"/>
      <c r="BH117" s="484"/>
      <c r="BI117" s="482"/>
      <c r="BJ117" s="484"/>
      <c r="BK117" s="484"/>
      <c r="BL117" s="484"/>
      <c r="BM117" s="484"/>
      <c r="BN117" s="484"/>
      <c r="BO117" s="484"/>
      <c r="BP117" s="484"/>
      <c r="BQ117" s="482"/>
      <c r="BR117" s="484"/>
      <c r="BS117" s="484"/>
      <c r="BT117" s="484"/>
      <c r="BU117" s="484"/>
      <c r="BV117" s="484"/>
      <c r="BW117" s="484"/>
      <c r="BX117" s="484"/>
    </row>
    <row r="118" spans="1:77" s="478" customFormat="1" ht="8.25" customHeight="1">
      <c r="A118" s="483" t="s">
        <v>589</v>
      </c>
      <c r="B118" s="484">
        <v>850455.07499999995</v>
      </c>
      <c r="C118" s="484">
        <v>155912.592</v>
      </c>
      <c r="D118" s="484">
        <v>1006367.6679999999</v>
      </c>
      <c r="E118" s="484"/>
      <c r="F118" s="484">
        <v>6384.8760000000002</v>
      </c>
      <c r="G118" s="484">
        <v>741.58399999999995</v>
      </c>
      <c r="H118" s="484">
        <v>7126.46</v>
      </c>
      <c r="I118" s="484"/>
      <c r="J118" s="484">
        <v>357676.87699999998</v>
      </c>
      <c r="K118" s="484">
        <v>312637.23100000003</v>
      </c>
      <c r="L118" s="484">
        <v>670314.10900000005</v>
      </c>
      <c r="M118" s="483" t="s">
        <v>590</v>
      </c>
      <c r="N118" s="484">
        <v>63936.366999999998</v>
      </c>
      <c r="O118" s="484">
        <v>26834.208999999999</v>
      </c>
      <c r="P118" s="484">
        <v>90770.576000000001</v>
      </c>
      <c r="Q118" s="484"/>
      <c r="R118" s="484">
        <v>88773.739000000001</v>
      </c>
      <c r="S118" s="484">
        <v>18181.425999999999</v>
      </c>
      <c r="T118" s="484">
        <v>106955.166</v>
      </c>
      <c r="U118" s="484"/>
      <c r="V118" s="484">
        <v>193671.69</v>
      </c>
      <c r="W118" s="484">
        <v>160493.20699999999</v>
      </c>
      <c r="X118" s="484">
        <v>354164.897</v>
      </c>
      <c r="Y118" s="483" t="s">
        <v>590</v>
      </c>
      <c r="Z118" s="484">
        <v>4290.8789999999999</v>
      </c>
      <c r="AA118" s="484">
        <v>10554.335999999999</v>
      </c>
      <c r="AB118" s="484">
        <v>14845.215</v>
      </c>
      <c r="AC118" s="484"/>
      <c r="AD118" s="484">
        <v>106398.988</v>
      </c>
      <c r="AE118" s="484">
        <v>43731.843000000001</v>
      </c>
      <c r="AF118" s="484">
        <v>150130.83199999999</v>
      </c>
      <c r="AG118" s="484"/>
      <c r="AH118" s="484">
        <v>67004.58</v>
      </c>
      <c r="AI118" s="484">
        <v>0</v>
      </c>
      <c r="AJ118" s="484">
        <v>67004.58</v>
      </c>
      <c r="AK118" s="483" t="s">
        <v>590</v>
      </c>
      <c r="AL118" s="484">
        <v>36141.000999999997</v>
      </c>
      <c r="AM118" s="484">
        <v>2686.5740000000001</v>
      </c>
      <c r="AN118" s="484">
        <v>38827.576000000001</v>
      </c>
      <c r="AO118" s="484"/>
      <c r="AP118" s="484">
        <v>35963.885999999999</v>
      </c>
      <c r="AQ118" s="484">
        <v>0</v>
      </c>
      <c r="AR118" s="484">
        <v>35963.885999999999</v>
      </c>
      <c r="AS118" s="484"/>
      <c r="AT118" s="484">
        <v>35887.324999999997</v>
      </c>
      <c r="AU118" s="484">
        <v>0</v>
      </c>
      <c r="AV118" s="484">
        <v>35887.324999999997</v>
      </c>
      <c r="AW118" s="483" t="s">
        <v>590</v>
      </c>
      <c r="AX118" s="484">
        <v>7519.4949999999999</v>
      </c>
      <c r="AY118" s="484">
        <v>0</v>
      </c>
      <c r="AZ118" s="484">
        <v>7519.4949999999999</v>
      </c>
      <c r="BA118" s="484"/>
      <c r="BB118" s="484">
        <v>12598.136</v>
      </c>
      <c r="BC118" s="484">
        <v>0</v>
      </c>
      <c r="BD118" s="484">
        <v>12598.136</v>
      </c>
      <c r="BE118" s="484"/>
      <c r="BF118" s="484">
        <v>6759.3069999999998</v>
      </c>
      <c r="BG118" s="484">
        <v>4579.299</v>
      </c>
      <c r="BH118" s="484">
        <v>11338.606</v>
      </c>
      <c r="BI118" s="483" t="s">
        <v>590</v>
      </c>
      <c r="BJ118" s="484">
        <v>7820.4620000000004</v>
      </c>
      <c r="BK118" s="484">
        <v>278.39299999999997</v>
      </c>
      <c r="BL118" s="484">
        <v>8098.8549999999996</v>
      </c>
      <c r="BM118" s="484"/>
      <c r="BN118" s="484">
        <v>1881282.683</v>
      </c>
      <c r="BO118" s="484">
        <v>736630.69400000002</v>
      </c>
      <c r="BP118" s="484">
        <v>2617913.3820000002</v>
      </c>
      <c r="BQ118" s="483" t="s">
        <v>590</v>
      </c>
      <c r="BR118" s="484">
        <v>357676.87699999998</v>
      </c>
      <c r="BS118" s="484">
        <v>312637.23100000003</v>
      </c>
      <c r="BT118" s="484">
        <v>670314.10900000005</v>
      </c>
      <c r="BU118" s="484"/>
      <c r="BV118" s="484">
        <v>1881282.6829999997</v>
      </c>
      <c r="BW118" s="484">
        <v>736630.69400000002</v>
      </c>
      <c r="BX118" s="484">
        <v>2617913.3820000002</v>
      </c>
    </row>
    <row r="119" spans="1:77" s="478" customFormat="1" ht="8.25" customHeight="1">
      <c r="A119" s="482" t="s">
        <v>591</v>
      </c>
      <c r="B119" s="480">
        <v>122010.16899999999</v>
      </c>
      <c r="C119" s="480">
        <v>110915.86900000001</v>
      </c>
      <c r="D119" s="480">
        <v>232926.038</v>
      </c>
      <c r="E119" s="480"/>
      <c r="F119" s="480">
        <v>5142.8919999999998</v>
      </c>
      <c r="G119" s="480">
        <v>741.58399999999995</v>
      </c>
      <c r="H119" s="480">
        <v>5884.4759999999997</v>
      </c>
      <c r="I119" s="480"/>
      <c r="J119" s="480">
        <v>164010.992</v>
      </c>
      <c r="K119" s="480">
        <v>261607.35200000001</v>
      </c>
      <c r="L119" s="480">
        <v>425618.34499999997</v>
      </c>
      <c r="M119" s="482" t="s">
        <v>591</v>
      </c>
      <c r="N119" s="480">
        <v>17319.088</v>
      </c>
      <c r="O119" s="480">
        <v>10943.272000000001</v>
      </c>
      <c r="P119" s="480">
        <v>28262.361000000001</v>
      </c>
      <c r="Q119" s="480"/>
      <c r="R119" s="480">
        <v>44594.891000000003</v>
      </c>
      <c r="S119" s="480">
        <v>18026.234</v>
      </c>
      <c r="T119" s="480">
        <v>62621.125</v>
      </c>
      <c r="U119" s="480"/>
      <c r="V119" s="480">
        <v>31909.924999999999</v>
      </c>
      <c r="W119" s="480">
        <v>117473.145</v>
      </c>
      <c r="X119" s="480">
        <v>149383.07</v>
      </c>
      <c r="Y119" s="482" t="s">
        <v>591</v>
      </c>
      <c r="Z119" s="480">
        <v>3142.201</v>
      </c>
      <c r="AA119" s="480">
        <v>8073.33</v>
      </c>
      <c r="AB119" s="480">
        <v>11215.531999999999</v>
      </c>
      <c r="AC119" s="480"/>
      <c r="AD119" s="480">
        <v>68297.964000000007</v>
      </c>
      <c r="AE119" s="480">
        <v>34964.673999999999</v>
      </c>
      <c r="AF119" s="480">
        <v>103262.639</v>
      </c>
      <c r="AG119" s="480"/>
      <c r="AH119" s="480">
        <v>10.802</v>
      </c>
      <c r="AI119" s="480">
        <v>0</v>
      </c>
      <c r="AJ119" s="480">
        <v>10.802</v>
      </c>
      <c r="AK119" s="482" t="s">
        <v>591</v>
      </c>
      <c r="AL119" s="480">
        <v>35602.802000000003</v>
      </c>
      <c r="AM119" s="480">
        <v>2672.0859999999998</v>
      </c>
      <c r="AN119" s="480">
        <v>38274.887999999999</v>
      </c>
      <c r="AO119" s="480"/>
      <c r="AP119" s="480">
        <v>299.43099999999998</v>
      </c>
      <c r="AQ119" s="480">
        <v>0</v>
      </c>
      <c r="AR119" s="480">
        <v>299.43099999999998</v>
      </c>
      <c r="AS119" s="480"/>
      <c r="AT119" s="480">
        <v>23142.977999999999</v>
      </c>
      <c r="AU119" s="480">
        <v>0</v>
      </c>
      <c r="AV119" s="480">
        <v>23142.977999999999</v>
      </c>
      <c r="AW119" s="482" t="s">
        <v>591</v>
      </c>
      <c r="AX119" s="480">
        <v>0</v>
      </c>
      <c r="AY119" s="480">
        <v>0</v>
      </c>
      <c r="AZ119" s="480">
        <v>0</v>
      </c>
      <c r="BA119" s="480">
        <v>0</v>
      </c>
      <c r="BB119" s="480">
        <v>124.492</v>
      </c>
      <c r="BC119" s="480">
        <v>0</v>
      </c>
      <c r="BD119" s="480">
        <v>124.492</v>
      </c>
      <c r="BE119" s="480">
        <v>0</v>
      </c>
      <c r="BF119" s="480">
        <v>5744.5590000000002</v>
      </c>
      <c r="BG119" s="480">
        <v>3695.65</v>
      </c>
      <c r="BH119" s="480">
        <v>9440.2099999999991</v>
      </c>
      <c r="BI119" s="482" t="s">
        <v>591</v>
      </c>
      <c r="BJ119" s="480">
        <v>2522.7289999999998</v>
      </c>
      <c r="BK119" s="480">
        <v>112.348</v>
      </c>
      <c r="BL119" s="480">
        <v>2635.078</v>
      </c>
      <c r="BM119" s="480"/>
      <c r="BN119" s="480">
        <v>523875.91500000004</v>
      </c>
      <c r="BO119" s="480">
        <v>569225.54400000011</v>
      </c>
      <c r="BP119" s="480">
        <v>1093101.4650000001</v>
      </c>
      <c r="BQ119" s="482" t="s">
        <v>591</v>
      </c>
      <c r="BR119" s="480">
        <v>164010.992</v>
      </c>
      <c r="BS119" s="480">
        <v>261607.35200000001</v>
      </c>
      <c r="BT119" s="480">
        <v>425618.34499999997</v>
      </c>
      <c r="BU119" s="480"/>
      <c r="BV119" s="480">
        <v>523875.91500000004</v>
      </c>
      <c r="BW119" s="480">
        <v>569225.54400000011</v>
      </c>
      <c r="BX119" s="480">
        <v>1093101.4650000001</v>
      </c>
    </row>
    <row r="120" spans="1:77" s="478" customFormat="1" ht="8.25" customHeight="1">
      <c r="A120" s="482" t="s">
        <v>592</v>
      </c>
      <c r="B120" s="480">
        <v>728444.90599999996</v>
      </c>
      <c r="C120" s="480">
        <v>44996.722999999998</v>
      </c>
      <c r="D120" s="480">
        <v>773441.63</v>
      </c>
      <c r="E120" s="480"/>
      <c r="F120" s="480">
        <v>1241.9829999999999</v>
      </c>
      <c r="G120" s="480">
        <v>0</v>
      </c>
      <c r="H120" s="480">
        <v>1241.9829999999999</v>
      </c>
      <c r="I120" s="480"/>
      <c r="J120" s="480">
        <v>193665.88500000001</v>
      </c>
      <c r="K120" s="480">
        <v>51029.877999999997</v>
      </c>
      <c r="L120" s="480">
        <v>244695.76300000001</v>
      </c>
      <c r="M120" s="482" t="s">
        <v>592</v>
      </c>
      <c r="N120" s="480">
        <v>46617.277999999998</v>
      </c>
      <c r="O120" s="480">
        <v>15890.936</v>
      </c>
      <c r="P120" s="480">
        <v>62508.214999999997</v>
      </c>
      <c r="Q120" s="480"/>
      <c r="R120" s="480">
        <v>44178.847999999998</v>
      </c>
      <c r="S120" s="480">
        <v>155.19200000000001</v>
      </c>
      <c r="T120" s="480">
        <v>44334.04</v>
      </c>
      <c r="U120" s="480"/>
      <c r="V120" s="480">
        <v>161761.76500000001</v>
      </c>
      <c r="W120" s="480">
        <v>43020.061000000002</v>
      </c>
      <c r="X120" s="480">
        <v>204781.82699999999</v>
      </c>
      <c r="Y120" s="482" t="s">
        <v>592</v>
      </c>
      <c r="Z120" s="480">
        <v>1148.6769999999999</v>
      </c>
      <c r="AA120" s="480">
        <v>2481.0050000000001</v>
      </c>
      <c r="AB120" s="480">
        <v>3629.683</v>
      </c>
      <c r="AC120" s="480"/>
      <c r="AD120" s="480">
        <v>38101.023999999998</v>
      </c>
      <c r="AE120" s="480">
        <v>8767.1689999999999</v>
      </c>
      <c r="AF120" s="480">
        <v>46868.192999999999</v>
      </c>
      <c r="AG120" s="480"/>
      <c r="AH120" s="480">
        <v>66993.778000000006</v>
      </c>
      <c r="AI120" s="480">
        <v>0</v>
      </c>
      <c r="AJ120" s="480">
        <v>66993.778000000006</v>
      </c>
      <c r="AK120" s="482" t="s">
        <v>592</v>
      </c>
      <c r="AL120" s="480">
        <v>538.19899999999996</v>
      </c>
      <c r="AM120" s="480">
        <v>14.488</v>
      </c>
      <c r="AN120" s="480">
        <v>552.68700000000001</v>
      </c>
      <c r="AO120" s="480"/>
      <c r="AP120" s="480">
        <v>35664.455000000002</v>
      </c>
      <c r="AQ120" s="480">
        <v>0</v>
      </c>
      <c r="AR120" s="480">
        <v>35664.455000000002</v>
      </c>
      <c r="AS120" s="480"/>
      <c r="AT120" s="480">
        <v>12744.346</v>
      </c>
      <c r="AU120" s="480">
        <v>0</v>
      </c>
      <c r="AV120" s="480">
        <v>12744.346</v>
      </c>
      <c r="AW120" s="482" t="s">
        <v>592</v>
      </c>
      <c r="AX120" s="480">
        <v>7519.4949999999999</v>
      </c>
      <c r="AY120" s="480">
        <v>0</v>
      </c>
      <c r="AZ120" s="480">
        <v>7519.4949999999999</v>
      </c>
      <c r="BA120" s="480">
        <v>0</v>
      </c>
      <c r="BB120" s="480">
        <v>12473.644</v>
      </c>
      <c r="BC120" s="480">
        <v>0</v>
      </c>
      <c r="BD120" s="480">
        <v>12473.644</v>
      </c>
      <c r="BE120" s="480">
        <v>0</v>
      </c>
      <c r="BF120" s="480">
        <v>1014.747</v>
      </c>
      <c r="BG120" s="480">
        <v>883.64800000000002</v>
      </c>
      <c r="BH120" s="480">
        <v>1898.396</v>
      </c>
      <c r="BI120" s="482" t="s">
        <v>592</v>
      </c>
      <c r="BJ120" s="480">
        <v>5297.732</v>
      </c>
      <c r="BK120" s="480">
        <v>166.04400000000001</v>
      </c>
      <c r="BL120" s="480">
        <v>5463.7759999999998</v>
      </c>
      <c r="BM120" s="480"/>
      <c r="BN120" s="480">
        <v>1357406.7620000001</v>
      </c>
      <c r="BO120" s="480">
        <v>167405.14399999997</v>
      </c>
      <c r="BP120" s="480">
        <v>1524811.9110000001</v>
      </c>
      <c r="BQ120" s="482" t="s">
        <v>592</v>
      </c>
      <c r="BR120" s="480">
        <v>193665.88500000001</v>
      </c>
      <c r="BS120" s="480">
        <v>51029.877999999997</v>
      </c>
      <c r="BT120" s="480">
        <v>244695.76300000001</v>
      </c>
      <c r="BU120" s="480"/>
      <c r="BV120" s="480">
        <v>1357406.7620000001</v>
      </c>
      <c r="BW120" s="480">
        <v>167405.14399999997</v>
      </c>
      <c r="BX120" s="480">
        <v>1524811.9110000001</v>
      </c>
    </row>
    <row r="121" spans="1:77" s="74" customFormat="1" ht="4.2" customHeight="1">
      <c r="A121" s="489"/>
      <c r="B121" s="484"/>
      <c r="C121" s="484"/>
      <c r="D121" s="484"/>
      <c r="E121" s="484"/>
      <c r="F121" s="484"/>
      <c r="G121" s="484"/>
      <c r="H121" s="484"/>
      <c r="I121" s="484"/>
      <c r="J121" s="484"/>
      <c r="K121" s="484"/>
      <c r="L121" s="484"/>
      <c r="M121" s="489"/>
      <c r="N121" s="484"/>
      <c r="O121" s="484"/>
      <c r="P121" s="484"/>
      <c r="Q121" s="484"/>
      <c r="R121" s="484"/>
      <c r="S121" s="484"/>
      <c r="T121" s="484"/>
      <c r="U121" s="484"/>
      <c r="V121" s="484"/>
      <c r="W121" s="484"/>
      <c r="X121" s="484"/>
      <c r="Y121" s="489"/>
      <c r="Z121" s="484"/>
      <c r="AA121" s="484"/>
      <c r="AB121" s="484"/>
      <c r="AC121" s="484"/>
      <c r="AD121" s="484"/>
      <c r="AE121" s="484"/>
      <c r="AF121" s="484"/>
      <c r="AG121" s="484"/>
      <c r="AH121" s="484"/>
      <c r="AI121" s="484"/>
      <c r="AJ121" s="484"/>
      <c r="AK121" s="489"/>
      <c r="AL121" s="484"/>
      <c r="AM121" s="484"/>
      <c r="AN121" s="484"/>
      <c r="AO121" s="484"/>
      <c r="AP121" s="484"/>
      <c r="AQ121" s="484"/>
      <c r="AR121" s="484"/>
      <c r="AS121" s="484"/>
      <c r="AT121" s="484"/>
      <c r="AU121" s="484"/>
      <c r="AV121" s="484"/>
      <c r="AW121" s="489"/>
      <c r="AX121" s="484"/>
      <c r="AY121" s="484"/>
      <c r="AZ121" s="484"/>
      <c r="BA121" s="484"/>
      <c r="BB121" s="484"/>
      <c r="BC121" s="484"/>
      <c r="BD121" s="484"/>
      <c r="BE121" s="484"/>
      <c r="BF121" s="484"/>
      <c r="BG121" s="484"/>
      <c r="BH121" s="484"/>
      <c r="BI121" s="489"/>
      <c r="BJ121" s="484"/>
      <c r="BK121" s="484"/>
      <c r="BL121" s="484"/>
      <c r="BM121" s="484"/>
      <c r="BN121" s="484"/>
      <c r="BO121" s="484"/>
      <c r="BP121" s="484"/>
      <c r="BQ121" s="489"/>
      <c r="BR121" s="484"/>
      <c r="BS121" s="484"/>
      <c r="BT121" s="484"/>
      <c r="BU121" s="484"/>
      <c r="BV121" s="484"/>
      <c r="BW121" s="484"/>
      <c r="BX121" s="484"/>
    </row>
    <row r="122" spans="1:77" s="74" customFormat="1" ht="10.199999999999999" customHeight="1">
      <c r="A122" s="547" t="s">
        <v>593</v>
      </c>
      <c r="B122" s="484">
        <v>341820.33299999998</v>
      </c>
      <c r="C122" s="484">
        <v>1642578.639</v>
      </c>
      <c r="D122" s="484">
        <v>1984398.9720000001</v>
      </c>
      <c r="E122" s="484"/>
      <c r="F122" s="484">
        <v>61197.911999999997</v>
      </c>
      <c r="G122" s="484">
        <v>0</v>
      </c>
      <c r="H122" s="484">
        <v>61197.911999999997</v>
      </c>
      <c r="I122" s="484"/>
      <c r="J122" s="484">
        <v>15248.414000000001</v>
      </c>
      <c r="K122" s="484">
        <v>5433641.3420000002</v>
      </c>
      <c r="L122" s="484">
        <v>5448889.7560000001</v>
      </c>
      <c r="M122" s="547" t="s">
        <v>593</v>
      </c>
      <c r="N122" s="484">
        <v>54350.34</v>
      </c>
      <c r="O122" s="484">
        <v>307307.97200000001</v>
      </c>
      <c r="P122" s="484">
        <v>361658.31199999998</v>
      </c>
      <c r="Q122" s="484"/>
      <c r="R122" s="484">
        <v>319077.46100000001</v>
      </c>
      <c r="S122" s="484">
        <v>193030.45600000001</v>
      </c>
      <c r="T122" s="484">
        <v>512107.91700000002</v>
      </c>
      <c r="U122" s="484"/>
      <c r="V122" s="484">
        <v>546266.55000000005</v>
      </c>
      <c r="W122" s="484">
        <v>1649323.4</v>
      </c>
      <c r="X122" s="484">
        <v>2195589.9500000002</v>
      </c>
      <c r="Y122" s="547" t="s">
        <v>593</v>
      </c>
      <c r="Z122" s="484">
        <v>0</v>
      </c>
      <c r="AA122" s="484">
        <v>0</v>
      </c>
      <c r="AB122" s="484">
        <v>0</v>
      </c>
      <c r="AC122" s="484"/>
      <c r="AD122" s="484">
        <v>450786.65100000001</v>
      </c>
      <c r="AE122" s="484">
        <v>2701744.6749999998</v>
      </c>
      <c r="AF122" s="484">
        <v>3152531.3259999999</v>
      </c>
      <c r="AG122" s="484"/>
      <c r="AH122" s="484">
        <v>189274.48300000001</v>
      </c>
      <c r="AI122" s="484">
        <v>0</v>
      </c>
      <c r="AJ122" s="484">
        <v>189274.48300000001</v>
      </c>
      <c r="AK122" s="547" t="s">
        <v>593</v>
      </c>
      <c r="AL122" s="484">
        <v>0</v>
      </c>
      <c r="AM122" s="484">
        <v>62440.809000000001</v>
      </c>
      <c r="AN122" s="484">
        <v>62440.809000000001</v>
      </c>
      <c r="AO122" s="484"/>
      <c r="AP122" s="484">
        <v>0</v>
      </c>
      <c r="AQ122" s="484">
        <v>0</v>
      </c>
      <c r="AR122" s="484">
        <v>0</v>
      </c>
      <c r="AS122" s="484"/>
      <c r="AT122" s="484">
        <v>0</v>
      </c>
      <c r="AU122" s="484">
        <v>0</v>
      </c>
      <c r="AV122" s="484">
        <v>0</v>
      </c>
      <c r="AW122" s="547" t="s">
        <v>593</v>
      </c>
      <c r="AX122" s="484">
        <v>0</v>
      </c>
      <c r="AY122" s="484">
        <v>0</v>
      </c>
      <c r="AZ122" s="484">
        <v>0</v>
      </c>
      <c r="BA122" s="484"/>
      <c r="BB122" s="484">
        <v>0</v>
      </c>
      <c r="BC122" s="484">
        <v>0</v>
      </c>
      <c r="BD122" s="484">
        <v>0</v>
      </c>
      <c r="BE122" s="484"/>
      <c r="BF122" s="484">
        <v>0</v>
      </c>
      <c r="BG122" s="484">
        <v>75534.804999999993</v>
      </c>
      <c r="BH122" s="484">
        <v>75534.804999999993</v>
      </c>
      <c r="BI122" s="547" t="s">
        <v>593</v>
      </c>
      <c r="BJ122" s="484">
        <v>0</v>
      </c>
      <c r="BK122" s="484">
        <v>0</v>
      </c>
      <c r="BL122" s="484">
        <v>0</v>
      </c>
      <c r="BM122" s="484"/>
      <c r="BN122" s="484">
        <v>1978022.1440000001</v>
      </c>
      <c r="BO122" s="484">
        <v>12065602.098000001</v>
      </c>
      <c r="BP122" s="484">
        <v>14043624.242000002</v>
      </c>
      <c r="BQ122" s="547" t="s">
        <v>593</v>
      </c>
      <c r="BR122" s="484">
        <v>15248.414000000001</v>
      </c>
      <c r="BS122" s="484">
        <v>5445085.9060000004</v>
      </c>
      <c r="BT122" s="484">
        <v>5460334.3200000003</v>
      </c>
      <c r="BU122" s="484"/>
      <c r="BV122" s="484">
        <v>1978022.1440000001</v>
      </c>
      <c r="BW122" s="484">
        <v>12077046.662</v>
      </c>
      <c r="BX122" s="484">
        <v>14055068.806000002</v>
      </c>
    </row>
    <row r="123" spans="1:77" s="74" customFormat="1" ht="4.2" customHeight="1">
      <c r="A123" s="482"/>
      <c r="B123" s="484"/>
      <c r="C123" s="484"/>
      <c r="D123" s="484"/>
      <c r="E123" s="484"/>
      <c r="F123" s="484"/>
      <c r="G123" s="484"/>
      <c r="H123" s="484"/>
      <c r="I123" s="484"/>
      <c r="J123" s="484"/>
      <c r="K123" s="484"/>
      <c r="L123" s="484"/>
      <c r="M123" s="482"/>
      <c r="N123" s="484"/>
      <c r="O123" s="484"/>
      <c r="P123" s="484"/>
      <c r="Q123" s="484"/>
      <c r="R123" s="484"/>
      <c r="S123" s="484"/>
      <c r="T123" s="484"/>
      <c r="U123" s="484"/>
      <c r="V123" s="484"/>
      <c r="W123" s="484"/>
      <c r="X123" s="484"/>
      <c r="Y123" s="482"/>
      <c r="Z123" s="484"/>
      <c r="AA123" s="484"/>
      <c r="AB123" s="484"/>
      <c r="AC123" s="484"/>
      <c r="AD123" s="484"/>
      <c r="AE123" s="484"/>
      <c r="AF123" s="484"/>
      <c r="AG123" s="484"/>
      <c r="AH123" s="484"/>
      <c r="AI123" s="484"/>
      <c r="AJ123" s="484"/>
      <c r="AK123" s="482"/>
      <c r="AL123" s="484"/>
      <c r="AM123" s="484"/>
      <c r="AN123" s="484"/>
      <c r="AO123" s="484"/>
      <c r="AP123" s="484"/>
      <c r="AQ123" s="484"/>
      <c r="AR123" s="484"/>
      <c r="AS123" s="484"/>
      <c r="AT123" s="484"/>
      <c r="AU123" s="484"/>
      <c r="AV123" s="484"/>
      <c r="AW123" s="482"/>
      <c r="AX123" s="484"/>
      <c r="AY123" s="484"/>
      <c r="AZ123" s="484"/>
      <c r="BA123" s="484"/>
      <c r="BB123" s="484"/>
      <c r="BC123" s="484"/>
      <c r="BD123" s="484"/>
      <c r="BE123" s="484"/>
      <c r="BF123" s="484"/>
      <c r="BG123" s="484"/>
      <c r="BH123" s="484"/>
      <c r="BI123" s="482"/>
      <c r="BJ123" s="484"/>
      <c r="BK123" s="484"/>
      <c r="BL123" s="484"/>
      <c r="BM123" s="484"/>
      <c r="BN123" s="484"/>
      <c r="BO123" s="484"/>
      <c r="BP123" s="484"/>
      <c r="BQ123" s="482"/>
      <c r="BR123" s="484"/>
      <c r="BS123" s="484"/>
      <c r="BT123" s="484"/>
      <c r="BU123" s="484"/>
      <c r="BV123" s="484"/>
      <c r="BW123" s="484"/>
      <c r="BX123" s="484"/>
    </row>
    <row r="124" spans="1:77" s="478" customFormat="1" ht="8.25" customHeight="1">
      <c r="A124" s="475" t="s">
        <v>594</v>
      </c>
      <c r="B124" s="476">
        <v>62298351.331</v>
      </c>
      <c r="C124" s="476">
        <v>37849402.038000003</v>
      </c>
      <c r="D124" s="476">
        <v>100147753.37</v>
      </c>
      <c r="E124" s="548"/>
      <c r="F124" s="476">
        <v>1616647.6629999999</v>
      </c>
      <c r="G124" s="476">
        <v>340039.03899999999</v>
      </c>
      <c r="H124" s="476">
        <v>1956686.703</v>
      </c>
      <c r="I124" s="548"/>
      <c r="J124" s="476">
        <v>100403631.037</v>
      </c>
      <c r="K124" s="476">
        <v>71228349.734999999</v>
      </c>
      <c r="L124" s="476">
        <v>171631980.773</v>
      </c>
      <c r="M124" s="475" t="s">
        <v>594</v>
      </c>
      <c r="N124" s="476">
        <v>6781348.3689999999</v>
      </c>
      <c r="O124" s="476">
        <v>3126729.8870000001</v>
      </c>
      <c r="P124" s="476">
        <v>9908078.2569999993</v>
      </c>
      <c r="Q124" s="548"/>
      <c r="R124" s="476">
        <v>9747551.3870000001</v>
      </c>
      <c r="S124" s="476">
        <v>8083039.0219999999</v>
      </c>
      <c r="T124" s="476">
        <v>17830590.41</v>
      </c>
      <c r="U124" s="548"/>
      <c r="V124" s="476">
        <v>36831981.471000001</v>
      </c>
      <c r="W124" s="476">
        <v>32776542.267000001</v>
      </c>
      <c r="X124" s="476">
        <v>69608523.738999993</v>
      </c>
      <c r="Y124" s="475" t="s">
        <v>594</v>
      </c>
      <c r="Z124" s="476">
        <v>5029046.0209999997</v>
      </c>
      <c r="AA124" s="476">
        <v>2760375.27</v>
      </c>
      <c r="AB124" s="476">
        <v>7789421.2910000002</v>
      </c>
      <c r="AC124" s="548"/>
      <c r="AD124" s="476">
        <v>39999312.431000002</v>
      </c>
      <c r="AE124" s="476">
        <v>22972564.870999999</v>
      </c>
      <c r="AF124" s="476">
        <v>62971877.302000001</v>
      </c>
      <c r="AG124" s="548"/>
      <c r="AH124" s="476">
        <v>12987545.707</v>
      </c>
      <c r="AI124" s="476">
        <v>456303.58399999997</v>
      </c>
      <c r="AJ124" s="476">
        <v>13443849.291999999</v>
      </c>
      <c r="AK124" s="475" t="s">
        <v>594</v>
      </c>
      <c r="AL124" s="476">
        <v>3984942.3420000002</v>
      </c>
      <c r="AM124" s="476">
        <v>1313784.568</v>
      </c>
      <c r="AN124" s="476">
        <v>5298726.9110000003</v>
      </c>
      <c r="AO124" s="548"/>
      <c r="AP124" s="476">
        <v>2709266.9959999998</v>
      </c>
      <c r="AQ124" s="476">
        <v>234223.342</v>
      </c>
      <c r="AR124" s="476">
        <v>2943490.3390000002</v>
      </c>
      <c r="AS124" s="548"/>
      <c r="AT124" s="476">
        <v>3754220.1889999998</v>
      </c>
      <c r="AU124" s="476">
        <v>6447125.6009999998</v>
      </c>
      <c r="AV124" s="476">
        <v>10201345.789999999</v>
      </c>
      <c r="AW124" s="475" t="s">
        <v>594</v>
      </c>
      <c r="AX124" s="476">
        <v>1501541.9210000001</v>
      </c>
      <c r="AY124" s="476">
        <v>27910.187999999998</v>
      </c>
      <c r="AZ124" s="476">
        <v>1529452.1089999999</v>
      </c>
      <c r="BA124" s="548"/>
      <c r="BB124" s="476">
        <v>543554.46499999997</v>
      </c>
      <c r="BC124" s="476">
        <v>13808.829</v>
      </c>
      <c r="BD124" s="476">
        <v>557363.29399999999</v>
      </c>
      <c r="BE124" s="548"/>
      <c r="BF124" s="476">
        <v>173757.85800000001</v>
      </c>
      <c r="BG124" s="476">
        <v>4405938.1090000002</v>
      </c>
      <c r="BH124" s="476">
        <v>4579695.9680000003</v>
      </c>
      <c r="BI124" s="475" t="s">
        <v>594</v>
      </c>
      <c r="BJ124" s="476">
        <v>127372.605</v>
      </c>
      <c r="BK124" s="476">
        <v>158793.54699999999</v>
      </c>
      <c r="BL124" s="476">
        <v>286166.15299999999</v>
      </c>
      <c r="BM124" s="476"/>
      <c r="BN124" s="476">
        <v>288490071.79299998</v>
      </c>
      <c r="BO124" s="476">
        <v>192194929.89699998</v>
      </c>
      <c r="BP124" s="476">
        <v>480685001.70100015</v>
      </c>
      <c r="BQ124" s="475" t="s">
        <v>594</v>
      </c>
      <c r="BR124" s="476">
        <v>100412091.376</v>
      </c>
      <c r="BS124" s="476">
        <v>74780603.908000007</v>
      </c>
      <c r="BT124" s="476">
        <v>175192695.28400001</v>
      </c>
      <c r="BU124" s="476"/>
      <c r="BV124" s="476">
        <v>288498532.13199997</v>
      </c>
      <c r="BW124" s="476">
        <v>195747184.06999999</v>
      </c>
      <c r="BX124" s="476">
        <v>484245716.21200013</v>
      </c>
    </row>
    <row r="125" spans="1:77" s="74" customFormat="1" ht="4.2" customHeight="1">
      <c r="A125" s="482"/>
      <c r="B125" s="484"/>
      <c r="C125" s="484"/>
      <c r="D125" s="484"/>
      <c r="E125" s="484"/>
      <c r="F125" s="484"/>
      <c r="G125" s="484"/>
      <c r="H125" s="484"/>
      <c r="I125" s="484"/>
      <c r="J125" s="484"/>
      <c r="K125" s="484"/>
      <c r="L125" s="484"/>
      <c r="M125" s="482"/>
      <c r="N125" s="484"/>
      <c r="O125" s="484"/>
      <c r="P125" s="484"/>
      <c r="Q125" s="484"/>
      <c r="R125" s="484"/>
      <c r="S125" s="484"/>
      <c r="T125" s="484"/>
      <c r="U125" s="484"/>
      <c r="V125" s="484"/>
      <c r="W125" s="484"/>
      <c r="X125" s="484"/>
      <c r="Y125" s="482"/>
      <c r="Z125" s="484"/>
      <c r="AA125" s="484"/>
      <c r="AB125" s="484"/>
      <c r="AC125" s="484"/>
      <c r="AD125" s="484"/>
      <c r="AE125" s="484"/>
      <c r="AF125" s="484"/>
      <c r="AG125" s="484"/>
      <c r="AH125" s="484"/>
      <c r="AI125" s="484"/>
      <c r="AJ125" s="484"/>
      <c r="AK125" s="482"/>
      <c r="AL125" s="484"/>
      <c r="AM125" s="484"/>
      <c r="AN125" s="484"/>
      <c r="AO125" s="484"/>
      <c r="AP125" s="484"/>
      <c r="AQ125" s="484"/>
      <c r="AR125" s="484"/>
      <c r="AS125" s="484"/>
      <c r="AT125" s="484"/>
      <c r="AU125" s="484"/>
      <c r="AV125" s="484"/>
      <c r="AW125" s="482"/>
      <c r="AX125" s="484"/>
      <c r="AY125" s="484"/>
      <c r="AZ125" s="484"/>
      <c r="BA125" s="484"/>
      <c r="BB125" s="484"/>
      <c r="BC125" s="484"/>
      <c r="BD125" s="484"/>
      <c r="BE125" s="484"/>
      <c r="BF125" s="484"/>
      <c r="BG125" s="484"/>
      <c r="BH125" s="484"/>
      <c r="BI125" s="482"/>
      <c r="BJ125" s="484"/>
      <c r="BK125" s="484"/>
      <c r="BL125" s="484"/>
      <c r="BM125" s="484"/>
      <c r="BN125" s="484"/>
      <c r="BO125" s="484"/>
      <c r="BP125" s="484"/>
      <c r="BQ125" s="482"/>
      <c r="BR125" s="484"/>
      <c r="BS125" s="484"/>
      <c r="BT125" s="484"/>
      <c r="BU125" s="484"/>
      <c r="BV125" s="484"/>
      <c r="BW125" s="484"/>
      <c r="BX125" s="484"/>
    </row>
    <row r="126" spans="1:77" s="478" customFormat="1" ht="8.25" customHeight="1">
      <c r="A126" s="475" t="s">
        <v>595</v>
      </c>
      <c r="B126" s="476">
        <v>9656044.2829999998</v>
      </c>
      <c r="C126" s="476">
        <v>3461.779</v>
      </c>
      <c r="D126" s="476">
        <v>9659506.0629999992</v>
      </c>
      <c r="E126" s="476"/>
      <c r="F126" s="476">
        <v>373324.82900000003</v>
      </c>
      <c r="G126" s="476">
        <v>0</v>
      </c>
      <c r="H126" s="476">
        <v>373324.82900000003</v>
      </c>
      <c r="I126" s="476"/>
      <c r="J126" s="476">
        <v>19068942.647999998</v>
      </c>
      <c r="K126" s="476">
        <v>-4385.3999999999996</v>
      </c>
      <c r="L126" s="476">
        <v>19064557.248</v>
      </c>
      <c r="M126" s="475" t="s">
        <v>595</v>
      </c>
      <c r="N126" s="476">
        <v>967360.84100000001</v>
      </c>
      <c r="O126" s="476">
        <v>0</v>
      </c>
      <c r="P126" s="476">
        <v>967360.84100000001</v>
      </c>
      <c r="Q126" s="476"/>
      <c r="R126" s="476">
        <v>1332554.554</v>
      </c>
      <c r="S126" s="476">
        <v>0</v>
      </c>
      <c r="T126" s="476">
        <v>1332554.554</v>
      </c>
      <c r="U126" s="476"/>
      <c r="V126" s="476">
        <v>10348061.111</v>
      </c>
      <c r="W126" s="476">
        <v>0</v>
      </c>
      <c r="X126" s="476">
        <v>10348061.111</v>
      </c>
      <c r="Y126" s="475" t="s">
        <v>595</v>
      </c>
      <c r="Z126" s="476">
        <v>807766.38</v>
      </c>
      <c r="AA126" s="476">
        <v>0</v>
      </c>
      <c r="AB126" s="476">
        <v>807766.38</v>
      </c>
      <c r="AC126" s="476"/>
      <c r="AD126" s="476">
        <v>6173441.6560000004</v>
      </c>
      <c r="AE126" s="476">
        <v>-11382.7</v>
      </c>
      <c r="AF126" s="476">
        <v>6162058.9560000002</v>
      </c>
      <c r="AG126" s="476"/>
      <c r="AH126" s="476">
        <v>2139865.1510000001</v>
      </c>
      <c r="AI126" s="476">
        <v>201.59899999999999</v>
      </c>
      <c r="AJ126" s="476">
        <v>2140066.75</v>
      </c>
      <c r="AK126" s="475" t="s">
        <v>595</v>
      </c>
      <c r="AL126" s="476">
        <v>757292.70299999998</v>
      </c>
      <c r="AM126" s="476">
        <v>0</v>
      </c>
      <c r="AN126" s="476">
        <v>757292.70299999998</v>
      </c>
      <c r="AO126" s="476"/>
      <c r="AP126" s="476">
        <v>762448.522</v>
      </c>
      <c r="AQ126" s="476">
        <v>0</v>
      </c>
      <c r="AR126" s="476">
        <v>762448.522</v>
      </c>
      <c r="AS126" s="476"/>
      <c r="AT126" s="476">
        <v>967472.23</v>
      </c>
      <c r="AU126" s="476">
        <v>0</v>
      </c>
      <c r="AV126" s="476">
        <v>967472.23</v>
      </c>
      <c r="AW126" s="475" t="s">
        <v>595</v>
      </c>
      <c r="AX126" s="476">
        <v>366053.58399999997</v>
      </c>
      <c r="AY126" s="476">
        <v>0</v>
      </c>
      <c r="AZ126" s="476">
        <v>366053.58399999997</v>
      </c>
      <c r="BA126" s="476"/>
      <c r="BB126" s="476">
        <v>27118.524000000001</v>
      </c>
      <c r="BC126" s="476">
        <v>0</v>
      </c>
      <c r="BD126" s="476">
        <v>27118.524000000001</v>
      </c>
      <c r="BE126" s="476"/>
      <c r="BF126" s="476">
        <v>368660.75199999998</v>
      </c>
      <c r="BG126" s="476">
        <v>0</v>
      </c>
      <c r="BH126" s="476">
        <v>368660.75199999998</v>
      </c>
      <c r="BI126" s="475" t="s">
        <v>595</v>
      </c>
      <c r="BJ126" s="476">
        <v>239218.74600000001</v>
      </c>
      <c r="BK126" s="476">
        <v>0</v>
      </c>
      <c r="BL126" s="476">
        <v>239218.74600000001</v>
      </c>
      <c r="BM126" s="476"/>
      <c r="BN126" s="476">
        <v>54355626.513999991</v>
      </c>
      <c r="BO126" s="476">
        <v>-12104.722</v>
      </c>
      <c r="BP126" s="476">
        <v>54343521.79299999</v>
      </c>
      <c r="BQ126" s="475" t="s">
        <v>595</v>
      </c>
      <c r="BR126" s="476">
        <v>19529265.706999999</v>
      </c>
      <c r="BS126" s="476">
        <v>-464284.34600000002</v>
      </c>
      <c r="BT126" s="476">
        <v>19064981.359999999</v>
      </c>
      <c r="BU126" s="476"/>
      <c r="BV126" s="476">
        <v>54815949.572999999</v>
      </c>
      <c r="BW126" s="476">
        <v>-472003.66800000001</v>
      </c>
      <c r="BX126" s="476">
        <v>54343945.904999986</v>
      </c>
    </row>
    <row r="127" spans="1:77" s="478" customFormat="1" ht="8.25" customHeight="1">
      <c r="A127" s="482" t="s">
        <v>596</v>
      </c>
      <c r="B127" s="480">
        <v>6758466.7280000001</v>
      </c>
      <c r="C127" s="480">
        <v>0</v>
      </c>
      <c r="D127" s="480">
        <v>6758466.7280000001</v>
      </c>
      <c r="E127" s="480"/>
      <c r="F127" s="480">
        <v>329932.33899999998</v>
      </c>
      <c r="G127" s="480">
        <v>0</v>
      </c>
      <c r="H127" s="480">
        <v>329932.33899999998</v>
      </c>
      <c r="I127" s="480"/>
      <c r="J127" s="480">
        <v>11317386.717</v>
      </c>
      <c r="K127" s="480">
        <v>0</v>
      </c>
      <c r="L127" s="480">
        <v>11317386.717</v>
      </c>
      <c r="M127" s="482" t="s">
        <v>596</v>
      </c>
      <c r="N127" s="480">
        <v>940562.18500000006</v>
      </c>
      <c r="O127" s="480">
        <v>0</v>
      </c>
      <c r="P127" s="480">
        <v>940562.18500000006</v>
      </c>
      <c r="Q127" s="480"/>
      <c r="R127" s="480">
        <v>1067893.3500000001</v>
      </c>
      <c r="S127" s="480">
        <v>0</v>
      </c>
      <c r="T127" s="480">
        <v>1067893.3500000001</v>
      </c>
      <c r="U127" s="480"/>
      <c r="V127" s="480">
        <v>8026776.5899999999</v>
      </c>
      <c r="W127" s="480">
        <v>0</v>
      </c>
      <c r="X127" s="480">
        <v>8026776.5899999999</v>
      </c>
      <c r="Y127" s="482" t="s">
        <v>596</v>
      </c>
      <c r="Z127" s="480">
        <v>443174.68699999998</v>
      </c>
      <c r="AA127" s="480">
        <v>0</v>
      </c>
      <c r="AB127" s="480">
        <v>443174.68699999998</v>
      </c>
      <c r="AC127" s="480"/>
      <c r="AD127" s="480">
        <v>4943369.8119999999</v>
      </c>
      <c r="AE127" s="480">
        <v>0</v>
      </c>
      <c r="AF127" s="480">
        <v>4943369.8119999999</v>
      </c>
      <c r="AG127" s="480"/>
      <c r="AH127" s="480">
        <v>1714577.0349999999</v>
      </c>
      <c r="AI127" s="480">
        <v>0</v>
      </c>
      <c r="AJ127" s="480">
        <v>1714577.0349999999</v>
      </c>
      <c r="AK127" s="482" t="s">
        <v>596</v>
      </c>
      <c r="AL127" s="480">
        <v>628850.31599999999</v>
      </c>
      <c r="AM127" s="480">
        <v>0</v>
      </c>
      <c r="AN127" s="480">
        <v>628850.31599999999</v>
      </c>
      <c r="AO127" s="480"/>
      <c r="AP127" s="480">
        <v>622926.58400000003</v>
      </c>
      <c r="AQ127" s="480">
        <v>0</v>
      </c>
      <c r="AR127" s="480">
        <v>622926.58400000003</v>
      </c>
      <c r="AS127" s="480"/>
      <c r="AT127" s="480">
        <v>649285.38199999998</v>
      </c>
      <c r="AU127" s="480">
        <v>0</v>
      </c>
      <c r="AV127" s="480">
        <v>649285.38199999998</v>
      </c>
      <c r="AW127" s="482" t="s">
        <v>596</v>
      </c>
      <c r="AX127" s="480">
        <v>324168.80699999997</v>
      </c>
      <c r="AY127" s="480">
        <v>0</v>
      </c>
      <c r="AZ127" s="480">
        <v>324168.80699999997</v>
      </c>
      <c r="BA127" s="480"/>
      <c r="BB127" s="480">
        <v>162151.79999999999</v>
      </c>
      <c r="BC127" s="480">
        <v>0</v>
      </c>
      <c r="BD127" s="480">
        <v>162151.79999999999</v>
      </c>
      <c r="BE127" s="480"/>
      <c r="BF127" s="480">
        <v>364780.2</v>
      </c>
      <c r="BG127" s="480">
        <v>0</v>
      </c>
      <c r="BH127" s="480">
        <v>364780.2</v>
      </c>
      <c r="BI127" s="482" t="s">
        <v>596</v>
      </c>
      <c r="BJ127" s="480">
        <v>265200.06400000001</v>
      </c>
      <c r="BK127" s="480">
        <v>0</v>
      </c>
      <c r="BL127" s="480">
        <v>265200.06400000001</v>
      </c>
      <c r="BM127" s="480"/>
      <c r="BN127" s="480">
        <v>38559502.595999993</v>
      </c>
      <c r="BO127" s="480">
        <v>0</v>
      </c>
      <c r="BP127" s="480">
        <v>38559502.595999993</v>
      </c>
      <c r="BQ127" s="482" t="s">
        <v>596</v>
      </c>
      <c r="BR127" s="480">
        <v>11317386.717</v>
      </c>
      <c r="BS127" s="480">
        <v>0</v>
      </c>
      <c r="BT127" s="480">
        <v>11317386.717</v>
      </c>
      <c r="BU127" s="480"/>
      <c r="BV127" s="480">
        <v>38559502.595999993</v>
      </c>
      <c r="BW127" s="480">
        <v>0</v>
      </c>
      <c r="BX127" s="480">
        <v>38559502.595999993</v>
      </c>
      <c r="BY127" s="545"/>
    </row>
    <row r="128" spans="1:77" s="478" customFormat="1" ht="8.25" customHeight="1">
      <c r="A128" s="482" t="s">
        <v>597</v>
      </c>
      <c r="B128" s="480">
        <v>0</v>
      </c>
      <c r="C128" s="480">
        <v>0</v>
      </c>
      <c r="D128" s="480">
        <v>0</v>
      </c>
      <c r="E128" s="480"/>
      <c r="F128" s="480">
        <v>0</v>
      </c>
      <c r="G128" s="480">
        <v>0</v>
      </c>
      <c r="H128" s="480">
        <v>0</v>
      </c>
      <c r="I128" s="480"/>
      <c r="J128" s="480">
        <v>0</v>
      </c>
      <c r="K128" s="480">
        <v>0</v>
      </c>
      <c r="L128" s="480">
        <v>0</v>
      </c>
      <c r="M128" s="482" t="s">
        <v>597</v>
      </c>
      <c r="N128" s="480">
        <v>32495.5</v>
      </c>
      <c r="O128" s="480">
        <v>0</v>
      </c>
      <c r="P128" s="480">
        <v>32495.5</v>
      </c>
      <c r="Q128" s="480"/>
      <c r="R128" s="480">
        <v>81478.34</v>
      </c>
      <c r="S128" s="480">
        <v>0</v>
      </c>
      <c r="T128" s="480">
        <v>81478.34</v>
      </c>
      <c r="U128" s="480"/>
      <c r="V128" s="480">
        <v>394463.26400000002</v>
      </c>
      <c r="W128" s="480">
        <v>0</v>
      </c>
      <c r="X128" s="480">
        <v>394463.26400000002</v>
      </c>
      <c r="Y128" s="482" t="s">
        <v>597</v>
      </c>
      <c r="Z128" s="480">
        <v>17130.237000000001</v>
      </c>
      <c r="AA128" s="480">
        <v>0</v>
      </c>
      <c r="AB128" s="480">
        <v>17130.237000000001</v>
      </c>
      <c r="AC128" s="480"/>
      <c r="AD128" s="480">
        <v>-15522.326999999999</v>
      </c>
      <c r="AE128" s="480">
        <v>0</v>
      </c>
      <c r="AF128" s="480">
        <v>-15522.326999999999</v>
      </c>
      <c r="AG128" s="480"/>
      <c r="AH128" s="480">
        <v>0</v>
      </c>
      <c r="AI128" s="480">
        <v>0</v>
      </c>
      <c r="AJ128" s="480">
        <v>0</v>
      </c>
      <c r="AK128" s="482" t="s">
        <v>597</v>
      </c>
      <c r="AL128" s="480">
        <v>0</v>
      </c>
      <c r="AM128" s="480">
        <v>0</v>
      </c>
      <c r="AN128" s="480">
        <v>0</v>
      </c>
      <c r="AO128" s="480"/>
      <c r="AP128" s="480">
        <v>0</v>
      </c>
      <c r="AQ128" s="480">
        <v>0</v>
      </c>
      <c r="AR128" s="480">
        <v>0</v>
      </c>
      <c r="AS128" s="480"/>
      <c r="AT128" s="480">
        <v>0</v>
      </c>
      <c r="AU128" s="480">
        <v>0</v>
      </c>
      <c r="AV128" s="480">
        <v>0</v>
      </c>
      <c r="AW128" s="482" t="s">
        <v>597</v>
      </c>
      <c r="AX128" s="480">
        <v>44444.446000000004</v>
      </c>
      <c r="AY128" s="480">
        <v>0</v>
      </c>
      <c r="AZ128" s="480">
        <v>44444.446000000004</v>
      </c>
      <c r="BA128" s="480"/>
      <c r="BB128" s="480">
        <v>-14960.303</v>
      </c>
      <c r="BC128" s="480">
        <v>0</v>
      </c>
      <c r="BD128" s="480">
        <v>-14960.303</v>
      </c>
      <c r="BE128" s="480"/>
      <c r="BF128" s="480">
        <v>0</v>
      </c>
      <c r="BG128" s="480">
        <v>0</v>
      </c>
      <c r="BH128" s="480">
        <v>0</v>
      </c>
      <c r="BI128" s="482" t="s">
        <v>597</v>
      </c>
      <c r="BJ128" s="480">
        <v>0</v>
      </c>
      <c r="BK128" s="480">
        <v>0</v>
      </c>
      <c r="BL128" s="480">
        <v>0</v>
      </c>
      <c r="BM128" s="480"/>
      <c r="BN128" s="480">
        <v>539529.15700000012</v>
      </c>
      <c r="BO128" s="480">
        <v>0</v>
      </c>
      <c r="BP128" s="480">
        <v>539529.15700000012</v>
      </c>
      <c r="BQ128" s="482" t="s">
        <v>597</v>
      </c>
      <c r="BR128" s="480">
        <v>0</v>
      </c>
      <c r="BS128" s="480">
        <v>0</v>
      </c>
      <c r="BT128" s="480">
        <v>0</v>
      </c>
      <c r="BU128" s="480"/>
      <c r="BV128" s="480">
        <v>539529.15700000012</v>
      </c>
      <c r="BW128" s="480">
        <v>0</v>
      </c>
      <c r="BX128" s="480">
        <v>539529.15700000012</v>
      </c>
    </row>
    <row r="129" spans="1:76" s="478" customFormat="1" ht="8.25" customHeight="1">
      <c r="A129" s="482" t="s">
        <v>598</v>
      </c>
      <c r="B129" s="480">
        <v>1896680.345</v>
      </c>
      <c r="C129" s="480">
        <v>0</v>
      </c>
      <c r="D129" s="480">
        <v>1896680.345</v>
      </c>
      <c r="E129" s="480"/>
      <c r="F129" s="480">
        <v>31023.795999999998</v>
      </c>
      <c r="G129" s="480">
        <v>0</v>
      </c>
      <c r="H129" s="480">
        <v>31023.795999999998</v>
      </c>
      <c r="I129" s="480"/>
      <c r="J129" s="480">
        <v>6707830.7319999998</v>
      </c>
      <c r="K129" s="480">
        <v>0</v>
      </c>
      <c r="L129" s="480">
        <v>6707830.7319999998</v>
      </c>
      <c r="M129" s="482" t="s">
        <v>598</v>
      </c>
      <c r="N129" s="480">
        <v>9672.3760000000002</v>
      </c>
      <c r="O129" s="480">
        <v>0</v>
      </c>
      <c r="P129" s="480">
        <v>9672.3760000000002</v>
      </c>
      <c r="Q129" s="480"/>
      <c r="R129" s="480">
        <v>126408.019</v>
      </c>
      <c r="S129" s="480">
        <v>0</v>
      </c>
      <c r="T129" s="480">
        <v>126408.019</v>
      </c>
      <c r="U129" s="480"/>
      <c r="V129" s="480">
        <v>1383913.128</v>
      </c>
      <c r="W129" s="480">
        <v>0</v>
      </c>
      <c r="X129" s="480">
        <v>1383913.128</v>
      </c>
      <c r="Y129" s="482" t="s">
        <v>598</v>
      </c>
      <c r="Z129" s="480">
        <v>269214.93099999998</v>
      </c>
      <c r="AA129" s="480">
        <v>0</v>
      </c>
      <c r="AB129" s="480">
        <v>269214.93099999998</v>
      </c>
      <c r="AC129" s="480"/>
      <c r="AD129" s="480">
        <v>1045939.295</v>
      </c>
      <c r="AE129" s="480">
        <v>0</v>
      </c>
      <c r="AF129" s="480">
        <v>1045939.295</v>
      </c>
      <c r="AG129" s="480"/>
      <c r="AH129" s="480">
        <v>246305.30799999999</v>
      </c>
      <c r="AI129" s="480">
        <v>0</v>
      </c>
      <c r="AJ129" s="480">
        <v>246305.30799999999</v>
      </c>
      <c r="AK129" s="482" t="s">
        <v>598</v>
      </c>
      <c r="AL129" s="480">
        <v>107486.21</v>
      </c>
      <c r="AM129" s="480">
        <v>0</v>
      </c>
      <c r="AN129" s="480">
        <v>107486.21</v>
      </c>
      <c r="AO129" s="480"/>
      <c r="AP129" s="480">
        <v>182403.18400000001</v>
      </c>
      <c r="AQ129" s="480">
        <v>0</v>
      </c>
      <c r="AR129" s="480">
        <v>182403.18400000001</v>
      </c>
      <c r="AS129" s="480"/>
      <c r="AT129" s="480">
        <v>231953.37100000001</v>
      </c>
      <c r="AU129" s="480">
        <v>0</v>
      </c>
      <c r="AV129" s="480">
        <v>231953.37100000001</v>
      </c>
      <c r="AW129" s="482" t="s">
        <v>598</v>
      </c>
      <c r="AX129" s="480">
        <v>129205.829</v>
      </c>
      <c r="AY129" s="480">
        <v>0</v>
      </c>
      <c r="AZ129" s="480">
        <v>129205.829</v>
      </c>
      <c r="BA129" s="480"/>
      <c r="BB129" s="480">
        <v>21145.615000000002</v>
      </c>
      <c r="BC129" s="480">
        <v>0</v>
      </c>
      <c r="BD129" s="480">
        <v>21145.615000000002</v>
      </c>
      <c r="BE129" s="480"/>
      <c r="BF129" s="480">
        <v>2449.634</v>
      </c>
      <c r="BG129" s="480">
        <v>0</v>
      </c>
      <c r="BH129" s="480">
        <v>2449.634</v>
      </c>
      <c r="BI129" s="482" t="s">
        <v>598</v>
      </c>
      <c r="BJ129" s="480">
        <v>0</v>
      </c>
      <c r="BK129" s="480">
        <v>0</v>
      </c>
      <c r="BL129" s="480">
        <v>0</v>
      </c>
      <c r="BM129" s="480"/>
      <c r="BN129" s="480">
        <v>12391631.773</v>
      </c>
      <c r="BO129" s="480">
        <v>0</v>
      </c>
      <c r="BP129" s="480">
        <v>12391631.773</v>
      </c>
      <c r="BQ129" s="482" t="s">
        <v>598</v>
      </c>
      <c r="BR129" s="480">
        <v>6707830.7319999998</v>
      </c>
      <c r="BS129" s="480">
        <v>0</v>
      </c>
      <c r="BT129" s="480">
        <v>6707830.7319999998</v>
      </c>
      <c r="BU129" s="480"/>
      <c r="BV129" s="480">
        <v>12391631.773</v>
      </c>
      <c r="BW129" s="480">
        <v>0</v>
      </c>
      <c r="BX129" s="480">
        <v>12391631.773</v>
      </c>
    </row>
    <row r="130" spans="1:76" s="478" customFormat="1" ht="8.25" customHeight="1">
      <c r="A130" s="482" t="s">
        <v>599</v>
      </c>
      <c r="B130" s="480">
        <v>-46513.137999999999</v>
      </c>
      <c r="C130" s="480">
        <v>3461.779</v>
      </c>
      <c r="D130" s="480">
        <v>-43051.358</v>
      </c>
      <c r="E130" s="480"/>
      <c r="F130" s="480">
        <v>-168.126</v>
      </c>
      <c r="G130" s="480">
        <v>0</v>
      </c>
      <c r="H130" s="480">
        <v>-168.126</v>
      </c>
      <c r="I130" s="480"/>
      <c r="J130" s="480">
        <v>-733011.63800000004</v>
      </c>
      <c r="K130" s="480">
        <v>-4385.3999999999996</v>
      </c>
      <c r="L130" s="480">
        <v>-737397.03799999994</v>
      </c>
      <c r="M130" s="482" t="s">
        <v>599</v>
      </c>
      <c r="N130" s="480">
        <v>-2270.7489999999998</v>
      </c>
      <c r="O130" s="480">
        <v>0</v>
      </c>
      <c r="P130" s="480">
        <v>-2270.7489999999998</v>
      </c>
      <c r="Q130" s="480"/>
      <c r="R130" s="480">
        <v>-43031.607000000004</v>
      </c>
      <c r="S130" s="480">
        <v>0</v>
      </c>
      <c r="T130" s="480">
        <v>-43031.607000000004</v>
      </c>
      <c r="U130" s="480"/>
      <c r="V130" s="480">
        <v>-351698.52399999998</v>
      </c>
      <c r="W130" s="480">
        <v>0</v>
      </c>
      <c r="X130" s="480">
        <v>-351698.52399999998</v>
      </c>
      <c r="Y130" s="482" t="s">
        <v>599</v>
      </c>
      <c r="Z130" s="480">
        <v>-464.48700000000002</v>
      </c>
      <c r="AA130" s="480">
        <v>0</v>
      </c>
      <c r="AB130" s="480">
        <v>-464.48700000000002</v>
      </c>
      <c r="AC130" s="480"/>
      <c r="AD130" s="480">
        <v>-378551.12400000001</v>
      </c>
      <c r="AE130" s="480">
        <v>-11382.7</v>
      </c>
      <c r="AF130" s="480">
        <v>-389933.82400000002</v>
      </c>
      <c r="AG130" s="480"/>
      <c r="AH130" s="480">
        <v>-2233.1619999999998</v>
      </c>
      <c r="AI130" s="480">
        <v>201.59899999999999</v>
      </c>
      <c r="AJ130" s="480">
        <v>-2031.5619999999999</v>
      </c>
      <c r="AK130" s="482" t="s">
        <v>599</v>
      </c>
      <c r="AL130" s="480">
        <v>-2116.806</v>
      </c>
      <c r="AM130" s="480">
        <v>0</v>
      </c>
      <c r="AN130" s="480">
        <v>-2116.806</v>
      </c>
      <c r="AO130" s="480"/>
      <c r="AP130" s="480">
        <v>-8910.2530000000006</v>
      </c>
      <c r="AQ130" s="480">
        <v>0</v>
      </c>
      <c r="AR130" s="480">
        <v>-8910.2530000000006</v>
      </c>
      <c r="AS130" s="480"/>
      <c r="AT130" s="480">
        <v>-6824.9309999999996</v>
      </c>
      <c r="AU130" s="480">
        <v>0</v>
      </c>
      <c r="AV130" s="480">
        <v>-6824.9309999999996</v>
      </c>
      <c r="AW130" s="482" t="s">
        <v>599</v>
      </c>
      <c r="AX130" s="480">
        <v>-129.18899999999999</v>
      </c>
      <c r="AY130" s="480">
        <v>0</v>
      </c>
      <c r="AZ130" s="480">
        <v>-129.18899999999999</v>
      </c>
      <c r="BA130" s="480"/>
      <c r="BB130" s="480">
        <v>0</v>
      </c>
      <c r="BC130" s="480">
        <v>0</v>
      </c>
      <c r="BD130" s="480">
        <v>0</v>
      </c>
      <c r="BE130" s="480"/>
      <c r="BF130" s="480">
        <v>-17742.072</v>
      </c>
      <c r="BG130" s="480">
        <v>0</v>
      </c>
      <c r="BH130" s="480">
        <v>-17742.072</v>
      </c>
      <c r="BI130" s="482" t="s">
        <v>599</v>
      </c>
      <c r="BJ130" s="480">
        <v>-149.09200000000001</v>
      </c>
      <c r="BK130" s="480">
        <v>0</v>
      </c>
      <c r="BL130" s="480">
        <v>-149.09200000000001</v>
      </c>
      <c r="BM130" s="480"/>
      <c r="BN130" s="480">
        <v>-1593814.898</v>
      </c>
      <c r="BO130" s="480">
        <v>-12104.722</v>
      </c>
      <c r="BP130" s="480">
        <v>-1605919.6179999998</v>
      </c>
      <c r="BQ130" s="482" t="s">
        <v>599</v>
      </c>
      <c r="BR130" s="480">
        <v>-733011.63800000004</v>
      </c>
      <c r="BS130" s="480">
        <v>-3961.28</v>
      </c>
      <c r="BT130" s="480">
        <v>-736972.91799999995</v>
      </c>
      <c r="BU130" s="480"/>
      <c r="BV130" s="480">
        <v>-1593814.898</v>
      </c>
      <c r="BW130" s="480">
        <v>-11680.602000000001</v>
      </c>
      <c r="BX130" s="480">
        <v>-1605495.4979999997</v>
      </c>
    </row>
    <row r="131" spans="1:76" s="478" customFormat="1" ht="8.25" customHeight="1">
      <c r="A131" s="482" t="s">
        <v>600</v>
      </c>
      <c r="B131" s="480">
        <v>306998.51699999999</v>
      </c>
      <c r="C131" s="480">
        <v>0</v>
      </c>
      <c r="D131" s="480">
        <v>306998.51699999999</v>
      </c>
      <c r="E131" s="480"/>
      <c r="F131" s="480">
        <v>0</v>
      </c>
      <c r="G131" s="480">
        <v>0</v>
      </c>
      <c r="H131" s="480">
        <v>0</v>
      </c>
      <c r="I131" s="480"/>
      <c r="J131" s="480">
        <v>1288.134</v>
      </c>
      <c r="K131" s="480">
        <v>0</v>
      </c>
      <c r="L131" s="480">
        <v>1288.134</v>
      </c>
      <c r="M131" s="482" t="s">
        <v>600</v>
      </c>
      <c r="N131" s="480">
        <v>-388.392</v>
      </c>
      <c r="O131" s="480">
        <v>0</v>
      </c>
      <c r="P131" s="480">
        <v>-388.392</v>
      </c>
      <c r="Q131" s="480"/>
      <c r="R131" s="480">
        <v>1.4999999999999999E-2</v>
      </c>
      <c r="S131" s="480">
        <v>0</v>
      </c>
      <c r="T131" s="480">
        <v>1.4999999999999999E-2</v>
      </c>
      <c r="U131" s="480"/>
      <c r="V131" s="480">
        <v>294622.50599999999</v>
      </c>
      <c r="W131" s="480">
        <v>0</v>
      </c>
      <c r="X131" s="480">
        <v>294622.50599999999</v>
      </c>
      <c r="Y131" s="482" t="s">
        <v>600</v>
      </c>
      <c r="Z131" s="480">
        <v>1.93</v>
      </c>
      <c r="AA131" s="480">
        <v>0</v>
      </c>
      <c r="AB131" s="480">
        <v>1.93</v>
      </c>
      <c r="AC131" s="480"/>
      <c r="AD131" s="480">
        <v>0</v>
      </c>
      <c r="AE131" s="480">
        <v>0</v>
      </c>
      <c r="AF131" s="480">
        <v>0</v>
      </c>
      <c r="AG131" s="480"/>
      <c r="AH131" s="480">
        <v>82796.490999999995</v>
      </c>
      <c r="AI131" s="480">
        <v>0</v>
      </c>
      <c r="AJ131" s="480">
        <v>82796.490999999995</v>
      </c>
      <c r="AK131" s="482" t="s">
        <v>600</v>
      </c>
      <c r="AL131" s="480">
        <v>0</v>
      </c>
      <c r="AM131" s="480">
        <v>0</v>
      </c>
      <c r="AN131" s="480">
        <v>0</v>
      </c>
      <c r="AO131" s="480"/>
      <c r="AP131" s="480">
        <v>-4693.5</v>
      </c>
      <c r="AQ131" s="480">
        <v>0</v>
      </c>
      <c r="AR131" s="480">
        <v>-4693.5</v>
      </c>
      <c r="AS131" s="480"/>
      <c r="AT131" s="480">
        <v>0</v>
      </c>
      <c r="AU131" s="480">
        <v>0</v>
      </c>
      <c r="AV131" s="480">
        <v>0</v>
      </c>
      <c r="AW131" s="482" t="s">
        <v>600</v>
      </c>
      <c r="AX131" s="480">
        <v>-108973.97</v>
      </c>
      <c r="AY131" s="480">
        <v>0</v>
      </c>
      <c r="AZ131" s="480">
        <v>-108973.97</v>
      </c>
      <c r="BA131" s="480"/>
      <c r="BB131" s="480">
        <v>-62287.69</v>
      </c>
      <c r="BC131" s="480">
        <v>0</v>
      </c>
      <c r="BD131" s="480">
        <v>-62287.69</v>
      </c>
      <c r="BE131" s="480"/>
      <c r="BF131" s="480">
        <v>0</v>
      </c>
      <c r="BG131" s="480">
        <v>0</v>
      </c>
      <c r="BH131" s="480">
        <v>0</v>
      </c>
      <c r="BI131" s="482" t="s">
        <v>600</v>
      </c>
      <c r="BJ131" s="480">
        <v>-9825.5169999999998</v>
      </c>
      <c r="BK131" s="480">
        <v>0</v>
      </c>
      <c r="BL131" s="480">
        <v>-9825.5169999999998</v>
      </c>
      <c r="BM131" s="480"/>
      <c r="BN131" s="480">
        <v>499538.52400000015</v>
      </c>
      <c r="BO131" s="480">
        <v>0</v>
      </c>
      <c r="BP131" s="480">
        <v>499538.52400000015</v>
      </c>
      <c r="BQ131" s="482" t="s">
        <v>600</v>
      </c>
      <c r="BR131" s="480">
        <v>461611.19300000003</v>
      </c>
      <c r="BS131" s="480">
        <v>-460323.06599999999</v>
      </c>
      <c r="BT131" s="480">
        <v>1288.127</v>
      </c>
      <c r="BU131" s="480"/>
      <c r="BV131" s="480">
        <v>959861.5830000001</v>
      </c>
      <c r="BW131" s="480">
        <v>-460323.06599999999</v>
      </c>
      <c r="BX131" s="480">
        <v>499538.51700000011</v>
      </c>
    </row>
    <row r="132" spans="1:76" s="478" customFormat="1" ht="8.25" customHeight="1">
      <c r="A132" s="482" t="s">
        <v>601</v>
      </c>
      <c r="B132" s="480">
        <v>740411.83100000001</v>
      </c>
      <c r="C132" s="480">
        <v>0</v>
      </c>
      <c r="D132" s="480">
        <v>740411.83100000001</v>
      </c>
      <c r="E132" s="480"/>
      <c r="F132" s="480">
        <v>12536.82</v>
      </c>
      <c r="G132" s="480">
        <v>0</v>
      </c>
      <c r="H132" s="480">
        <v>12536.82</v>
      </c>
      <c r="I132" s="480"/>
      <c r="J132" s="480">
        <v>1775448.702</v>
      </c>
      <c r="K132" s="480">
        <v>0</v>
      </c>
      <c r="L132" s="480">
        <v>1775448.702</v>
      </c>
      <c r="M132" s="482" t="s">
        <v>601</v>
      </c>
      <c r="N132" s="480">
        <v>-12710.078</v>
      </c>
      <c r="O132" s="480">
        <v>0</v>
      </c>
      <c r="P132" s="480">
        <v>-12710.078</v>
      </c>
      <c r="Q132" s="480"/>
      <c r="R132" s="480">
        <v>99806.436000000002</v>
      </c>
      <c r="S132" s="480">
        <v>0</v>
      </c>
      <c r="T132" s="480">
        <v>99806.436000000002</v>
      </c>
      <c r="U132" s="480"/>
      <c r="V132" s="480">
        <v>599984.14500000002</v>
      </c>
      <c r="W132" s="480">
        <v>0</v>
      </c>
      <c r="X132" s="480">
        <v>599984.14500000002</v>
      </c>
      <c r="Y132" s="482" t="s">
        <v>601</v>
      </c>
      <c r="Z132" s="480">
        <v>78709.08</v>
      </c>
      <c r="AA132" s="480">
        <v>0</v>
      </c>
      <c r="AB132" s="480">
        <v>78709.08</v>
      </c>
      <c r="AC132" s="480"/>
      <c r="AD132" s="480">
        <v>578206</v>
      </c>
      <c r="AE132" s="480">
        <v>0</v>
      </c>
      <c r="AF132" s="480">
        <v>578206</v>
      </c>
      <c r="AG132" s="480"/>
      <c r="AH132" s="480">
        <v>98419.478000000003</v>
      </c>
      <c r="AI132" s="480">
        <v>0</v>
      </c>
      <c r="AJ132" s="480">
        <v>98419.478000000003</v>
      </c>
      <c r="AK132" s="482" t="s">
        <v>601</v>
      </c>
      <c r="AL132" s="480">
        <v>23072.983</v>
      </c>
      <c r="AM132" s="480">
        <v>0</v>
      </c>
      <c r="AN132" s="480">
        <v>23072.983</v>
      </c>
      <c r="AO132" s="480"/>
      <c r="AP132" s="480">
        <v>-29277.491000000002</v>
      </c>
      <c r="AQ132" s="480">
        <v>0</v>
      </c>
      <c r="AR132" s="480">
        <v>-29277.491000000002</v>
      </c>
      <c r="AS132" s="480"/>
      <c r="AT132" s="480">
        <v>93058.407000000007</v>
      </c>
      <c r="AU132" s="480">
        <v>0</v>
      </c>
      <c r="AV132" s="480">
        <v>93058.407000000007</v>
      </c>
      <c r="AW132" s="482" t="s">
        <v>601</v>
      </c>
      <c r="AX132" s="480">
        <v>-22662.338</v>
      </c>
      <c r="AY132" s="480">
        <v>0</v>
      </c>
      <c r="AZ132" s="480">
        <v>-22662.338</v>
      </c>
      <c r="BA132" s="480"/>
      <c r="BB132" s="480">
        <v>-78930.896999999997</v>
      </c>
      <c r="BC132" s="480">
        <v>0</v>
      </c>
      <c r="BD132" s="480">
        <v>-78930.896999999997</v>
      </c>
      <c r="BE132" s="480"/>
      <c r="BF132" s="480">
        <v>19172.990000000002</v>
      </c>
      <c r="BG132" s="480">
        <v>0</v>
      </c>
      <c r="BH132" s="480">
        <v>19172.990000000002</v>
      </c>
      <c r="BI132" s="482" t="s">
        <v>601</v>
      </c>
      <c r="BJ132" s="480">
        <v>-16006.707</v>
      </c>
      <c r="BK132" s="480">
        <v>0</v>
      </c>
      <c r="BL132" s="480">
        <v>-16006.707</v>
      </c>
      <c r="BM132" s="480"/>
      <c r="BN132" s="480">
        <v>3959239.361000001</v>
      </c>
      <c r="BO132" s="480">
        <v>0</v>
      </c>
      <c r="BP132" s="480">
        <v>3959239.361000001</v>
      </c>
      <c r="BQ132" s="482" t="s">
        <v>601</v>
      </c>
      <c r="BR132" s="480">
        <v>1775448.702</v>
      </c>
      <c r="BS132" s="480">
        <v>0</v>
      </c>
      <c r="BT132" s="480">
        <v>1775448.702</v>
      </c>
      <c r="BU132" s="480"/>
      <c r="BV132" s="480">
        <v>3959239.361000001</v>
      </c>
      <c r="BW132" s="480">
        <v>0</v>
      </c>
      <c r="BX132" s="480">
        <v>3959239.361000001</v>
      </c>
    </row>
    <row r="133" spans="1:76" s="74" customFormat="1" ht="3" customHeight="1">
      <c r="A133" s="482"/>
      <c r="B133" s="480"/>
      <c r="C133" s="480"/>
      <c r="D133" s="480"/>
      <c r="E133" s="480"/>
      <c r="F133" s="480"/>
      <c r="G133" s="480"/>
      <c r="H133" s="480"/>
      <c r="I133" s="480"/>
      <c r="J133" s="480"/>
      <c r="K133" s="480"/>
      <c r="L133" s="480"/>
      <c r="M133" s="482"/>
      <c r="N133" s="480"/>
      <c r="O133" s="480"/>
      <c r="P133" s="480"/>
      <c r="Q133" s="480"/>
      <c r="R133" s="480"/>
      <c r="S133" s="480"/>
      <c r="T133" s="480"/>
      <c r="U133" s="480"/>
      <c r="V133" s="480"/>
      <c r="W133" s="480"/>
      <c r="X133" s="480"/>
      <c r="Y133" s="482"/>
      <c r="Z133" s="480"/>
      <c r="AA133" s="480"/>
      <c r="AB133" s="480"/>
      <c r="AC133" s="480"/>
      <c r="AD133" s="480"/>
      <c r="AE133" s="480"/>
      <c r="AF133" s="480"/>
      <c r="AG133" s="480"/>
      <c r="AH133" s="480"/>
      <c r="AI133" s="480"/>
      <c r="AJ133" s="480"/>
      <c r="AK133" s="482"/>
      <c r="AL133" s="480"/>
      <c r="AM133" s="480"/>
      <c r="AN133" s="480"/>
      <c r="AO133" s="480"/>
      <c r="AP133" s="480"/>
      <c r="AQ133" s="480"/>
      <c r="AR133" s="480"/>
      <c r="AS133" s="480"/>
      <c r="AT133" s="480"/>
      <c r="AU133" s="480"/>
      <c r="AV133" s="480"/>
      <c r="AW133" s="482"/>
      <c r="AX133" s="480"/>
      <c r="AY133" s="480"/>
      <c r="AZ133" s="480"/>
      <c r="BA133" s="480"/>
      <c r="BB133" s="480"/>
      <c r="BC133" s="480"/>
      <c r="BD133" s="480"/>
      <c r="BE133" s="480"/>
      <c r="BF133" s="480"/>
      <c r="BG133" s="480"/>
      <c r="BH133" s="480"/>
      <c r="BI133" s="482"/>
      <c r="BJ133" s="480"/>
      <c r="BK133" s="480"/>
      <c r="BL133" s="480"/>
      <c r="BM133" s="480"/>
      <c r="BN133" s="480"/>
      <c r="BO133" s="480"/>
      <c r="BP133" s="480"/>
      <c r="BQ133" s="482"/>
      <c r="BR133" s="480"/>
      <c r="BS133" s="480"/>
      <c r="BT133" s="480"/>
      <c r="BU133" s="480"/>
      <c r="BV133" s="480"/>
      <c r="BW133" s="480"/>
      <c r="BX133" s="480"/>
    </row>
    <row r="134" spans="1:76" s="478" customFormat="1" ht="8.25" customHeight="1">
      <c r="A134" s="475" t="s">
        <v>602</v>
      </c>
      <c r="B134" s="484">
        <v>71954395.614999995</v>
      </c>
      <c r="C134" s="484">
        <v>37852863.818000004</v>
      </c>
      <c r="D134" s="484">
        <v>109807259.434</v>
      </c>
      <c r="E134" s="476"/>
      <c r="F134" s="484">
        <v>1989972.493</v>
      </c>
      <c r="G134" s="484">
        <v>340039.03899999999</v>
      </c>
      <c r="H134" s="484">
        <v>2330011.5320000001</v>
      </c>
      <c r="I134" s="484"/>
      <c r="J134" s="484">
        <v>119472573.686</v>
      </c>
      <c r="K134" s="484">
        <v>71223964.334999993</v>
      </c>
      <c r="L134" s="484">
        <v>190696538.02200001</v>
      </c>
      <c r="M134" s="475" t="s">
        <v>602</v>
      </c>
      <c r="N134" s="484">
        <v>7748709.2110000001</v>
      </c>
      <c r="O134" s="484">
        <v>3126729.8870000001</v>
      </c>
      <c r="P134" s="484">
        <v>10875439.097999999</v>
      </c>
      <c r="Q134" s="476"/>
      <c r="R134" s="484">
        <v>11080105.941</v>
      </c>
      <c r="S134" s="484">
        <v>8083039.0219999999</v>
      </c>
      <c r="T134" s="484">
        <v>19163144.964000002</v>
      </c>
      <c r="U134" s="484"/>
      <c r="V134" s="484">
        <v>47180042.582000002</v>
      </c>
      <c r="W134" s="484">
        <v>32776542.267000001</v>
      </c>
      <c r="X134" s="484">
        <v>79956584.849999994</v>
      </c>
      <c r="Y134" s="475" t="s">
        <v>602</v>
      </c>
      <c r="Z134" s="484">
        <v>5836812.4009999996</v>
      </c>
      <c r="AA134" s="484">
        <v>2760375.27</v>
      </c>
      <c r="AB134" s="484">
        <v>8597187.6720000003</v>
      </c>
      <c r="AC134" s="476"/>
      <c r="AD134" s="484">
        <v>46172754.086999997</v>
      </c>
      <c r="AE134" s="484">
        <v>22961182.171</v>
      </c>
      <c r="AF134" s="484">
        <v>69133936.259000003</v>
      </c>
      <c r="AG134" s="484"/>
      <c r="AH134" s="484">
        <v>15127410.857999999</v>
      </c>
      <c r="AI134" s="484">
        <v>456505.18300000002</v>
      </c>
      <c r="AJ134" s="484">
        <v>15583916.041999999</v>
      </c>
      <c r="AK134" s="475" t="s">
        <v>602</v>
      </c>
      <c r="AL134" s="484">
        <v>4742235.0460000001</v>
      </c>
      <c r="AM134" s="484">
        <v>1313784.568</v>
      </c>
      <c r="AN134" s="484">
        <v>6056019.6140000001</v>
      </c>
      <c r="AO134" s="476"/>
      <c r="AP134" s="484">
        <v>3471715.5189999999</v>
      </c>
      <c r="AQ134" s="484">
        <v>234223.342</v>
      </c>
      <c r="AR134" s="484">
        <v>3705938.8620000002</v>
      </c>
      <c r="AS134" s="484"/>
      <c r="AT134" s="484">
        <v>4721692.4189999998</v>
      </c>
      <c r="AU134" s="484">
        <v>6447125.6009999998</v>
      </c>
      <c r="AV134" s="484">
        <v>11168818.02</v>
      </c>
      <c r="AW134" s="475" t="s">
        <v>602</v>
      </c>
      <c r="AX134" s="484">
        <v>1867595.5049999999</v>
      </c>
      <c r="AY134" s="484">
        <v>27910.187999999998</v>
      </c>
      <c r="AZ134" s="484">
        <v>1895505.693</v>
      </c>
      <c r="BA134" s="476"/>
      <c r="BB134" s="484">
        <v>570672.98899999994</v>
      </c>
      <c r="BC134" s="484">
        <v>13808.829</v>
      </c>
      <c r="BD134" s="484">
        <v>584481.81799999997</v>
      </c>
      <c r="BE134" s="484"/>
      <c r="BF134" s="484">
        <v>542418.61100000003</v>
      </c>
      <c r="BG134" s="484">
        <v>4405938.1090000002</v>
      </c>
      <c r="BH134" s="484">
        <v>4948356.7209999999</v>
      </c>
      <c r="BI134" s="475" t="s">
        <v>602</v>
      </c>
      <c r="BJ134" s="484">
        <v>366591.35100000002</v>
      </c>
      <c r="BK134" s="484">
        <v>158793.54699999999</v>
      </c>
      <c r="BL134" s="484">
        <v>525384.89899999998</v>
      </c>
      <c r="BM134" s="484"/>
      <c r="BN134" s="484">
        <v>342845698.31399995</v>
      </c>
      <c r="BO134" s="484">
        <v>192182825.176</v>
      </c>
      <c r="BP134" s="484">
        <v>535028523.5</v>
      </c>
      <c r="BQ134" s="475" t="s">
        <v>602</v>
      </c>
      <c r="BR134" s="484">
        <v>119941357.083</v>
      </c>
      <c r="BS134" s="484">
        <v>74316319.561000004</v>
      </c>
      <c r="BT134" s="484">
        <v>194257676.64500001</v>
      </c>
      <c r="BU134" s="484"/>
      <c r="BV134" s="484">
        <v>343314481.71099997</v>
      </c>
      <c r="BW134" s="484">
        <v>195275180.40200001</v>
      </c>
      <c r="BX134" s="484">
        <v>538589662.12300003</v>
      </c>
    </row>
    <row r="135" spans="1:76" s="74" customFormat="1" ht="2.7" customHeight="1">
      <c r="A135" s="490"/>
      <c r="B135" s="491"/>
      <c r="C135" s="491"/>
      <c r="D135" s="491"/>
      <c r="E135" s="491"/>
      <c r="F135" s="491"/>
      <c r="G135" s="491"/>
      <c r="H135" s="491"/>
      <c r="I135" s="491"/>
      <c r="J135" s="491"/>
      <c r="K135" s="491"/>
      <c r="L135" s="491"/>
      <c r="M135" s="490"/>
      <c r="N135" s="491"/>
      <c r="O135" s="491"/>
      <c r="P135" s="491"/>
      <c r="Q135" s="491"/>
      <c r="R135" s="491"/>
      <c r="S135" s="491"/>
      <c r="T135" s="491"/>
      <c r="U135" s="491"/>
      <c r="V135" s="491"/>
      <c r="W135" s="491"/>
      <c r="X135" s="491"/>
      <c r="Y135" s="490"/>
      <c r="Z135" s="491"/>
      <c r="AA135" s="491"/>
      <c r="AB135" s="491"/>
      <c r="AC135" s="491"/>
      <c r="AD135" s="491"/>
      <c r="AE135" s="491"/>
      <c r="AF135" s="491"/>
      <c r="AG135" s="491"/>
      <c r="AH135" s="491"/>
      <c r="AI135" s="491"/>
      <c r="AJ135" s="491"/>
      <c r="AK135" s="490"/>
      <c r="AL135" s="491"/>
      <c r="AM135" s="491"/>
      <c r="AN135" s="491"/>
      <c r="AO135" s="491"/>
      <c r="AP135" s="491"/>
      <c r="AQ135" s="491"/>
      <c r="AR135" s="491"/>
      <c r="AS135" s="491"/>
      <c r="AT135" s="491"/>
      <c r="AU135" s="491"/>
      <c r="AV135" s="491"/>
      <c r="AW135" s="490"/>
      <c r="AX135" s="491"/>
      <c r="AY135" s="491"/>
      <c r="AZ135" s="491"/>
      <c r="BA135" s="491"/>
      <c r="BB135" s="491"/>
      <c r="BC135" s="491"/>
      <c r="BD135" s="491"/>
      <c r="BE135" s="491"/>
      <c r="BF135" s="491"/>
      <c r="BG135" s="491"/>
      <c r="BH135" s="491"/>
      <c r="BI135" s="490"/>
      <c r="BJ135" s="491"/>
      <c r="BK135" s="491"/>
      <c r="BL135" s="491"/>
      <c r="BM135" s="491"/>
      <c r="BN135" s="491"/>
      <c r="BO135" s="491"/>
      <c r="BP135" s="491"/>
      <c r="BQ135" s="490"/>
      <c r="BR135" s="491"/>
      <c r="BS135" s="491"/>
      <c r="BT135" s="491"/>
      <c r="BU135" s="491"/>
      <c r="BV135" s="491"/>
      <c r="BW135" s="491"/>
      <c r="BX135" s="491"/>
    </row>
    <row r="136" spans="1:76" s="478" customFormat="1" ht="10.5" customHeight="1">
      <c r="A136" s="475" t="s">
        <v>603</v>
      </c>
      <c r="B136" s="476">
        <v>17583255.890999999</v>
      </c>
      <c r="C136" s="476">
        <v>60803461.743000001</v>
      </c>
      <c r="D136" s="476">
        <v>78386717.635000005</v>
      </c>
      <c r="E136" s="476"/>
      <c r="F136" s="476">
        <v>80432.966</v>
      </c>
      <c r="G136" s="476">
        <v>90700.101999999999</v>
      </c>
      <c r="H136" s="476">
        <v>171133.06899999999</v>
      </c>
      <c r="I136" s="476"/>
      <c r="J136" s="476">
        <v>21856994.609999999</v>
      </c>
      <c r="K136" s="476">
        <v>111376530.278</v>
      </c>
      <c r="L136" s="476">
        <v>133233524.889</v>
      </c>
      <c r="M136" s="475" t="s">
        <v>603</v>
      </c>
      <c r="N136" s="476">
        <v>768006.16</v>
      </c>
      <c r="O136" s="476">
        <v>4223486.41</v>
      </c>
      <c r="P136" s="476">
        <v>4991492.57</v>
      </c>
      <c r="Q136" s="476"/>
      <c r="R136" s="476">
        <v>1911045.6540000001</v>
      </c>
      <c r="S136" s="476">
        <v>13902494.736</v>
      </c>
      <c r="T136" s="476">
        <v>15813540.391000001</v>
      </c>
      <c r="U136" s="476"/>
      <c r="V136" s="476">
        <v>14415359.504000001</v>
      </c>
      <c r="W136" s="476">
        <v>55413236.398000002</v>
      </c>
      <c r="X136" s="476">
        <v>69828595.901999995</v>
      </c>
      <c r="Y136" s="475" t="s">
        <v>603</v>
      </c>
      <c r="Z136" s="476">
        <v>498159.951</v>
      </c>
      <c r="AA136" s="476">
        <v>11462919.034</v>
      </c>
      <c r="AB136" s="476">
        <v>11961078.984999999</v>
      </c>
      <c r="AC136" s="476"/>
      <c r="AD136" s="476">
        <v>13189230.164000001</v>
      </c>
      <c r="AE136" s="476">
        <v>17914319.557999998</v>
      </c>
      <c r="AF136" s="476">
        <v>31103549.721999999</v>
      </c>
      <c r="AG136" s="476"/>
      <c r="AH136" s="476">
        <v>1885444.642</v>
      </c>
      <c r="AI136" s="476">
        <v>2785272.878</v>
      </c>
      <c r="AJ136" s="476">
        <v>4670717.5209999997</v>
      </c>
      <c r="AK136" s="475" t="s">
        <v>603</v>
      </c>
      <c r="AL136" s="476">
        <v>306605.55</v>
      </c>
      <c r="AM136" s="476">
        <v>648984.26699999999</v>
      </c>
      <c r="AN136" s="476">
        <v>955589.81700000004</v>
      </c>
      <c r="AO136" s="476"/>
      <c r="AP136" s="476">
        <v>5745819.3370000003</v>
      </c>
      <c r="AQ136" s="476">
        <v>106184</v>
      </c>
      <c r="AR136" s="476">
        <v>5852003.3370000003</v>
      </c>
      <c r="AS136" s="476"/>
      <c r="AT136" s="476">
        <v>704269.35800000001</v>
      </c>
      <c r="AU136" s="476">
        <v>11707945.890000001</v>
      </c>
      <c r="AV136" s="476">
        <v>12412215.249</v>
      </c>
      <c r="AW136" s="475" t="s">
        <v>603</v>
      </c>
      <c r="AX136" s="476">
        <v>4653294.8689999999</v>
      </c>
      <c r="AY136" s="476">
        <v>0</v>
      </c>
      <c r="AZ136" s="476">
        <v>4653294.8689999999</v>
      </c>
      <c r="BA136" s="476"/>
      <c r="BB136" s="476">
        <v>96626.241999999998</v>
      </c>
      <c r="BC136" s="476">
        <v>2935.8539999999998</v>
      </c>
      <c r="BD136" s="476">
        <v>99562.096000000005</v>
      </c>
      <c r="BE136" s="476"/>
      <c r="BF136" s="476">
        <v>814030.03099999996</v>
      </c>
      <c r="BG136" s="476">
        <v>902562.42299999995</v>
      </c>
      <c r="BH136" s="476">
        <v>1716592.4539999999</v>
      </c>
      <c r="BI136" s="475" t="s">
        <v>603</v>
      </c>
      <c r="BJ136" s="476">
        <v>458951.69799999997</v>
      </c>
      <c r="BK136" s="476">
        <v>28805.375</v>
      </c>
      <c r="BL136" s="476">
        <v>487757.07299999997</v>
      </c>
      <c r="BM136" s="476"/>
      <c r="BN136" s="476">
        <v>84967526.626999989</v>
      </c>
      <c r="BO136" s="476">
        <v>291369838.94599998</v>
      </c>
      <c r="BP136" s="476">
        <v>376337365.57900006</v>
      </c>
      <c r="BQ136" s="475" t="s">
        <v>603</v>
      </c>
      <c r="BR136" s="476">
        <v>21856994.609999999</v>
      </c>
      <c r="BS136" s="476">
        <v>111386803.719</v>
      </c>
      <c r="BT136" s="476">
        <v>133243798.33</v>
      </c>
      <c r="BU136" s="476"/>
      <c r="BV136" s="476">
        <v>84967526.626999989</v>
      </c>
      <c r="BW136" s="476">
        <v>291380112.38699996</v>
      </c>
      <c r="BX136" s="476">
        <v>376347639.02000004</v>
      </c>
    </row>
    <row r="137" spans="1:76" s="478" customFormat="1" ht="8.25" customHeight="1">
      <c r="A137" s="482" t="s">
        <v>604</v>
      </c>
      <c r="B137" s="480">
        <v>7374298.2790000001</v>
      </c>
      <c r="C137" s="480">
        <v>10029503.901000001</v>
      </c>
      <c r="D137" s="480">
        <v>17403802.18</v>
      </c>
      <c r="E137" s="480"/>
      <c r="F137" s="480">
        <v>80432.966</v>
      </c>
      <c r="G137" s="480">
        <v>5933.357</v>
      </c>
      <c r="H137" s="480">
        <v>86366.323000000004</v>
      </c>
      <c r="I137" s="480"/>
      <c r="J137" s="480">
        <v>5592996.6380000003</v>
      </c>
      <c r="K137" s="480">
        <v>15965683.414999999</v>
      </c>
      <c r="L137" s="480">
        <v>21558680.052999999</v>
      </c>
      <c r="M137" s="482" t="s">
        <v>604</v>
      </c>
      <c r="N137" s="480">
        <v>764596.30299999996</v>
      </c>
      <c r="O137" s="480">
        <v>393785.783</v>
      </c>
      <c r="P137" s="480">
        <v>1158382.0859999999</v>
      </c>
      <c r="Q137" s="480"/>
      <c r="R137" s="480">
        <v>1166743.5490000001</v>
      </c>
      <c r="S137" s="480">
        <v>1415628.7309999999</v>
      </c>
      <c r="T137" s="480">
        <v>2582372.2799999998</v>
      </c>
      <c r="U137" s="480"/>
      <c r="V137" s="480">
        <v>3423193.7990000001</v>
      </c>
      <c r="W137" s="480">
        <v>7151551.5640000002</v>
      </c>
      <c r="X137" s="480">
        <v>10574745.363</v>
      </c>
      <c r="Y137" s="482" t="s">
        <v>604</v>
      </c>
      <c r="Z137" s="480">
        <v>321610.03700000001</v>
      </c>
      <c r="AA137" s="480">
        <v>1214198.8810000001</v>
      </c>
      <c r="AB137" s="480">
        <v>1535808.919</v>
      </c>
      <c r="AC137" s="480"/>
      <c r="AD137" s="480">
        <v>2084739.95</v>
      </c>
      <c r="AE137" s="480">
        <v>2495837.2250000001</v>
      </c>
      <c r="AF137" s="480">
        <v>4580577.1749999998</v>
      </c>
      <c r="AG137" s="480"/>
      <c r="AH137" s="480">
        <v>1500</v>
      </c>
      <c r="AI137" s="480">
        <v>0</v>
      </c>
      <c r="AJ137" s="480">
        <v>1500</v>
      </c>
      <c r="AK137" s="482" t="s">
        <v>604</v>
      </c>
      <c r="AL137" s="480">
        <v>306460.31099999999</v>
      </c>
      <c r="AM137" s="480">
        <v>142466.587</v>
      </c>
      <c r="AN137" s="480">
        <v>448926.89799999999</v>
      </c>
      <c r="AO137" s="480"/>
      <c r="AP137" s="480">
        <v>27593.363000000001</v>
      </c>
      <c r="AQ137" s="480">
        <v>0</v>
      </c>
      <c r="AR137" s="480">
        <v>27593.363000000001</v>
      </c>
      <c r="AS137" s="480"/>
      <c r="AT137" s="480">
        <v>687571.19</v>
      </c>
      <c r="AU137" s="480">
        <v>1564999.3030000001</v>
      </c>
      <c r="AV137" s="480">
        <v>2252570.4939999999</v>
      </c>
      <c r="AW137" s="482" t="s">
        <v>604</v>
      </c>
      <c r="AX137" s="480">
        <v>0</v>
      </c>
      <c r="AY137" s="480">
        <v>0</v>
      </c>
      <c r="AZ137" s="480">
        <v>0</v>
      </c>
      <c r="BA137" s="480"/>
      <c r="BB137" s="480">
        <v>629.803</v>
      </c>
      <c r="BC137" s="480">
        <v>2935.8539999999998</v>
      </c>
      <c r="BD137" s="480">
        <v>3565.6570000000002</v>
      </c>
      <c r="BE137" s="480"/>
      <c r="BF137" s="480">
        <v>814030.03099999996</v>
      </c>
      <c r="BG137" s="480">
        <v>596046.67500000005</v>
      </c>
      <c r="BH137" s="480">
        <v>1410076.7069999999</v>
      </c>
      <c r="BI137" s="482" t="s">
        <v>604</v>
      </c>
      <c r="BJ137" s="480">
        <v>458951.69799999997</v>
      </c>
      <c r="BK137" s="480">
        <v>28805.375</v>
      </c>
      <c r="BL137" s="480">
        <v>487757.07299999997</v>
      </c>
      <c r="BM137" s="480"/>
      <c r="BN137" s="480">
        <v>23105347.917000003</v>
      </c>
      <c r="BO137" s="480">
        <v>41007376.651000001</v>
      </c>
      <c r="BP137" s="480">
        <v>64112724.570999995</v>
      </c>
      <c r="BQ137" s="482" t="s">
        <v>604</v>
      </c>
      <c r="BR137" s="480">
        <v>5592996.6380000003</v>
      </c>
      <c r="BS137" s="480">
        <v>15975956.856000001</v>
      </c>
      <c r="BT137" s="480">
        <v>21568953.493999999</v>
      </c>
      <c r="BU137" s="480"/>
      <c r="BV137" s="480">
        <v>23105347.917000003</v>
      </c>
      <c r="BW137" s="480">
        <v>41017650.092</v>
      </c>
      <c r="BX137" s="480">
        <v>64122998.011999995</v>
      </c>
    </row>
    <row r="138" spans="1:76" s="478" customFormat="1" ht="8.25" customHeight="1">
      <c r="A138" s="482" t="s">
        <v>605</v>
      </c>
      <c r="B138" s="480">
        <v>10044799.927999999</v>
      </c>
      <c r="C138" s="480">
        <v>5173511.085</v>
      </c>
      <c r="D138" s="480">
        <v>15218311.013</v>
      </c>
      <c r="E138" s="480"/>
      <c r="F138" s="480">
        <v>0</v>
      </c>
      <c r="G138" s="480">
        <v>84766.744999999995</v>
      </c>
      <c r="H138" s="480">
        <v>84766.744999999995</v>
      </c>
      <c r="I138" s="480"/>
      <c r="J138" s="480">
        <v>16254179.454</v>
      </c>
      <c r="K138" s="480">
        <v>61269313.913999997</v>
      </c>
      <c r="L138" s="480">
        <v>77523493.369000003</v>
      </c>
      <c r="M138" s="482" t="s">
        <v>605</v>
      </c>
      <c r="N138" s="480">
        <v>3409.8560000000002</v>
      </c>
      <c r="O138" s="480">
        <v>3828067.0269999998</v>
      </c>
      <c r="P138" s="480">
        <v>3831476.8829999999</v>
      </c>
      <c r="Q138" s="480"/>
      <c r="R138" s="480">
        <v>744302.10400000005</v>
      </c>
      <c r="S138" s="480">
        <v>5887453.0360000003</v>
      </c>
      <c r="T138" s="480">
        <v>6631755.1409999998</v>
      </c>
      <c r="U138" s="480"/>
      <c r="V138" s="480">
        <v>4816533.5820000004</v>
      </c>
      <c r="W138" s="480">
        <v>29886829.122000001</v>
      </c>
      <c r="X138" s="480">
        <v>34703362.704999998</v>
      </c>
      <c r="Y138" s="482" t="s">
        <v>605</v>
      </c>
      <c r="Z138" s="480">
        <v>176549.913</v>
      </c>
      <c r="AA138" s="480">
        <v>9908.0840000000007</v>
      </c>
      <c r="AB138" s="480">
        <v>186457.997</v>
      </c>
      <c r="AC138" s="480"/>
      <c r="AD138" s="480">
        <v>10593665.707</v>
      </c>
      <c r="AE138" s="480">
        <v>849443.51699999999</v>
      </c>
      <c r="AF138" s="480">
        <v>11443109.223999999</v>
      </c>
      <c r="AG138" s="480"/>
      <c r="AH138" s="480">
        <v>1883902.4450000001</v>
      </c>
      <c r="AI138" s="480">
        <v>0</v>
      </c>
      <c r="AJ138" s="480">
        <v>1883902.4450000001</v>
      </c>
      <c r="AK138" s="482" t="s">
        <v>605</v>
      </c>
      <c r="AL138" s="480">
        <v>145.239</v>
      </c>
      <c r="AM138" s="480">
        <v>100616.03599999999</v>
      </c>
      <c r="AN138" s="480">
        <v>100761.27499999999</v>
      </c>
      <c r="AO138" s="480"/>
      <c r="AP138" s="480">
        <v>5718225.9740000004</v>
      </c>
      <c r="AQ138" s="480">
        <v>0</v>
      </c>
      <c r="AR138" s="480">
        <v>5718225.9740000004</v>
      </c>
      <c r="AS138" s="480"/>
      <c r="AT138" s="480">
        <v>16698.167000000001</v>
      </c>
      <c r="AU138" s="480">
        <v>13107.611999999999</v>
      </c>
      <c r="AV138" s="480">
        <v>29805.78</v>
      </c>
      <c r="AW138" s="482" t="s">
        <v>605</v>
      </c>
      <c r="AX138" s="480">
        <v>4653294.8689999999</v>
      </c>
      <c r="AY138" s="480">
        <v>0</v>
      </c>
      <c r="AZ138" s="480">
        <v>4653294.8689999999</v>
      </c>
      <c r="BA138" s="480"/>
      <c r="BB138" s="480">
        <v>95996.437999999995</v>
      </c>
      <c r="BC138" s="480">
        <v>0</v>
      </c>
      <c r="BD138" s="480">
        <v>95996.437999999995</v>
      </c>
      <c r="BE138" s="480"/>
      <c r="BF138" s="480">
        <v>0</v>
      </c>
      <c r="BG138" s="480">
        <v>265675.74699999997</v>
      </c>
      <c r="BH138" s="480">
        <v>265675.74699999997</v>
      </c>
      <c r="BI138" s="482" t="s">
        <v>605</v>
      </c>
      <c r="BJ138" s="480">
        <v>0</v>
      </c>
      <c r="BK138" s="480">
        <v>0</v>
      </c>
      <c r="BL138" s="480">
        <v>0</v>
      </c>
      <c r="BM138" s="480"/>
      <c r="BN138" s="480">
        <v>55001703.675999999</v>
      </c>
      <c r="BO138" s="480">
        <v>107368691.925</v>
      </c>
      <c r="BP138" s="480">
        <v>162370395.60500002</v>
      </c>
      <c r="BQ138" s="482" t="s">
        <v>605</v>
      </c>
      <c r="BR138" s="480">
        <v>16254179.454</v>
      </c>
      <c r="BS138" s="480">
        <v>61269313.913999997</v>
      </c>
      <c r="BT138" s="480">
        <v>77523493.369000003</v>
      </c>
      <c r="BU138" s="480"/>
      <c r="BV138" s="480">
        <v>55001703.675999999</v>
      </c>
      <c r="BW138" s="480">
        <v>107368691.925</v>
      </c>
      <c r="BX138" s="480">
        <v>162370395.60500002</v>
      </c>
    </row>
    <row r="139" spans="1:76" s="478" customFormat="1" ht="8.25" customHeight="1">
      <c r="A139" s="482" t="s">
        <v>606</v>
      </c>
      <c r="B139" s="480">
        <v>164157.68400000001</v>
      </c>
      <c r="C139" s="480">
        <v>45593912.355999999</v>
      </c>
      <c r="D139" s="480">
        <v>45758070.041000001</v>
      </c>
      <c r="E139" s="480"/>
      <c r="F139" s="480">
        <v>0</v>
      </c>
      <c r="G139" s="480">
        <v>0</v>
      </c>
      <c r="H139" s="480">
        <v>0</v>
      </c>
      <c r="I139" s="480"/>
      <c r="J139" s="480">
        <v>0</v>
      </c>
      <c r="K139" s="480">
        <v>34138553.122000001</v>
      </c>
      <c r="L139" s="480">
        <v>34138553.122000001</v>
      </c>
      <c r="M139" s="482" t="s">
        <v>606</v>
      </c>
      <c r="N139" s="480">
        <v>0</v>
      </c>
      <c r="O139" s="480">
        <v>1633.6</v>
      </c>
      <c r="P139" s="480">
        <v>1633.6</v>
      </c>
      <c r="Q139" s="480"/>
      <c r="R139" s="480">
        <v>0</v>
      </c>
      <c r="S139" s="480">
        <v>6599412.9680000003</v>
      </c>
      <c r="T139" s="480">
        <v>6599412.9680000003</v>
      </c>
      <c r="U139" s="480"/>
      <c r="V139" s="480">
        <v>6175632.1220000004</v>
      </c>
      <c r="W139" s="480">
        <v>18374855.710000001</v>
      </c>
      <c r="X139" s="480">
        <v>24550487.831999999</v>
      </c>
      <c r="Y139" s="482" t="s">
        <v>606</v>
      </c>
      <c r="Z139" s="480">
        <v>0</v>
      </c>
      <c r="AA139" s="480">
        <v>10238812.068</v>
      </c>
      <c r="AB139" s="480">
        <v>10238812.068</v>
      </c>
      <c r="AC139" s="480"/>
      <c r="AD139" s="480">
        <v>0</v>
      </c>
      <c r="AE139" s="480">
        <v>14568696.793</v>
      </c>
      <c r="AF139" s="480">
        <v>14568696.793</v>
      </c>
      <c r="AG139" s="480"/>
      <c r="AH139" s="480">
        <v>0</v>
      </c>
      <c r="AI139" s="480">
        <v>2785272.878</v>
      </c>
      <c r="AJ139" s="480">
        <v>2785272.878</v>
      </c>
      <c r="AK139" s="482" t="s">
        <v>606</v>
      </c>
      <c r="AL139" s="480">
        <v>0</v>
      </c>
      <c r="AM139" s="480">
        <v>405901.64399999997</v>
      </c>
      <c r="AN139" s="480">
        <v>405901.64399999997</v>
      </c>
      <c r="AO139" s="480"/>
      <c r="AP139" s="480">
        <v>0</v>
      </c>
      <c r="AQ139" s="480">
        <v>106184</v>
      </c>
      <c r="AR139" s="480">
        <v>106184</v>
      </c>
      <c r="AS139" s="480"/>
      <c r="AT139" s="480">
        <v>0</v>
      </c>
      <c r="AU139" s="480">
        <v>10129838.972999999</v>
      </c>
      <c r="AV139" s="480">
        <v>10129838.972999999</v>
      </c>
      <c r="AW139" s="482" t="s">
        <v>606</v>
      </c>
      <c r="AX139" s="480">
        <v>0</v>
      </c>
      <c r="AY139" s="480">
        <v>0</v>
      </c>
      <c r="AZ139" s="480">
        <v>0</v>
      </c>
      <c r="BA139" s="480"/>
      <c r="BB139" s="480">
        <v>0</v>
      </c>
      <c r="BC139" s="480">
        <v>0</v>
      </c>
      <c r="BD139" s="480">
        <v>0</v>
      </c>
      <c r="BE139" s="480"/>
      <c r="BF139" s="480">
        <v>0</v>
      </c>
      <c r="BG139" s="480">
        <v>40840</v>
      </c>
      <c r="BH139" s="480">
        <v>40840</v>
      </c>
      <c r="BI139" s="482" t="s">
        <v>606</v>
      </c>
      <c r="BJ139" s="480">
        <v>0</v>
      </c>
      <c r="BK139" s="480">
        <v>0</v>
      </c>
      <c r="BL139" s="480">
        <v>0</v>
      </c>
      <c r="BM139" s="480"/>
      <c r="BN139" s="480">
        <v>6339789.8060000008</v>
      </c>
      <c r="BO139" s="480">
        <v>142983914.11199999</v>
      </c>
      <c r="BP139" s="480">
        <v>149323703.91899997</v>
      </c>
      <c r="BQ139" s="482" t="s">
        <v>606</v>
      </c>
      <c r="BR139" s="480">
        <v>0</v>
      </c>
      <c r="BS139" s="480">
        <v>34138553.122000001</v>
      </c>
      <c r="BT139" s="480">
        <v>34138553.122000001</v>
      </c>
      <c r="BU139" s="480"/>
      <c r="BV139" s="480">
        <v>6339789.8060000008</v>
      </c>
      <c r="BW139" s="480">
        <v>142983914.11199999</v>
      </c>
      <c r="BX139" s="480">
        <v>149323703.91899997</v>
      </c>
    </row>
    <row r="140" spans="1:76" s="478" customFormat="1" ht="8.25" customHeight="1">
      <c r="A140" s="482" t="s">
        <v>607</v>
      </c>
      <c r="B140" s="480">
        <v>0</v>
      </c>
      <c r="C140" s="480">
        <v>6534.4</v>
      </c>
      <c r="D140" s="480">
        <v>6534.4</v>
      </c>
      <c r="E140" s="480"/>
      <c r="F140" s="480">
        <v>0</v>
      </c>
      <c r="G140" s="480">
        <v>0</v>
      </c>
      <c r="H140" s="480">
        <v>0</v>
      </c>
      <c r="I140" s="480"/>
      <c r="J140" s="480">
        <v>9818.5169999999998</v>
      </c>
      <c r="K140" s="480">
        <v>2979.826</v>
      </c>
      <c r="L140" s="480">
        <v>12798.343000000001</v>
      </c>
      <c r="M140" s="482" t="s">
        <v>607</v>
      </c>
      <c r="N140" s="480">
        <v>0</v>
      </c>
      <c r="O140" s="480">
        <v>0</v>
      </c>
      <c r="P140" s="480">
        <v>0</v>
      </c>
      <c r="Q140" s="480"/>
      <c r="R140" s="480">
        <v>0</v>
      </c>
      <c r="S140" s="480">
        <v>0</v>
      </c>
      <c r="T140" s="480">
        <v>0</v>
      </c>
      <c r="U140" s="480"/>
      <c r="V140" s="480">
        <v>0</v>
      </c>
      <c r="W140" s="480">
        <v>0</v>
      </c>
      <c r="X140" s="480">
        <v>0</v>
      </c>
      <c r="Y140" s="482" t="s">
        <v>607</v>
      </c>
      <c r="Z140" s="480">
        <v>0</v>
      </c>
      <c r="AA140" s="480">
        <v>0</v>
      </c>
      <c r="AB140" s="480">
        <v>0</v>
      </c>
      <c r="AC140" s="480"/>
      <c r="AD140" s="480">
        <v>510824.50599999999</v>
      </c>
      <c r="AE140" s="480">
        <v>342.02199999999999</v>
      </c>
      <c r="AF140" s="480">
        <v>511166.52799999999</v>
      </c>
      <c r="AG140" s="480"/>
      <c r="AH140" s="480">
        <v>42.197000000000003</v>
      </c>
      <c r="AI140" s="480">
        <v>0</v>
      </c>
      <c r="AJ140" s="480">
        <v>42.197000000000003</v>
      </c>
      <c r="AK140" s="482" t="s">
        <v>607</v>
      </c>
      <c r="AL140" s="480">
        <v>0</v>
      </c>
      <c r="AM140" s="480">
        <v>0</v>
      </c>
      <c r="AN140" s="480">
        <v>0</v>
      </c>
      <c r="AO140" s="480"/>
      <c r="AP140" s="480">
        <v>0</v>
      </c>
      <c r="AQ140" s="480">
        <v>0</v>
      </c>
      <c r="AR140" s="480">
        <v>0</v>
      </c>
      <c r="AS140" s="480"/>
      <c r="AT140" s="480">
        <v>0</v>
      </c>
      <c r="AU140" s="480">
        <v>0</v>
      </c>
      <c r="AV140" s="480">
        <v>0</v>
      </c>
      <c r="AW140" s="482" t="s">
        <v>607</v>
      </c>
      <c r="AX140" s="480">
        <v>0</v>
      </c>
      <c r="AY140" s="480">
        <v>0</v>
      </c>
      <c r="AZ140" s="480">
        <v>0</v>
      </c>
      <c r="BA140" s="480"/>
      <c r="BB140" s="480">
        <v>0</v>
      </c>
      <c r="BC140" s="480">
        <v>0</v>
      </c>
      <c r="BD140" s="480">
        <v>0</v>
      </c>
      <c r="BE140" s="480"/>
      <c r="BF140" s="480">
        <v>0</v>
      </c>
      <c r="BG140" s="480">
        <v>0</v>
      </c>
      <c r="BH140" s="480">
        <v>0</v>
      </c>
      <c r="BI140" s="482" t="s">
        <v>607</v>
      </c>
      <c r="BJ140" s="480">
        <v>0</v>
      </c>
      <c r="BK140" s="480">
        <v>0</v>
      </c>
      <c r="BL140" s="480">
        <v>0</v>
      </c>
      <c r="BM140" s="480"/>
      <c r="BN140" s="480">
        <v>520685.22</v>
      </c>
      <c r="BO140" s="480">
        <v>9856.2479999999996</v>
      </c>
      <c r="BP140" s="480">
        <v>530541.46799999999</v>
      </c>
      <c r="BQ140" s="482" t="s">
        <v>607</v>
      </c>
      <c r="BR140" s="480">
        <v>9818.5169999999998</v>
      </c>
      <c r="BS140" s="480">
        <v>2979.826</v>
      </c>
      <c r="BT140" s="480">
        <v>12798.343000000001</v>
      </c>
      <c r="BU140" s="480"/>
      <c r="BV140" s="480">
        <v>520685.22</v>
      </c>
      <c r="BW140" s="480">
        <v>9856.2479999999996</v>
      </c>
      <c r="BX140" s="480">
        <v>530541.46799999999</v>
      </c>
    </row>
    <row r="141" spans="1:76" s="209" customFormat="1" ht="6.75" customHeight="1" thickBot="1">
      <c r="A141" s="549"/>
      <c r="B141" s="549"/>
      <c r="C141" s="549"/>
      <c r="D141" s="549"/>
      <c r="E141" s="549"/>
      <c r="F141" s="549"/>
      <c r="G141" s="549"/>
      <c r="H141" s="549"/>
      <c r="I141" s="549"/>
      <c r="J141" s="549"/>
      <c r="K141" s="549"/>
      <c r="L141" s="549"/>
      <c r="M141" s="550"/>
      <c r="N141" s="550"/>
      <c r="O141" s="550"/>
      <c r="P141" s="550"/>
      <c r="Q141" s="550"/>
      <c r="R141" s="550"/>
      <c r="S141" s="550"/>
      <c r="T141" s="550"/>
      <c r="U141" s="550"/>
      <c r="V141" s="550"/>
      <c r="W141" s="550"/>
      <c r="X141" s="550"/>
      <c r="Y141" s="550"/>
      <c r="Z141" s="550"/>
      <c r="AA141" s="550"/>
      <c r="AB141" s="550"/>
      <c r="AC141" s="550"/>
      <c r="AD141" s="550"/>
      <c r="AE141" s="550"/>
      <c r="AF141" s="550"/>
      <c r="AG141" s="550"/>
      <c r="AH141" s="550"/>
      <c r="AI141" s="550"/>
      <c r="AJ141" s="550"/>
      <c r="AK141" s="550"/>
      <c r="AL141" s="550"/>
      <c r="AM141" s="550"/>
      <c r="AN141" s="550"/>
      <c r="AO141" s="550"/>
      <c r="AP141" s="550"/>
      <c r="AQ141" s="550"/>
      <c r="AR141" s="550"/>
      <c r="AS141" s="550"/>
      <c r="AT141" s="550"/>
      <c r="AU141" s="550"/>
      <c r="AV141" s="550"/>
      <c r="AW141" s="550"/>
      <c r="AX141" s="550"/>
      <c r="AY141" s="550"/>
      <c r="AZ141" s="550"/>
      <c r="BA141" s="550"/>
      <c r="BB141" s="551"/>
      <c r="BC141" s="551"/>
      <c r="BD141" s="551"/>
      <c r="BE141" s="550"/>
      <c r="BF141" s="550"/>
      <c r="BG141" s="550"/>
      <c r="BH141" s="550"/>
      <c r="BI141" s="550"/>
      <c r="BJ141" s="550"/>
      <c r="BK141" s="550"/>
      <c r="BL141" s="550"/>
      <c r="BM141" s="550"/>
      <c r="BN141" s="550"/>
      <c r="BO141" s="550"/>
      <c r="BP141" s="550"/>
      <c r="BQ141" s="550"/>
      <c r="BR141" s="550"/>
      <c r="BS141" s="550"/>
      <c r="BT141" s="550"/>
      <c r="BU141" s="550"/>
      <c r="BV141" s="550"/>
      <c r="BW141" s="550"/>
      <c r="BX141" s="550"/>
    </row>
    <row r="142" spans="1:76" s="501" customFormat="1" ht="13.5" customHeight="1" thickTop="1">
      <c r="A142" s="552" t="s">
        <v>554</v>
      </c>
      <c r="B142" s="553"/>
      <c r="C142" s="553"/>
      <c r="D142" s="553"/>
      <c r="E142" s="497"/>
      <c r="F142" s="497"/>
      <c r="G142" s="497"/>
      <c r="H142" s="497"/>
      <c r="I142" s="497"/>
      <c r="J142" s="497"/>
      <c r="K142" s="497"/>
      <c r="L142" s="497"/>
      <c r="M142" s="498" t="s">
        <v>554</v>
      </c>
      <c r="N142" s="499"/>
      <c r="O142" s="499"/>
      <c r="P142" s="499"/>
      <c r="Q142" s="499"/>
      <c r="R142" s="499"/>
      <c r="S142" s="499"/>
      <c r="T142" s="499"/>
      <c r="U142" s="499"/>
      <c r="V142" s="499"/>
      <c r="W142" s="499"/>
      <c r="X142" s="499"/>
      <c r="Y142" s="498" t="s">
        <v>554</v>
      </c>
      <c r="Z142" s="500"/>
      <c r="AA142" s="500"/>
      <c r="AB142" s="500"/>
      <c r="AC142" s="500"/>
      <c r="AD142" s="500"/>
      <c r="AE142" s="500"/>
      <c r="AF142" s="500"/>
      <c r="AG142" s="500"/>
      <c r="AH142" s="500"/>
      <c r="AI142" s="500"/>
      <c r="AJ142" s="500"/>
      <c r="AK142" s="498" t="s">
        <v>554</v>
      </c>
      <c r="AL142" s="500"/>
      <c r="AM142" s="500"/>
      <c r="AN142" s="500"/>
      <c r="AO142" s="500"/>
      <c r="AP142" s="500"/>
      <c r="AQ142" s="500"/>
      <c r="AR142" s="500"/>
      <c r="AS142" s="500"/>
      <c r="AT142" s="500"/>
      <c r="AU142" s="500"/>
      <c r="AV142" s="500"/>
      <c r="AW142" s="498" t="s">
        <v>554</v>
      </c>
      <c r="AX142" s="498"/>
      <c r="AY142" s="498"/>
      <c r="AZ142" s="498"/>
      <c r="BA142" s="498"/>
      <c r="BB142" s="500"/>
      <c r="BC142" s="500"/>
      <c r="BD142" s="500"/>
      <c r="BE142" s="500"/>
      <c r="BF142" s="500"/>
      <c r="BG142" s="500"/>
      <c r="BH142" s="500"/>
      <c r="BI142" s="498" t="s">
        <v>554</v>
      </c>
      <c r="BJ142" s="500"/>
      <c r="BK142" s="500"/>
      <c r="BL142" s="500"/>
      <c r="BM142" s="500"/>
      <c r="BN142" s="498"/>
      <c r="BO142" s="498"/>
      <c r="BP142" s="498"/>
      <c r="BQ142" s="498" t="s">
        <v>554</v>
      </c>
      <c r="BR142" s="498"/>
      <c r="BS142" s="498"/>
      <c r="BT142" s="498"/>
      <c r="BU142" s="498"/>
      <c r="BV142" s="498"/>
      <c r="BW142" s="498"/>
      <c r="BX142" s="498"/>
    </row>
    <row r="143" spans="1:76" s="501" customFormat="1" ht="13.5" customHeight="1">
      <c r="A143" s="554" t="s">
        <v>608</v>
      </c>
      <c r="B143" s="555"/>
      <c r="C143" s="555"/>
      <c r="D143" s="555"/>
      <c r="E143" s="555"/>
      <c r="F143" s="555"/>
      <c r="G143" s="555"/>
      <c r="H143" s="555"/>
      <c r="I143" s="555"/>
      <c r="J143" s="555"/>
      <c r="K143" s="555"/>
      <c r="L143" s="555"/>
      <c r="M143" s="554" t="s">
        <v>608</v>
      </c>
      <c r="N143" s="499"/>
      <c r="O143" s="499"/>
      <c r="P143" s="499"/>
      <c r="Q143" s="499"/>
      <c r="R143" s="499"/>
      <c r="S143" s="499"/>
      <c r="T143" s="499"/>
      <c r="U143" s="499"/>
      <c r="V143" s="499"/>
      <c r="W143" s="499"/>
      <c r="X143" s="499"/>
      <c r="Y143" s="554" t="s">
        <v>608</v>
      </c>
      <c r="Z143" s="499"/>
      <c r="AA143" s="499"/>
      <c r="AB143" s="499"/>
      <c r="AC143" s="499"/>
      <c r="AD143" s="499"/>
      <c r="AE143" s="499"/>
      <c r="AF143" s="499"/>
      <c r="AG143" s="499"/>
      <c r="AH143" s="499"/>
      <c r="AI143" s="499"/>
      <c r="AJ143" s="499"/>
      <c r="AK143" s="554" t="s">
        <v>608</v>
      </c>
      <c r="AL143" s="499"/>
      <c r="AM143" s="499"/>
      <c r="AN143" s="499"/>
      <c r="AO143" s="499"/>
      <c r="AP143" s="499"/>
      <c r="AQ143" s="499"/>
      <c r="AR143" s="499"/>
      <c r="AS143" s="499"/>
      <c r="AT143" s="499"/>
      <c r="AU143" s="499"/>
      <c r="AV143" s="499"/>
      <c r="AW143" s="554" t="s">
        <v>608</v>
      </c>
      <c r="AX143" s="554"/>
      <c r="AY143" s="554"/>
      <c r="AZ143" s="554"/>
      <c r="BA143" s="554"/>
      <c r="BB143" s="499"/>
      <c r="BC143" s="499"/>
      <c r="BD143" s="499"/>
      <c r="BE143" s="499"/>
      <c r="BF143" s="499"/>
      <c r="BG143" s="499"/>
      <c r="BH143" s="499"/>
      <c r="BI143" s="554" t="s">
        <v>608</v>
      </c>
      <c r="BJ143" s="499"/>
      <c r="BK143" s="499"/>
      <c r="BL143" s="499"/>
      <c r="BM143" s="499"/>
      <c r="BN143" s="554"/>
      <c r="BO143" s="554"/>
      <c r="BP143" s="554"/>
      <c r="BQ143" s="554" t="s">
        <v>608</v>
      </c>
      <c r="BR143" s="554"/>
      <c r="BS143" s="554"/>
      <c r="BT143" s="554"/>
      <c r="BU143" s="554"/>
      <c r="BV143" s="554"/>
      <c r="BW143" s="554"/>
      <c r="BX143" s="554"/>
    </row>
    <row r="144" spans="1:76">
      <c r="A144" s="31"/>
      <c r="M144" s="557"/>
      <c r="BI144" s="559"/>
      <c r="BQ144" s="559"/>
    </row>
    <row r="145" spans="13:13">
      <c r="M145" s="557"/>
    </row>
  </sheetData>
  <mergeCells count="93">
    <mergeCell ref="BB73:BD73"/>
    <mergeCell ref="BF73:BH73"/>
    <mergeCell ref="BJ73:BL73"/>
    <mergeCell ref="BR73:BT73"/>
    <mergeCell ref="BV73:BX73"/>
    <mergeCell ref="B73:D73"/>
    <mergeCell ref="F73:H73"/>
    <mergeCell ref="J73:L73"/>
    <mergeCell ref="M73:M74"/>
    <mergeCell ref="AX73:AZ73"/>
    <mergeCell ref="R73:T73"/>
    <mergeCell ref="V73:X73"/>
    <mergeCell ref="Y73:Y74"/>
    <mergeCell ref="Z73:AB73"/>
    <mergeCell ref="AD73:AF73"/>
    <mergeCell ref="AH73:AJ73"/>
    <mergeCell ref="AK73:AK74"/>
    <mergeCell ref="AL73:AN73"/>
    <mergeCell ref="AP73:AR73"/>
    <mergeCell ref="AT73:AV73"/>
    <mergeCell ref="AW73:AW74"/>
    <mergeCell ref="N73:P73"/>
    <mergeCell ref="BQ70:BX70"/>
    <mergeCell ref="A71:L71"/>
    <mergeCell ref="M71:X71"/>
    <mergeCell ref="Y71:AJ71"/>
    <mergeCell ref="AK71:AV71"/>
    <mergeCell ref="AW71:BH71"/>
    <mergeCell ref="BI71:BP71"/>
    <mergeCell ref="BQ71:BX71"/>
    <mergeCell ref="A70:L70"/>
    <mergeCell ref="M70:X70"/>
    <mergeCell ref="Y70:AJ70"/>
    <mergeCell ref="AK70:AV70"/>
    <mergeCell ref="AW70:BH70"/>
    <mergeCell ref="BI70:BP70"/>
    <mergeCell ref="A73:A74"/>
    <mergeCell ref="BN6:BP6"/>
    <mergeCell ref="BR6:BT6"/>
    <mergeCell ref="BV6:BX6"/>
    <mergeCell ref="A69:L69"/>
    <mergeCell ref="M69:X69"/>
    <mergeCell ref="Y69:AJ69"/>
    <mergeCell ref="AK69:AV69"/>
    <mergeCell ref="AW69:BH69"/>
    <mergeCell ref="BI69:BP69"/>
    <mergeCell ref="BQ69:BX69"/>
    <mergeCell ref="AT6:AV6"/>
    <mergeCell ref="AW6:AW7"/>
    <mergeCell ref="AX6:AZ6"/>
    <mergeCell ref="BB6:BD6"/>
    <mergeCell ref="BF6:BH6"/>
    <mergeCell ref="BJ6:BL6"/>
    <mergeCell ref="Z6:AB6"/>
    <mergeCell ref="AD6:AF6"/>
    <mergeCell ref="AH6:AJ6"/>
    <mergeCell ref="AK6:AK7"/>
    <mergeCell ref="AL6:AN6"/>
    <mergeCell ref="AP6:AR6"/>
    <mergeCell ref="BQ4:BX4"/>
    <mergeCell ref="A6:A7"/>
    <mergeCell ref="B6:D6"/>
    <mergeCell ref="F6:H6"/>
    <mergeCell ref="J6:L6"/>
    <mergeCell ref="M6:M7"/>
    <mergeCell ref="N6:P6"/>
    <mergeCell ref="R6:T6"/>
    <mergeCell ref="V6:X6"/>
    <mergeCell ref="Y6:Y7"/>
    <mergeCell ref="A4:L4"/>
    <mergeCell ref="M4:X4"/>
    <mergeCell ref="Y4:AJ4"/>
    <mergeCell ref="AK4:AV4"/>
    <mergeCell ref="AW4:BH4"/>
    <mergeCell ref="BI4:BP4"/>
    <mergeCell ref="BI2:BP2"/>
    <mergeCell ref="BQ2:BX2"/>
    <mergeCell ref="A3:L3"/>
    <mergeCell ref="M3:X3"/>
    <mergeCell ref="Y3:AJ3"/>
    <mergeCell ref="AK3:AV3"/>
    <mergeCell ref="AW3:BH3"/>
    <mergeCell ref="BI3:BP3"/>
    <mergeCell ref="BQ3:BX3"/>
    <mergeCell ref="M1:X1"/>
    <mergeCell ref="Y1:AJ1"/>
    <mergeCell ref="AK1:AV1"/>
    <mergeCell ref="AW1:BH1"/>
    <mergeCell ref="A2:L2"/>
    <mergeCell ref="M2:X2"/>
    <mergeCell ref="Y2:AJ2"/>
    <mergeCell ref="AK2:AV2"/>
    <mergeCell ref="AW2:BH2"/>
  </mergeCells>
  <hyperlinks>
    <hyperlink ref="A1" location="Índice!A1" display="Volver al Índice"/>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319"/>
  <sheetViews>
    <sheetView showGridLines="0" zoomScaleNormal="100" zoomScaleSheetLayoutView="100" workbookViewId="0"/>
  </sheetViews>
  <sheetFormatPr baseColWidth="10" defaultColWidth="11.44140625" defaultRowHeight="13.2"/>
  <cols>
    <col min="1" max="1" width="58.44140625" style="5" customWidth="1"/>
    <col min="2" max="2" width="13.44140625" style="5" bestFit="1" customWidth="1"/>
    <col min="3" max="4" width="11.5546875" style="5" bestFit="1" customWidth="1"/>
    <col min="5" max="5" width="2.6640625" style="5" customWidth="1"/>
    <col min="6" max="8" width="10.33203125" style="5" customWidth="1"/>
    <col min="9" max="9" width="2.6640625" style="5" customWidth="1"/>
    <col min="10" max="11" width="11" style="5" bestFit="1" customWidth="1"/>
    <col min="12" max="12" width="13" style="5" bestFit="1" customWidth="1"/>
    <col min="13" max="13" width="55.33203125" style="5" customWidth="1"/>
    <col min="14" max="16" width="10.33203125" style="5" customWidth="1"/>
    <col min="17" max="17" width="2.6640625" style="5" customWidth="1"/>
    <col min="18" max="20" width="10.33203125" style="5" customWidth="1"/>
    <col min="21" max="21" width="2.6640625" style="5" customWidth="1"/>
    <col min="22" max="22" width="11" style="5" bestFit="1" customWidth="1"/>
    <col min="23" max="23" width="10.33203125" style="5" customWidth="1"/>
    <col min="24" max="24" width="11" style="5" bestFit="1" customWidth="1"/>
    <col min="25" max="25" width="55.33203125" style="5" customWidth="1"/>
    <col min="26" max="28" width="10.6640625" style="5" customWidth="1"/>
    <col min="29" max="29" width="2.6640625" style="5" customWidth="1"/>
    <col min="30" max="32" width="10.6640625" style="5" customWidth="1"/>
    <col min="33" max="33" width="2.6640625" style="5" customWidth="1"/>
    <col min="34" max="36" width="10.6640625" style="5" customWidth="1"/>
    <col min="37" max="37" width="55.33203125" style="5" customWidth="1"/>
    <col min="38" max="40" width="10.6640625" style="5" customWidth="1"/>
    <col min="41" max="41" width="1.33203125" style="5" customWidth="1"/>
    <col min="42" max="44" width="10.6640625" style="5" customWidth="1"/>
    <col min="45" max="45" width="1.33203125" style="5" customWidth="1"/>
    <col min="46" max="48" width="11.6640625" style="5" customWidth="1"/>
    <col min="49" max="49" width="55.33203125" style="5" customWidth="1"/>
    <col min="50" max="52" width="10.6640625" style="5" customWidth="1"/>
    <col min="53" max="53" width="1" style="5" customWidth="1"/>
    <col min="54" max="56" width="10.6640625" style="5" customWidth="1"/>
    <col min="57" max="57" width="1.44140625" style="5" customWidth="1"/>
    <col min="58" max="60" width="10.6640625" style="5" customWidth="1"/>
    <col min="61" max="61" width="55.33203125" style="5" customWidth="1"/>
    <col min="62" max="64" width="10.6640625" style="5" customWidth="1"/>
    <col min="65" max="65" width="1" style="5" customWidth="1"/>
    <col min="66" max="68" width="13.6640625" style="5" customWidth="1"/>
    <col min="69" max="69" width="55.33203125" style="5" customWidth="1"/>
    <col min="70" max="71" width="13.6640625" style="5" customWidth="1"/>
    <col min="72" max="72" width="12.33203125" style="5" bestFit="1" customWidth="1"/>
    <col min="73" max="73" width="0.6640625" style="5" customWidth="1"/>
    <col min="74" max="76" width="13.33203125" style="5" customWidth="1"/>
    <col min="77" max="77" width="12.6640625" style="5" bestFit="1" customWidth="1"/>
    <col min="78" max="16384" width="11.44140625" style="5"/>
  </cols>
  <sheetData>
    <row r="1" spans="1:84" s="564" customFormat="1" ht="18" customHeight="1">
      <c r="A1" s="1388" t="s">
        <v>1209</v>
      </c>
      <c r="B1" s="561"/>
      <c r="C1" s="561"/>
      <c r="D1" s="561"/>
      <c r="E1" s="561"/>
      <c r="F1" s="561"/>
      <c r="G1" s="561"/>
      <c r="H1" s="561"/>
      <c r="I1" s="561"/>
      <c r="J1" s="561"/>
      <c r="K1" s="561"/>
      <c r="L1" s="561"/>
      <c r="M1" s="562"/>
      <c r="N1" s="563"/>
      <c r="O1" s="563"/>
      <c r="P1" s="563"/>
      <c r="Q1" s="563"/>
      <c r="R1" s="563"/>
      <c r="S1" s="563"/>
      <c r="T1" s="563"/>
      <c r="U1" s="563"/>
      <c r="V1" s="563"/>
      <c r="W1" s="563"/>
      <c r="X1" s="563"/>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row>
    <row r="2" spans="1:84" s="450" customFormat="1" ht="24" customHeight="1">
      <c r="A2" s="1467" t="s">
        <v>609</v>
      </c>
      <c r="B2" s="1467"/>
      <c r="C2" s="1467"/>
      <c r="D2" s="1467"/>
      <c r="E2" s="1467"/>
      <c r="F2" s="1467"/>
      <c r="G2" s="1467"/>
      <c r="H2" s="1467"/>
      <c r="I2" s="1467"/>
      <c r="J2" s="1467"/>
      <c r="K2" s="1467"/>
      <c r="L2" s="1467"/>
      <c r="M2" s="1459" t="s">
        <v>609</v>
      </c>
      <c r="N2" s="1459"/>
      <c r="O2" s="1459"/>
      <c r="P2" s="1459"/>
      <c r="Q2" s="1459"/>
      <c r="R2" s="1459"/>
      <c r="S2" s="1459"/>
      <c r="T2" s="1459"/>
      <c r="U2" s="1459"/>
      <c r="V2" s="1459"/>
      <c r="W2" s="1459"/>
      <c r="X2" s="1459"/>
      <c r="Y2" s="1459" t="s">
        <v>609</v>
      </c>
      <c r="Z2" s="1459"/>
      <c r="AA2" s="1459"/>
      <c r="AB2" s="1459"/>
      <c r="AC2" s="1459"/>
      <c r="AD2" s="1459"/>
      <c r="AE2" s="1459"/>
      <c r="AF2" s="1459"/>
      <c r="AG2" s="1459"/>
      <c r="AH2" s="1459"/>
      <c r="AI2" s="1459"/>
      <c r="AJ2" s="1459"/>
      <c r="AK2" s="1459" t="s">
        <v>609</v>
      </c>
      <c r="AL2" s="1459"/>
      <c r="AM2" s="1459"/>
      <c r="AN2" s="1459"/>
      <c r="AO2" s="1459"/>
      <c r="AP2" s="1459"/>
      <c r="AQ2" s="1459"/>
      <c r="AR2" s="1459"/>
      <c r="AS2" s="1459"/>
      <c r="AT2" s="1459"/>
      <c r="AU2" s="1459"/>
      <c r="AV2" s="1459"/>
      <c r="AW2" s="1459" t="s">
        <v>609</v>
      </c>
      <c r="AX2" s="1459"/>
      <c r="AY2" s="1459"/>
      <c r="AZ2" s="1459"/>
      <c r="BA2" s="1459"/>
      <c r="BB2" s="1459"/>
      <c r="BC2" s="1459"/>
      <c r="BD2" s="1459"/>
      <c r="BE2" s="1459"/>
      <c r="BF2" s="1459"/>
      <c r="BG2" s="1459"/>
      <c r="BH2" s="1459"/>
      <c r="BI2" s="1459" t="s">
        <v>609</v>
      </c>
      <c r="BJ2" s="1459"/>
      <c r="BK2" s="1459"/>
      <c r="BL2" s="1459"/>
      <c r="BM2" s="1459"/>
      <c r="BN2" s="1459"/>
      <c r="BO2" s="1459"/>
      <c r="BP2" s="1459"/>
      <c r="BQ2" s="1459" t="s">
        <v>609</v>
      </c>
      <c r="BR2" s="1459"/>
      <c r="BS2" s="1459"/>
      <c r="BT2" s="1459"/>
      <c r="BU2" s="1459"/>
      <c r="BV2" s="1459"/>
      <c r="BW2" s="1459"/>
      <c r="BX2" s="1459"/>
      <c r="BY2" s="449"/>
      <c r="BZ2" s="449"/>
      <c r="CA2" s="449"/>
      <c r="CB2" s="449"/>
      <c r="CC2" s="449"/>
      <c r="CD2" s="449"/>
      <c r="CE2" s="449"/>
      <c r="CF2" s="449"/>
    </row>
    <row r="3" spans="1:84" s="526" customFormat="1" ht="18" customHeight="1">
      <c r="A3" s="1460">
        <v>44439</v>
      </c>
      <c r="B3" s="1460"/>
      <c r="C3" s="1460"/>
      <c r="D3" s="1460"/>
      <c r="E3" s="1460"/>
      <c r="F3" s="1460"/>
      <c r="G3" s="1460"/>
      <c r="H3" s="1460"/>
      <c r="I3" s="1460"/>
      <c r="J3" s="1460"/>
      <c r="K3" s="1460"/>
      <c r="L3" s="1460"/>
      <c r="M3" s="1460">
        <v>44439</v>
      </c>
      <c r="N3" s="1460"/>
      <c r="O3" s="1460"/>
      <c r="P3" s="1460"/>
      <c r="Q3" s="1460"/>
      <c r="R3" s="1460"/>
      <c r="S3" s="1460"/>
      <c r="T3" s="1460"/>
      <c r="U3" s="1460"/>
      <c r="V3" s="1460"/>
      <c r="W3" s="1460"/>
      <c r="X3" s="1460"/>
      <c r="Y3" s="1460">
        <v>44439</v>
      </c>
      <c r="Z3" s="1460"/>
      <c r="AA3" s="1460"/>
      <c r="AB3" s="1460"/>
      <c r="AC3" s="1460"/>
      <c r="AD3" s="1460"/>
      <c r="AE3" s="1460"/>
      <c r="AF3" s="1460"/>
      <c r="AG3" s="1460"/>
      <c r="AH3" s="1460"/>
      <c r="AI3" s="1460"/>
      <c r="AJ3" s="1460"/>
      <c r="AK3" s="1460">
        <v>44439</v>
      </c>
      <c r="AL3" s="1460"/>
      <c r="AM3" s="1460"/>
      <c r="AN3" s="1460"/>
      <c r="AO3" s="1460"/>
      <c r="AP3" s="1460"/>
      <c r="AQ3" s="1460"/>
      <c r="AR3" s="1460"/>
      <c r="AS3" s="1460"/>
      <c r="AT3" s="1460"/>
      <c r="AU3" s="1460"/>
      <c r="AV3" s="1460"/>
      <c r="AW3" s="1460">
        <v>44439</v>
      </c>
      <c r="AX3" s="1460"/>
      <c r="AY3" s="1460"/>
      <c r="AZ3" s="1460"/>
      <c r="BA3" s="1460"/>
      <c r="BB3" s="1460"/>
      <c r="BC3" s="1460"/>
      <c r="BD3" s="1460"/>
      <c r="BE3" s="1460"/>
      <c r="BF3" s="1460"/>
      <c r="BG3" s="1460"/>
      <c r="BH3" s="1460"/>
      <c r="BI3" s="1460">
        <v>44439</v>
      </c>
      <c r="BJ3" s="1460"/>
      <c r="BK3" s="1460"/>
      <c r="BL3" s="1460"/>
      <c r="BM3" s="1460"/>
      <c r="BN3" s="1460"/>
      <c r="BO3" s="1460"/>
      <c r="BP3" s="1460"/>
      <c r="BQ3" s="1461">
        <v>44439</v>
      </c>
      <c r="BR3" s="1461"/>
      <c r="BS3" s="1461"/>
      <c r="BT3" s="1461"/>
      <c r="BU3" s="1461"/>
      <c r="BV3" s="1461"/>
      <c r="BW3" s="1461"/>
      <c r="BX3" s="1461"/>
      <c r="BY3" s="451"/>
      <c r="BZ3" s="451"/>
      <c r="CA3" s="451"/>
      <c r="CB3" s="451"/>
      <c r="CC3" s="451"/>
      <c r="CD3" s="451"/>
      <c r="CE3" s="451"/>
      <c r="CF3" s="451"/>
    </row>
    <row r="4" spans="1:84" s="454" customFormat="1" ht="15" customHeight="1">
      <c r="A4" s="1473" t="s">
        <v>493</v>
      </c>
      <c r="B4" s="1473"/>
      <c r="C4" s="1473"/>
      <c r="D4" s="1473"/>
      <c r="E4" s="1473"/>
      <c r="F4" s="1473"/>
      <c r="G4" s="1473"/>
      <c r="H4" s="1473"/>
      <c r="I4" s="1473"/>
      <c r="J4" s="1473"/>
      <c r="K4" s="1473"/>
      <c r="L4" s="1473"/>
      <c r="M4" s="1473" t="s">
        <v>493</v>
      </c>
      <c r="N4" s="1473"/>
      <c r="O4" s="1473"/>
      <c r="P4" s="1473"/>
      <c r="Q4" s="1473"/>
      <c r="R4" s="1473"/>
      <c r="S4" s="1473"/>
      <c r="T4" s="1473"/>
      <c r="U4" s="1473"/>
      <c r="V4" s="1473"/>
      <c r="W4" s="1473"/>
      <c r="X4" s="1473"/>
      <c r="Y4" s="1473" t="s">
        <v>493</v>
      </c>
      <c r="Z4" s="1473"/>
      <c r="AA4" s="1473"/>
      <c r="AB4" s="1473"/>
      <c r="AC4" s="1473"/>
      <c r="AD4" s="1473"/>
      <c r="AE4" s="1473"/>
      <c r="AF4" s="1473"/>
      <c r="AG4" s="1473"/>
      <c r="AH4" s="1473"/>
      <c r="AI4" s="1473"/>
      <c r="AJ4" s="1473"/>
      <c r="AK4" s="1473" t="s">
        <v>493</v>
      </c>
      <c r="AL4" s="1473"/>
      <c r="AM4" s="1473"/>
      <c r="AN4" s="1473"/>
      <c r="AO4" s="1473"/>
      <c r="AP4" s="1473"/>
      <c r="AQ4" s="1473"/>
      <c r="AR4" s="1473"/>
      <c r="AS4" s="1473"/>
      <c r="AT4" s="1473"/>
      <c r="AU4" s="1473"/>
      <c r="AV4" s="1473"/>
      <c r="AW4" s="1473" t="s">
        <v>493</v>
      </c>
      <c r="AX4" s="1473"/>
      <c r="AY4" s="1473"/>
      <c r="AZ4" s="1473"/>
      <c r="BA4" s="1473"/>
      <c r="BB4" s="1473"/>
      <c r="BC4" s="1473"/>
      <c r="BD4" s="1473"/>
      <c r="BE4" s="1473"/>
      <c r="BF4" s="1473"/>
      <c r="BG4" s="1473"/>
      <c r="BH4" s="1473"/>
      <c r="BI4" s="1473" t="s">
        <v>493</v>
      </c>
      <c r="BJ4" s="1473"/>
      <c r="BK4" s="1473"/>
      <c r="BL4" s="1473"/>
      <c r="BM4" s="1473"/>
      <c r="BN4" s="1473"/>
      <c r="BO4" s="1473"/>
      <c r="BP4" s="1473"/>
      <c r="BQ4" s="1458" t="s">
        <v>493</v>
      </c>
      <c r="BR4" s="1458"/>
      <c r="BS4" s="1458"/>
      <c r="BT4" s="1458"/>
      <c r="BU4" s="1458"/>
      <c r="BV4" s="1458"/>
      <c r="BW4" s="1458"/>
      <c r="BX4" s="1458"/>
      <c r="BY4" s="453"/>
      <c r="BZ4" s="453"/>
      <c r="CA4" s="453"/>
      <c r="CB4" s="453"/>
      <c r="CC4" s="453"/>
      <c r="CD4" s="453"/>
      <c r="CE4" s="453"/>
      <c r="CF4" s="453"/>
    </row>
    <row r="5" spans="1:84" s="570" customFormat="1" ht="6" customHeight="1" thickBot="1">
      <c r="A5" s="565"/>
      <c r="B5" s="565"/>
      <c r="C5" s="565"/>
      <c r="D5" s="565"/>
      <c r="E5" s="565"/>
      <c r="F5" s="565"/>
      <c r="G5" s="565"/>
      <c r="H5" s="565"/>
      <c r="I5" s="565"/>
      <c r="J5" s="565"/>
      <c r="K5" s="565"/>
      <c r="L5" s="565"/>
      <c r="M5" s="566"/>
      <c r="N5" s="567"/>
      <c r="O5" s="567"/>
      <c r="P5" s="568"/>
      <c r="Q5" s="568"/>
      <c r="R5" s="567"/>
      <c r="S5" s="567"/>
      <c r="T5" s="567"/>
      <c r="U5" s="567"/>
      <c r="V5" s="567"/>
      <c r="W5" s="567"/>
      <c r="X5" s="567"/>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9"/>
      <c r="AW5" s="566"/>
      <c r="AX5" s="566"/>
      <c r="AY5" s="566"/>
      <c r="AZ5" s="566"/>
      <c r="BA5" s="566"/>
      <c r="BB5" s="566"/>
      <c r="BC5" s="566"/>
      <c r="BD5" s="566"/>
      <c r="BE5" s="566"/>
      <c r="BF5" s="566"/>
      <c r="BG5" s="566"/>
      <c r="BH5" s="569"/>
      <c r="BI5" s="566"/>
      <c r="BJ5" s="566"/>
      <c r="BK5" s="566"/>
      <c r="BL5" s="569"/>
      <c r="BM5" s="569"/>
      <c r="BN5" s="566"/>
      <c r="BO5" s="566"/>
      <c r="BP5" s="566"/>
      <c r="BQ5" s="566"/>
    </row>
    <row r="6" spans="1:84" s="210" customFormat="1" ht="29.25" customHeight="1" thickTop="1">
      <c r="A6" s="571"/>
      <c r="B6" s="1472" t="s">
        <v>495</v>
      </c>
      <c r="C6" s="1472"/>
      <c r="D6" s="1472"/>
      <c r="E6" s="534"/>
      <c r="F6" s="1472" t="s">
        <v>496</v>
      </c>
      <c r="G6" s="1472"/>
      <c r="H6" s="1472"/>
      <c r="I6" s="534"/>
      <c r="J6" s="1472" t="s">
        <v>610</v>
      </c>
      <c r="K6" s="1472"/>
      <c r="L6" s="1472"/>
      <c r="M6" s="535"/>
      <c r="N6" s="1462" t="s">
        <v>498</v>
      </c>
      <c r="O6" s="1462"/>
      <c r="P6" s="1462"/>
      <c r="Q6" s="535"/>
      <c r="R6" s="1462" t="s">
        <v>499</v>
      </c>
      <c r="S6" s="1462"/>
      <c r="T6" s="1462"/>
      <c r="U6" s="535"/>
      <c r="V6" s="1462" t="s">
        <v>114</v>
      </c>
      <c r="W6" s="1462"/>
      <c r="X6" s="1462"/>
      <c r="Y6" s="535"/>
      <c r="Z6" s="1462" t="s">
        <v>35</v>
      </c>
      <c r="AA6" s="1462"/>
      <c r="AB6" s="1462"/>
      <c r="AC6" s="464"/>
      <c r="AD6" s="1462" t="s">
        <v>500</v>
      </c>
      <c r="AE6" s="1462"/>
      <c r="AF6" s="1462"/>
      <c r="AG6" s="464"/>
      <c r="AH6" s="1462" t="s">
        <v>37</v>
      </c>
      <c r="AI6" s="1462"/>
      <c r="AJ6" s="1462"/>
      <c r="AK6" s="535"/>
      <c r="AL6" s="1462" t="s">
        <v>501</v>
      </c>
      <c r="AM6" s="1462"/>
      <c r="AN6" s="1462"/>
      <c r="AO6" s="464"/>
      <c r="AP6" s="1462" t="s">
        <v>502</v>
      </c>
      <c r="AQ6" s="1462"/>
      <c r="AR6" s="1462"/>
      <c r="AS6" s="464"/>
      <c r="AT6" s="1462" t="s">
        <v>503</v>
      </c>
      <c r="AU6" s="1462"/>
      <c r="AV6" s="1462"/>
      <c r="AW6" s="535"/>
      <c r="AX6" s="1462" t="s">
        <v>504</v>
      </c>
      <c r="AY6" s="1462"/>
      <c r="AZ6" s="1462"/>
      <c r="BA6" s="465"/>
      <c r="BB6" s="1462" t="s">
        <v>505</v>
      </c>
      <c r="BC6" s="1462"/>
      <c r="BD6" s="1462"/>
      <c r="BE6" s="464"/>
      <c r="BF6" s="1462" t="s">
        <v>611</v>
      </c>
      <c r="BG6" s="1462"/>
      <c r="BH6" s="1462"/>
      <c r="BI6" s="535"/>
      <c r="BJ6" s="1462" t="s">
        <v>44</v>
      </c>
      <c r="BK6" s="1462"/>
      <c r="BL6" s="1462"/>
      <c r="BM6" s="466"/>
      <c r="BN6" s="1462" t="s">
        <v>507</v>
      </c>
      <c r="BO6" s="1462"/>
      <c r="BP6" s="1462"/>
      <c r="BQ6" s="535"/>
      <c r="BR6" s="1462" t="s">
        <v>612</v>
      </c>
      <c r="BS6" s="1462"/>
      <c r="BT6" s="1462"/>
      <c r="BU6" s="465"/>
      <c r="BV6" s="1462" t="s">
        <v>613</v>
      </c>
      <c r="BW6" s="1462"/>
      <c r="BX6" s="1462"/>
    </row>
    <row r="7" spans="1:84" s="210" customFormat="1" ht="12" customHeight="1">
      <c r="A7" s="572"/>
      <c r="B7" s="537" t="s">
        <v>510</v>
      </c>
      <c r="C7" s="538" t="s">
        <v>511</v>
      </c>
      <c r="D7" s="538" t="s">
        <v>512</v>
      </c>
      <c r="E7" s="537"/>
      <c r="F7" s="537" t="s">
        <v>510</v>
      </c>
      <c r="G7" s="538" t="s">
        <v>511</v>
      </c>
      <c r="H7" s="537" t="s">
        <v>512</v>
      </c>
      <c r="I7" s="537"/>
      <c r="J7" s="538" t="s">
        <v>510</v>
      </c>
      <c r="K7" s="538" t="s">
        <v>511</v>
      </c>
      <c r="L7" s="538" t="s">
        <v>512</v>
      </c>
      <c r="M7" s="573"/>
      <c r="N7" s="469" t="s">
        <v>510</v>
      </c>
      <c r="O7" s="470" t="s">
        <v>511</v>
      </c>
      <c r="P7" s="469" t="s">
        <v>512</v>
      </c>
      <c r="Q7" s="469"/>
      <c r="R7" s="469" t="s">
        <v>510</v>
      </c>
      <c r="S7" s="470" t="s">
        <v>511</v>
      </c>
      <c r="T7" s="469" t="s">
        <v>512</v>
      </c>
      <c r="U7" s="469"/>
      <c r="V7" s="469" t="s">
        <v>510</v>
      </c>
      <c r="W7" s="470" t="s">
        <v>511</v>
      </c>
      <c r="X7" s="469" t="s">
        <v>512</v>
      </c>
      <c r="Y7" s="573"/>
      <c r="Z7" s="470" t="s">
        <v>510</v>
      </c>
      <c r="AA7" s="470" t="s">
        <v>511</v>
      </c>
      <c r="AB7" s="470" t="s">
        <v>512</v>
      </c>
      <c r="AC7" s="469"/>
      <c r="AD7" s="469" t="s">
        <v>510</v>
      </c>
      <c r="AE7" s="470" t="s">
        <v>511</v>
      </c>
      <c r="AF7" s="470" t="s">
        <v>512</v>
      </c>
      <c r="AG7" s="469"/>
      <c r="AH7" s="470" t="s">
        <v>510</v>
      </c>
      <c r="AI7" s="470" t="s">
        <v>511</v>
      </c>
      <c r="AJ7" s="470" t="s">
        <v>512</v>
      </c>
      <c r="AK7" s="573"/>
      <c r="AL7" s="469" t="s">
        <v>510</v>
      </c>
      <c r="AM7" s="470" t="s">
        <v>511</v>
      </c>
      <c r="AN7" s="469" t="s">
        <v>512</v>
      </c>
      <c r="AO7" s="469"/>
      <c r="AP7" s="469" t="s">
        <v>510</v>
      </c>
      <c r="AQ7" s="470" t="s">
        <v>511</v>
      </c>
      <c r="AR7" s="470" t="s">
        <v>512</v>
      </c>
      <c r="AS7" s="469"/>
      <c r="AT7" s="469" t="s">
        <v>510</v>
      </c>
      <c r="AU7" s="470" t="s">
        <v>511</v>
      </c>
      <c r="AV7" s="469" t="s">
        <v>512</v>
      </c>
      <c r="AW7" s="573"/>
      <c r="AX7" s="469" t="s">
        <v>510</v>
      </c>
      <c r="AY7" s="470" t="s">
        <v>511</v>
      </c>
      <c r="AZ7" s="469" t="s">
        <v>512</v>
      </c>
      <c r="BA7" s="471"/>
      <c r="BB7" s="469" t="s">
        <v>510</v>
      </c>
      <c r="BC7" s="470" t="s">
        <v>511</v>
      </c>
      <c r="BD7" s="469" t="s">
        <v>512</v>
      </c>
      <c r="BE7" s="469"/>
      <c r="BF7" s="469" t="s">
        <v>510</v>
      </c>
      <c r="BG7" s="470" t="s">
        <v>511</v>
      </c>
      <c r="BH7" s="469" t="s">
        <v>512</v>
      </c>
      <c r="BI7" s="573"/>
      <c r="BJ7" s="469" t="s">
        <v>510</v>
      </c>
      <c r="BK7" s="470" t="s">
        <v>511</v>
      </c>
      <c r="BL7" s="469" t="s">
        <v>512</v>
      </c>
      <c r="BM7" s="469"/>
      <c r="BN7" s="469" t="s">
        <v>510</v>
      </c>
      <c r="BO7" s="470" t="s">
        <v>511</v>
      </c>
      <c r="BP7" s="470" t="s">
        <v>512</v>
      </c>
      <c r="BQ7" s="573"/>
      <c r="BR7" s="469" t="s">
        <v>510</v>
      </c>
      <c r="BS7" s="470" t="s">
        <v>511</v>
      </c>
      <c r="BT7" s="469" t="s">
        <v>512</v>
      </c>
      <c r="BU7" s="573"/>
      <c r="BV7" s="469" t="s">
        <v>510</v>
      </c>
      <c r="BW7" s="470" t="s">
        <v>511</v>
      </c>
      <c r="BX7" s="469" t="s">
        <v>512</v>
      </c>
    </row>
    <row r="8" spans="1:84" s="444" customFormat="1" ht="5.25" customHeight="1">
      <c r="A8" s="541"/>
      <c r="B8" s="574"/>
      <c r="C8" s="574"/>
      <c r="D8" s="574"/>
      <c r="E8" s="575"/>
      <c r="F8" s="574"/>
      <c r="G8" s="574"/>
      <c r="H8" s="574"/>
      <c r="I8" s="575"/>
      <c r="J8" s="574"/>
      <c r="K8" s="574"/>
      <c r="L8" s="574"/>
      <c r="M8" s="474"/>
      <c r="N8" s="574"/>
      <c r="O8" s="574"/>
      <c r="P8" s="574"/>
      <c r="Q8" s="576"/>
      <c r="R8" s="574"/>
      <c r="S8" s="574"/>
      <c r="T8" s="574"/>
      <c r="U8" s="576"/>
      <c r="V8" s="574"/>
      <c r="W8" s="574"/>
      <c r="X8" s="574"/>
      <c r="Y8" s="474"/>
      <c r="Z8" s="574"/>
      <c r="AA8" s="574"/>
      <c r="AB8" s="574"/>
      <c r="AC8" s="576"/>
      <c r="AD8" s="574"/>
      <c r="AE8" s="574"/>
      <c r="AF8" s="574"/>
      <c r="AG8" s="576"/>
      <c r="AH8" s="574"/>
      <c r="AI8" s="574"/>
      <c r="AJ8" s="574"/>
      <c r="AK8" s="474"/>
      <c r="AL8" s="574"/>
      <c r="AM8" s="574"/>
      <c r="AN8" s="574"/>
      <c r="AO8" s="576"/>
      <c r="AP8" s="574"/>
      <c r="AQ8" s="574"/>
      <c r="AR8" s="574"/>
      <c r="AS8" s="576"/>
      <c r="AT8" s="574"/>
      <c r="AU8" s="574"/>
      <c r="AV8" s="574"/>
      <c r="AW8" s="474"/>
      <c r="AX8" s="474"/>
      <c r="AY8" s="474"/>
      <c r="AZ8" s="474"/>
      <c r="BA8" s="474"/>
      <c r="BB8" s="574"/>
      <c r="BC8" s="574"/>
      <c r="BD8" s="574"/>
      <c r="BE8" s="576"/>
      <c r="BF8" s="574"/>
      <c r="BG8" s="574"/>
      <c r="BH8" s="574"/>
      <c r="BI8" s="474"/>
      <c r="BJ8" s="574"/>
      <c r="BK8" s="574"/>
      <c r="BL8" s="574"/>
      <c r="BM8" s="574"/>
      <c r="BN8" s="474"/>
      <c r="BO8" s="474"/>
      <c r="BP8" s="474"/>
      <c r="BQ8" s="474"/>
      <c r="BR8" s="474"/>
      <c r="BS8" s="474"/>
      <c r="BT8" s="474"/>
      <c r="BU8" s="474"/>
      <c r="BV8" s="474"/>
      <c r="BW8" s="474"/>
      <c r="BX8" s="474"/>
    </row>
    <row r="9" spans="1:84" s="193" customFormat="1" ht="8.1" customHeight="1">
      <c r="A9" s="577" t="s">
        <v>614</v>
      </c>
      <c r="B9" s="476">
        <v>1892093.24682</v>
      </c>
      <c r="C9" s="476">
        <v>1443036.07541</v>
      </c>
      <c r="D9" s="476">
        <v>3335129.32223</v>
      </c>
      <c r="E9" s="476"/>
      <c r="F9" s="476">
        <v>146507.39877999999</v>
      </c>
      <c r="G9" s="476">
        <v>5103.0053399999997</v>
      </c>
      <c r="H9" s="476">
        <v>151610.40411999999</v>
      </c>
      <c r="I9" s="476"/>
      <c r="J9" s="476">
        <v>5200543.7333900006</v>
      </c>
      <c r="K9" s="476">
        <v>788087.21165999991</v>
      </c>
      <c r="L9" s="476">
        <v>5988630.9450500002</v>
      </c>
      <c r="M9" s="577" t="s">
        <v>614</v>
      </c>
      <c r="N9" s="476">
        <v>488496.51137000002</v>
      </c>
      <c r="O9" s="476">
        <v>90267.065959999993</v>
      </c>
      <c r="P9" s="476">
        <v>578763.57733</v>
      </c>
      <c r="Q9" s="476"/>
      <c r="R9" s="476">
        <v>415908.73483999999</v>
      </c>
      <c r="S9" s="476">
        <v>232639.98761000001</v>
      </c>
      <c r="T9" s="476">
        <v>648548.72245</v>
      </c>
      <c r="U9" s="476"/>
      <c r="V9" s="476">
        <v>2359163.1163400002</v>
      </c>
      <c r="W9" s="476">
        <v>693032.85209000006</v>
      </c>
      <c r="X9" s="476">
        <v>3052195.9684299999</v>
      </c>
      <c r="Y9" s="577" t="s">
        <v>614</v>
      </c>
      <c r="Z9" s="476">
        <v>60082.024990000005</v>
      </c>
      <c r="AA9" s="476">
        <v>96949.282699999996</v>
      </c>
      <c r="AB9" s="476">
        <v>157031.30768999999</v>
      </c>
      <c r="AC9" s="476"/>
      <c r="AD9" s="476">
        <v>2351698.44514</v>
      </c>
      <c r="AE9" s="476">
        <v>338940.92551999999</v>
      </c>
      <c r="AF9" s="476">
        <v>2690639.37066</v>
      </c>
      <c r="AG9" s="476"/>
      <c r="AH9" s="476">
        <v>1326683.6540999999</v>
      </c>
      <c r="AI9" s="476">
        <v>3836.5229599999998</v>
      </c>
      <c r="AJ9" s="476">
        <v>1330520.1770599999</v>
      </c>
      <c r="AK9" s="577" t="s">
        <v>614</v>
      </c>
      <c r="AL9" s="476">
        <v>182431.35697999998</v>
      </c>
      <c r="AM9" s="476">
        <v>78563.74751999999</v>
      </c>
      <c r="AN9" s="476">
        <v>260995.10449999999</v>
      </c>
      <c r="AO9" s="476"/>
      <c r="AP9" s="476">
        <v>431297.38767000003</v>
      </c>
      <c r="AQ9" s="476">
        <v>180.16192000000001</v>
      </c>
      <c r="AR9" s="476">
        <v>431477.54958999995</v>
      </c>
      <c r="AS9" s="476"/>
      <c r="AT9" s="476">
        <v>94210.56366</v>
      </c>
      <c r="AU9" s="476">
        <v>303650.88844999997</v>
      </c>
      <c r="AV9" s="476">
        <v>397861.45211000001</v>
      </c>
      <c r="AW9" s="577" t="s">
        <v>614</v>
      </c>
      <c r="AX9" s="476">
        <v>212012.53466</v>
      </c>
      <c r="AY9" s="476">
        <v>21.201229999999999</v>
      </c>
      <c r="AZ9" s="476">
        <v>212033.73588999998</v>
      </c>
      <c r="BA9" s="476"/>
      <c r="BB9" s="476">
        <v>38843.297979999996</v>
      </c>
      <c r="BC9" s="476">
        <v>0</v>
      </c>
      <c r="BD9" s="476">
        <v>38843.297979999996</v>
      </c>
      <c r="BE9" s="476"/>
      <c r="BF9" s="476">
        <v>12037.5211</v>
      </c>
      <c r="BG9" s="476">
        <v>19073.679769999999</v>
      </c>
      <c r="BH9" s="476">
        <v>31111.200870000001</v>
      </c>
      <c r="BI9" s="577" t="s">
        <v>614</v>
      </c>
      <c r="BJ9" s="476">
        <v>576.50581000000011</v>
      </c>
      <c r="BK9" s="476">
        <v>2253.0951400000004</v>
      </c>
      <c r="BL9" s="476">
        <v>2829.60095</v>
      </c>
      <c r="BM9" s="476"/>
      <c r="BN9" s="476">
        <v>15212586.033629999</v>
      </c>
      <c r="BO9" s="476">
        <v>4095635.7032799996</v>
      </c>
      <c r="BP9" s="476">
        <v>19308221.736909997</v>
      </c>
      <c r="BQ9" s="577" t="s">
        <v>614</v>
      </c>
      <c r="BR9" s="476">
        <v>5200543.7333900006</v>
      </c>
      <c r="BS9" s="476">
        <v>813378.25162</v>
      </c>
      <c r="BT9" s="476">
        <v>6013921.9850099999</v>
      </c>
      <c r="BU9" s="476"/>
      <c r="BV9" s="476">
        <v>15212586.033629999</v>
      </c>
      <c r="BW9" s="476">
        <v>4120926.7432399997</v>
      </c>
      <c r="BX9" s="476">
        <v>19333512.776869997</v>
      </c>
      <c r="BY9" s="477"/>
    </row>
    <row r="10" spans="1:84" s="193" customFormat="1" ht="9" customHeight="1">
      <c r="A10" s="578" t="s">
        <v>615</v>
      </c>
      <c r="B10" s="480">
        <v>12747.2207</v>
      </c>
      <c r="C10" s="480">
        <v>1124.4702299999999</v>
      </c>
      <c r="D10" s="480">
        <v>13871.690929999999</v>
      </c>
      <c r="E10" s="480"/>
      <c r="F10" s="480">
        <v>499.51215000000002</v>
      </c>
      <c r="G10" s="480">
        <v>58.861230000000006</v>
      </c>
      <c r="H10" s="480">
        <v>558.37338</v>
      </c>
      <c r="I10" s="480"/>
      <c r="J10" s="480">
        <v>8628.8441500000008</v>
      </c>
      <c r="K10" s="480">
        <v>2814.2044999999998</v>
      </c>
      <c r="L10" s="480">
        <v>11443.048650000001</v>
      </c>
      <c r="M10" s="578" t="s">
        <v>615</v>
      </c>
      <c r="N10" s="480">
        <v>1178.0541000000001</v>
      </c>
      <c r="O10" s="480">
        <v>90.65164</v>
      </c>
      <c r="P10" s="480">
        <v>1268.7057399999999</v>
      </c>
      <c r="Q10" s="480"/>
      <c r="R10" s="480">
        <v>3120.97289</v>
      </c>
      <c r="S10" s="480">
        <v>13.395530000000001</v>
      </c>
      <c r="T10" s="480">
        <v>3134.3684199999998</v>
      </c>
      <c r="U10" s="480"/>
      <c r="V10" s="480">
        <v>4344.8498899999995</v>
      </c>
      <c r="W10" s="480">
        <v>-508.86455000000001</v>
      </c>
      <c r="X10" s="480">
        <v>3835.9853399999997</v>
      </c>
      <c r="Y10" s="578" t="s">
        <v>615</v>
      </c>
      <c r="Z10" s="480">
        <v>3372.1773900000003</v>
      </c>
      <c r="AA10" s="480">
        <v>67.399199999999993</v>
      </c>
      <c r="AB10" s="480">
        <v>3439.5765899999997</v>
      </c>
      <c r="AC10" s="480"/>
      <c r="AD10" s="480">
        <v>13631.2441</v>
      </c>
      <c r="AE10" s="480">
        <v>638.06733999999994</v>
      </c>
      <c r="AF10" s="480">
        <v>14269.311439999999</v>
      </c>
      <c r="AG10" s="480"/>
      <c r="AH10" s="480">
        <v>1419.49442</v>
      </c>
      <c r="AI10" s="480">
        <v>47.189099999999996</v>
      </c>
      <c r="AJ10" s="480">
        <v>1466.68352</v>
      </c>
      <c r="AK10" s="578" t="s">
        <v>615</v>
      </c>
      <c r="AL10" s="480">
        <v>667.80592000000001</v>
      </c>
      <c r="AM10" s="480">
        <v>472.26718</v>
      </c>
      <c r="AN10" s="480">
        <v>1140.0731000000001</v>
      </c>
      <c r="AO10" s="480"/>
      <c r="AP10" s="480">
        <v>550.57836999999995</v>
      </c>
      <c r="AQ10" s="480">
        <v>17.889880000000002</v>
      </c>
      <c r="AR10" s="480">
        <v>568.46825000000001</v>
      </c>
      <c r="AS10" s="480"/>
      <c r="AT10" s="480">
        <v>2084.3424599999998</v>
      </c>
      <c r="AU10" s="480">
        <v>107.04172</v>
      </c>
      <c r="AV10" s="480">
        <v>2191.38418</v>
      </c>
      <c r="AW10" s="578" t="s">
        <v>615</v>
      </c>
      <c r="AX10" s="480">
        <v>422.16697999999997</v>
      </c>
      <c r="AY10" s="480">
        <v>2.3524699999999998</v>
      </c>
      <c r="AZ10" s="480">
        <v>424.51945000000001</v>
      </c>
      <c r="BA10" s="480"/>
      <c r="BB10" s="480">
        <v>82.359570000000005</v>
      </c>
      <c r="BC10" s="480">
        <v>0</v>
      </c>
      <c r="BD10" s="480">
        <v>82.359570000000005</v>
      </c>
      <c r="BE10" s="480"/>
      <c r="BF10" s="480">
        <v>613.54122999999993</v>
      </c>
      <c r="BG10" s="480">
        <v>709.24675000000002</v>
      </c>
      <c r="BH10" s="480">
        <v>1322.7879800000001</v>
      </c>
      <c r="BI10" s="578" t="s">
        <v>615</v>
      </c>
      <c r="BJ10" s="480">
        <v>93.694190000000006</v>
      </c>
      <c r="BK10" s="480">
        <v>6.3694600000000001</v>
      </c>
      <c r="BL10" s="480">
        <v>100.06365</v>
      </c>
      <c r="BM10" s="480"/>
      <c r="BN10" s="480">
        <v>53456.858510000005</v>
      </c>
      <c r="BO10" s="480">
        <v>5660.5416799999985</v>
      </c>
      <c r="BP10" s="480">
        <v>59117.400189999993</v>
      </c>
      <c r="BQ10" s="578" t="s">
        <v>615</v>
      </c>
      <c r="BR10" s="480">
        <v>8628.8441500000008</v>
      </c>
      <c r="BS10" s="480">
        <v>6146.0564000000004</v>
      </c>
      <c r="BT10" s="480">
        <v>14774.90055</v>
      </c>
      <c r="BU10" s="480"/>
      <c r="BV10" s="480">
        <v>53456.858510000005</v>
      </c>
      <c r="BW10" s="480">
        <v>8992.3935799999999</v>
      </c>
      <c r="BX10" s="480">
        <v>62449.252089999987</v>
      </c>
      <c r="BY10" s="477"/>
    </row>
    <row r="11" spans="1:84" s="193" customFormat="1" ht="9" customHeight="1">
      <c r="A11" s="482" t="s">
        <v>616</v>
      </c>
      <c r="B11" s="480">
        <v>38.854019999999998</v>
      </c>
      <c r="C11" s="480">
        <v>5.75725</v>
      </c>
      <c r="D11" s="480">
        <v>44.611269999999998</v>
      </c>
      <c r="E11" s="480"/>
      <c r="F11" s="480">
        <v>0</v>
      </c>
      <c r="G11" s="480">
        <v>73.935240000000007</v>
      </c>
      <c r="H11" s="480">
        <v>73.935240000000007</v>
      </c>
      <c r="I11" s="480"/>
      <c r="J11" s="480">
        <v>75.07208</v>
      </c>
      <c r="K11" s="480">
        <v>112.92717</v>
      </c>
      <c r="L11" s="480">
        <v>187.99924999999999</v>
      </c>
      <c r="M11" s="482" t="s">
        <v>616</v>
      </c>
      <c r="N11" s="480">
        <v>9.1713299999999993</v>
      </c>
      <c r="O11" s="480">
        <v>40.484819999999999</v>
      </c>
      <c r="P11" s="480">
        <v>49.656150000000004</v>
      </c>
      <c r="Q11" s="480"/>
      <c r="R11" s="480">
        <v>16.5398</v>
      </c>
      <c r="S11" s="480">
        <v>5.9227700000000008</v>
      </c>
      <c r="T11" s="480">
        <v>22.462569999999999</v>
      </c>
      <c r="U11" s="480"/>
      <c r="V11" s="480">
        <v>16.03021</v>
      </c>
      <c r="W11" s="480">
        <v>46.335850000000001</v>
      </c>
      <c r="X11" s="480">
        <v>62.366059999999997</v>
      </c>
      <c r="Y11" s="482" t="s">
        <v>616</v>
      </c>
      <c r="Z11" s="480">
        <v>21.735919999999997</v>
      </c>
      <c r="AA11" s="480">
        <v>19.16844</v>
      </c>
      <c r="AB11" s="480">
        <v>40.904360000000004</v>
      </c>
      <c r="AC11" s="480"/>
      <c r="AD11" s="480">
        <v>38.660919999999997</v>
      </c>
      <c r="AE11" s="480">
        <v>158.76961</v>
      </c>
      <c r="AF11" s="480">
        <v>197.43053</v>
      </c>
      <c r="AG11" s="480"/>
      <c r="AH11" s="480">
        <v>8.6292200000000001</v>
      </c>
      <c r="AI11" s="480">
        <v>13.23629</v>
      </c>
      <c r="AJ11" s="480">
        <v>21.865509999999997</v>
      </c>
      <c r="AK11" s="482" t="s">
        <v>616</v>
      </c>
      <c r="AL11" s="480">
        <v>0</v>
      </c>
      <c r="AM11" s="480">
        <v>408.26360999999997</v>
      </c>
      <c r="AN11" s="480">
        <v>408.26360999999997</v>
      </c>
      <c r="AO11" s="480"/>
      <c r="AP11" s="480">
        <v>9.7494500000000013</v>
      </c>
      <c r="AQ11" s="480">
        <v>70.670460000000006</v>
      </c>
      <c r="AR11" s="480">
        <v>80.419910000000002</v>
      </c>
      <c r="AS11" s="480"/>
      <c r="AT11" s="480">
        <v>14.25897</v>
      </c>
      <c r="AU11" s="480">
        <v>10.47198</v>
      </c>
      <c r="AV11" s="480">
        <v>24.73095</v>
      </c>
      <c r="AW11" s="482" t="s">
        <v>616</v>
      </c>
      <c r="AX11" s="480">
        <v>2.62012</v>
      </c>
      <c r="AY11" s="480">
        <v>18.296759999999999</v>
      </c>
      <c r="AZ11" s="480">
        <v>20.916880000000003</v>
      </c>
      <c r="BA11" s="480"/>
      <c r="BB11" s="480">
        <v>1.3869999999999999E-2</v>
      </c>
      <c r="BC11" s="480">
        <v>0</v>
      </c>
      <c r="BD11" s="480">
        <v>1.3869999999999999E-2</v>
      </c>
      <c r="BE11" s="480"/>
      <c r="BF11" s="480">
        <v>1.0747</v>
      </c>
      <c r="BG11" s="480">
        <v>201.35548</v>
      </c>
      <c r="BH11" s="480">
        <v>202.43018000000001</v>
      </c>
      <c r="BI11" s="482" t="s">
        <v>616</v>
      </c>
      <c r="BJ11" s="480">
        <v>3.6568200000000002</v>
      </c>
      <c r="BK11" s="480">
        <v>171.78484</v>
      </c>
      <c r="BL11" s="480">
        <v>175.44166000000001</v>
      </c>
      <c r="BM11" s="480"/>
      <c r="BN11" s="480">
        <v>256.06743</v>
      </c>
      <c r="BO11" s="480">
        <v>1357.38057</v>
      </c>
      <c r="BP11" s="480">
        <v>1613.4479999999999</v>
      </c>
      <c r="BQ11" s="482" t="s">
        <v>616</v>
      </c>
      <c r="BR11" s="480">
        <v>75.07208</v>
      </c>
      <c r="BS11" s="480">
        <v>112.92717</v>
      </c>
      <c r="BT11" s="480">
        <v>187.99924999999999</v>
      </c>
      <c r="BU11" s="480"/>
      <c r="BV11" s="480">
        <v>256.06743</v>
      </c>
      <c r="BW11" s="480">
        <v>1357.38057</v>
      </c>
      <c r="BX11" s="480">
        <v>1613.4479999999999</v>
      </c>
      <c r="BY11" s="477"/>
    </row>
    <row r="12" spans="1:84" s="193" customFormat="1" ht="9" customHeight="1">
      <c r="A12" s="482" t="s">
        <v>617</v>
      </c>
      <c r="B12" s="480">
        <v>71058.261159999995</v>
      </c>
      <c r="C12" s="480">
        <v>7813.6168399999997</v>
      </c>
      <c r="D12" s="480">
        <v>78871.877999999997</v>
      </c>
      <c r="E12" s="480"/>
      <c r="F12" s="480">
        <v>225.54270000000002</v>
      </c>
      <c r="G12" s="480">
        <v>0</v>
      </c>
      <c r="H12" s="480">
        <v>225.54270000000002</v>
      </c>
      <c r="I12" s="480"/>
      <c r="J12" s="480">
        <v>449026.61664999998</v>
      </c>
      <c r="K12" s="480">
        <v>99151.235280000008</v>
      </c>
      <c r="L12" s="480">
        <v>548177.85193</v>
      </c>
      <c r="M12" s="482" t="s">
        <v>617</v>
      </c>
      <c r="N12" s="480">
        <v>5921.3178899999994</v>
      </c>
      <c r="O12" s="480">
        <v>67.764809999999997</v>
      </c>
      <c r="P12" s="480">
        <v>5989.0826999999999</v>
      </c>
      <c r="Q12" s="480"/>
      <c r="R12" s="480">
        <v>16918.213059999998</v>
      </c>
      <c r="S12" s="480">
        <v>5452.5562800000007</v>
      </c>
      <c r="T12" s="480">
        <v>22370.769339999999</v>
      </c>
      <c r="U12" s="480"/>
      <c r="V12" s="480">
        <v>55854.366900000001</v>
      </c>
      <c r="W12" s="480">
        <v>0</v>
      </c>
      <c r="X12" s="480">
        <v>55854.366900000001</v>
      </c>
      <c r="Y12" s="482" t="s">
        <v>617</v>
      </c>
      <c r="Z12" s="480">
        <v>10767.08237</v>
      </c>
      <c r="AA12" s="480">
        <v>0</v>
      </c>
      <c r="AB12" s="480">
        <v>10767.08237</v>
      </c>
      <c r="AC12" s="480"/>
      <c r="AD12" s="480">
        <v>157510.79175</v>
      </c>
      <c r="AE12" s="480">
        <v>15647.927380000001</v>
      </c>
      <c r="AF12" s="480">
        <v>173158.71912999998</v>
      </c>
      <c r="AG12" s="480"/>
      <c r="AH12" s="480">
        <v>15926.420099999999</v>
      </c>
      <c r="AI12" s="480">
        <v>1075.67418</v>
      </c>
      <c r="AJ12" s="480">
        <v>17002.094280000001</v>
      </c>
      <c r="AK12" s="482" t="s">
        <v>617</v>
      </c>
      <c r="AL12" s="480">
        <v>11688.689980000001</v>
      </c>
      <c r="AM12" s="480">
        <v>0</v>
      </c>
      <c r="AN12" s="480">
        <v>11688.689980000001</v>
      </c>
      <c r="AO12" s="480"/>
      <c r="AP12" s="480">
        <v>1850.5891299999998</v>
      </c>
      <c r="AQ12" s="480">
        <v>0</v>
      </c>
      <c r="AR12" s="480">
        <v>1850.5891299999998</v>
      </c>
      <c r="AS12" s="480"/>
      <c r="AT12" s="480">
        <v>3841.1782400000002</v>
      </c>
      <c r="AU12" s="480">
        <v>549.81565999999998</v>
      </c>
      <c r="AV12" s="480">
        <v>4390.9939000000004</v>
      </c>
      <c r="AW12" s="482" t="s">
        <v>617</v>
      </c>
      <c r="AX12" s="480">
        <v>1022.9091</v>
      </c>
      <c r="AY12" s="480">
        <v>0</v>
      </c>
      <c r="AZ12" s="480">
        <v>1022.9091</v>
      </c>
      <c r="BA12" s="480"/>
      <c r="BB12" s="480">
        <v>59.283809999999995</v>
      </c>
      <c r="BC12" s="480">
        <v>0</v>
      </c>
      <c r="BD12" s="480">
        <v>59.283809999999995</v>
      </c>
      <c r="BE12" s="480"/>
      <c r="BF12" s="480">
        <v>3282.0976099999998</v>
      </c>
      <c r="BG12" s="480">
        <v>0</v>
      </c>
      <c r="BH12" s="480">
        <v>3282.0976099999998</v>
      </c>
      <c r="BI12" s="482" t="s">
        <v>617</v>
      </c>
      <c r="BJ12" s="480">
        <v>374.90570000000002</v>
      </c>
      <c r="BK12" s="480">
        <v>0</v>
      </c>
      <c r="BL12" s="480">
        <v>374.90570000000002</v>
      </c>
      <c r="BM12" s="480"/>
      <c r="BN12" s="480">
        <v>805328.26615000004</v>
      </c>
      <c r="BO12" s="480">
        <v>129758.59043000001</v>
      </c>
      <c r="BP12" s="480">
        <v>935086.85658000014</v>
      </c>
      <c r="BQ12" s="482" t="s">
        <v>617</v>
      </c>
      <c r="BR12" s="480">
        <v>449026.61664999998</v>
      </c>
      <c r="BS12" s="480">
        <v>99691.004870000004</v>
      </c>
      <c r="BT12" s="480">
        <v>548717.62151999993</v>
      </c>
      <c r="BU12" s="480"/>
      <c r="BV12" s="480">
        <v>805328.26615000004</v>
      </c>
      <c r="BW12" s="480">
        <v>130298.36002000001</v>
      </c>
      <c r="BX12" s="480">
        <v>935626.62617000006</v>
      </c>
      <c r="BY12" s="477"/>
    </row>
    <row r="13" spans="1:84" s="193" customFormat="1" ht="9" customHeight="1">
      <c r="A13" s="482" t="s">
        <v>618</v>
      </c>
      <c r="B13" s="480">
        <v>2074539.5123599998</v>
      </c>
      <c r="C13" s="480">
        <v>516586.53534</v>
      </c>
      <c r="D13" s="480">
        <v>2591126.0477</v>
      </c>
      <c r="E13" s="480"/>
      <c r="F13" s="480">
        <v>144963.76809999999</v>
      </c>
      <c r="G13" s="480">
        <v>4024.6533599999998</v>
      </c>
      <c r="H13" s="480">
        <v>148988.42146000001</v>
      </c>
      <c r="I13" s="480"/>
      <c r="J13" s="480">
        <v>3560213.1170900003</v>
      </c>
      <c r="K13" s="480">
        <v>993484.95439999993</v>
      </c>
      <c r="L13" s="480">
        <v>4553698.07149</v>
      </c>
      <c r="M13" s="482" t="s">
        <v>618</v>
      </c>
      <c r="N13" s="480">
        <v>481072.99724</v>
      </c>
      <c r="O13" s="480">
        <v>70442.240180000008</v>
      </c>
      <c r="P13" s="480">
        <v>551515.2374199999</v>
      </c>
      <c r="Q13" s="480"/>
      <c r="R13" s="480">
        <v>387121.71538999997</v>
      </c>
      <c r="S13" s="480">
        <v>142701.14616999999</v>
      </c>
      <c r="T13" s="480">
        <v>529822.86155999999</v>
      </c>
      <c r="U13" s="480"/>
      <c r="V13" s="480">
        <v>1608770.72166</v>
      </c>
      <c r="W13" s="480">
        <v>329193.95113</v>
      </c>
      <c r="X13" s="480">
        <v>1937964.67279</v>
      </c>
      <c r="Y13" s="482" t="s">
        <v>618</v>
      </c>
      <c r="Z13" s="480">
        <v>24647.580160000001</v>
      </c>
      <c r="AA13" s="480">
        <v>7530.03676</v>
      </c>
      <c r="AB13" s="480">
        <v>32177.61692</v>
      </c>
      <c r="AC13" s="480"/>
      <c r="AD13" s="480">
        <v>1794763.6766199998</v>
      </c>
      <c r="AE13" s="480">
        <v>294352.27263999998</v>
      </c>
      <c r="AF13" s="480">
        <v>2089115.9492599999</v>
      </c>
      <c r="AG13" s="480"/>
      <c r="AH13" s="480">
        <v>1282444.7030400001</v>
      </c>
      <c r="AI13" s="480">
        <v>3510.8120400000003</v>
      </c>
      <c r="AJ13" s="480">
        <v>1285955.5150799998</v>
      </c>
      <c r="AK13" s="482" t="s">
        <v>618</v>
      </c>
      <c r="AL13" s="480">
        <v>170070.71449000001</v>
      </c>
      <c r="AM13" s="480">
        <v>24286.862219999999</v>
      </c>
      <c r="AN13" s="480">
        <v>194357.57670999999</v>
      </c>
      <c r="AO13" s="480"/>
      <c r="AP13" s="480">
        <v>417805.24212000001</v>
      </c>
      <c r="AQ13" s="480">
        <v>91.601579999999998</v>
      </c>
      <c r="AR13" s="480">
        <v>417896.84369999997</v>
      </c>
      <c r="AS13" s="480"/>
      <c r="AT13" s="480">
        <v>86057.385479999997</v>
      </c>
      <c r="AU13" s="480">
        <v>94732.641129999989</v>
      </c>
      <c r="AV13" s="480">
        <v>180790.02661</v>
      </c>
      <c r="AW13" s="482" t="s">
        <v>618</v>
      </c>
      <c r="AX13" s="480">
        <v>208272.89587000001</v>
      </c>
      <c r="AY13" s="480">
        <v>0</v>
      </c>
      <c r="AZ13" s="480">
        <v>208272.89587000001</v>
      </c>
      <c r="BA13" s="480"/>
      <c r="BB13" s="480">
        <v>38087.636340000005</v>
      </c>
      <c r="BC13" s="480">
        <v>0</v>
      </c>
      <c r="BD13" s="480">
        <v>38087.636340000005</v>
      </c>
      <c r="BE13" s="480"/>
      <c r="BF13" s="480">
        <v>3023.1600600000002</v>
      </c>
      <c r="BG13" s="480">
        <v>11251.79954</v>
      </c>
      <c r="BH13" s="480">
        <v>14274.9596</v>
      </c>
      <c r="BI13" s="482" t="s">
        <v>618</v>
      </c>
      <c r="BJ13" s="480">
        <v>104.13928999999999</v>
      </c>
      <c r="BK13" s="480">
        <v>0</v>
      </c>
      <c r="BL13" s="480">
        <v>104.13928999999999</v>
      </c>
      <c r="BM13" s="480"/>
      <c r="BN13" s="480">
        <v>12281958.965309998</v>
      </c>
      <c r="BO13" s="480">
        <v>2492189.5064900001</v>
      </c>
      <c r="BP13" s="480">
        <v>14774148.471799998</v>
      </c>
      <c r="BQ13" s="482" t="s">
        <v>618</v>
      </c>
      <c r="BR13" s="480">
        <v>3560213.1170900003</v>
      </c>
      <c r="BS13" s="480">
        <v>1011944.1891699999</v>
      </c>
      <c r="BT13" s="480">
        <v>4572157.30626</v>
      </c>
      <c r="BU13" s="480"/>
      <c r="BV13" s="480">
        <v>12281958.965309998</v>
      </c>
      <c r="BW13" s="480">
        <v>2510648.74126</v>
      </c>
      <c r="BX13" s="480">
        <v>14792607.706569999</v>
      </c>
      <c r="BY13" s="477"/>
    </row>
    <row r="14" spans="1:84" s="193" customFormat="1" ht="9" customHeight="1">
      <c r="A14" s="482" t="s">
        <v>619</v>
      </c>
      <c r="B14" s="480">
        <v>0</v>
      </c>
      <c r="C14" s="480">
        <v>0</v>
      </c>
      <c r="D14" s="480">
        <v>0</v>
      </c>
      <c r="E14" s="480"/>
      <c r="F14" s="480">
        <v>0</v>
      </c>
      <c r="G14" s="480">
        <v>0</v>
      </c>
      <c r="H14" s="480">
        <v>0</v>
      </c>
      <c r="I14" s="480"/>
      <c r="J14" s="480">
        <v>0</v>
      </c>
      <c r="K14" s="480">
        <v>0</v>
      </c>
      <c r="L14" s="480">
        <v>0</v>
      </c>
      <c r="M14" s="482" t="s">
        <v>619</v>
      </c>
      <c r="N14" s="480">
        <v>0</v>
      </c>
      <c r="O14" s="480">
        <v>0</v>
      </c>
      <c r="P14" s="480">
        <v>0</v>
      </c>
      <c r="Q14" s="480"/>
      <c r="R14" s="480">
        <v>8245.4170999999988</v>
      </c>
      <c r="S14" s="480">
        <v>-821.47731999999996</v>
      </c>
      <c r="T14" s="480">
        <v>7423.9397800000006</v>
      </c>
      <c r="U14" s="480"/>
      <c r="V14" s="480">
        <v>7684.1389200000003</v>
      </c>
      <c r="W14" s="480">
        <v>362194.00300000003</v>
      </c>
      <c r="X14" s="480">
        <v>369878.14192000002</v>
      </c>
      <c r="Y14" s="482" t="s">
        <v>619</v>
      </c>
      <c r="Z14" s="480">
        <v>7027.0307300000004</v>
      </c>
      <c r="AA14" s="480">
        <v>47515.102630000001</v>
      </c>
      <c r="AB14" s="480">
        <v>54542.13336</v>
      </c>
      <c r="AC14" s="480"/>
      <c r="AD14" s="480">
        <v>84877.857029999999</v>
      </c>
      <c r="AE14" s="480">
        <v>16942.54984</v>
      </c>
      <c r="AF14" s="480">
        <v>101820.40687000001</v>
      </c>
      <c r="AG14" s="480"/>
      <c r="AH14" s="480">
        <v>0</v>
      </c>
      <c r="AI14" s="480">
        <v>0</v>
      </c>
      <c r="AJ14" s="480">
        <v>0</v>
      </c>
      <c r="AK14" s="482" t="s">
        <v>619</v>
      </c>
      <c r="AL14" s="480">
        <v>0</v>
      </c>
      <c r="AM14" s="480">
        <v>0</v>
      </c>
      <c r="AN14" s="480">
        <v>0</v>
      </c>
      <c r="AO14" s="480"/>
      <c r="AP14" s="480">
        <v>0</v>
      </c>
      <c r="AQ14" s="480">
        <v>0</v>
      </c>
      <c r="AR14" s="480">
        <v>0</v>
      </c>
      <c r="AS14" s="480"/>
      <c r="AT14" s="480">
        <v>1000.63179</v>
      </c>
      <c r="AU14" s="480">
        <v>0</v>
      </c>
      <c r="AV14" s="480">
        <v>1000.63179</v>
      </c>
      <c r="AW14" s="482" t="s">
        <v>619</v>
      </c>
      <c r="AX14" s="480">
        <v>0</v>
      </c>
      <c r="AY14" s="480">
        <v>0</v>
      </c>
      <c r="AZ14" s="480">
        <v>0</v>
      </c>
      <c r="BA14" s="480"/>
      <c r="BB14" s="480">
        <v>0</v>
      </c>
      <c r="BC14" s="480">
        <v>0</v>
      </c>
      <c r="BD14" s="480">
        <v>0</v>
      </c>
      <c r="BE14" s="480"/>
      <c r="BF14" s="480">
        <v>2778.51784</v>
      </c>
      <c r="BG14" s="480">
        <v>0</v>
      </c>
      <c r="BH14" s="480">
        <v>2778.51784</v>
      </c>
      <c r="BI14" s="482" t="s">
        <v>619</v>
      </c>
      <c r="BJ14" s="480">
        <v>0</v>
      </c>
      <c r="BK14" s="480">
        <v>0</v>
      </c>
      <c r="BL14" s="480">
        <v>0</v>
      </c>
      <c r="BM14" s="480"/>
      <c r="BN14" s="480">
        <v>111613.59341</v>
      </c>
      <c r="BO14" s="480">
        <v>425830.17814999999</v>
      </c>
      <c r="BP14" s="480">
        <v>537443.77156000002</v>
      </c>
      <c r="BQ14" s="482" t="s">
        <v>619</v>
      </c>
      <c r="BR14" s="480">
        <v>0</v>
      </c>
      <c r="BS14" s="480">
        <v>0</v>
      </c>
      <c r="BT14" s="480">
        <v>0</v>
      </c>
      <c r="BU14" s="480"/>
      <c r="BV14" s="480">
        <v>111613.59341</v>
      </c>
      <c r="BW14" s="480">
        <v>425830.17814999999</v>
      </c>
      <c r="BX14" s="480">
        <v>537443.77156000002</v>
      </c>
      <c r="BY14" s="477"/>
    </row>
    <row r="15" spans="1:84" s="193" customFormat="1" ht="9" customHeight="1">
      <c r="A15" s="482" t="s">
        <v>620</v>
      </c>
      <c r="B15" s="480">
        <v>43323.58928</v>
      </c>
      <c r="C15" s="480">
        <v>0</v>
      </c>
      <c r="D15" s="480">
        <v>43323.58928</v>
      </c>
      <c r="E15" s="480"/>
      <c r="F15" s="480">
        <v>818.57583</v>
      </c>
      <c r="G15" s="480">
        <v>0</v>
      </c>
      <c r="H15" s="480">
        <v>818.57583</v>
      </c>
      <c r="I15" s="480"/>
      <c r="J15" s="480">
        <v>97502.129509999999</v>
      </c>
      <c r="K15" s="480">
        <v>0</v>
      </c>
      <c r="L15" s="480">
        <v>97502.129509999999</v>
      </c>
      <c r="M15" s="482" t="s">
        <v>620</v>
      </c>
      <c r="N15" s="480">
        <v>0</v>
      </c>
      <c r="O15" s="480">
        <v>0</v>
      </c>
      <c r="P15" s="480">
        <v>0</v>
      </c>
      <c r="Q15" s="480"/>
      <c r="R15" s="480">
        <v>0</v>
      </c>
      <c r="S15" s="480">
        <v>0</v>
      </c>
      <c r="T15" s="480">
        <v>0</v>
      </c>
      <c r="U15" s="480"/>
      <c r="V15" s="480">
        <v>10890.398300000001</v>
      </c>
      <c r="W15" s="480">
        <v>0</v>
      </c>
      <c r="X15" s="480">
        <v>10890.398300000001</v>
      </c>
      <c r="Y15" s="482" t="s">
        <v>620</v>
      </c>
      <c r="Z15" s="480">
        <v>0</v>
      </c>
      <c r="AA15" s="480">
        <v>0</v>
      </c>
      <c r="AB15" s="480">
        <v>0</v>
      </c>
      <c r="AC15" s="480"/>
      <c r="AD15" s="480">
        <v>22289.311000000002</v>
      </c>
      <c r="AE15" s="480">
        <v>0.77666000000000002</v>
      </c>
      <c r="AF15" s="480">
        <v>22290.087660000001</v>
      </c>
      <c r="AG15" s="480"/>
      <c r="AH15" s="480">
        <v>0</v>
      </c>
      <c r="AI15" s="480">
        <v>0</v>
      </c>
      <c r="AJ15" s="480">
        <v>0</v>
      </c>
      <c r="AK15" s="482" t="s">
        <v>620</v>
      </c>
      <c r="AL15" s="480">
        <v>0</v>
      </c>
      <c r="AM15" s="480">
        <v>0</v>
      </c>
      <c r="AN15" s="480">
        <v>0</v>
      </c>
      <c r="AO15" s="480"/>
      <c r="AP15" s="480">
        <v>0</v>
      </c>
      <c r="AQ15" s="480">
        <v>0</v>
      </c>
      <c r="AR15" s="480">
        <v>0</v>
      </c>
      <c r="AS15" s="480"/>
      <c r="AT15" s="480">
        <v>0</v>
      </c>
      <c r="AU15" s="480">
        <v>0</v>
      </c>
      <c r="AV15" s="480">
        <v>0</v>
      </c>
      <c r="AW15" s="482" t="s">
        <v>620</v>
      </c>
      <c r="AX15" s="480">
        <v>0</v>
      </c>
      <c r="AY15" s="480">
        <v>0</v>
      </c>
      <c r="AZ15" s="480">
        <v>0</v>
      </c>
      <c r="BA15" s="480"/>
      <c r="BB15" s="480">
        <v>0</v>
      </c>
      <c r="BC15" s="480">
        <v>0</v>
      </c>
      <c r="BD15" s="480">
        <v>0</v>
      </c>
      <c r="BE15" s="480"/>
      <c r="BF15" s="480">
        <v>0</v>
      </c>
      <c r="BG15" s="480">
        <v>0</v>
      </c>
      <c r="BH15" s="480">
        <v>0</v>
      </c>
      <c r="BI15" s="482" t="s">
        <v>620</v>
      </c>
      <c r="BJ15" s="480">
        <v>0</v>
      </c>
      <c r="BK15" s="480">
        <v>0</v>
      </c>
      <c r="BL15" s="480">
        <v>0</v>
      </c>
      <c r="BM15" s="480"/>
      <c r="BN15" s="480">
        <v>174824.00391999999</v>
      </c>
      <c r="BO15" s="480">
        <v>0.77666000000000002</v>
      </c>
      <c r="BP15" s="480">
        <v>174824.78057999999</v>
      </c>
      <c r="BQ15" s="482" t="s">
        <v>620</v>
      </c>
      <c r="BR15" s="480">
        <v>97502.129509999999</v>
      </c>
      <c r="BS15" s="480">
        <v>0</v>
      </c>
      <c r="BT15" s="480">
        <v>97502.129509999999</v>
      </c>
      <c r="BU15" s="480"/>
      <c r="BV15" s="480">
        <v>174824.00391999999</v>
      </c>
      <c r="BW15" s="480">
        <v>0.77666000000000002</v>
      </c>
      <c r="BX15" s="480">
        <v>174824.78057999999</v>
      </c>
      <c r="BY15" s="477"/>
    </row>
    <row r="16" spans="1:84" s="193" customFormat="1" ht="9" customHeight="1">
      <c r="A16" s="482" t="s">
        <v>621</v>
      </c>
      <c r="B16" s="480">
        <v>29206.09763</v>
      </c>
      <c r="C16" s="480">
        <v>-0.10529000000000001</v>
      </c>
      <c r="D16" s="480">
        <v>29205.992340000001</v>
      </c>
      <c r="E16" s="480"/>
      <c r="F16" s="480">
        <v>0</v>
      </c>
      <c r="G16" s="480">
        <v>945.55551000000003</v>
      </c>
      <c r="H16" s="480">
        <v>945.55551000000003</v>
      </c>
      <c r="I16" s="480"/>
      <c r="J16" s="480">
        <v>624654.58625000005</v>
      </c>
      <c r="K16" s="480">
        <v>-425072.59869999997</v>
      </c>
      <c r="L16" s="480">
        <v>199581.98755000002</v>
      </c>
      <c r="M16" s="482" t="s">
        <v>621</v>
      </c>
      <c r="N16" s="480">
        <v>-116.78314999999999</v>
      </c>
      <c r="O16" s="480">
        <v>19625.902449999998</v>
      </c>
      <c r="P16" s="480">
        <v>19509.119300000002</v>
      </c>
      <c r="Q16" s="480"/>
      <c r="R16" s="480">
        <v>0</v>
      </c>
      <c r="S16" s="480">
        <v>0</v>
      </c>
      <c r="T16" s="480">
        <v>0</v>
      </c>
      <c r="U16" s="480"/>
      <c r="V16" s="480">
        <v>0</v>
      </c>
      <c r="W16" s="480">
        <v>0</v>
      </c>
      <c r="X16" s="480">
        <v>0</v>
      </c>
      <c r="Y16" s="482" t="s">
        <v>621</v>
      </c>
      <c r="Z16" s="480">
        <v>7146.4002099999998</v>
      </c>
      <c r="AA16" s="480">
        <v>41817.575669999998</v>
      </c>
      <c r="AB16" s="480">
        <v>48963.975880000005</v>
      </c>
      <c r="AC16" s="480"/>
      <c r="AD16" s="480">
        <v>277620.64171</v>
      </c>
      <c r="AE16" s="480">
        <v>10950.496029999998</v>
      </c>
      <c r="AF16" s="480">
        <v>288571.13774000003</v>
      </c>
      <c r="AG16" s="480"/>
      <c r="AH16" s="480">
        <v>3487.9218599999999</v>
      </c>
      <c r="AI16" s="480">
        <v>-1021.2028</v>
      </c>
      <c r="AJ16" s="480">
        <v>2466.7190599999999</v>
      </c>
      <c r="AK16" s="482" t="s">
        <v>621</v>
      </c>
      <c r="AL16" s="480">
        <v>-0.90083000000000002</v>
      </c>
      <c r="AM16" s="480">
        <v>53384.166680000002</v>
      </c>
      <c r="AN16" s="480">
        <v>53383.265850000003</v>
      </c>
      <c r="AO16" s="480"/>
      <c r="AP16" s="480">
        <v>0</v>
      </c>
      <c r="AQ16" s="480">
        <v>0</v>
      </c>
      <c r="AR16" s="480">
        <v>0</v>
      </c>
      <c r="AS16" s="480"/>
      <c r="AT16" s="480">
        <v>0</v>
      </c>
      <c r="AU16" s="480">
        <v>0</v>
      </c>
      <c r="AV16" s="480">
        <v>0</v>
      </c>
      <c r="AW16" s="482" t="s">
        <v>621</v>
      </c>
      <c r="AX16" s="480">
        <v>2224.9622799999997</v>
      </c>
      <c r="AY16" s="480">
        <v>0</v>
      </c>
      <c r="AZ16" s="480">
        <v>2224.9622799999997</v>
      </c>
      <c r="BA16" s="480"/>
      <c r="BB16" s="480">
        <v>614.00439000000006</v>
      </c>
      <c r="BC16" s="480">
        <v>0</v>
      </c>
      <c r="BD16" s="480">
        <v>614.00439000000006</v>
      </c>
      <c r="BE16" s="480"/>
      <c r="BF16" s="480">
        <v>0</v>
      </c>
      <c r="BG16" s="480">
        <v>6911.2706699999999</v>
      </c>
      <c r="BH16" s="480">
        <v>6911.2706699999999</v>
      </c>
      <c r="BI16" s="482" t="s">
        <v>621</v>
      </c>
      <c r="BJ16" s="480">
        <v>0.10981</v>
      </c>
      <c r="BK16" s="480">
        <v>2074.9408400000002</v>
      </c>
      <c r="BL16" s="480">
        <v>2075.0506500000001</v>
      </c>
      <c r="BM16" s="480"/>
      <c r="BN16" s="480">
        <v>944837.04015999998</v>
      </c>
      <c r="BO16" s="480">
        <v>-290383.99894000002</v>
      </c>
      <c r="BP16" s="480">
        <v>654453.04122000001</v>
      </c>
      <c r="BQ16" s="482" t="s">
        <v>621</v>
      </c>
      <c r="BR16" s="480">
        <v>624654.58625000005</v>
      </c>
      <c r="BS16" s="480">
        <v>-425073.73704000004</v>
      </c>
      <c r="BT16" s="480">
        <v>199580.84921000001</v>
      </c>
      <c r="BU16" s="480"/>
      <c r="BV16" s="480">
        <v>944837.04015999998</v>
      </c>
      <c r="BW16" s="480">
        <v>-290385.13728000008</v>
      </c>
      <c r="BX16" s="480">
        <v>654451.90287999995</v>
      </c>
      <c r="BY16" s="477"/>
    </row>
    <row r="17" spans="1:77" s="193" customFormat="1" ht="9" customHeight="1">
      <c r="A17" s="482" t="s">
        <v>622</v>
      </c>
      <c r="B17" s="480">
        <v>-340902.85138999997</v>
      </c>
      <c r="C17" s="480">
        <v>915930.40997000004</v>
      </c>
      <c r="D17" s="480">
        <v>575027.55858000007</v>
      </c>
      <c r="E17" s="480"/>
      <c r="F17" s="480">
        <v>0</v>
      </c>
      <c r="G17" s="480">
        <v>0</v>
      </c>
      <c r="H17" s="480">
        <v>0</v>
      </c>
      <c r="I17" s="480"/>
      <c r="J17" s="480">
        <v>417119.15867999999</v>
      </c>
      <c r="K17" s="480">
        <v>82926.236819999991</v>
      </c>
      <c r="L17" s="480">
        <v>500045.39549999998</v>
      </c>
      <c r="M17" s="482" t="s">
        <v>622</v>
      </c>
      <c r="N17" s="480">
        <v>187.68467000000001</v>
      </c>
      <c r="O17" s="480">
        <v>0</v>
      </c>
      <c r="P17" s="480">
        <v>187.68467000000001</v>
      </c>
      <c r="Q17" s="480"/>
      <c r="R17" s="480">
        <v>0</v>
      </c>
      <c r="S17" s="480">
        <v>84865.423299999995</v>
      </c>
      <c r="T17" s="480">
        <v>84865.423299999995</v>
      </c>
      <c r="U17" s="480"/>
      <c r="V17" s="480">
        <v>670310.55634999997</v>
      </c>
      <c r="W17" s="480">
        <v>1522.6385600000001</v>
      </c>
      <c r="X17" s="480">
        <v>671833.19490999996</v>
      </c>
      <c r="Y17" s="482" t="s">
        <v>622</v>
      </c>
      <c r="Z17" s="480">
        <v>0</v>
      </c>
      <c r="AA17" s="480">
        <v>0</v>
      </c>
      <c r="AB17" s="480">
        <v>0</v>
      </c>
      <c r="AC17" s="480"/>
      <c r="AD17" s="480">
        <v>0</v>
      </c>
      <c r="AE17" s="480">
        <v>0</v>
      </c>
      <c r="AF17" s="480">
        <v>0</v>
      </c>
      <c r="AG17" s="480"/>
      <c r="AH17" s="480">
        <v>19846.262329999998</v>
      </c>
      <c r="AI17" s="480">
        <v>8.8226899999999997</v>
      </c>
      <c r="AJ17" s="480">
        <v>19855.085019999999</v>
      </c>
      <c r="AK17" s="482" t="s">
        <v>622</v>
      </c>
      <c r="AL17" s="480">
        <v>0</v>
      </c>
      <c r="AM17" s="480">
        <v>0</v>
      </c>
      <c r="AN17" s="480">
        <v>0</v>
      </c>
      <c r="AO17" s="480"/>
      <c r="AP17" s="480">
        <v>11081.2286</v>
      </c>
      <c r="AQ17" s="480">
        <v>0</v>
      </c>
      <c r="AR17" s="480">
        <v>11081.2286</v>
      </c>
      <c r="AS17" s="480"/>
      <c r="AT17" s="480">
        <v>0</v>
      </c>
      <c r="AU17" s="480">
        <v>208164.72806999998</v>
      </c>
      <c r="AV17" s="480">
        <v>208164.72806999998</v>
      </c>
      <c r="AW17" s="482" t="s">
        <v>622</v>
      </c>
      <c r="AX17" s="480">
        <v>0</v>
      </c>
      <c r="AY17" s="480">
        <v>0</v>
      </c>
      <c r="AZ17" s="480">
        <v>0</v>
      </c>
      <c r="BA17" s="480"/>
      <c r="BB17" s="480">
        <v>0</v>
      </c>
      <c r="BC17" s="480">
        <v>0</v>
      </c>
      <c r="BD17" s="480">
        <v>0</v>
      </c>
      <c r="BE17" s="480"/>
      <c r="BF17" s="480">
        <v>2339.1296600000001</v>
      </c>
      <c r="BG17" s="480">
        <v>0</v>
      </c>
      <c r="BH17" s="480">
        <v>2339.1296600000001</v>
      </c>
      <c r="BI17" s="482" t="s">
        <v>622</v>
      </c>
      <c r="BJ17" s="480">
        <v>0</v>
      </c>
      <c r="BK17" s="480">
        <v>0</v>
      </c>
      <c r="BL17" s="480">
        <v>0</v>
      </c>
      <c r="BM17" s="480"/>
      <c r="BN17" s="480">
        <v>779981.16890000005</v>
      </c>
      <c r="BO17" s="480">
        <v>1293418.2594100002</v>
      </c>
      <c r="BP17" s="480">
        <v>2073399.4283100001</v>
      </c>
      <c r="BQ17" s="482" t="s">
        <v>622</v>
      </c>
      <c r="BR17" s="480">
        <v>417119.15867999999</v>
      </c>
      <c r="BS17" s="480">
        <v>82926.236819999991</v>
      </c>
      <c r="BT17" s="480">
        <v>500045.39549999998</v>
      </c>
      <c r="BU17" s="480"/>
      <c r="BV17" s="480">
        <v>779981.16890000005</v>
      </c>
      <c r="BW17" s="480">
        <v>1293418.2594100002</v>
      </c>
      <c r="BX17" s="480">
        <v>2073399.4283100003</v>
      </c>
      <c r="BY17" s="477"/>
    </row>
    <row r="18" spans="1:77" s="193" customFormat="1" ht="9" customHeight="1">
      <c r="A18" s="482" t="s">
        <v>537</v>
      </c>
      <c r="B18" s="480">
        <v>2082.56306</v>
      </c>
      <c r="C18" s="480">
        <v>1575.3910700000001</v>
      </c>
      <c r="D18" s="480">
        <v>3657.9541300000001</v>
      </c>
      <c r="E18" s="480"/>
      <c r="F18" s="480">
        <v>0</v>
      </c>
      <c r="G18" s="480">
        <v>0</v>
      </c>
      <c r="H18" s="480">
        <v>0</v>
      </c>
      <c r="I18" s="480"/>
      <c r="J18" s="480">
        <v>43324.208979999996</v>
      </c>
      <c r="K18" s="480">
        <v>34670.252189999999</v>
      </c>
      <c r="L18" s="480">
        <v>77994.461169999995</v>
      </c>
      <c r="M18" s="482" t="s">
        <v>537</v>
      </c>
      <c r="N18" s="480">
        <v>244.06929</v>
      </c>
      <c r="O18" s="480">
        <v>2.206E-2</v>
      </c>
      <c r="P18" s="480">
        <v>244.09135000000001</v>
      </c>
      <c r="Q18" s="480"/>
      <c r="R18" s="480">
        <v>485.8766</v>
      </c>
      <c r="S18" s="480">
        <v>423.02087999999998</v>
      </c>
      <c r="T18" s="480">
        <v>908.89747999999997</v>
      </c>
      <c r="U18" s="480"/>
      <c r="V18" s="480">
        <v>1292.05411</v>
      </c>
      <c r="W18" s="480">
        <v>584.78809999999999</v>
      </c>
      <c r="X18" s="480">
        <v>1876.84221</v>
      </c>
      <c r="Y18" s="482" t="s">
        <v>537</v>
      </c>
      <c r="Z18" s="480">
        <v>7100.0182100000002</v>
      </c>
      <c r="AA18" s="480">
        <v>0</v>
      </c>
      <c r="AB18" s="480">
        <v>7100.0182100000002</v>
      </c>
      <c r="AC18" s="480"/>
      <c r="AD18" s="480">
        <v>966.26201000000003</v>
      </c>
      <c r="AE18" s="480">
        <v>250.06601999999998</v>
      </c>
      <c r="AF18" s="480">
        <v>1216.3280300000001</v>
      </c>
      <c r="AG18" s="480"/>
      <c r="AH18" s="480">
        <v>3550.2231299999999</v>
      </c>
      <c r="AI18" s="480">
        <v>201.99145999999999</v>
      </c>
      <c r="AJ18" s="480">
        <v>3752.21459</v>
      </c>
      <c r="AK18" s="482" t="s">
        <v>537</v>
      </c>
      <c r="AL18" s="480">
        <v>5.0474199999999998</v>
      </c>
      <c r="AM18" s="480">
        <v>12.18783</v>
      </c>
      <c r="AN18" s="480">
        <v>17.235250000000001</v>
      </c>
      <c r="AO18" s="480"/>
      <c r="AP18" s="480">
        <v>0</v>
      </c>
      <c r="AQ18" s="480">
        <v>0</v>
      </c>
      <c r="AR18" s="480">
        <v>0</v>
      </c>
      <c r="AS18" s="480"/>
      <c r="AT18" s="480">
        <v>1212.7667200000001</v>
      </c>
      <c r="AU18" s="480">
        <v>86.189890000000005</v>
      </c>
      <c r="AV18" s="480">
        <v>1298.9566100000002</v>
      </c>
      <c r="AW18" s="482" t="s">
        <v>537</v>
      </c>
      <c r="AX18" s="480">
        <v>66.980310000000003</v>
      </c>
      <c r="AY18" s="480">
        <v>0.55200000000000005</v>
      </c>
      <c r="AZ18" s="480">
        <v>67.532309999999995</v>
      </c>
      <c r="BA18" s="480"/>
      <c r="BB18" s="480">
        <v>0</v>
      </c>
      <c r="BC18" s="480">
        <v>0</v>
      </c>
      <c r="BD18" s="480">
        <v>0</v>
      </c>
      <c r="BE18" s="480"/>
      <c r="BF18" s="480">
        <v>0</v>
      </c>
      <c r="BG18" s="480">
        <v>7.3299999999999997E-3</v>
      </c>
      <c r="BH18" s="480">
        <v>7.3299999999999997E-3</v>
      </c>
      <c r="BI18" s="482" t="s">
        <v>537</v>
      </c>
      <c r="BJ18" s="480">
        <v>0</v>
      </c>
      <c r="BK18" s="480">
        <v>0</v>
      </c>
      <c r="BL18" s="480">
        <v>0</v>
      </c>
      <c r="BM18" s="480"/>
      <c r="BN18" s="480">
        <v>60330.069839999996</v>
      </c>
      <c r="BO18" s="480">
        <v>37804.468829999998</v>
      </c>
      <c r="BP18" s="480">
        <v>98134.53866999998</v>
      </c>
      <c r="BQ18" s="482" t="s">
        <v>537</v>
      </c>
      <c r="BR18" s="480">
        <v>43324.208979999996</v>
      </c>
      <c r="BS18" s="480">
        <v>37631.574229999998</v>
      </c>
      <c r="BT18" s="480">
        <v>80955.783209999994</v>
      </c>
      <c r="BU18" s="480"/>
      <c r="BV18" s="480">
        <v>60330.069839999996</v>
      </c>
      <c r="BW18" s="480">
        <v>40765.790869999997</v>
      </c>
      <c r="BX18" s="480">
        <v>101095.86070999998</v>
      </c>
      <c r="BY18" s="477"/>
    </row>
    <row r="19" spans="1:77" s="193" customFormat="1" ht="5.0999999999999996" customHeight="1">
      <c r="A19" s="482"/>
      <c r="B19" s="480"/>
      <c r="C19" s="480"/>
      <c r="D19" s="480"/>
      <c r="E19" s="480"/>
      <c r="F19" s="480"/>
      <c r="G19" s="480"/>
      <c r="H19" s="480"/>
      <c r="I19" s="480"/>
      <c r="J19" s="480"/>
      <c r="K19" s="480"/>
      <c r="L19" s="480"/>
      <c r="M19" s="482"/>
      <c r="N19" s="480"/>
      <c r="O19" s="480"/>
      <c r="P19" s="480"/>
      <c r="Q19" s="480"/>
      <c r="R19" s="480"/>
      <c r="S19" s="480"/>
      <c r="T19" s="480"/>
      <c r="U19" s="480"/>
      <c r="V19" s="480"/>
      <c r="W19" s="480"/>
      <c r="X19" s="480"/>
      <c r="Y19" s="482"/>
      <c r="Z19" s="480"/>
      <c r="AA19" s="480"/>
      <c r="AB19" s="480"/>
      <c r="AC19" s="480"/>
      <c r="AD19" s="480"/>
      <c r="AE19" s="480"/>
      <c r="AF19" s="480"/>
      <c r="AG19" s="480"/>
      <c r="AH19" s="480"/>
      <c r="AI19" s="480"/>
      <c r="AJ19" s="480"/>
      <c r="AK19" s="482"/>
      <c r="AL19" s="480"/>
      <c r="AM19" s="480"/>
      <c r="AN19" s="480"/>
      <c r="AO19" s="480"/>
      <c r="AP19" s="480"/>
      <c r="AQ19" s="480"/>
      <c r="AR19" s="480"/>
      <c r="AS19" s="480"/>
      <c r="AT19" s="480"/>
      <c r="AU19" s="480"/>
      <c r="AV19" s="480"/>
      <c r="AW19" s="482"/>
      <c r="AX19" s="480"/>
      <c r="AY19" s="480"/>
      <c r="AZ19" s="480"/>
      <c r="BA19" s="480"/>
      <c r="BB19" s="480"/>
      <c r="BC19" s="480"/>
      <c r="BD19" s="480"/>
      <c r="BE19" s="480"/>
      <c r="BF19" s="480"/>
      <c r="BG19" s="480"/>
      <c r="BH19" s="480"/>
      <c r="BI19" s="482"/>
      <c r="BJ19" s="480"/>
      <c r="BK19" s="480"/>
      <c r="BL19" s="480"/>
      <c r="BM19" s="480"/>
      <c r="BN19" s="480"/>
      <c r="BO19" s="480"/>
      <c r="BP19" s="480"/>
      <c r="BQ19" s="482"/>
      <c r="BR19" s="480"/>
      <c r="BS19" s="480"/>
      <c r="BT19" s="480"/>
      <c r="BU19" s="480"/>
      <c r="BV19" s="480"/>
      <c r="BW19" s="480"/>
      <c r="BX19" s="480"/>
      <c r="BY19" s="477"/>
    </row>
    <row r="20" spans="1:77" s="444" customFormat="1" ht="9.75" customHeight="1">
      <c r="A20" s="475" t="s">
        <v>623</v>
      </c>
      <c r="B20" s="476">
        <v>262930.54112999997</v>
      </c>
      <c r="C20" s="476">
        <v>221751.04130000001</v>
      </c>
      <c r="D20" s="476">
        <v>484681.58243000001</v>
      </c>
      <c r="E20" s="476"/>
      <c r="F20" s="476">
        <v>42391.230369999997</v>
      </c>
      <c r="G20" s="476">
        <v>3318.1644300000003</v>
      </c>
      <c r="H20" s="476">
        <v>45709.394799999995</v>
      </c>
      <c r="I20" s="476"/>
      <c r="J20" s="476">
        <v>633895.38884000003</v>
      </c>
      <c r="K20" s="476">
        <v>401966.72764999996</v>
      </c>
      <c r="L20" s="476">
        <v>1035862.11649</v>
      </c>
      <c r="M20" s="475" t="s">
        <v>623</v>
      </c>
      <c r="N20" s="476">
        <v>152239.76616999999</v>
      </c>
      <c r="O20" s="476">
        <v>40519.814689999999</v>
      </c>
      <c r="P20" s="476">
        <v>192759.58086000002</v>
      </c>
      <c r="Q20" s="476"/>
      <c r="R20" s="476">
        <v>113605.85625</v>
      </c>
      <c r="S20" s="476">
        <v>98458.526360000003</v>
      </c>
      <c r="T20" s="476">
        <v>212064.38261</v>
      </c>
      <c r="U20" s="476"/>
      <c r="V20" s="476">
        <v>192883.50628</v>
      </c>
      <c r="W20" s="476">
        <v>902904.35374000005</v>
      </c>
      <c r="X20" s="476">
        <v>1095787.86002</v>
      </c>
      <c r="Y20" s="475" t="s">
        <v>623</v>
      </c>
      <c r="Z20" s="476">
        <v>41970.493560000003</v>
      </c>
      <c r="AA20" s="476">
        <v>3231.0615400000002</v>
      </c>
      <c r="AB20" s="476">
        <v>45201.555100000005</v>
      </c>
      <c r="AC20" s="476"/>
      <c r="AD20" s="476">
        <v>384375.14382999996</v>
      </c>
      <c r="AE20" s="476">
        <v>178104.99947000001</v>
      </c>
      <c r="AF20" s="476">
        <v>562480.1433</v>
      </c>
      <c r="AG20" s="476"/>
      <c r="AH20" s="476">
        <v>159081.81247999999</v>
      </c>
      <c r="AI20" s="476">
        <v>2144.6315299999997</v>
      </c>
      <c r="AJ20" s="476">
        <v>161226.44400999998</v>
      </c>
      <c r="AK20" s="475" t="s">
        <v>623</v>
      </c>
      <c r="AL20" s="476">
        <v>120149.41922</v>
      </c>
      <c r="AM20" s="476">
        <v>15091.468060000001</v>
      </c>
      <c r="AN20" s="476">
        <v>135240.88728</v>
      </c>
      <c r="AO20" s="476"/>
      <c r="AP20" s="476">
        <v>53569.615330000001</v>
      </c>
      <c r="AQ20" s="476">
        <v>1469.6878200000001</v>
      </c>
      <c r="AR20" s="476">
        <v>55039.30315</v>
      </c>
      <c r="AS20" s="476"/>
      <c r="AT20" s="476">
        <v>14769.64927</v>
      </c>
      <c r="AU20" s="476">
        <v>185546.05511000002</v>
      </c>
      <c r="AV20" s="476">
        <v>200315.70437999998</v>
      </c>
      <c r="AW20" s="475" t="s">
        <v>623</v>
      </c>
      <c r="AX20" s="476">
        <v>35944.335450000006</v>
      </c>
      <c r="AY20" s="476">
        <v>121.71919</v>
      </c>
      <c r="AZ20" s="476">
        <v>36066.054640000002</v>
      </c>
      <c r="BA20" s="476"/>
      <c r="BB20" s="476">
        <v>15067.40616</v>
      </c>
      <c r="BC20" s="476">
        <v>8.1101799999999997</v>
      </c>
      <c r="BD20" s="476">
        <v>15075.51634</v>
      </c>
      <c r="BE20" s="476"/>
      <c r="BF20" s="476">
        <v>364.31190999999995</v>
      </c>
      <c r="BG20" s="476">
        <v>3510.04034</v>
      </c>
      <c r="BH20" s="476">
        <v>3874.3522499999999</v>
      </c>
      <c r="BI20" s="475" t="s">
        <v>623</v>
      </c>
      <c r="BJ20" s="476">
        <v>1.0403499999999999</v>
      </c>
      <c r="BK20" s="476">
        <v>44.47804</v>
      </c>
      <c r="BL20" s="476">
        <v>45.518389999999997</v>
      </c>
      <c r="BM20" s="476"/>
      <c r="BN20" s="476">
        <v>2223239.5165999997</v>
      </c>
      <c r="BO20" s="476">
        <v>2058190.8794500001</v>
      </c>
      <c r="BP20" s="476">
        <v>4281430.3960499996</v>
      </c>
      <c r="BQ20" s="475" t="s">
        <v>623</v>
      </c>
      <c r="BR20" s="476">
        <v>633895.38884000003</v>
      </c>
      <c r="BS20" s="476">
        <v>400914.83348000003</v>
      </c>
      <c r="BT20" s="476">
        <v>1034810.2223200001</v>
      </c>
      <c r="BU20" s="476"/>
      <c r="BV20" s="476">
        <v>2223239.5165999997</v>
      </c>
      <c r="BW20" s="476">
        <v>2057138.9852800001</v>
      </c>
      <c r="BX20" s="476">
        <v>4280378.5018799994</v>
      </c>
    </row>
    <row r="21" spans="1:77" s="193" customFormat="1" ht="9" customHeight="1">
      <c r="A21" s="482" t="s">
        <v>624</v>
      </c>
      <c r="B21" s="480">
        <v>67810.798219999997</v>
      </c>
      <c r="C21" s="480">
        <v>37789.892509999998</v>
      </c>
      <c r="D21" s="480">
        <v>105600.69073</v>
      </c>
      <c r="E21" s="480"/>
      <c r="F21" s="480">
        <v>29753.397510000003</v>
      </c>
      <c r="G21" s="480">
        <v>2541.9207299999998</v>
      </c>
      <c r="H21" s="480">
        <v>32295.318239999997</v>
      </c>
      <c r="I21" s="480"/>
      <c r="J21" s="480">
        <v>164389.93231</v>
      </c>
      <c r="K21" s="480">
        <v>49140.204170000005</v>
      </c>
      <c r="L21" s="480">
        <v>213530.13647999999</v>
      </c>
      <c r="M21" s="482" t="s">
        <v>624</v>
      </c>
      <c r="N21" s="480">
        <v>101623.09048999999</v>
      </c>
      <c r="O21" s="480">
        <v>8959.0616799999989</v>
      </c>
      <c r="P21" s="480">
        <v>110582.15217</v>
      </c>
      <c r="Q21" s="480"/>
      <c r="R21" s="480">
        <v>64601.70678</v>
      </c>
      <c r="S21" s="480">
        <v>24766.688549999999</v>
      </c>
      <c r="T21" s="480">
        <v>89368.395329999999</v>
      </c>
      <c r="U21" s="480"/>
      <c r="V21" s="480">
        <v>87814.214980000004</v>
      </c>
      <c r="W21" s="480">
        <v>24402.601429999999</v>
      </c>
      <c r="X21" s="480">
        <v>112216.81641</v>
      </c>
      <c r="Y21" s="482" t="s">
        <v>624</v>
      </c>
      <c r="Z21" s="480">
        <v>928.08269999999993</v>
      </c>
      <c r="AA21" s="480">
        <v>351.86675000000002</v>
      </c>
      <c r="AB21" s="480">
        <v>1279.9494499999998</v>
      </c>
      <c r="AC21" s="480"/>
      <c r="AD21" s="480">
        <v>157828.07712999999</v>
      </c>
      <c r="AE21" s="480">
        <v>24665.516039999999</v>
      </c>
      <c r="AF21" s="480">
        <v>182493.59316999998</v>
      </c>
      <c r="AG21" s="480"/>
      <c r="AH21" s="480">
        <v>103958.03209000001</v>
      </c>
      <c r="AI21" s="480">
        <v>1575.5302300000001</v>
      </c>
      <c r="AJ21" s="480">
        <v>105533.56232</v>
      </c>
      <c r="AK21" s="482" t="s">
        <v>624</v>
      </c>
      <c r="AL21" s="480">
        <v>51941.194960000001</v>
      </c>
      <c r="AM21" s="480">
        <v>9265.0429600000007</v>
      </c>
      <c r="AN21" s="480">
        <v>61206.23792</v>
      </c>
      <c r="AO21" s="480"/>
      <c r="AP21" s="480">
        <v>34310.870520000004</v>
      </c>
      <c r="AQ21" s="480">
        <v>576.18595999999991</v>
      </c>
      <c r="AR21" s="480">
        <v>34887.056479999999</v>
      </c>
      <c r="AS21" s="480"/>
      <c r="AT21" s="480">
        <v>4277.0867900000003</v>
      </c>
      <c r="AU21" s="480">
        <v>11582.858249999999</v>
      </c>
      <c r="AV21" s="480">
        <v>15859.945039999999</v>
      </c>
      <c r="AW21" s="482" t="s">
        <v>624</v>
      </c>
      <c r="AX21" s="480">
        <v>24750.43363</v>
      </c>
      <c r="AY21" s="480">
        <v>73.778880000000001</v>
      </c>
      <c r="AZ21" s="480">
        <v>24824.212510000001</v>
      </c>
      <c r="BA21" s="480"/>
      <c r="BB21" s="480">
        <v>12302.083339999999</v>
      </c>
      <c r="BC21" s="480">
        <v>8.1101799999999997</v>
      </c>
      <c r="BD21" s="480">
        <v>12310.193519999999</v>
      </c>
      <c r="BE21" s="480"/>
      <c r="BF21" s="480">
        <v>352.09019000000001</v>
      </c>
      <c r="BG21" s="480">
        <v>1545.0457799999999</v>
      </c>
      <c r="BH21" s="480">
        <v>1897.13597</v>
      </c>
      <c r="BI21" s="482" t="s">
        <v>624</v>
      </c>
      <c r="BJ21" s="480">
        <v>0.30263999999999996</v>
      </c>
      <c r="BK21" s="480">
        <v>42.387169999999998</v>
      </c>
      <c r="BL21" s="480">
        <v>42.689809999999994</v>
      </c>
      <c r="BM21" s="480"/>
      <c r="BN21" s="480">
        <v>906641.39428000001</v>
      </c>
      <c r="BO21" s="480">
        <v>197286.69126999995</v>
      </c>
      <c r="BP21" s="480">
        <v>1103928.0855499995</v>
      </c>
      <c r="BQ21" s="482" t="s">
        <v>624</v>
      </c>
      <c r="BR21" s="480">
        <v>164389.93231</v>
      </c>
      <c r="BS21" s="480">
        <v>50300.477070000001</v>
      </c>
      <c r="BT21" s="480">
        <v>214690.40938</v>
      </c>
      <c r="BU21" s="480"/>
      <c r="BV21" s="480">
        <v>906641.39428000012</v>
      </c>
      <c r="BW21" s="480">
        <v>198446.96416999993</v>
      </c>
      <c r="BX21" s="480">
        <v>1105088.3584499995</v>
      </c>
      <c r="BY21" s="477"/>
    </row>
    <row r="22" spans="1:77" s="193" customFormat="1" ht="9" customHeight="1">
      <c r="A22" s="482" t="s">
        <v>625</v>
      </c>
      <c r="B22" s="480">
        <v>2599.9645800000003</v>
      </c>
      <c r="C22" s="480">
        <v>2800.0878600000001</v>
      </c>
      <c r="D22" s="480">
        <v>5400.0524400000004</v>
      </c>
      <c r="E22" s="480"/>
      <c r="F22" s="480">
        <v>223.59435000000002</v>
      </c>
      <c r="G22" s="480">
        <v>0</v>
      </c>
      <c r="H22" s="480">
        <v>223.59435000000002</v>
      </c>
      <c r="I22" s="480"/>
      <c r="J22" s="480">
        <v>0</v>
      </c>
      <c r="K22" s="480">
        <v>1809.6006499999999</v>
      </c>
      <c r="L22" s="480">
        <v>1809.6006499999999</v>
      </c>
      <c r="M22" s="482" t="s">
        <v>625</v>
      </c>
      <c r="N22" s="480">
        <v>50.292859999999997</v>
      </c>
      <c r="O22" s="480">
        <v>59.998820000000002</v>
      </c>
      <c r="P22" s="480">
        <v>110.29168</v>
      </c>
      <c r="Q22" s="480"/>
      <c r="R22" s="480">
        <v>414.45034000000004</v>
      </c>
      <c r="S22" s="480">
        <v>282.99437</v>
      </c>
      <c r="T22" s="480">
        <v>697.44470999999999</v>
      </c>
      <c r="U22" s="480"/>
      <c r="V22" s="480">
        <v>1439.0003100000001</v>
      </c>
      <c r="W22" s="480">
        <v>58.67539</v>
      </c>
      <c r="X22" s="480">
        <v>1497.6757</v>
      </c>
      <c r="Y22" s="482" t="s">
        <v>625</v>
      </c>
      <c r="Z22" s="480">
        <v>0</v>
      </c>
      <c r="AA22" s="480">
        <v>0</v>
      </c>
      <c r="AB22" s="480">
        <v>0</v>
      </c>
      <c r="AC22" s="480"/>
      <c r="AD22" s="480">
        <v>0</v>
      </c>
      <c r="AE22" s="480">
        <v>0</v>
      </c>
      <c r="AF22" s="480">
        <v>0</v>
      </c>
      <c r="AG22" s="480"/>
      <c r="AH22" s="480">
        <v>608.60729000000003</v>
      </c>
      <c r="AI22" s="480">
        <v>0.33648</v>
      </c>
      <c r="AJ22" s="480">
        <v>608.94376999999997</v>
      </c>
      <c r="AK22" s="482" t="s">
        <v>625</v>
      </c>
      <c r="AL22" s="480">
        <v>380.10434000000004</v>
      </c>
      <c r="AM22" s="480">
        <v>42.875070000000001</v>
      </c>
      <c r="AN22" s="480">
        <v>422.97940999999997</v>
      </c>
      <c r="AO22" s="480"/>
      <c r="AP22" s="480">
        <v>13.997620000000001</v>
      </c>
      <c r="AQ22" s="480">
        <v>6.9875500000000006</v>
      </c>
      <c r="AR22" s="480">
        <v>20.985169999999997</v>
      </c>
      <c r="AS22" s="480"/>
      <c r="AT22" s="480">
        <v>217.58778000000001</v>
      </c>
      <c r="AU22" s="480">
        <v>250.71428</v>
      </c>
      <c r="AV22" s="480">
        <v>468.30205999999998</v>
      </c>
      <c r="AW22" s="482" t="s">
        <v>625</v>
      </c>
      <c r="AX22" s="480">
        <v>54.022069999999999</v>
      </c>
      <c r="AY22" s="480">
        <v>0</v>
      </c>
      <c r="AZ22" s="480">
        <v>54.022069999999999</v>
      </c>
      <c r="BA22" s="480"/>
      <c r="BB22" s="480">
        <v>0</v>
      </c>
      <c r="BC22" s="480">
        <v>0</v>
      </c>
      <c r="BD22" s="480">
        <v>0</v>
      </c>
      <c r="BE22" s="480"/>
      <c r="BF22" s="480">
        <v>0.53551000000000004</v>
      </c>
      <c r="BG22" s="480">
        <v>0</v>
      </c>
      <c r="BH22" s="480">
        <v>0.53551000000000004</v>
      </c>
      <c r="BI22" s="482" t="s">
        <v>625</v>
      </c>
      <c r="BJ22" s="480">
        <v>0</v>
      </c>
      <c r="BK22" s="480">
        <v>0</v>
      </c>
      <c r="BL22" s="480">
        <v>0</v>
      </c>
      <c r="BM22" s="480"/>
      <c r="BN22" s="480">
        <v>6002.1570499999998</v>
      </c>
      <c r="BO22" s="480">
        <v>5312.2704700000004</v>
      </c>
      <c r="BP22" s="480">
        <v>11314.427520000001</v>
      </c>
      <c r="BQ22" s="482" t="s">
        <v>625</v>
      </c>
      <c r="BR22" s="480">
        <v>0</v>
      </c>
      <c r="BS22" s="480">
        <v>253.49279999999999</v>
      </c>
      <c r="BT22" s="480">
        <v>253.49279999999999</v>
      </c>
      <c r="BU22" s="480"/>
      <c r="BV22" s="480">
        <v>6002.1570499999998</v>
      </c>
      <c r="BW22" s="480">
        <v>3756.1626200000005</v>
      </c>
      <c r="BX22" s="480">
        <v>9758.3196700000008</v>
      </c>
      <c r="BY22" s="477"/>
    </row>
    <row r="23" spans="1:77" s="193" customFormat="1" ht="9" customHeight="1">
      <c r="A23" s="482" t="s">
        <v>616</v>
      </c>
      <c r="B23" s="480">
        <v>9.5577500000000004</v>
      </c>
      <c r="C23" s="480">
        <v>322.84356000000002</v>
      </c>
      <c r="D23" s="480">
        <v>332.40131000000002</v>
      </c>
      <c r="E23" s="480"/>
      <c r="F23" s="480">
        <v>0.54864999999999997</v>
      </c>
      <c r="G23" s="480">
        <v>0</v>
      </c>
      <c r="H23" s="480">
        <v>0.54864999999999997</v>
      </c>
      <c r="I23" s="480"/>
      <c r="J23" s="480">
        <v>3.0115400000000001</v>
      </c>
      <c r="K23" s="480">
        <v>7.4686199999999996</v>
      </c>
      <c r="L23" s="480">
        <v>10.48016</v>
      </c>
      <c r="M23" s="482" t="s">
        <v>616</v>
      </c>
      <c r="N23" s="480">
        <v>3.4680000000000002E-2</v>
      </c>
      <c r="O23" s="480">
        <v>0</v>
      </c>
      <c r="P23" s="480">
        <v>3.4680000000000002E-2</v>
      </c>
      <c r="Q23" s="480"/>
      <c r="R23" s="480">
        <v>25.060490000000001</v>
      </c>
      <c r="S23" s="480">
        <v>280.01959999999997</v>
      </c>
      <c r="T23" s="480">
        <v>305.08009000000004</v>
      </c>
      <c r="U23" s="480"/>
      <c r="V23" s="480">
        <v>173.44009</v>
      </c>
      <c r="W23" s="480">
        <v>109.72096000000001</v>
      </c>
      <c r="X23" s="480">
        <v>283.16104999999999</v>
      </c>
      <c r="Y23" s="482" t="s">
        <v>616</v>
      </c>
      <c r="Z23" s="480">
        <v>0.76296000000000008</v>
      </c>
      <c r="AA23" s="480">
        <v>119.90860000000001</v>
      </c>
      <c r="AB23" s="480">
        <v>120.67156</v>
      </c>
      <c r="AC23" s="480"/>
      <c r="AD23" s="480">
        <v>24.91189</v>
      </c>
      <c r="AE23" s="480">
        <v>39.884300000000003</v>
      </c>
      <c r="AF23" s="480">
        <v>64.796189999999996</v>
      </c>
      <c r="AG23" s="480"/>
      <c r="AH23" s="480">
        <v>7.4978199999999999</v>
      </c>
      <c r="AI23" s="480">
        <v>0.85151999999999994</v>
      </c>
      <c r="AJ23" s="480">
        <v>8.3493399999999998</v>
      </c>
      <c r="AK23" s="482" t="s">
        <v>616</v>
      </c>
      <c r="AL23" s="480">
        <v>8.3269999999999997E-2</v>
      </c>
      <c r="AM23" s="480">
        <v>0</v>
      </c>
      <c r="AN23" s="480">
        <v>8.3269999999999997E-2</v>
      </c>
      <c r="AO23" s="480"/>
      <c r="AP23" s="480">
        <v>4.4140500000000005</v>
      </c>
      <c r="AQ23" s="480">
        <v>2.5298600000000002</v>
      </c>
      <c r="AR23" s="480">
        <v>6.9439099999999998</v>
      </c>
      <c r="AS23" s="480"/>
      <c r="AT23" s="480">
        <v>16.163550000000001</v>
      </c>
      <c r="AU23" s="480">
        <v>524.08273999999994</v>
      </c>
      <c r="AV23" s="480">
        <v>540.24629000000004</v>
      </c>
      <c r="AW23" s="482" t="s">
        <v>616</v>
      </c>
      <c r="AX23" s="480">
        <v>0.33267000000000002</v>
      </c>
      <c r="AY23" s="480">
        <v>0</v>
      </c>
      <c r="AZ23" s="480">
        <v>0.33267000000000002</v>
      </c>
      <c r="BA23" s="480"/>
      <c r="BB23" s="480">
        <v>0</v>
      </c>
      <c r="BC23" s="480">
        <v>0</v>
      </c>
      <c r="BD23" s="480">
        <v>0</v>
      </c>
      <c r="BE23" s="480"/>
      <c r="BF23" s="480">
        <v>0</v>
      </c>
      <c r="BG23" s="480">
        <v>0</v>
      </c>
      <c r="BH23" s="480">
        <v>0</v>
      </c>
      <c r="BI23" s="482" t="s">
        <v>616</v>
      </c>
      <c r="BJ23" s="480">
        <v>0.16646</v>
      </c>
      <c r="BK23" s="480">
        <v>0</v>
      </c>
      <c r="BL23" s="480">
        <v>0.16646</v>
      </c>
      <c r="BM23" s="480"/>
      <c r="BN23" s="480">
        <v>265.98586999999998</v>
      </c>
      <c r="BO23" s="480">
        <v>1407.3097600000001</v>
      </c>
      <c r="BP23" s="480">
        <v>1673.2956300000001</v>
      </c>
      <c r="BQ23" s="482" t="s">
        <v>616</v>
      </c>
      <c r="BR23" s="480">
        <v>3.0115400000000001</v>
      </c>
      <c r="BS23" s="480">
        <v>7.4686199999999996</v>
      </c>
      <c r="BT23" s="480">
        <v>10.48016</v>
      </c>
      <c r="BU23" s="480"/>
      <c r="BV23" s="480">
        <v>265.98586999999998</v>
      </c>
      <c r="BW23" s="480">
        <v>1407.3097600000001</v>
      </c>
      <c r="BX23" s="480">
        <v>1673.2956300000001</v>
      </c>
      <c r="BY23" s="477"/>
    </row>
    <row r="24" spans="1:77" s="193" customFormat="1" ht="9" customHeight="1">
      <c r="A24" s="482" t="s">
        <v>626</v>
      </c>
      <c r="B24" s="480">
        <v>22671.71731</v>
      </c>
      <c r="C24" s="480">
        <v>27432.89963</v>
      </c>
      <c r="D24" s="480">
        <v>50104.61694</v>
      </c>
      <c r="E24" s="480"/>
      <c r="F24" s="480">
        <v>4995.2585799999997</v>
      </c>
      <c r="G24" s="480">
        <v>303.55286999999998</v>
      </c>
      <c r="H24" s="480">
        <v>5298.8114500000001</v>
      </c>
      <c r="I24" s="480"/>
      <c r="J24" s="480">
        <v>130935.95240000001</v>
      </c>
      <c r="K24" s="480">
        <v>55669.037490000002</v>
      </c>
      <c r="L24" s="480">
        <v>186604.98989</v>
      </c>
      <c r="M24" s="482" t="s">
        <v>626</v>
      </c>
      <c r="N24" s="480">
        <v>30388.438819999999</v>
      </c>
      <c r="O24" s="480">
        <v>12686.713109999999</v>
      </c>
      <c r="P24" s="480">
        <v>43075.15193</v>
      </c>
      <c r="Q24" s="480"/>
      <c r="R24" s="480">
        <v>27064.11995</v>
      </c>
      <c r="S24" s="480">
        <v>18909.714899999999</v>
      </c>
      <c r="T24" s="480">
        <v>45973.834849999999</v>
      </c>
      <c r="U24" s="480"/>
      <c r="V24" s="480">
        <v>46939.706009999994</v>
      </c>
      <c r="W24" s="480">
        <v>48238.649570000001</v>
      </c>
      <c r="X24" s="480">
        <v>95178.355580000003</v>
      </c>
      <c r="Y24" s="482" t="s">
        <v>626</v>
      </c>
      <c r="Z24" s="480">
        <v>6247.8737699999992</v>
      </c>
      <c r="AA24" s="480">
        <v>2759.2861899999998</v>
      </c>
      <c r="AB24" s="480">
        <v>9007.1599600000009</v>
      </c>
      <c r="AC24" s="480"/>
      <c r="AD24" s="480">
        <v>53832.232329999999</v>
      </c>
      <c r="AE24" s="480">
        <v>12368.40697</v>
      </c>
      <c r="AF24" s="480">
        <v>66200.639299999995</v>
      </c>
      <c r="AG24" s="480"/>
      <c r="AH24" s="480">
        <v>36820.160429999996</v>
      </c>
      <c r="AI24" s="480">
        <v>0</v>
      </c>
      <c r="AJ24" s="480">
        <v>36820.160429999996</v>
      </c>
      <c r="AK24" s="482" t="s">
        <v>626</v>
      </c>
      <c r="AL24" s="480">
        <v>10274.58106</v>
      </c>
      <c r="AM24" s="480">
        <v>2973.1363300000003</v>
      </c>
      <c r="AN24" s="480">
        <v>13247.71739</v>
      </c>
      <c r="AO24" s="480"/>
      <c r="AP24" s="480">
        <v>1954.1029699999999</v>
      </c>
      <c r="AQ24" s="480">
        <v>11.96284</v>
      </c>
      <c r="AR24" s="480">
        <v>1966.0658100000001</v>
      </c>
      <c r="AS24" s="480"/>
      <c r="AT24" s="480">
        <v>817.29534000000001</v>
      </c>
      <c r="AU24" s="480">
        <v>12429.322689999999</v>
      </c>
      <c r="AV24" s="480">
        <v>13246.61803</v>
      </c>
      <c r="AW24" s="482" t="s">
        <v>626</v>
      </c>
      <c r="AX24" s="480">
        <v>199.45755</v>
      </c>
      <c r="AY24" s="480">
        <v>0</v>
      </c>
      <c r="AZ24" s="480">
        <v>199.45755</v>
      </c>
      <c r="BA24" s="480"/>
      <c r="BB24" s="480">
        <v>406.10338000000002</v>
      </c>
      <c r="BC24" s="480">
        <v>0</v>
      </c>
      <c r="BD24" s="480">
        <v>406.10338000000002</v>
      </c>
      <c r="BE24" s="480"/>
      <c r="BF24" s="480">
        <v>0</v>
      </c>
      <c r="BG24" s="480">
        <v>72.477159999999998</v>
      </c>
      <c r="BH24" s="480">
        <v>72.477159999999998</v>
      </c>
      <c r="BI24" s="482" t="s">
        <v>626</v>
      </c>
      <c r="BJ24" s="480">
        <v>0</v>
      </c>
      <c r="BK24" s="480">
        <v>5.0119999999999998E-2</v>
      </c>
      <c r="BL24" s="480">
        <v>5.0119999999999998E-2</v>
      </c>
      <c r="BM24" s="480"/>
      <c r="BN24" s="480">
        <v>373546.9999</v>
      </c>
      <c r="BO24" s="480">
        <v>193855.20987000005</v>
      </c>
      <c r="BP24" s="480">
        <v>567402.20977000019</v>
      </c>
      <c r="BQ24" s="482" t="s">
        <v>626</v>
      </c>
      <c r="BR24" s="480">
        <v>130935.95240000001</v>
      </c>
      <c r="BS24" s="480">
        <v>21249.44339</v>
      </c>
      <c r="BT24" s="480">
        <v>152185.39578999998</v>
      </c>
      <c r="BU24" s="480"/>
      <c r="BV24" s="480">
        <v>373546.9999</v>
      </c>
      <c r="BW24" s="480">
        <v>159435.61577000006</v>
      </c>
      <c r="BX24" s="480">
        <v>532982.6156700002</v>
      </c>
      <c r="BY24" s="477"/>
    </row>
    <row r="25" spans="1:77" s="193" customFormat="1" ht="9" customHeight="1">
      <c r="A25" s="482" t="s">
        <v>627</v>
      </c>
      <c r="B25" s="480">
        <v>39348.570959999997</v>
      </c>
      <c r="C25" s="480">
        <v>72288.041110000006</v>
      </c>
      <c r="D25" s="480">
        <v>111636.61206999999</v>
      </c>
      <c r="E25" s="480"/>
      <c r="F25" s="480">
        <v>0</v>
      </c>
      <c r="G25" s="480">
        <v>0</v>
      </c>
      <c r="H25" s="480">
        <v>0</v>
      </c>
      <c r="I25" s="480"/>
      <c r="J25" s="480">
        <v>109773.71837999999</v>
      </c>
      <c r="K25" s="480">
        <v>142082.79199999999</v>
      </c>
      <c r="L25" s="480">
        <v>251856.51037999999</v>
      </c>
      <c r="M25" s="482" t="s">
        <v>627</v>
      </c>
      <c r="N25" s="480">
        <v>3975.4122000000002</v>
      </c>
      <c r="O25" s="480">
        <v>3326.3866600000001</v>
      </c>
      <c r="P25" s="480">
        <v>7301.7988600000008</v>
      </c>
      <c r="Q25" s="480"/>
      <c r="R25" s="480">
        <v>529.80065000000002</v>
      </c>
      <c r="S25" s="480">
        <v>1200.1838500000001</v>
      </c>
      <c r="T25" s="480">
        <v>1729.9845</v>
      </c>
      <c r="U25" s="480"/>
      <c r="V25" s="480">
        <v>2544.9102400000002</v>
      </c>
      <c r="W25" s="480">
        <v>0.38281999999999999</v>
      </c>
      <c r="X25" s="480">
        <v>2545.29306</v>
      </c>
      <c r="Y25" s="482" t="s">
        <v>627</v>
      </c>
      <c r="Z25" s="480">
        <v>0</v>
      </c>
      <c r="AA25" s="480">
        <v>0</v>
      </c>
      <c r="AB25" s="480">
        <v>0</v>
      </c>
      <c r="AC25" s="480"/>
      <c r="AD25" s="480">
        <v>27556.477629999998</v>
      </c>
      <c r="AE25" s="480">
        <v>76688.345690000002</v>
      </c>
      <c r="AF25" s="480">
        <v>104244.82332</v>
      </c>
      <c r="AG25" s="480"/>
      <c r="AH25" s="480">
        <v>28.44144</v>
      </c>
      <c r="AI25" s="480">
        <v>0</v>
      </c>
      <c r="AJ25" s="480">
        <v>28.44144</v>
      </c>
      <c r="AK25" s="482" t="s">
        <v>627</v>
      </c>
      <c r="AL25" s="480">
        <v>1598.93947</v>
      </c>
      <c r="AM25" s="480">
        <v>0</v>
      </c>
      <c r="AN25" s="480">
        <v>1598.93947</v>
      </c>
      <c r="AO25" s="480"/>
      <c r="AP25" s="480">
        <v>0</v>
      </c>
      <c r="AQ25" s="480">
        <v>0</v>
      </c>
      <c r="AR25" s="480">
        <v>0</v>
      </c>
      <c r="AS25" s="480"/>
      <c r="AT25" s="480">
        <v>7929.3561</v>
      </c>
      <c r="AU25" s="480">
        <v>630.93182999999999</v>
      </c>
      <c r="AV25" s="480">
        <v>8560.2879300000004</v>
      </c>
      <c r="AW25" s="482" t="s">
        <v>627</v>
      </c>
      <c r="AX25" s="480">
        <v>7314.7579000000005</v>
      </c>
      <c r="AY25" s="480">
        <v>0</v>
      </c>
      <c r="AZ25" s="480">
        <v>7314.7579000000005</v>
      </c>
      <c r="BA25" s="480"/>
      <c r="BB25" s="480">
        <v>0</v>
      </c>
      <c r="BC25" s="480">
        <v>0</v>
      </c>
      <c r="BD25" s="480">
        <v>0</v>
      </c>
      <c r="BE25" s="480"/>
      <c r="BF25" s="480">
        <v>0</v>
      </c>
      <c r="BG25" s="480">
        <v>0</v>
      </c>
      <c r="BH25" s="480">
        <v>0</v>
      </c>
      <c r="BI25" s="482" t="s">
        <v>627</v>
      </c>
      <c r="BJ25" s="480">
        <v>0</v>
      </c>
      <c r="BK25" s="480">
        <v>0</v>
      </c>
      <c r="BL25" s="480">
        <v>0</v>
      </c>
      <c r="BM25" s="480"/>
      <c r="BN25" s="480">
        <v>200600.38496999998</v>
      </c>
      <c r="BO25" s="480">
        <v>296217.06396</v>
      </c>
      <c r="BP25" s="480">
        <v>496817.44892999995</v>
      </c>
      <c r="BQ25" s="482" t="s">
        <v>627</v>
      </c>
      <c r="BR25" s="480">
        <v>109773.71837999999</v>
      </c>
      <c r="BS25" s="480">
        <v>142082.79199999999</v>
      </c>
      <c r="BT25" s="480">
        <v>251856.51037999999</v>
      </c>
      <c r="BU25" s="480"/>
      <c r="BV25" s="480">
        <v>200600.38496999998</v>
      </c>
      <c r="BW25" s="480">
        <v>296217.06396</v>
      </c>
      <c r="BX25" s="480">
        <v>496817.44892999995</v>
      </c>
      <c r="BY25" s="477"/>
    </row>
    <row r="26" spans="1:77" s="193" customFormat="1" ht="9" customHeight="1">
      <c r="A26" s="482" t="s">
        <v>628</v>
      </c>
      <c r="B26" s="480">
        <v>18154.936280000002</v>
      </c>
      <c r="C26" s="480">
        <v>54044.403009999995</v>
      </c>
      <c r="D26" s="480">
        <v>72199.339290000004</v>
      </c>
      <c r="E26" s="480"/>
      <c r="F26" s="480">
        <v>4411.2710499999994</v>
      </c>
      <c r="G26" s="480">
        <v>0</v>
      </c>
      <c r="H26" s="480">
        <v>4411.2710499999994</v>
      </c>
      <c r="I26" s="480"/>
      <c r="J26" s="480">
        <v>622.05740000000003</v>
      </c>
      <c r="K26" s="480">
        <v>94377.898719999997</v>
      </c>
      <c r="L26" s="480">
        <v>94999.956120000003</v>
      </c>
      <c r="M26" s="482" t="s">
        <v>628</v>
      </c>
      <c r="N26" s="480">
        <v>3209.9996000000001</v>
      </c>
      <c r="O26" s="480">
        <v>13746.61001</v>
      </c>
      <c r="P26" s="480">
        <v>16956.60961</v>
      </c>
      <c r="Q26" s="480"/>
      <c r="R26" s="480">
        <v>15661.677119999998</v>
      </c>
      <c r="S26" s="480">
        <v>5485.3752400000003</v>
      </c>
      <c r="T26" s="480">
        <v>21147.052359999998</v>
      </c>
      <c r="U26" s="480"/>
      <c r="V26" s="480">
        <v>26220.124820000001</v>
      </c>
      <c r="W26" s="480">
        <v>47340.85</v>
      </c>
      <c r="X26" s="480">
        <v>73560.974819999989</v>
      </c>
      <c r="Y26" s="482" t="s">
        <v>628</v>
      </c>
      <c r="Z26" s="480">
        <v>0</v>
      </c>
      <c r="AA26" s="480">
        <v>0</v>
      </c>
      <c r="AB26" s="480">
        <v>0</v>
      </c>
      <c r="AC26" s="480"/>
      <c r="AD26" s="480">
        <v>19445.63422</v>
      </c>
      <c r="AE26" s="480">
        <v>91670.805290000004</v>
      </c>
      <c r="AF26" s="480">
        <v>111116.43951000001</v>
      </c>
      <c r="AG26" s="480"/>
      <c r="AH26" s="480">
        <v>8705.156210000001</v>
      </c>
      <c r="AI26" s="480">
        <v>0</v>
      </c>
      <c r="AJ26" s="480">
        <v>8705.156210000001</v>
      </c>
      <c r="AK26" s="482" t="s">
        <v>628</v>
      </c>
      <c r="AL26" s="480">
        <v>0</v>
      </c>
      <c r="AM26" s="480">
        <v>2063.31927</v>
      </c>
      <c r="AN26" s="480">
        <v>2063.31927</v>
      </c>
      <c r="AO26" s="480"/>
      <c r="AP26" s="480">
        <v>0</v>
      </c>
      <c r="AQ26" s="480">
        <v>0</v>
      </c>
      <c r="AR26" s="480">
        <v>0</v>
      </c>
      <c r="AS26" s="480"/>
      <c r="AT26" s="480">
        <v>0</v>
      </c>
      <c r="AU26" s="480">
        <v>0</v>
      </c>
      <c r="AV26" s="480">
        <v>0</v>
      </c>
      <c r="AW26" s="482" t="s">
        <v>628</v>
      </c>
      <c r="AX26" s="480">
        <v>0</v>
      </c>
      <c r="AY26" s="480">
        <v>0</v>
      </c>
      <c r="AZ26" s="480">
        <v>0</v>
      </c>
      <c r="BA26" s="480"/>
      <c r="BB26" s="480">
        <v>0</v>
      </c>
      <c r="BC26" s="480">
        <v>0</v>
      </c>
      <c r="BD26" s="480">
        <v>0</v>
      </c>
      <c r="BE26" s="480"/>
      <c r="BF26" s="480">
        <v>0</v>
      </c>
      <c r="BG26" s="480">
        <v>1881.0869399999999</v>
      </c>
      <c r="BH26" s="480">
        <v>1881.0869399999999</v>
      </c>
      <c r="BI26" s="482" t="s">
        <v>628</v>
      </c>
      <c r="BJ26" s="480">
        <v>0</v>
      </c>
      <c r="BK26" s="480">
        <v>0</v>
      </c>
      <c r="BL26" s="480">
        <v>0</v>
      </c>
      <c r="BM26" s="480"/>
      <c r="BN26" s="480">
        <v>96430.856699999989</v>
      </c>
      <c r="BO26" s="480">
        <v>310610.34847999999</v>
      </c>
      <c r="BP26" s="480">
        <v>407041.20517999993</v>
      </c>
      <c r="BQ26" s="482" t="s">
        <v>628</v>
      </c>
      <c r="BR26" s="480">
        <v>622.05740000000003</v>
      </c>
      <c r="BS26" s="480">
        <v>128141.43359999999</v>
      </c>
      <c r="BT26" s="480">
        <v>128763.49099999999</v>
      </c>
      <c r="BU26" s="480"/>
      <c r="BV26" s="480">
        <v>96430.856699999989</v>
      </c>
      <c r="BW26" s="480">
        <v>344373.88335999998</v>
      </c>
      <c r="BX26" s="480">
        <v>440804.74005999992</v>
      </c>
      <c r="BY26" s="477"/>
    </row>
    <row r="27" spans="1:77" s="193" customFormat="1" ht="9" customHeight="1">
      <c r="A27" s="482" t="s">
        <v>629</v>
      </c>
      <c r="B27" s="480">
        <v>54154.488469999997</v>
      </c>
      <c r="C27" s="480">
        <v>9271.4204200000004</v>
      </c>
      <c r="D27" s="480">
        <v>63425.908889999999</v>
      </c>
      <c r="E27" s="480"/>
      <c r="F27" s="480">
        <v>0</v>
      </c>
      <c r="G27" s="480">
        <v>0</v>
      </c>
      <c r="H27" s="480">
        <v>0</v>
      </c>
      <c r="I27" s="480"/>
      <c r="J27" s="480">
        <v>131287.96218</v>
      </c>
      <c r="K27" s="480">
        <v>5443.5371999999998</v>
      </c>
      <c r="L27" s="480">
        <v>136731.49937999999</v>
      </c>
      <c r="M27" s="482" t="s">
        <v>629</v>
      </c>
      <c r="N27" s="480">
        <v>957.72212000000002</v>
      </c>
      <c r="O27" s="480">
        <v>0</v>
      </c>
      <c r="P27" s="480">
        <v>957.72212000000002</v>
      </c>
      <c r="Q27" s="480"/>
      <c r="R27" s="480">
        <v>0</v>
      </c>
      <c r="S27" s="480">
        <v>0</v>
      </c>
      <c r="T27" s="480">
        <v>0</v>
      </c>
      <c r="U27" s="480"/>
      <c r="V27" s="480">
        <v>0</v>
      </c>
      <c r="W27" s="480">
        <v>0</v>
      </c>
      <c r="X27" s="480">
        <v>0</v>
      </c>
      <c r="Y27" s="482" t="s">
        <v>629</v>
      </c>
      <c r="Z27" s="480">
        <v>0</v>
      </c>
      <c r="AA27" s="480">
        <v>0</v>
      </c>
      <c r="AB27" s="480">
        <v>0</v>
      </c>
      <c r="AC27" s="480"/>
      <c r="AD27" s="480">
        <v>0</v>
      </c>
      <c r="AE27" s="480">
        <v>0</v>
      </c>
      <c r="AF27" s="480">
        <v>0</v>
      </c>
      <c r="AG27" s="480"/>
      <c r="AH27" s="480">
        <v>0</v>
      </c>
      <c r="AI27" s="480">
        <v>0</v>
      </c>
      <c r="AJ27" s="480">
        <v>0</v>
      </c>
      <c r="AK27" s="482" t="s">
        <v>629</v>
      </c>
      <c r="AL27" s="480">
        <v>0</v>
      </c>
      <c r="AM27" s="480">
        <v>0</v>
      </c>
      <c r="AN27" s="480">
        <v>0</v>
      </c>
      <c r="AO27" s="480"/>
      <c r="AP27" s="480">
        <v>840.00631999999996</v>
      </c>
      <c r="AQ27" s="480">
        <v>0</v>
      </c>
      <c r="AR27" s="480">
        <v>840.00631999999996</v>
      </c>
      <c r="AS27" s="480"/>
      <c r="AT27" s="480">
        <v>0</v>
      </c>
      <c r="AU27" s="480">
        <v>0</v>
      </c>
      <c r="AV27" s="480">
        <v>0</v>
      </c>
      <c r="AW27" s="482" t="s">
        <v>629</v>
      </c>
      <c r="AX27" s="480">
        <v>0</v>
      </c>
      <c r="AY27" s="480">
        <v>0</v>
      </c>
      <c r="AZ27" s="480">
        <v>0</v>
      </c>
      <c r="BA27" s="480"/>
      <c r="BB27" s="480">
        <v>0</v>
      </c>
      <c r="BC27" s="480">
        <v>0</v>
      </c>
      <c r="BD27" s="480">
        <v>0</v>
      </c>
      <c r="BE27" s="480"/>
      <c r="BF27" s="480">
        <v>0</v>
      </c>
      <c r="BG27" s="480">
        <v>0</v>
      </c>
      <c r="BH27" s="480">
        <v>0</v>
      </c>
      <c r="BI27" s="482" t="s">
        <v>629</v>
      </c>
      <c r="BJ27" s="480">
        <v>0</v>
      </c>
      <c r="BK27" s="480">
        <v>0</v>
      </c>
      <c r="BL27" s="480">
        <v>0</v>
      </c>
      <c r="BM27" s="480"/>
      <c r="BN27" s="480">
        <v>187240.17908999999</v>
      </c>
      <c r="BO27" s="480">
        <v>14714.957620000001</v>
      </c>
      <c r="BP27" s="480">
        <v>201955.13670999996</v>
      </c>
      <c r="BQ27" s="482" t="s">
        <v>629</v>
      </c>
      <c r="BR27" s="480">
        <v>131287.96218</v>
      </c>
      <c r="BS27" s="480">
        <v>5443.5371999999998</v>
      </c>
      <c r="BT27" s="480">
        <v>136731.49937999999</v>
      </c>
      <c r="BU27" s="480"/>
      <c r="BV27" s="480">
        <v>187240.17908999999</v>
      </c>
      <c r="BW27" s="480">
        <v>14714.957620000001</v>
      </c>
      <c r="BX27" s="480">
        <v>201955.13670999996</v>
      </c>
      <c r="BY27" s="477"/>
    </row>
    <row r="28" spans="1:77" s="193" customFormat="1" ht="9" customHeight="1">
      <c r="A28" s="482" t="s">
        <v>630</v>
      </c>
      <c r="B28" s="480">
        <v>0</v>
      </c>
      <c r="C28" s="480">
        <v>0</v>
      </c>
      <c r="D28" s="480">
        <v>0</v>
      </c>
      <c r="E28" s="480"/>
      <c r="F28" s="480">
        <v>0</v>
      </c>
      <c r="G28" s="480">
        <v>0</v>
      </c>
      <c r="H28" s="480">
        <v>0</v>
      </c>
      <c r="I28" s="480"/>
      <c r="J28" s="480">
        <v>0</v>
      </c>
      <c r="K28" s="480">
        <v>0</v>
      </c>
      <c r="L28" s="480">
        <v>0</v>
      </c>
      <c r="M28" s="482" t="s">
        <v>630</v>
      </c>
      <c r="N28" s="480">
        <v>2430.2197099999998</v>
      </c>
      <c r="O28" s="480">
        <v>0</v>
      </c>
      <c r="P28" s="480">
        <v>2430.2197099999998</v>
      </c>
      <c r="Q28" s="480"/>
      <c r="R28" s="480">
        <v>0</v>
      </c>
      <c r="S28" s="480">
        <v>0</v>
      </c>
      <c r="T28" s="480">
        <v>0</v>
      </c>
      <c r="U28" s="480"/>
      <c r="V28" s="480">
        <v>0</v>
      </c>
      <c r="W28" s="480">
        <v>0</v>
      </c>
      <c r="X28" s="480">
        <v>0</v>
      </c>
      <c r="Y28" s="482" t="s">
        <v>630</v>
      </c>
      <c r="Z28" s="480">
        <v>0</v>
      </c>
      <c r="AA28" s="480">
        <v>0</v>
      </c>
      <c r="AB28" s="480">
        <v>0</v>
      </c>
      <c r="AC28" s="480"/>
      <c r="AD28" s="480">
        <v>0</v>
      </c>
      <c r="AE28" s="480">
        <v>0</v>
      </c>
      <c r="AF28" s="480">
        <v>0</v>
      </c>
      <c r="AG28" s="480"/>
      <c r="AH28" s="480">
        <v>1.4094100000000001</v>
      </c>
      <c r="AI28" s="480">
        <v>0</v>
      </c>
      <c r="AJ28" s="480">
        <v>1.4094100000000001</v>
      </c>
      <c r="AK28" s="482" t="s">
        <v>630</v>
      </c>
      <c r="AL28" s="480">
        <v>0</v>
      </c>
      <c r="AM28" s="480">
        <v>0</v>
      </c>
      <c r="AN28" s="480">
        <v>0</v>
      </c>
      <c r="AO28" s="480"/>
      <c r="AP28" s="480">
        <v>11979.005070000001</v>
      </c>
      <c r="AQ28" s="480">
        <v>0</v>
      </c>
      <c r="AR28" s="480">
        <v>11979.005070000001</v>
      </c>
      <c r="AS28" s="480"/>
      <c r="AT28" s="480">
        <v>0</v>
      </c>
      <c r="AU28" s="480">
        <v>0</v>
      </c>
      <c r="AV28" s="480">
        <v>0</v>
      </c>
      <c r="AW28" s="482" t="s">
        <v>630</v>
      </c>
      <c r="AX28" s="480">
        <v>0</v>
      </c>
      <c r="AY28" s="480">
        <v>0</v>
      </c>
      <c r="AZ28" s="480">
        <v>0</v>
      </c>
      <c r="BA28" s="480"/>
      <c r="BB28" s="480">
        <v>0</v>
      </c>
      <c r="BC28" s="480">
        <v>0</v>
      </c>
      <c r="BD28" s="480">
        <v>0</v>
      </c>
      <c r="BE28" s="480"/>
      <c r="BF28" s="480">
        <v>0</v>
      </c>
      <c r="BG28" s="480">
        <v>0</v>
      </c>
      <c r="BH28" s="480">
        <v>0</v>
      </c>
      <c r="BI28" s="482" t="s">
        <v>630</v>
      </c>
      <c r="BJ28" s="480">
        <v>0</v>
      </c>
      <c r="BK28" s="480">
        <v>0</v>
      </c>
      <c r="BL28" s="480">
        <v>0</v>
      </c>
      <c r="BM28" s="480"/>
      <c r="BN28" s="480">
        <v>14410.634190000001</v>
      </c>
      <c r="BO28" s="480">
        <v>0</v>
      </c>
      <c r="BP28" s="480">
        <v>14410.634190000001</v>
      </c>
      <c r="BQ28" s="482" t="s">
        <v>630</v>
      </c>
      <c r="BR28" s="480">
        <v>0</v>
      </c>
      <c r="BS28" s="480">
        <v>0</v>
      </c>
      <c r="BT28" s="480">
        <v>0</v>
      </c>
      <c r="BU28" s="480"/>
      <c r="BV28" s="480">
        <v>14410.634190000001</v>
      </c>
      <c r="BW28" s="480">
        <v>0</v>
      </c>
      <c r="BX28" s="480">
        <v>14410.634190000001</v>
      </c>
      <c r="BY28" s="477"/>
    </row>
    <row r="29" spans="1:77" s="193" customFormat="1" ht="9" customHeight="1">
      <c r="A29" s="482" t="s">
        <v>631</v>
      </c>
      <c r="B29" s="480">
        <v>51715.79492</v>
      </c>
      <c r="C29" s="480">
        <v>17801.4532</v>
      </c>
      <c r="D29" s="480">
        <v>69517.248120000004</v>
      </c>
      <c r="E29" s="480"/>
      <c r="F29" s="480">
        <v>2993.42479</v>
      </c>
      <c r="G29" s="480">
        <v>472.69083000000001</v>
      </c>
      <c r="H29" s="480">
        <v>3466.11562</v>
      </c>
      <c r="I29" s="480"/>
      <c r="J29" s="480">
        <v>96882.754629999996</v>
      </c>
      <c r="K29" s="480">
        <v>32787.814700000003</v>
      </c>
      <c r="L29" s="480">
        <v>129670.56933</v>
      </c>
      <c r="M29" s="482" t="s">
        <v>631</v>
      </c>
      <c r="N29" s="480">
        <v>9542.5261799999989</v>
      </c>
      <c r="O29" s="480">
        <v>1741.0408400000001</v>
      </c>
      <c r="P29" s="480">
        <v>11283.56702</v>
      </c>
      <c r="Q29" s="480"/>
      <c r="R29" s="480">
        <v>5309.0409200000004</v>
      </c>
      <c r="S29" s="480">
        <v>1897.03961</v>
      </c>
      <c r="T29" s="480">
        <v>7206.0805300000002</v>
      </c>
      <c r="U29" s="480"/>
      <c r="V29" s="480">
        <v>27741.745420000003</v>
      </c>
      <c r="W29" s="480">
        <v>11943.25697</v>
      </c>
      <c r="X29" s="480">
        <v>39685.002390000001</v>
      </c>
      <c r="Y29" s="482" t="s">
        <v>631</v>
      </c>
      <c r="Z29" s="480">
        <v>181.31611999999998</v>
      </c>
      <c r="AA29" s="480">
        <v>0</v>
      </c>
      <c r="AB29" s="480">
        <v>181.31611999999998</v>
      </c>
      <c r="AC29" s="480"/>
      <c r="AD29" s="480">
        <v>31364.19155</v>
      </c>
      <c r="AE29" s="480">
        <v>12317.86888</v>
      </c>
      <c r="AF29" s="480">
        <v>43682.060429999998</v>
      </c>
      <c r="AG29" s="480"/>
      <c r="AH29" s="480">
        <v>8428.1590699999997</v>
      </c>
      <c r="AI29" s="480">
        <v>567.91330000000005</v>
      </c>
      <c r="AJ29" s="480">
        <v>8996.0723699999999</v>
      </c>
      <c r="AK29" s="482" t="s">
        <v>631</v>
      </c>
      <c r="AL29" s="480">
        <v>2620.6713</v>
      </c>
      <c r="AM29" s="480">
        <v>747.08964000000003</v>
      </c>
      <c r="AN29" s="480">
        <v>3367.7609400000001</v>
      </c>
      <c r="AO29" s="480"/>
      <c r="AP29" s="480">
        <v>4505.0140799999999</v>
      </c>
      <c r="AQ29" s="480">
        <v>395.35927000000004</v>
      </c>
      <c r="AR29" s="480">
        <v>4900.3733499999998</v>
      </c>
      <c r="AS29" s="480"/>
      <c r="AT29" s="480">
        <v>61</v>
      </c>
      <c r="AU29" s="480">
        <v>98.086619999999996</v>
      </c>
      <c r="AV29" s="480">
        <v>159.08661999999998</v>
      </c>
      <c r="AW29" s="482" t="s">
        <v>631</v>
      </c>
      <c r="AX29" s="480">
        <v>3511.90553</v>
      </c>
      <c r="AY29" s="480">
        <v>47.940309999999997</v>
      </c>
      <c r="AZ29" s="480">
        <v>3559.84584</v>
      </c>
      <c r="BA29" s="480"/>
      <c r="BB29" s="480">
        <v>1281.0909099999999</v>
      </c>
      <c r="BC29" s="480">
        <v>0</v>
      </c>
      <c r="BD29" s="480">
        <v>1281.0909099999999</v>
      </c>
      <c r="BE29" s="480"/>
      <c r="BF29" s="480">
        <v>11.686209999999999</v>
      </c>
      <c r="BG29" s="480">
        <v>11.430459999999998</v>
      </c>
      <c r="BH29" s="480">
        <v>23.116669999999999</v>
      </c>
      <c r="BI29" s="482" t="s">
        <v>631</v>
      </c>
      <c r="BJ29" s="480">
        <v>0.57125000000000004</v>
      </c>
      <c r="BK29" s="480">
        <v>2.0407500000000001</v>
      </c>
      <c r="BL29" s="480">
        <v>2.6120000000000001</v>
      </c>
      <c r="BM29" s="480"/>
      <c r="BN29" s="480">
        <v>246150.89287999994</v>
      </c>
      <c r="BO29" s="480">
        <v>80831.025380000006</v>
      </c>
      <c r="BP29" s="480">
        <v>326981.91826000012</v>
      </c>
      <c r="BQ29" s="482" t="s">
        <v>631</v>
      </c>
      <c r="BR29" s="480">
        <v>96882.754629999996</v>
      </c>
      <c r="BS29" s="480">
        <v>32787.814700000003</v>
      </c>
      <c r="BT29" s="480">
        <v>129670.56933</v>
      </c>
      <c r="BU29" s="480"/>
      <c r="BV29" s="480">
        <v>246150.89287999994</v>
      </c>
      <c r="BW29" s="480">
        <v>80831.025380000006</v>
      </c>
      <c r="BX29" s="480">
        <v>326981.91826000012</v>
      </c>
      <c r="BY29" s="477"/>
    </row>
    <row r="30" spans="1:77" s="193" customFormat="1" ht="9" customHeight="1">
      <c r="A30" s="482" t="s">
        <v>621</v>
      </c>
      <c r="B30" s="480">
        <v>0</v>
      </c>
      <c r="C30" s="480">
        <v>0</v>
      </c>
      <c r="D30" s="480">
        <v>0</v>
      </c>
      <c r="E30" s="480"/>
      <c r="F30" s="480">
        <v>0</v>
      </c>
      <c r="G30" s="480">
        <v>0</v>
      </c>
      <c r="H30" s="480">
        <v>0</v>
      </c>
      <c r="I30" s="480"/>
      <c r="J30" s="480">
        <v>0</v>
      </c>
      <c r="K30" s="480">
        <v>0</v>
      </c>
      <c r="L30" s="480">
        <v>0</v>
      </c>
      <c r="M30" s="482" t="s">
        <v>621</v>
      </c>
      <c r="N30" s="480">
        <v>0</v>
      </c>
      <c r="O30" s="480">
        <v>0</v>
      </c>
      <c r="P30" s="480">
        <v>0</v>
      </c>
      <c r="Q30" s="480"/>
      <c r="R30" s="480">
        <v>0</v>
      </c>
      <c r="S30" s="480">
        <v>44033.513020000006</v>
      </c>
      <c r="T30" s="480">
        <v>44033.513020000006</v>
      </c>
      <c r="U30" s="480"/>
      <c r="V30" s="480">
        <v>0</v>
      </c>
      <c r="W30" s="480">
        <v>748487.70495000004</v>
      </c>
      <c r="X30" s="480">
        <v>748487.70495000004</v>
      </c>
      <c r="Y30" s="482" t="s">
        <v>621</v>
      </c>
      <c r="Z30" s="480">
        <v>0</v>
      </c>
      <c r="AA30" s="480">
        <v>0</v>
      </c>
      <c r="AB30" s="480">
        <v>0</v>
      </c>
      <c r="AC30" s="480"/>
      <c r="AD30" s="480">
        <v>0</v>
      </c>
      <c r="AE30" s="480">
        <v>0</v>
      </c>
      <c r="AF30" s="480">
        <v>0</v>
      </c>
      <c r="AG30" s="480"/>
      <c r="AH30" s="480">
        <v>0</v>
      </c>
      <c r="AI30" s="480">
        <v>0</v>
      </c>
      <c r="AJ30" s="480">
        <v>0</v>
      </c>
      <c r="AK30" s="482" t="s">
        <v>621</v>
      </c>
      <c r="AL30" s="480">
        <v>0</v>
      </c>
      <c r="AM30" s="480">
        <v>0</v>
      </c>
      <c r="AN30" s="480">
        <v>0</v>
      </c>
      <c r="AO30" s="480"/>
      <c r="AP30" s="480">
        <v>0</v>
      </c>
      <c r="AQ30" s="480">
        <v>476.66234000000003</v>
      </c>
      <c r="AR30" s="480">
        <v>476.66234000000003</v>
      </c>
      <c r="AS30" s="480"/>
      <c r="AT30" s="480">
        <v>0</v>
      </c>
      <c r="AU30" s="480">
        <v>159242.91141</v>
      </c>
      <c r="AV30" s="480">
        <v>159242.91141</v>
      </c>
      <c r="AW30" s="482" t="s">
        <v>621</v>
      </c>
      <c r="AX30" s="480">
        <v>0</v>
      </c>
      <c r="AY30" s="480">
        <v>0</v>
      </c>
      <c r="AZ30" s="480">
        <v>0</v>
      </c>
      <c r="BA30" s="480"/>
      <c r="BB30" s="480">
        <v>0</v>
      </c>
      <c r="BC30" s="480">
        <v>0</v>
      </c>
      <c r="BD30" s="480">
        <v>0</v>
      </c>
      <c r="BE30" s="480"/>
      <c r="BF30" s="480">
        <v>0</v>
      </c>
      <c r="BG30" s="480">
        <v>0</v>
      </c>
      <c r="BH30" s="480">
        <v>0</v>
      </c>
      <c r="BI30" s="482" t="s">
        <v>621</v>
      </c>
      <c r="BJ30" s="480">
        <v>0</v>
      </c>
      <c r="BK30" s="480">
        <v>0</v>
      </c>
      <c r="BL30" s="480">
        <v>0</v>
      </c>
      <c r="BM30" s="480"/>
      <c r="BN30" s="480">
        <v>0</v>
      </c>
      <c r="BO30" s="480">
        <v>952240.7917200001</v>
      </c>
      <c r="BP30" s="480">
        <v>952240.7917200001</v>
      </c>
      <c r="BQ30" s="482" t="s">
        <v>621</v>
      </c>
      <c r="BR30" s="480">
        <v>0</v>
      </c>
      <c r="BS30" s="480">
        <v>0</v>
      </c>
      <c r="BT30" s="480">
        <v>0</v>
      </c>
      <c r="BU30" s="480"/>
      <c r="BV30" s="480">
        <v>0</v>
      </c>
      <c r="BW30" s="480">
        <v>952240.7917200001</v>
      </c>
      <c r="BX30" s="480">
        <v>952240.7917200001</v>
      </c>
      <c r="BY30" s="477"/>
    </row>
    <row r="31" spans="1:77" s="193" customFormat="1" ht="9" customHeight="1">
      <c r="A31" s="482" t="s">
        <v>632</v>
      </c>
      <c r="B31" s="480">
        <v>0</v>
      </c>
      <c r="C31" s="480">
        <v>0</v>
      </c>
      <c r="D31" s="480">
        <v>0</v>
      </c>
      <c r="E31" s="480"/>
      <c r="F31" s="480">
        <v>0</v>
      </c>
      <c r="G31" s="480">
        <v>0</v>
      </c>
      <c r="H31" s="480">
        <v>0</v>
      </c>
      <c r="I31" s="480"/>
      <c r="J31" s="480">
        <v>0</v>
      </c>
      <c r="K31" s="480">
        <v>20648.374100000001</v>
      </c>
      <c r="L31" s="480">
        <v>20648.374100000001</v>
      </c>
      <c r="M31" s="482" t="s">
        <v>632</v>
      </c>
      <c r="N31" s="480">
        <v>0</v>
      </c>
      <c r="O31" s="480">
        <v>0</v>
      </c>
      <c r="P31" s="480">
        <v>0</v>
      </c>
      <c r="Q31" s="480"/>
      <c r="R31" s="480">
        <v>0</v>
      </c>
      <c r="S31" s="480">
        <v>1602.99722</v>
      </c>
      <c r="T31" s="480">
        <v>1602.99722</v>
      </c>
      <c r="U31" s="480"/>
      <c r="V31" s="480">
        <v>0</v>
      </c>
      <c r="W31" s="480">
        <v>22321.757369999999</v>
      </c>
      <c r="X31" s="480">
        <v>22321.757369999999</v>
      </c>
      <c r="Y31" s="482" t="s">
        <v>632</v>
      </c>
      <c r="Z31" s="480">
        <v>34612.458009999995</v>
      </c>
      <c r="AA31" s="480">
        <v>0</v>
      </c>
      <c r="AB31" s="480">
        <v>34612.458009999995</v>
      </c>
      <c r="AC31" s="480"/>
      <c r="AD31" s="480">
        <v>76285.932840000009</v>
      </c>
      <c r="AE31" s="480">
        <v>-41065.885299999994</v>
      </c>
      <c r="AF31" s="480">
        <v>35220.04754</v>
      </c>
      <c r="AG31" s="480"/>
      <c r="AH31" s="480">
        <v>0</v>
      </c>
      <c r="AI31" s="480">
        <v>0</v>
      </c>
      <c r="AJ31" s="480">
        <v>0</v>
      </c>
      <c r="AK31" s="482" t="s">
        <v>632</v>
      </c>
      <c r="AL31" s="480">
        <v>53330.72436</v>
      </c>
      <c r="AM31" s="480">
        <v>0</v>
      </c>
      <c r="AN31" s="480">
        <v>53330.72436</v>
      </c>
      <c r="AO31" s="480"/>
      <c r="AP31" s="480">
        <v>0</v>
      </c>
      <c r="AQ31" s="480">
        <v>0</v>
      </c>
      <c r="AR31" s="480">
        <v>0</v>
      </c>
      <c r="AS31" s="480"/>
      <c r="AT31" s="480">
        <v>0</v>
      </c>
      <c r="AU31" s="480">
        <v>787.14729</v>
      </c>
      <c r="AV31" s="480">
        <v>787.14729</v>
      </c>
      <c r="AW31" s="482" t="s">
        <v>632</v>
      </c>
      <c r="AX31" s="480">
        <v>0</v>
      </c>
      <c r="AY31" s="480">
        <v>0</v>
      </c>
      <c r="AZ31" s="480">
        <v>0</v>
      </c>
      <c r="BA31" s="480"/>
      <c r="BB31" s="480">
        <v>0</v>
      </c>
      <c r="BC31" s="480">
        <v>0</v>
      </c>
      <c r="BD31" s="480">
        <v>0</v>
      </c>
      <c r="BE31" s="480"/>
      <c r="BF31" s="480">
        <v>0</v>
      </c>
      <c r="BG31" s="480">
        <v>0</v>
      </c>
      <c r="BH31" s="480">
        <v>0</v>
      </c>
      <c r="BI31" s="482" t="s">
        <v>632</v>
      </c>
      <c r="BJ31" s="480">
        <v>0</v>
      </c>
      <c r="BK31" s="480">
        <v>0</v>
      </c>
      <c r="BL31" s="480">
        <v>0</v>
      </c>
      <c r="BM31" s="480"/>
      <c r="BN31" s="480">
        <v>164229.11520999999</v>
      </c>
      <c r="BO31" s="480">
        <v>4294.3906800000032</v>
      </c>
      <c r="BP31" s="480">
        <v>168523.50588999997</v>
      </c>
      <c r="BQ31" s="482" t="s">
        <v>632</v>
      </c>
      <c r="BR31" s="480">
        <v>0</v>
      </c>
      <c r="BS31" s="480">
        <v>20648.374100000001</v>
      </c>
      <c r="BT31" s="480">
        <v>20648.374100000001</v>
      </c>
      <c r="BU31" s="480"/>
      <c r="BV31" s="480">
        <v>164229.11520999999</v>
      </c>
      <c r="BW31" s="480">
        <v>4294.3906800000041</v>
      </c>
      <c r="BX31" s="480">
        <v>168523.50588999997</v>
      </c>
      <c r="BY31" s="477"/>
    </row>
    <row r="32" spans="1:77" s="193" customFormat="1" ht="9" customHeight="1">
      <c r="A32" s="482" t="s">
        <v>537</v>
      </c>
      <c r="B32" s="480">
        <v>6464.7126399999997</v>
      </c>
      <c r="C32" s="480">
        <v>0</v>
      </c>
      <c r="D32" s="480">
        <v>6464.7126399999997</v>
      </c>
      <c r="E32" s="480"/>
      <c r="F32" s="480">
        <v>13.735440000000001</v>
      </c>
      <c r="G32" s="480">
        <v>0</v>
      </c>
      <c r="H32" s="480">
        <v>13.735440000000001</v>
      </c>
      <c r="I32" s="480"/>
      <c r="J32" s="480">
        <v>0</v>
      </c>
      <c r="K32" s="480">
        <v>0</v>
      </c>
      <c r="L32" s="480">
        <v>0</v>
      </c>
      <c r="M32" s="482" t="s">
        <v>537</v>
      </c>
      <c r="N32" s="480">
        <v>62.029510000000002</v>
      </c>
      <c r="O32" s="480">
        <v>3.5699999999999998E-3</v>
      </c>
      <c r="P32" s="480">
        <v>62.033079999999998</v>
      </c>
      <c r="Q32" s="480"/>
      <c r="R32" s="480">
        <v>0</v>
      </c>
      <c r="S32" s="480">
        <v>0</v>
      </c>
      <c r="T32" s="480">
        <v>0</v>
      </c>
      <c r="U32" s="480"/>
      <c r="V32" s="480">
        <v>10.364409999999999</v>
      </c>
      <c r="W32" s="480">
        <v>0.75427999999999995</v>
      </c>
      <c r="X32" s="480">
        <v>11.118690000000001</v>
      </c>
      <c r="Y32" s="482" t="s">
        <v>537</v>
      </c>
      <c r="Z32" s="480">
        <v>0</v>
      </c>
      <c r="AA32" s="480">
        <v>0</v>
      </c>
      <c r="AB32" s="480">
        <v>0</v>
      </c>
      <c r="AC32" s="480"/>
      <c r="AD32" s="480">
        <v>18037.686239999999</v>
      </c>
      <c r="AE32" s="480">
        <v>1420.0576000000001</v>
      </c>
      <c r="AF32" s="480">
        <v>19457.743839999999</v>
      </c>
      <c r="AG32" s="480"/>
      <c r="AH32" s="480">
        <v>524.34871999999996</v>
      </c>
      <c r="AI32" s="480">
        <v>0</v>
      </c>
      <c r="AJ32" s="480">
        <v>524.34871999999996</v>
      </c>
      <c r="AK32" s="482" t="s">
        <v>537</v>
      </c>
      <c r="AL32" s="480">
        <v>3.12046</v>
      </c>
      <c r="AM32" s="480">
        <v>4.79E-3</v>
      </c>
      <c r="AN32" s="480">
        <v>3.1252499999999999</v>
      </c>
      <c r="AO32" s="480"/>
      <c r="AP32" s="480">
        <v>-37.795300000000005</v>
      </c>
      <c r="AQ32" s="480">
        <v>0</v>
      </c>
      <c r="AR32" s="480">
        <v>-37.795300000000005</v>
      </c>
      <c r="AS32" s="480"/>
      <c r="AT32" s="480">
        <v>1451.1597099999999</v>
      </c>
      <c r="AU32" s="480">
        <v>0</v>
      </c>
      <c r="AV32" s="480">
        <v>1451.1597099999999</v>
      </c>
      <c r="AW32" s="482" t="s">
        <v>537</v>
      </c>
      <c r="AX32" s="480">
        <v>113.42610000000001</v>
      </c>
      <c r="AY32" s="480">
        <v>0</v>
      </c>
      <c r="AZ32" s="480">
        <v>113.42610000000001</v>
      </c>
      <c r="BA32" s="480"/>
      <c r="BB32" s="480">
        <v>1078.12853</v>
      </c>
      <c r="BC32" s="480">
        <v>0</v>
      </c>
      <c r="BD32" s="480">
        <v>1078.12853</v>
      </c>
      <c r="BE32" s="480"/>
      <c r="BF32" s="480">
        <v>0</v>
      </c>
      <c r="BG32" s="480">
        <v>0</v>
      </c>
      <c r="BH32" s="480">
        <v>0</v>
      </c>
      <c r="BI32" s="482" t="s">
        <v>537</v>
      </c>
      <c r="BJ32" s="480">
        <v>0</v>
      </c>
      <c r="BK32" s="480">
        <v>0</v>
      </c>
      <c r="BL32" s="480">
        <v>0</v>
      </c>
      <c r="BM32" s="480"/>
      <c r="BN32" s="480">
        <v>27720.91646</v>
      </c>
      <c r="BO32" s="480">
        <v>1420.82024</v>
      </c>
      <c r="BP32" s="480">
        <v>29141.736700000001</v>
      </c>
      <c r="BQ32" s="482" t="s">
        <v>537</v>
      </c>
      <c r="BR32" s="480">
        <v>0</v>
      </c>
      <c r="BS32" s="480">
        <v>0</v>
      </c>
      <c r="BT32" s="480">
        <v>0</v>
      </c>
      <c r="BU32" s="480"/>
      <c r="BV32" s="480">
        <v>27720.91646</v>
      </c>
      <c r="BW32" s="480">
        <v>1420.82024</v>
      </c>
      <c r="BX32" s="480">
        <v>29141.736700000001</v>
      </c>
      <c r="BY32" s="477"/>
    </row>
    <row r="33" spans="1:79" s="193" customFormat="1" ht="5.0999999999999996" customHeight="1">
      <c r="A33" s="482"/>
      <c r="B33" s="480"/>
      <c r="C33" s="480"/>
      <c r="D33" s="480"/>
      <c r="E33" s="480"/>
      <c r="F33" s="480"/>
      <c r="G33" s="480"/>
      <c r="H33" s="480"/>
      <c r="I33" s="480"/>
      <c r="J33" s="480"/>
      <c r="K33" s="480"/>
      <c r="L33" s="480"/>
      <c r="M33" s="482"/>
      <c r="N33" s="480"/>
      <c r="O33" s="480"/>
      <c r="P33" s="480"/>
      <c r="Q33" s="480"/>
      <c r="R33" s="480"/>
      <c r="S33" s="480"/>
      <c r="T33" s="480"/>
      <c r="U33" s="480"/>
      <c r="V33" s="480"/>
      <c r="W33" s="480"/>
      <c r="X33" s="480"/>
      <c r="Y33" s="482"/>
      <c r="Z33" s="480"/>
      <c r="AA33" s="480"/>
      <c r="AB33" s="480"/>
      <c r="AC33" s="480"/>
      <c r="AD33" s="480"/>
      <c r="AE33" s="480"/>
      <c r="AF33" s="480"/>
      <c r="AG33" s="480"/>
      <c r="AH33" s="480"/>
      <c r="AI33" s="480"/>
      <c r="AJ33" s="480"/>
      <c r="AK33" s="482"/>
      <c r="AL33" s="480"/>
      <c r="AM33" s="480"/>
      <c r="AN33" s="480"/>
      <c r="AO33" s="480"/>
      <c r="AP33" s="480"/>
      <c r="AQ33" s="480"/>
      <c r="AR33" s="480"/>
      <c r="AS33" s="480"/>
      <c r="AT33" s="480"/>
      <c r="AU33" s="480"/>
      <c r="AV33" s="480"/>
      <c r="AW33" s="482"/>
      <c r="AX33" s="480"/>
      <c r="AY33" s="480"/>
      <c r="AZ33" s="480"/>
      <c r="BA33" s="480"/>
      <c r="BB33" s="480"/>
      <c r="BC33" s="480"/>
      <c r="BD33" s="480"/>
      <c r="BE33" s="480"/>
      <c r="BF33" s="480"/>
      <c r="BG33" s="480"/>
      <c r="BH33" s="480"/>
      <c r="BI33" s="482"/>
      <c r="BJ33" s="480"/>
      <c r="BK33" s="480"/>
      <c r="BL33" s="480"/>
      <c r="BM33" s="480"/>
      <c r="BN33" s="480"/>
      <c r="BO33" s="480"/>
      <c r="BP33" s="480"/>
      <c r="BQ33" s="482"/>
      <c r="BR33" s="480"/>
      <c r="BS33" s="480"/>
      <c r="BT33" s="480"/>
      <c r="BU33" s="480"/>
      <c r="BV33" s="480"/>
      <c r="BW33" s="480"/>
      <c r="BX33" s="480"/>
      <c r="BY33" s="477"/>
    </row>
    <row r="34" spans="1:79" s="193" customFormat="1" ht="8.1" customHeight="1">
      <c r="A34" s="475" t="s">
        <v>633</v>
      </c>
      <c r="B34" s="476">
        <v>1629162.70569</v>
      </c>
      <c r="C34" s="476">
        <v>1221285.0341099999</v>
      </c>
      <c r="D34" s="476">
        <v>2850447.7398000001</v>
      </c>
      <c r="E34" s="476"/>
      <c r="F34" s="476">
        <v>104116.16841</v>
      </c>
      <c r="G34" s="476">
        <v>1784.8409099999999</v>
      </c>
      <c r="H34" s="476">
        <v>105901.00932</v>
      </c>
      <c r="I34" s="476"/>
      <c r="J34" s="476">
        <v>4566648.3445500005</v>
      </c>
      <c r="K34" s="476">
        <v>386120.48401000001</v>
      </c>
      <c r="L34" s="476">
        <v>4952768.8285600003</v>
      </c>
      <c r="M34" s="475" t="s">
        <v>633</v>
      </c>
      <c r="N34" s="476">
        <v>336256.7452</v>
      </c>
      <c r="O34" s="476">
        <v>49747.251270000001</v>
      </c>
      <c r="P34" s="476">
        <v>386003.99647000001</v>
      </c>
      <c r="Q34" s="476"/>
      <c r="R34" s="476">
        <v>302302.87858999998</v>
      </c>
      <c r="S34" s="476">
        <v>134181.46124999999</v>
      </c>
      <c r="T34" s="476">
        <v>436484.33983999997</v>
      </c>
      <c r="U34" s="476"/>
      <c r="V34" s="476">
        <v>2166279.6100599999</v>
      </c>
      <c r="W34" s="476">
        <v>-209871.50165000002</v>
      </c>
      <c r="X34" s="476">
        <v>1956408.1084100001</v>
      </c>
      <c r="Y34" s="475" t="s">
        <v>633</v>
      </c>
      <c r="Z34" s="476">
        <v>18111.531429999999</v>
      </c>
      <c r="AA34" s="476">
        <v>93718.221160000001</v>
      </c>
      <c r="AB34" s="476">
        <v>111829.75259</v>
      </c>
      <c r="AC34" s="476"/>
      <c r="AD34" s="476">
        <v>1967323.30131</v>
      </c>
      <c r="AE34" s="476">
        <v>160835.92605000001</v>
      </c>
      <c r="AF34" s="476">
        <v>2128159.2273599999</v>
      </c>
      <c r="AG34" s="476"/>
      <c r="AH34" s="476">
        <v>1167601.8416199998</v>
      </c>
      <c r="AI34" s="476">
        <v>1691.8914299999999</v>
      </c>
      <c r="AJ34" s="476">
        <v>1169293.7330499999</v>
      </c>
      <c r="AK34" s="475" t="s">
        <v>633</v>
      </c>
      <c r="AL34" s="476">
        <v>62281.937760000001</v>
      </c>
      <c r="AM34" s="476">
        <v>63472.279459999998</v>
      </c>
      <c r="AN34" s="476">
        <v>125754.21722000001</v>
      </c>
      <c r="AO34" s="476"/>
      <c r="AP34" s="476">
        <v>377727.77233999997</v>
      </c>
      <c r="AQ34" s="476">
        <v>-1289.5258999999999</v>
      </c>
      <c r="AR34" s="476">
        <v>376438.24644000002</v>
      </c>
      <c r="AS34" s="476"/>
      <c r="AT34" s="476">
        <v>79440.914390000005</v>
      </c>
      <c r="AU34" s="476">
        <v>118104.83334</v>
      </c>
      <c r="AV34" s="476">
        <v>197545.74773</v>
      </c>
      <c r="AW34" s="475" t="s">
        <v>633</v>
      </c>
      <c r="AX34" s="476">
        <v>176068.19921000002</v>
      </c>
      <c r="AY34" s="476">
        <v>-100.51796</v>
      </c>
      <c r="AZ34" s="476">
        <v>175967.68124999999</v>
      </c>
      <c r="BA34" s="476"/>
      <c r="BB34" s="476">
        <v>23775.891820000001</v>
      </c>
      <c r="BC34" s="476">
        <v>-8.1101799999999997</v>
      </c>
      <c r="BD34" s="476">
        <v>23767.781640000001</v>
      </c>
      <c r="BE34" s="476"/>
      <c r="BF34" s="476">
        <v>11673.20919</v>
      </c>
      <c r="BG34" s="476">
        <v>15563.639429999999</v>
      </c>
      <c r="BH34" s="476">
        <v>27236.848620000001</v>
      </c>
      <c r="BI34" s="475" t="s">
        <v>633</v>
      </c>
      <c r="BJ34" s="476">
        <v>575.46546000000001</v>
      </c>
      <c r="BK34" s="476">
        <v>2208.6170999999999</v>
      </c>
      <c r="BL34" s="476">
        <v>2784.0825599999998</v>
      </c>
      <c r="BM34" s="476"/>
      <c r="BN34" s="476">
        <v>12989346.517030001</v>
      </c>
      <c r="BO34" s="476">
        <v>2037444.8238299994</v>
      </c>
      <c r="BP34" s="476">
        <v>15026791.340860004</v>
      </c>
      <c r="BQ34" s="475" t="s">
        <v>633</v>
      </c>
      <c r="BR34" s="476">
        <v>4566648.3445500005</v>
      </c>
      <c r="BS34" s="476">
        <v>412463.41813999997</v>
      </c>
      <c r="BT34" s="476">
        <v>4979111.7626899993</v>
      </c>
      <c r="BU34" s="476"/>
      <c r="BV34" s="476">
        <v>12989346.517030001</v>
      </c>
      <c r="BW34" s="476">
        <v>2063787.7579599994</v>
      </c>
      <c r="BX34" s="476">
        <v>15053134.274990004</v>
      </c>
      <c r="BY34" s="477"/>
    </row>
    <row r="35" spans="1:79" s="444" customFormat="1" ht="5.0999999999999996" customHeight="1">
      <c r="A35" s="483"/>
      <c r="B35" s="484"/>
      <c r="C35" s="484"/>
      <c r="D35" s="484"/>
      <c r="E35" s="484"/>
      <c r="F35" s="484"/>
      <c r="G35" s="484"/>
      <c r="H35" s="484"/>
      <c r="I35" s="484"/>
      <c r="J35" s="484"/>
      <c r="K35" s="484"/>
      <c r="L35" s="484"/>
      <c r="M35" s="483"/>
      <c r="N35" s="484"/>
      <c r="O35" s="484"/>
      <c r="P35" s="484"/>
      <c r="Q35" s="484"/>
      <c r="R35" s="484"/>
      <c r="S35" s="484"/>
      <c r="T35" s="484"/>
      <c r="U35" s="484"/>
      <c r="V35" s="484"/>
      <c r="W35" s="484"/>
      <c r="X35" s="484"/>
      <c r="Y35" s="483"/>
      <c r="Z35" s="484"/>
      <c r="AA35" s="484"/>
      <c r="AB35" s="484"/>
      <c r="AC35" s="484"/>
      <c r="AD35" s="484"/>
      <c r="AE35" s="484"/>
      <c r="AF35" s="484"/>
      <c r="AG35" s="484"/>
      <c r="AH35" s="484"/>
      <c r="AI35" s="484"/>
      <c r="AJ35" s="484"/>
      <c r="AK35" s="483"/>
      <c r="AL35" s="484"/>
      <c r="AM35" s="484"/>
      <c r="AN35" s="484"/>
      <c r="AO35" s="484"/>
      <c r="AP35" s="484"/>
      <c r="AQ35" s="484"/>
      <c r="AR35" s="484"/>
      <c r="AS35" s="484"/>
      <c r="AT35" s="484"/>
      <c r="AU35" s="484"/>
      <c r="AV35" s="484"/>
      <c r="AW35" s="483"/>
      <c r="AX35" s="484"/>
      <c r="AY35" s="484"/>
      <c r="AZ35" s="484"/>
      <c r="BA35" s="484"/>
      <c r="BB35" s="484"/>
      <c r="BC35" s="484"/>
      <c r="BD35" s="484"/>
      <c r="BE35" s="484"/>
      <c r="BF35" s="484"/>
      <c r="BG35" s="484"/>
      <c r="BH35" s="484"/>
      <c r="BI35" s="483"/>
      <c r="BJ35" s="484"/>
      <c r="BK35" s="484"/>
      <c r="BL35" s="484"/>
      <c r="BM35" s="484"/>
      <c r="BN35" s="484"/>
      <c r="BO35" s="484"/>
      <c r="BP35" s="484"/>
      <c r="BQ35" s="483"/>
      <c r="BR35" s="484"/>
      <c r="BS35" s="484"/>
      <c r="BT35" s="484"/>
      <c r="BU35" s="484"/>
      <c r="BV35" s="484"/>
      <c r="BW35" s="484"/>
      <c r="BX35" s="484"/>
    </row>
    <row r="36" spans="1:79" s="193" customFormat="1" ht="8.1" customHeight="1">
      <c r="A36" s="546" t="s">
        <v>634</v>
      </c>
      <c r="B36" s="476">
        <v>798864.38527999993</v>
      </c>
      <c r="C36" s="476">
        <v>104017.36293999999</v>
      </c>
      <c r="D36" s="476">
        <v>902881.74822000007</v>
      </c>
      <c r="E36" s="476"/>
      <c r="F36" s="476">
        <v>27503.53616</v>
      </c>
      <c r="G36" s="476">
        <v>3330.8521600000004</v>
      </c>
      <c r="H36" s="476">
        <v>30834.388320000002</v>
      </c>
      <c r="I36" s="476"/>
      <c r="J36" s="476">
        <v>1232886.5965</v>
      </c>
      <c r="K36" s="476">
        <v>63882.615180000001</v>
      </c>
      <c r="L36" s="476">
        <v>1296769.2116800002</v>
      </c>
      <c r="M36" s="546" t="s">
        <v>634</v>
      </c>
      <c r="N36" s="476">
        <v>201354.36331000002</v>
      </c>
      <c r="O36" s="476">
        <v>17071.59086</v>
      </c>
      <c r="P36" s="476">
        <v>218425.95416999998</v>
      </c>
      <c r="Q36" s="476"/>
      <c r="R36" s="476">
        <v>145391.77799999999</v>
      </c>
      <c r="S36" s="476">
        <v>7306.5377099999996</v>
      </c>
      <c r="T36" s="476">
        <v>152698.31571</v>
      </c>
      <c r="U36" s="476"/>
      <c r="V36" s="476">
        <v>369131.55326999997</v>
      </c>
      <c r="W36" s="476">
        <v>180280.63754</v>
      </c>
      <c r="X36" s="476">
        <v>549412.19080999994</v>
      </c>
      <c r="Y36" s="546" t="s">
        <v>634</v>
      </c>
      <c r="Z36" s="476">
        <v>-6603.9078899999995</v>
      </c>
      <c r="AA36" s="476">
        <v>-1113.83755</v>
      </c>
      <c r="AB36" s="476">
        <v>-7717.7454400000006</v>
      </c>
      <c r="AC36" s="476"/>
      <c r="AD36" s="476">
        <v>650727.43005999993</v>
      </c>
      <c r="AE36" s="476">
        <v>7455.6683400000002</v>
      </c>
      <c r="AF36" s="476">
        <v>658183.09840000002</v>
      </c>
      <c r="AG36" s="476"/>
      <c r="AH36" s="476">
        <v>282574.06381000002</v>
      </c>
      <c r="AI36" s="476">
        <v>347.45303000000001</v>
      </c>
      <c r="AJ36" s="476">
        <v>282921.51684</v>
      </c>
      <c r="AK36" s="546" t="s">
        <v>634</v>
      </c>
      <c r="AL36" s="476">
        <v>31418.090789999998</v>
      </c>
      <c r="AM36" s="476">
        <v>4214.71299</v>
      </c>
      <c r="AN36" s="476">
        <v>35632.803780000002</v>
      </c>
      <c r="AO36" s="476"/>
      <c r="AP36" s="476">
        <v>127754.14170000001</v>
      </c>
      <c r="AQ36" s="476">
        <v>-1638.5622700000001</v>
      </c>
      <c r="AR36" s="476">
        <v>126115.57943000001</v>
      </c>
      <c r="AS36" s="476"/>
      <c r="AT36" s="476">
        <v>24935.046320000001</v>
      </c>
      <c r="AU36" s="476">
        <v>0</v>
      </c>
      <c r="AV36" s="476">
        <v>24935.046320000001</v>
      </c>
      <c r="AW36" s="546" t="s">
        <v>634</v>
      </c>
      <c r="AX36" s="476">
        <v>79961.284339999998</v>
      </c>
      <c r="AY36" s="476">
        <v>0</v>
      </c>
      <c r="AZ36" s="476">
        <v>79961.284339999998</v>
      </c>
      <c r="BA36" s="476"/>
      <c r="BB36" s="476">
        <v>23951.399089999999</v>
      </c>
      <c r="BC36" s="476">
        <v>0</v>
      </c>
      <c r="BD36" s="476">
        <v>23951.399089999999</v>
      </c>
      <c r="BE36" s="476"/>
      <c r="BF36" s="476">
        <v>1114.7446499999999</v>
      </c>
      <c r="BG36" s="476">
        <v>409.89474999999999</v>
      </c>
      <c r="BH36" s="476">
        <v>1524.6393999999998</v>
      </c>
      <c r="BI36" s="546" t="s">
        <v>634</v>
      </c>
      <c r="BJ36" s="476">
        <v>154</v>
      </c>
      <c r="BK36" s="476">
        <v>0</v>
      </c>
      <c r="BL36" s="476">
        <v>154</v>
      </c>
      <c r="BM36" s="476"/>
      <c r="BN36" s="476">
        <v>3991118.5053900001</v>
      </c>
      <c r="BO36" s="476">
        <v>385564.92567999987</v>
      </c>
      <c r="BP36" s="476">
        <v>4376683.4310699999</v>
      </c>
      <c r="BQ36" s="546" t="s">
        <v>634</v>
      </c>
      <c r="BR36" s="476">
        <v>1232886.5965</v>
      </c>
      <c r="BS36" s="476">
        <v>70457.110910000003</v>
      </c>
      <c r="BT36" s="476">
        <v>1303343.70741</v>
      </c>
      <c r="BU36" s="476"/>
      <c r="BV36" s="476">
        <v>3991118.5053900001</v>
      </c>
      <c r="BW36" s="476">
        <v>392139.42140999984</v>
      </c>
      <c r="BX36" s="476">
        <v>4383257.9267999995</v>
      </c>
      <c r="BY36" s="477"/>
    </row>
    <row r="37" spans="1:79" s="444" customFormat="1" ht="5.0999999999999996" customHeight="1">
      <c r="A37" s="482"/>
      <c r="B37" s="484"/>
      <c r="C37" s="484"/>
      <c r="D37" s="484"/>
      <c r="E37" s="484"/>
      <c r="F37" s="484"/>
      <c r="G37" s="484"/>
      <c r="H37" s="484"/>
      <c r="I37" s="484"/>
      <c r="J37" s="484"/>
      <c r="K37" s="484"/>
      <c r="L37" s="484"/>
      <c r="M37" s="482"/>
      <c r="N37" s="484"/>
      <c r="O37" s="484"/>
      <c r="P37" s="484"/>
      <c r="Q37" s="484"/>
      <c r="R37" s="484"/>
      <c r="S37" s="484"/>
      <c r="T37" s="484"/>
      <c r="U37" s="484"/>
      <c r="V37" s="484"/>
      <c r="W37" s="484"/>
      <c r="X37" s="484"/>
      <c r="Y37" s="482"/>
      <c r="Z37" s="484"/>
      <c r="AA37" s="484"/>
      <c r="AB37" s="484"/>
      <c r="AC37" s="484"/>
      <c r="AD37" s="484"/>
      <c r="AE37" s="484"/>
      <c r="AF37" s="484"/>
      <c r="AG37" s="484"/>
      <c r="AH37" s="484"/>
      <c r="AI37" s="484"/>
      <c r="AJ37" s="484"/>
      <c r="AK37" s="482"/>
      <c r="AL37" s="484"/>
      <c r="AM37" s="484"/>
      <c r="AN37" s="484"/>
      <c r="AO37" s="484"/>
      <c r="AP37" s="484"/>
      <c r="AQ37" s="484"/>
      <c r="AR37" s="484"/>
      <c r="AS37" s="484"/>
      <c r="AT37" s="484"/>
      <c r="AU37" s="484"/>
      <c r="AV37" s="484"/>
      <c r="AW37" s="482"/>
      <c r="AX37" s="484"/>
      <c r="AY37" s="484"/>
      <c r="AZ37" s="484"/>
      <c r="BA37" s="484"/>
      <c r="BB37" s="484"/>
      <c r="BC37" s="484"/>
      <c r="BD37" s="484"/>
      <c r="BE37" s="484"/>
      <c r="BF37" s="484"/>
      <c r="BG37" s="484"/>
      <c r="BH37" s="484"/>
      <c r="BI37" s="482"/>
      <c r="BJ37" s="484"/>
      <c r="BK37" s="484"/>
      <c r="BL37" s="484"/>
      <c r="BM37" s="484"/>
      <c r="BN37" s="484"/>
      <c r="BO37" s="484"/>
      <c r="BP37" s="484"/>
      <c r="BQ37" s="482"/>
      <c r="BR37" s="484"/>
      <c r="BS37" s="484"/>
      <c r="BT37" s="484"/>
      <c r="BU37" s="484"/>
      <c r="BV37" s="484"/>
      <c r="BW37" s="484"/>
      <c r="BX37" s="484"/>
    </row>
    <row r="38" spans="1:79" s="193" customFormat="1" ht="8.1" customHeight="1">
      <c r="A38" s="475" t="s">
        <v>635</v>
      </c>
      <c r="B38" s="476">
        <v>830298.32040999993</v>
      </c>
      <c r="C38" s="476">
        <v>1117267.67117</v>
      </c>
      <c r="D38" s="476">
        <v>1947565.9915799999</v>
      </c>
      <c r="E38" s="476"/>
      <c r="F38" s="476">
        <v>76612.632249999995</v>
      </c>
      <c r="G38" s="476">
        <v>-1546.01125</v>
      </c>
      <c r="H38" s="476">
        <v>75066.620999999999</v>
      </c>
      <c r="I38" s="476"/>
      <c r="J38" s="476">
        <v>3333761.7480500001</v>
      </c>
      <c r="K38" s="476">
        <v>322237.86882999999</v>
      </c>
      <c r="L38" s="476">
        <v>3655999.6168800001</v>
      </c>
      <c r="M38" s="475" t="s">
        <v>635</v>
      </c>
      <c r="N38" s="476">
        <v>134902.38188999999</v>
      </c>
      <c r="O38" s="476">
        <v>32675.66041</v>
      </c>
      <c r="P38" s="476">
        <v>167578.0423</v>
      </c>
      <c r="Q38" s="476"/>
      <c r="R38" s="476">
        <v>156911.10059000002</v>
      </c>
      <c r="S38" s="476">
        <v>126874.92354</v>
      </c>
      <c r="T38" s="476">
        <v>283786.02412999998</v>
      </c>
      <c r="U38" s="476"/>
      <c r="V38" s="476">
        <v>1797148.0567900001</v>
      </c>
      <c r="W38" s="476">
        <v>-390152.13919000002</v>
      </c>
      <c r="X38" s="476">
        <v>1406995.9175999998</v>
      </c>
      <c r="Y38" s="475" t="s">
        <v>635</v>
      </c>
      <c r="Z38" s="476">
        <v>24715.439320000001</v>
      </c>
      <c r="AA38" s="476">
        <v>94832.058709999998</v>
      </c>
      <c r="AB38" s="476">
        <v>119547.49803</v>
      </c>
      <c r="AC38" s="476"/>
      <c r="AD38" s="476">
        <v>1316595.8712500001</v>
      </c>
      <c r="AE38" s="476">
        <v>153380.25771000001</v>
      </c>
      <c r="AF38" s="476">
        <v>1469976.1289600001</v>
      </c>
      <c r="AG38" s="476"/>
      <c r="AH38" s="476">
        <v>885027.77781</v>
      </c>
      <c r="AI38" s="476">
        <v>1344.4384</v>
      </c>
      <c r="AJ38" s="476">
        <v>886372.21620999998</v>
      </c>
      <c r="AK38" s="475" t="s">
        <v>635</v>
      </c>
      <c r="AL38" s="476">
        <v>30863.846969999999</v>
      </c>
      <c r="AM38" s="476">
        <v>59257.566469999998</v>
      </c>
      <c r="AN38" s="476">
        <v>90121.413440000004</v>
      </c>
      <c r="AO38" s="476"/>
      <c r="AP38" s="476">
        <v>249973.63063999999</v>
      </c>
      <c r="AQ38" s="476">
        <v>349.03636999999998</v>
      </c>
      <c r="AR38" s="476">
        <v>250322.66701</v>
      </c>
      <c r="AS38" s="476"/>
      <c r="AT38" s="476">
        <v>54505.868069999997</v>
      </c>
      <c r="AU38" s="476">
        <v>118104.83334</v>
      </c>
      <c r="AV38" s="476">
        <v>172610.70141000001</v>
      </c>
      <c r="AW38" s="475" t="s">
        <v>635</v>
      </c>
      <c r="AX38" s="476">
        <v>96106.914870000008</v>
      </c>
      <c r="AY38" s="476">
        <v>-100.51796</v>
      </c>
      <c r="AZ38" s="476">
        <v>96006.396909999996</v>
      </c>
      <c r="BA38" s="476"/>
      <c r="BB38" s="476">
        <v>-175.50726999999998</v>
      </c>
      <c r="BC38" s="476">
        <v>-8.1101799999999997</v>
      </c>
      <c r="BD38" s="476">
        <v>-183.61745000000002</v>
      </c>
      <c r="BE38" s="476"/>
      <c r="BF38" s="476">
        <v>10558.464539999999</v>
      </c>
      <c r="BG38" s="476">
        <v>15153.74468</v>
      </c>
      <c r="BH38" s="476">
        <v>25712.209219999997</v>
      </c>
      <c r="BI38" s="475" t="s">
        <v>635</v>
      </c>
      <c r="BJ38" s="476">
        <v>421.46546000000001</v>
      </c>
      <c r="BK38" s="476">
        <v>2208.6170999999999</v>
      </c>
      <c r="BL38" s="476">
        <v>2630.0825599999998</v>
      </c>
      <c r="BM38" s="476"/>
      <c r="BN38" s="476">
        <v>8998228.0116399992</v>
      </c>
      <c r="BO38" s="476">
        <v>1651879.89815</v>
      </c>
      <c r="BP38" s="476">
        <v>10650107.909789998</v>
      </c>
      <c r="BQ38" s="475" t="s">
        <v>635</v>
      </c>
      <c r="BR38" s="476">
        <v>3333761.7480500001</v>
      </c>
      <c r="BS38" s="476">
        <v>342006.30723000003</v>
      </c>
      <c r="BT38" s="476">
        <v>3675768.0552800004</v>
      </c>
      <c r="BU38" s="476"/>
      <c r="BV38" s="476">
        <v>8998228.0116399992</v>
      </c>
      <c r="BW38" s="476">
        <v>1671648.3365500001</v>
      </c>
      <c r="BX38" s="476">
        <v>10669876.348189998</v>
      </c>
      <c r="BY38" s="477"/>
      <c r="BZ38" s="477"/>
      <c r="CA38" s="477"/>
    </row>
    <row r="39" spans="1:79" s="444" customFormat="1" ht="5.0999999999999996" customHeight="1">
      <c r="A39" s="483"/>
      <c r="B39" s="484"/>
      <c r="C39" s="484"/>
      <c r="D39" s="484"/>
      <c r="E39" s="484"/>
      <c r="F39" s="484"/>
      <c r="G39" s="484"/>
      <c r="H39" s="484"/>
      <c r="I39" s="484"/>
      <c r="J39" s="484"/>
      <c r="K39" s="484"/>
      <c r="L39" s="484"/>
      <c r="M39" s="483"/>
      <c r="N39" s="484"/>
      <c r="O39" s="484"/>
      <c r="P39" s="484"/>
      <c r="Q39" s="484"/>
      <c r="R39" s="484"/>
      <c r="S39" s="484"/>
      <c r="T39" s="484"/>
      <c r="U39" s="484"/>
      <c r="V39" s="484"/>
      <c r="W39" s="484"/>
      <c r="X39" s="484"/>
      <c r="Y39" s="483"/>
      <c r="Z39" s="484"/>
      <c r="AA39" s="484"/>
      <c r="AB39" s="484"/>
      <c r="AC39" s="484"/>
      <c r="AD39" s="484"/>
      <c r="AE39" s="484"/>
      <c r="AF39" s="484"/>
      <c r="AG39" s="484"/>
      <c r="AH39" s="484"/>
      <c r="AI39" s="484"/>
      <c r="AJ39" s="484"/>
      <c r="AK39" s="483"/>
      <c r="AL39" s="484"/>
      <c r="AM39" s="484"/>
      <c r="AN39" s="484"/>
      <c r="AO39" s="484"/>
      <c r="AP39" s="484"/>
      <c r="AQ39" s="484"/>
      <c r="AR39" s="484"/>
      <c r="AS39" s="484"/>
      <c r="AT39" s="484"/>
      <c r="AU39" s="484"/>
      <c r="AV39" s="484"/>
      <c r="AW39" s="483"/>
      <c r="AX39" s="484"/>
      <c r="AY39" s="484"/>
      <c r="AZ39" s="484"/>
      <c r="BA39" s="484"/>
      <c r="BB39" s="484"/>
      <c r="BC39" s="484"/>
      <c r="BD39" s="484"/>
      <c r="BE39" s="484"/>
      <c r="BF39" s="484"/>
      <c r="BG39" s="484"/>
      <c r="BH39" s="484"/>
      <c r="BI39" s="483"/>
      <c r="BJ39" s="484"/>
      <c r="BK39" s="484"/>
      <c r="BL39" s="484"/>
      <c r="BM39" s="484"/>
      <c r="BN39" s="484"/>
      <c r="BO39" s="484"/>
      <c r="BP39" s="484"/>
      <c r="BQ39" s="483"/>
      <c r="BR39" s="484"/>
      <c r="BS39" s="484"/>
      <c r="BT39" s="484"/>
      <c r="BU39" s="484"/>
      <c r="BV39" s="484"/>
      <c r="BW39" s="484"/>
      <c r="BX39" s="484"/>
    </row>
    <row r="40" spans="1:79" s="193" customFormat="1" ht="8.1" customHeight="1">
      <c r="A40" s="475" t="s">
        <v>636</v>
      </c>
      <c r="B40" s="476">
        <v>503272.81247</v>
      </c>
      <c r="C40" s="476">
        <v>391662.35220999998</v>
      </c>
      <c r="D40" s="476">
        <v>894935.16467999993</v>
      </c>
      <c r="E40" s="476"/>
      <c r="F40" s="476">
        <v>6991.23038</v>
      </c>
      <c r="G40" s="476">
        <v>1161.3032000000001</v>
      </c>
      <c r="H40" s="476">
        <v>8152.5335800000003</v>
      </c>
      <c r="I40" s="476"/>
      <c r="J40" s="476">
        <v>1271621.6297500001</v>
      </c>
      <c r="K40" s="476">
        <v>659847.76300000004</v>
      </c>
      <c r="L40" s="476">
        <v>1931469.3927500001</v>
      </c>
      <c r="M40" s="475" t="s">
        <v>636</v>
      </c>
      <c r="N40" s="476">
        <v>95334.753120000008</v>
      </c>
      <c r="O40" s="476">
        <v>17813.211960000001</v>
      </c>
      <c r="P40" s="476">
        <v>113147.96507999999</v>
      </c>
      <c r="Q40" s="476"/>
      <c r="R40" s="476">
        <v>85940.408159999992</v>
      </c>
      <c r="S40" s="476">
        <v>50416.132590000001</v>
      </c>
      <c r="T40" s="476">
        <v>136356.54074999999</v>
      </c>
      <c r="U40" s="476"/>
      <c r="V40" s="476">
        <v>392937.21117999998</v>
      </c>
      <c r="W40" s="476">
        <v>189705.68408000001</v>
      </c>
      <c r="X40" s="476">
        <v>582642.89526000002</v>
      </c>
      <c r="Y40" s="475" t="s">
        <v>636</v>
      </c>
      <c r="Z40" s="476">
        <v>71283.643299999996</v>
      </c>
      <c r="AA40" s="476">
        <v>4874.4186500000005</v>
      </c>
      <c r="AB40" s="476">
        <v>76158.061950000003</v>
      </c>
      <c r="AC40" s="476"/>
      <c r="AD40" s="476">
        <v>451815.97937999998</v>
      </c>
      <c r="AE40" s="476">
        <v>193844.45738000001</v>
      </c>
      <c r="AF40" s="476">
        <v>645660.43675999995</v>
      </c>
      <c r="AG40" s="476"/>
      <c r="AH40" s="476">
        <v>62454.459240000004</v>
      </c>
      <c r="AI40" s="476">
        <v>559.37463000000002</v>
      </c>
      <c r="AJ40" s="476">
        <v>63013.833869999995</v>
      </c>
      <c r="AK40" s="475" t="s">
        <v>636</v>
      </c>
      <c r="AL40" s="476">
        <v>13296.792949999999</v>
      </c>
      <c r="AM40" s="476">
        <v>3679.4147799999996</v>
      </c>
      <c r="AN40" s="476">
        <v>16976.207730000002</v>
      </c>
      <c r="AO40" s="476"/>
      <c r="AP40" s="476">
        <v>116557.48299999999</v>
      </c>
      <c r="AQ40" s="476">
        <v>3821.5339800000002</v>
      </c>
      <c r="AR40" s="476">
        <v>120379.01698</v>
      </c>
      <c r="AS40" s="476"/>
      <c r="AT40" s="476">
        <v>18429.043570000002</v>
      </c>
      <c r="AU40" s="476">
        <v>36896.742130000006</v>
      </c>
      <c r="AV40" s="476">
        <v>55325.7857</v>
      </c>
      <c r="AW40" s="475" t="s">
        <v>636</v>
      </c>
      <c r="AX40" s="476">
        <v>54927.721789999996</v>
      </c>
      <c r="AY40" s="476">
        <v>6.2460000000000002E-2</v>
      </c>
      <c r="AZ40" s="476">
        <v>54927.784249999997</v>
      </c>
      <c r="BA40" s="476"/>
      <c r="BB40" s="476">
        <v>2697.6725799999999</v>
      </c>
      <c r="BC40" s="476">
        <v>877.38544999999999</v>
      </c>
      <c r="BD40" s="476">
        <v>3575.0580299999997</v>
      </c>
      <c r="BE40" s="476"/>
      <c r="BF40" s="476">
        <v>2283.8944200000001</v>
      </c>
      <c r="BG40" s="476">
        <v>17611.545890000001</v>
      </c>
      <c r="BH40" s="476">
        <v>19895.440309999998</v>
      </c>
      <c r="BI40" s="475" t="s">
        <v>636</v>
      </c>
      <c r="BJ40" s="476">
        <v>312.32342</v>
      </c>
      <c r="BK40" s="476">
        <v>970.02201000000002</v>
      </c>
      <c r="BL40" s="476">
        <v>1282.3454299999999</v>
      </c>
      <c r="BM40" s="476"/>
      <c r="BN40" s="476">
        <v>3150157.0587100005</v>
      </c>
      <c r="BO40" s="476">
        <v>1573741.4043999997</v>
      </c>
      <c r="BP40" s="476">
        <v>4723898.4631099999</v>
      </c>
      <c r="BQ40" s="475" t="s">
        <v>636</v>
      </c>
      <c r="BR40" s="476">
        <v>1271621.6297500001</v>
      </c>
      <c r="BS40" s="476">
        <v>670133.59510999999</v>
      </c>
      <c r="BT40" s="476">
        <v>1941755.22486</v>
      </c>
      <c r="BU40" s="476"/>
      <c r="BV40" s="476">
        <v>3150157.0587100005</v>
      </c>
      <c r="BW40" s="476">
        <v>1584027.2365099997</v>
      </c>
      <c r="BX40" s="476">
        <v>4734184.2952199997</v>
      </c>
    </row>
    <row r="41" spans="1:79" s="444" customFormat="1" ht="9" customHeight="1">
      <c r="A41" s="482" t="s">
        <v>637</v>
      </c>
      <c r="B41" s="480">
        <v>0</v>
      </c>
      <c r="C41" s="480">
        <v>0</v>
      </c>
      <c r="D41" s="480">
        <v>0</v>
      </c>
      <c r="E41" s="480"/>
      <c r="F41" s="480">
        <v>0</v>
      </c>
      <c r="G41" s="480">
        <v>0</v>
      </c>
      <c r="H41" s="480">
        <v>0</v>
      </c>
      <c r="I41" s="480"/>
      <c r="J41" s="480">
        <v>0</v>
      </c>
      <c r="K41" s="480">
        <v>0</v>
      </c>
      <c r="L41" s="480">
        <v>0</v>
      </c>
      <c r="M41" s="482" t="s">
        <v>637</v>
      </c>
      <c r="N41" s="480">
        <v>3444.66725</v>
      </c>
      <c r="O41" s="480">
        <v>143.31476000000001</v>
      </c>
      <c r="P41" s="480">
        <v>3587.9820099999997</v>
      </c>
      <c r="Q41" s="480"/>
      <c r="R41" s="480">
        <v>0.22806000000000001</v>
      </c>
      <c r="S41" s="480">
        <v>13.70227</v>
      </c>
      <c r="T41" s="480">
        <v>13.93033</v>
      </c>
      <c r="U41" s="480"/>
      <c r="V41" s="480">
        <v>4.6460499999999998</v>
      </c>
      <c r="W41" s="480">
        <v>0</v>
      </c>
      <c r="X41" s="480">
        <v>4.6460499999999998</v>
      </c>
      <c r="Y41" s="482" t="s">
        <v>637</v>
      </c>
      <c r="Z41" s="480">
        <v>0.34679000000000004</v>
      </c>
      <c r="AA41" s="480">
        <v>0</v>
      </c>
      <c r="AB41" s="480">
        <v>0.34679000000000004</v>
      </c>
      <c r="AC41" s="480"/>
      <c r="AD41" s="480">
        <v>3.82056</v>
      </c>
      <c r="AE41" s="480">
        <v>0</v>
      </c>
      <c r="AF41" s="480">
        <v>3.82056</v>
      </c>
      <c r="AG41" s="480"/>
      <c r="AH41" s="480">
        <v>0</v>
      </c>
      <c r="AI41" s="480">
        <v>0</v>
      </c>
      <c r="AJ41" s="480">
        <v>0</v>
      </c>
      <c r="AK41" s="482" t="s">
        <v>637</v>
      </c>
      <c r="AL41" s="480">
        <v>0</v>
      </c>
      <c r="AM41" s="480">
        <v>0</v>
      </c>
      <c r="AN41" s="480">
        <v>0</v>
      </c>
      <c r="AO41" s="480"/>
      <c r="AP41" s="480">
        <v>0</v>
      </c>
      <c r="AQ41" s="480">
        <v>0</v>
      </c>
      <c r="AR41" s="480">
        <v>0</v>
      </c>
      <c r="AS41" s="480"/>
      <c r="AT41" s="480">
        <v>0.83935000000000004</v>
      </c>
      <c r="AU41" s="480">
        <v>0</v>
      </c>
      <c r="AV41" s="480">
        <v>0.83935000000000004</v>
      </c>
      <c r="AW41" s="482" t="s">
        <v>637</v>
      </c>
      <c r="AX41" s="480">
        <v>0</v>
      </c>
      <c r="AY41" s="480">
        <v>0</v>
      </c>
      <c r="AZ41" s="480">
        <v>0</v>
      </c>
      <c r="BA41" s="480"/>
      <c r="BB41" s="480">
        <v>0</v>
      </c>
      <c r="BC41" s="480">
        <v>0</v>
      </c>
      <c r="BD41" s="480">
        <v>0</v>
      </c>
      <c r="BE41" s="480"/>
      <c r="BF41" s="480">
        <v>0</v>
      </c>
      <c r="BG41" s="480">
        <v>0</v>
      </c>
      <c r="BH41" s="480">
        <v>0</v>
      </c>
      <c r="BI41" s="482" t="s">
        <v>637</v>
      </c>
      <c r="BJ41" s="480">
        <v>0</v>
      </c>
      <c r="BK41" s="480">
        <v>0</v>
      </c>
      <c r="BL41" s="480">
        <v>0</v>
      </c>
      <c r="BM41" s="480"/>
      <c r="BN41" s="480">
        <v>3454.5480600000001</v>
      </c>
      <c r="BO41" s="480">
        <v>157.01703000000001</v>
      </c>
      <c r="BP41" s="480">
        <v>3611.5650900000001</v>
      </c>
      <c r="BQ41" s="482" t="s">
        <v>637</v>
      </c>
      <c r="BR41" s="480">
        <v>0</v>
      </c>
      <c r="BS41" s="480">
        <v>0</v>
      </c>
      <c r="BT41" s="480">
        <v>0</v>
      </c>
      <c r="BU41" s="480"/>
      <c r="BV41" s="480">
        <v>3454.5480600000001</v>
      </c>
      <c r="BW41" s="480">
        <v>157.01703000000001</v>
      </c>
      <c r="BX41" s="480">
        <v>3611.5650900000001</v>
      </c>
    </row>
    <row r="42" spans="1:79" s="193" customFormat="1" ht="9" customHeight="1">
      <c r="A42" s="482" t="s">
        <v>638</v>
      </c>
      <c r="B42" s="480">
        <v>96891.002290000004</v>
      </c>
      <c r="C42" s="480">
        <v>63919.484119999994</v>
      </c>
      <c r="D42" s="480">
        <v>160810.48640999998</v>
      </c>
      <c r="E42" s="480"/>
      <c r="F42" s="480">
        <v>1437.61465</v>
      </c>
      <c r="G42" s="480">
        <v>354.49840999999998</v>
      </c>
      <c r="H42" s="480">
        <v>1792.1130600000001</v>
      </c>
      <c r="I42" s="480"/>
      <c r="J42" s="480">
        <v>81642.292180000004</v>
      </c>
      <c r="K42" s="480">
        <v>127541.51534</v>
      </c>
      <c r="L42" s="480">
        <v>209183.80752</v>
      </c>
      <c r="M42" s="482" t="s">
        <v>638</v>
      </c>
      <c r="N42" s="480">
        <v>17685.831539999999</v>
      </c>
      <c r="O42" s="480">
        <v>5033.0407699999996</v>
      </c>
      <c r="P42" s="480">
        <v>22718.872309999999</v>
      </c>
      <c r="Q42" s="480"/>
      <c r="R42" s="480">
        <v>27952.244070000001</v>
      </c>
      <c r="S42" s="480">
        <v>14204.636</v>
      </c>
      <c r="T42" s="480">
        <v>42156.880069999999</v>
      </c>
      <c r="U42" s="480"/>
      <c r="V42" s="480">
        <v>35227.560890000001</v>
      </c>
      <c r="W42" s="480">
        <v>24427.758229999999</v>
      </c>
      <c r="X42" s="480">
        <v>59655.31912</v>
      </c>
      <c r="Y42" s="482" t="s">
        <v>638</v>
      </c>
      <c r="Z42" s="480">
        <v>7861.1134199999997</v>
      </c>
      <c r="AA42" s="480">
        <v>680.07074</v>
      </c>
      <c r="AB42" s="480">
        <v>8541.1841600000007</v>
      </c>
      <c r="AC42" s="480"/>
      <c r="AD42" s="480">
        <v>22443.933129999998</v>
      </c>
      <c r="AE42" s="480">
        <v>21380.122620000002</v>
      </c>
      <c r="AF42" s="480">
        <v>43824.05575</v>
      </c>
      <c r="AG42" s="480"/>
      <c r="AH42" s="480">
        <v>22.5</v>
      </c>
      <c r="AI42" s="480">
        <v>0</v>
      </c>
      <c r="AJ42" s="480">
        <v>22.5</v>
      </c>
      <c r="AK42" s="482" t="s">
        <v>638</v>
      </c>
      <c r="AL42" s="480">
        <v>3508.4824600000002</v>
      </c>
      <c r="AM42" s="480">
        <v>1858.18352</v>
      </c>
      <c r="AN42" s="480">
        <v>5366.6659800000007</v>
      </c>
      <c r="AO42" s="480"/>
      <c r="AP42" s="480">
        <v>56.076560000000001</v>
      </c>
      <c r="AQ42" s="480">
        <v>0</v>
      </c>
      <c r="AR42" s="480">
        <v>56.076560000000001</v>
      </c>
      <c r="AS42" s="480"/>
      <c r="AT42" s="480">
        <v>11168.852570000001</v>
      </c>
      <c r="AU42" s="480">
        <v>11909.48357</v>
      </c>
      <c r="AV42" s="480">
        <v>23078.336139999999</v>
      </c>
      <c r="AW42" s="482" t="s">
        <v>638</v>
      </c>
      <c r="AX42" s="480">
        <v>0</v>
      </c>
      <c r="AY42" s="480">
        <v>0</v>
      </c>
      <c r="AZ42" s="480">
        <v>0</v>
      </c>
      <c r="BA42" s="480"/>
      <c r="BB42" s="480">
        <v>14.65297</v>
      </c>
      <c r="BC42" s="480">
        <v>88.161140000000003</v>
      </c>
      <c r="BD42" s="480">
        <v>102.81411</v>
      </c>
      <c r="BE42" s="480"/>
      <c r="BF42" s="480">
        <v>2058.3405299999999</v>
      </c>
      <c r="BG42" s="480">
        <v>8076.6807099999996</v>
      </c>
      <c r="BH42" s="480">
        <v>10135.02124</v>
      </c>
      <c r="BI42" s="482" t="s">
        <v>638</v>
      </c>
      <c r="BJ42" s="480">
        <v>310.72419000000002</v>
      </c>
      <c r="BK42" s="480">
        <v>443.92122999999998</v>
      </c>
      <c r="BL42" s="480">
        <v>754.64542000000006</v>
      </c>
      <c r="BM42" s="480"/>
      <c r="BN42" s="480">
        <v>308281.22145000001</v>
      </c>
      <c r="BO42" s="480">
        <v>279917.55639999994</v>
      </c>
      <c r="BP42" s="480">
        <v>588198.77785000007</v>
      </c>
      <c r="BQ42" s="482" t="s">
        <v>638</v>
      </c>
      <c r="BR42" s="480">
        <v>81642.292180000004</v>
      </c>
      <c r="BS42" s="480">
        <v>127545.11156999999</v>
      </c>
      <c r="BT42" s="480">
        <v>209187.40375</v>
      </c>
      <c r="BU42" s="480"/>
      <c r="BV42" s="480">
        <v>308281.22145000001</v>
      </c>
      <c r="BW42" s="480">
        <v>279921.15262999997</v>
      </c>
      <c r="BX42" s="480">
        <v>588202.37407999998</v>
      </c>
    </row>
    <row r="43" spans="1:79" s="193" customFormat="1" ht="9" customHeight="1">
      <c r="A43" s="482" t="s">
        <v>639</v>
      </c>
      <c r="B43" s="480">
        <v>213.06992000000002</v>
      </c>
      <c r="C43" s="480">
        <v>788.79429000000005</v>
      </c>
      <c r="D43" s="480">
        <v>1001.86421</v>
      </c>
      <c r="E43" s="480"/>
      <c r="F43" s="480">
        <v>89.8</v>
      </c>
      <c r="G43" s="480">
        <v>0</v>
      </c>
      <c r="H43" s="480">
        <v>89.8</v>
      </c>
      <c r="I43" s="480"/>
      <c r="J43" s="480">
        <v>2526.9567299999999</v>
      </c>
      <c r="K43" s="480">
        <v>4488.2633900000001</v>
      </c>
      <c r="L43" s="480">
        <v>7015.22012</v>
      </c>
      <c r="M43" s="482" t="s">
        <v>639</v>
      </c>
      <c r="N43" s="480">
        <v>2.4E-2</v>
      </c>
      <c r="O43" s="480">
        <v>9.0060000000000001E-2</v>
      </c>
      <c r="P43" s="480">
        <v>0.11406000000000001</v>
      </c>
      <c r="Q43" s="480"/>
      <c r="R43" s="480">
        <v>2338.7709199999999</v>
      </c>
      <c r="S43" s="480">
        <v>1885.3633200000002</v>
      </c>
      <c r="T43" s="480">
        <v>4224.1342400000003</v>
      </c>
      <c r="U43" s="480"/>
      <c r="V43" s="480">
        <v>3663.1129500000002</v>
      </c>
      <c r="W43" s="480">
        <v>8388.06322</v>
      </c>
      <c r="X43" s="480">
        <v>12051.176170000001</v>
      </c>
      <c r="Y43" s="482" t="s">
        <v>639</v>
      </c>
      <c r="Z43" s="480">
        <v>3332.73162</v>
      </c>
      <c r="AA43" s="480">
        <v>0</v>
      </c>
      <c r="AB43" s="480">
        <v>3332.73162</v>
      </c>
      <c r="AC43" s="480"/>
      <c r="AD43" s="480">
        <v>1539.24017</v>
      </c>
      <c r="AE43" s="480">
        <v>746.13135</v>
      </c>
      <c r="AF43" s="480">
        <v>2285.3715200000001</v>
      </c>
      <c r="AG43" s="480"/>
      <c r="AH43" s="480">
        <v>0</v>
      </c>
      <c r="AI43" s="480">
        <v>0</v>
      </c>
      <c r="AJ43" s="480">
        <v>0</v>
      </c>
      <c r="AK43" s="482" t="s">
        <v>639</v>
      </c>
      <c r="AL43" s="480">
        <v>0</v>
      </c>
      <c r="AM43" s="480">
        <v>0</v>
      </c>
      <c r="AN43" s="480">
        <v>0</v>
      </c>
      <c r="AO43" s="480"/>
      <c r="AP43" s="480">
        <v>0</v>
      </c>
      <c r="AQ43" s="480">
        <v>0</v>
      </c>
      <c r="AR43" s="480">
        <v>0</v>
      </c>
      <c r="AS43" s="480"/>
      <c r="AT43" s="480">
        <v>0</v>
      </c>
      <c r="AU43" s="480">
        <v>0</v>
      </c>
      <c r="AV43" s="480">
        <v>0</v>
      </c>
      <c r="AW43" s="482" t="s">
        <v>639</v>
      </c>
      <c r="AX43" s="480">
        <v>0</v>
      </c>
      <c r="AY43" s="480">
        <v>0</v>
      </c>
      <c r="AZ43" s="480">
        <v>0</v>
      </c>
      <c r="BA43" s="480"/>
      <c r="BB43" s="480">
        <v>0</v>
      </c>
      <c r="BC43" s="480">
        <v>0</v>
      </c>
      <c r="BD43" s="480">
        <v>0</v>
      </c>
      <c r="BE43" s="480"/>
      <c r="BF43" s="480">
        <v>0</v>
      </c>
      <c r="BG43" s="480">
        <v>0</v>
      </c>
      <c r="BH43" s="480">
        <v>0</v>
      </c>
      <c r="BI43" s="482" t="s">
        <v>639</v>
      </c>
      <c r="BJ43" s="480">
        <v>0</v>
      </c>
      <c r="BK43" s="480">
        <v>0</v>
      </c>
      <c r="BL43" s="480">
        <v>0</v>
      </c>
      <c r="BM43" s="480"/>
      <c r="BN43" s="480">
        <v>13703.706310000001</v>
      </c>
      <c r="BO43" s="480">
        <v>16296.70563</v>
      </c>
      <c r="BP43" s="480">
        <v>30000.411939999998</v>
      </c>
      <c r="BQ43" s="482" t="s">
        <v>639</v>
      </c>
      <c r="BR43" s="480">
        <v>2526.9567299999999</v>
      </c>
      <c r="BS43" s="480">
        <v>4488.2633900000001</v>
      </c>
      <c r="BT43" s="480">
        <v>7015.22012</v>
      </c>
      <c r="BU43" s="480"/>
      <c r="BV43" s="480">
        <v>13703.706310000001</v>
      </c>
      <c r="BW43" s="480">
        <v>16296.70563</v>
      </c>
      <c r="BX43" s="480">
        <v>30000.411939999998</v>
      </c>
    </row>
    <row r="44" spans="1:79" s="193" customFormat="1" ht="9" customHeight="1">
      <c r="A44" s="482" t="s">
        <v>640</v>
      </c>
      <c r="B44" s="480">
        <v>406168.74025999999</v>
      </c>
      <c r="C44" s="480">
        <v>326954.07380000001</v>
      </c>
      <c r="D44" s="480">
        <v>733122.81405999989</v>
      </c>
      <c r="E44" s="480"/>
      <c r="F44" s="480">
        <v>5463.8157300000003</v>
      </c>
      <c r="G44" s="480">
        <v>806.80479000000003</v>
      </c>
      <c r="H44" s="480">
        <v>6270.6205199999995</v>
      </c>
      <c r="I44" s="480"/>
      <c r="J44" s="480">
        <v>1187452.38084</v>
      </c>
      <c r="K44" s="480">
        <v>527817.98427000002</v>
      </c>
      <c r="L44" s="480">
        <v>1715270.3651099999</v>
      </c>
      <c r="M44" s="482" t="s">
        <v>640</v>
      </c>
      <c r="N44" s="480">
        <v>74204.230329999991</v>
      </c>
      <c r="O44" s="480">
        <v>12636.766369999999</v>
      </c>
      <c r="P44" s="480">
        <v>86840.996700000003</v>
      </c>
      <c r="Q44" s="480"/>
      <c r="R44" s="480">
        <v>55649.165110000002</v>
      </c>
      <c r="S44" s="480">
        <v>34312.430999999997</v>
      </c>
      <c r="T44" s="480">
        <v>89961.596109999999</v>
      </c>
      <c r="U44" s="480"/>
      <c r="V44" s="480">
        <v>354041.89129</v>
      </c>
      <c r="W44" s="480">
        <v>156889.86262999999</v>
      </c>
      <c r="X44" s="480">
        <v>510931.75391999999</v>
      </c>
      <c r="Y44" s="482" t="s">
        <v>640</v>
      </c>
      <c r="Z44" s="480">
        <v>60089.45147</v>
      </c>
      <c r="AA44" s="480">
        <v>4194.3479100000004</v>
      </c>
      <c r="AB44" s="480">
        <v>64283.799380000004</v>
      </c>
      <c r="AC44" s="480"/>
      <c r="AD44" s="480">
        <v>427828.98551999999</v>
      </c>
      <c r="AE44" s="480">
        <v>171718.20340999999</v>
      </c>
      <c r="AF44" s="480">
        <v>599547.18892999995</v>
      </c>
      <c r="AG44" s="480"/>
      <c r="AH44" s="480">
        <v>62431.959240000004</v>
      </c>
      <c r="AI44" s="480">
        <v>559.37463000000002</v>
      </c>
      <c r="AJ44" s="480">
        <v>62991.333869999995</v>
      </c>
      <c r="AK44" s="482" t="s">
        <v>640</v>
      </c>
      <c r="AL44" s="480">
        <v>9788.3104899999998</v>
      </c>
      <c r="AM44" s="480">
        <v>1821.23126</v>
      </c>
      <c r="AN44" s="480">
        <v>11609.54175</v>
      </c>
      <c r="AO44" s="480"/>
      <c r="AP44" s="480">
        <v>116501.40643999999</v>
      </c>
      <c r="AQ44" s="480">
        <v>3821.5339800000002</v>
      </c>
      <c r="AR44" s="480">
        <v>120322.94042</v>
      </c>
      <c r="AS44" s="480"/>
      <c r="AT44" s="480">
        <v>7259.3516500000005</v>
      </c>
      <c r="AU44" s="480">
        <v>24987.258559999998</v>
      </c>
      <c r="AV44" s="480">
        <v>32246.610210000003</v>
      </c>
      <c r="AW44" s="482" t="s">
        <v>640</v>
      </c>
      <c r="AX44" s="480">
        <v>54927.721789999996</v>
      </c>
      <c r="AY44" s="480">
        <v>6.2460000000000002E-2</v>
      </c>
      <c r="AZ44" s="480">
        <v>54927.784249999997</v>
      </c>
      <c r="BA44" s="480"/>
      <c r="BB44" s="480">
        <v>2683.0196099999998</v>
      </c>
      <c r="BC44" s="480">
        <v>789.22431000000006</v>
      </c>
      <c r="BD44" s="480">
        <v>3472.2439199999999</v>
      </c>
      <c r="BE44" s="480"/>
      <c r="BF44" s="480">
        <v>225.55389000000002</v>
      </c>
      <c r="BG44" s="480">
        <v>9534.8651799999989</v>
      </c>
      <c r="BH44" s="480">
        <v>9760.4190699999999</v>
      </c>
      <c r="BI44" s="482" t="s">
        <v>640</v>
      </c>
      <c r="BJ44" s="480">
        <v>1.5992299999999999</v>
      </c>
      <c r="BK44" s="480">
        <v>526.10077999999999</v>
      </c>
      <c r="BL44" s="480">
        <v>527.70001000000002</v>
      </c>
      <c r="BM44" s="480"/>
      <c r="BN44" s="480">
        <v>2824717.5828900002</v>
      </c>
      <c r="BO44" s="480">
        <v>1277370.1253399998</v>
      </c>
      <c r="BP44" s="480">
        <v>4102087.7082299995</v>
      </c>
      <c r="BQ44" s="482" t="s">
        <v>640</v>
      </c>
      <c r="BR44" s="480">
        <v>1187452.38084</v>
      </c>
      <c r="BS44" s="480">
        <v>538100.22014999995</v>
      </c>
      <c r="BT44" s="480">
        <v>1725552.6009899999</v>
      </c>
      <c r="BU44" s="480"/>
      <c r="BV44" s="480">
        <v>2824717.5828900002</v>
      </c>
      <c r="BW44" s="480">
        <v>1287652.3612199998</v>
      </c>
      <c r="BX44" s="480">
        <v>4112369.9441099996</v>
      </c>
    </row>
    <row r="45" spans="1:79" s="193" customFormat="1" ht="5.0999999999999996" customHeight="1">
      <c r="A45" s="482"/>
      <c r="B45" s="484"/>
      <c r="C45" s="484"/>
      <c r="D45" s="484"/>
      <c r="E45" s="484"/>
      <c r="F45" s="484"/>
      <c r="G45" s="484"/>
      <c r="H45" s="484"/>
      <c r="I45" s="484"/>
      <c r="J45" s="484"/>
      <c r="K45" s="484"/>
      <c r="L45" s="484"/>
      <c r="M45" s="482"/>
      <c r="N45" s="484"/>
      <c r="O45" s="484"/>
      <c r="P45" s="484"/>
      <c r="Q45" s="484"/>
      <c r="R45" s="484"/>
      <c r="S45" s="484"/>
      <c r="T45" s="484"/>
      <c r="U45" s="484"/>
      <c r="V45" s="484"/>
      <c r="W45" s="484"/>
      <c r="X45" s="484"/>
      <c r="Y45" s="482"/>
      <c r="Z45" s="484"/>
      <c r="AA45" s="484"/>
      <c r="AB45" s="484"/>
      <c r="AC45" s="484"/>
      <c r="AD45" s="484"/>
      <c r="AE45" s="484"/>
      <c r="AF45" s="484"/>
      <c r="AG45" s="484"/>
      <c r="AH45" s="484"/>
      <c r="AI45" s="484"/>
      <c r="AJ45" s="484"/>
      <c r="AK45" s="482"/>
      <c r="AL45" s="484"/>
      <c r="AM45" s="484"/>
      <c r="AN45" s="484"/>
      <c r="AO45" s="484"/>
      <c r="AP45" s="484"/>
      <c r="AQ45" s="484"/>
      <c r="AR45" s="484"/>
      <c r="AS45" s="484"/>
      <c r="AT45" s="484"/>
      <c r="AU45" s="484"/>
      <c r="AV45" s="484"/>
      <c r="AW45" s="482"/>
      <c r="AX45" s="484"/>
      <c r="AY45" s="484"/>
      <c r="AZ45" s="484"/>
      <c r="BA45" s="484"/>
      <c r="BB45" s="484"/>
      <c r="BC45" s="484"/>
      <c r="BD45" s="484"/>
      <c r="BE45" s="484"/>
      <c r="BF45" s="484"/>
      <c r="BG45" s="484"/>
      <c r="BH45" s="484"/>
      <c r="BI45" s="482"/>
      <c r="BJ45" s="484"/>
      <c r="BK45" s="484"/>
      <c r="BL45" s="484"/>
      <c r="BM45" s="484"/>
      <c r="BN45" s="484"/>
      <c r="BO45" s="484"/>
      <c r="BP45" s="484"/>
      <c r="BQ45" s="482"/>
      <c r="BR45" s="484"/>
      <c r="BS45" s="484"/>
      <c r="BT45" s="484"/>
      <c r="BU45" s="484"/>
      <c r="BV45" s="484"/>
      <c r="BW45" s="484"/>
      <c r="BX45" s="484"/>
    </row>
    <row r="46" spans="1:79" s="193" customFormat="1" ht="8.1" customHeight="1">
      <c r="A46" s="475" t="s">
        <v>641</v>
      </c>
      <c r="B46" s="476">
        <v>244539.96713999999</v>
      </c>
      <c r="C46" s="476">
        <v>100796.88236</v>
      </c>
      <c r="D46" s="476">
        <v>345336.84950000001</v>
      </c>
      <c r="E46" s="476"/>
      <c r="F46" s="476">
        <v>8007.6741700000002</v>
      </c>
      <c r="G46" s="476">
        <v>1005.8002700000001</v>
      </c>
      <c r="H46" s="476">
        <v>9013.47444</v>
      </c>
      <c r="I46" s="476"/>
      <c r="J46" s="476">
        <v>137096.62252999999</v>
      </c>
      <c r="K46" s="476">
        <v>203749.82911000002</v>
      </c>
      <c r="L46" s="476">
        <v>340846.45163999998</v>
      </c>
      <c r="M46" s="475" t="s">
        <v>641</v>
      </c>
      <c r="N46" s="476">
        <v>44819.396759999996</v>
      </c>
      <c r="O46" s="476">
        <v>13946.39387</v>
      </c>
      <c r="P46" s="476">
        <v>58765.790630000003</v>
      </c>
      <c r="Q46" s="476"/>
      <c r="R46" s="476">
        <v>34742.688869999998</v>
      </c>
      <c r="S46" s="476">
        <v>27115.163170000003</v>
      </c>
      <c r="T46" s="476">
        <v>61857.852039999998</v>
      </c>
      <c r="U46" s="476"/>
      <c r="V46" s="476">
        <v>142125.76535</v>
      </c>
      <c r="W46" s="476">
        <v>78775.634059999997</v>
      </c>
      <c r="X46" s="476">
        <v>220901.39940999998</v>
      </c>
      <c r="Y46" s="475" t="s">
        <v>641</v>
      </c>
      <c r="Z46" s="476">
        <v>11166.23371</v>
      </c>
      <c r="AA46" s="476">
        <v>657.91157999999996</v>
      </c>
      <c r="AB46" s="476">
        <v>11824.145289999999</v>
      </c>
      <c r="AC46" s="476"/>
      <c r="AD46" s="476">
        <v>176978.45931999999</v>
      </c>
      <c r="AE46" s="476">
        <v>99986.351150000002</v>
      </c>
      <c r="AF46" s="476">
        <v>276964.81047000003</v>
      </c>
      <c r="AG46" s="476"/>
      <c r="AH46" s="476">
        <v>40455.709000000003</v>
      </c>
      <c r="AI46" s="476">
        <v>1175.45478</v>
      </c>
      <c r="AJ46" s="476">
        <v>41631.163780000003</v>
      </c>
      <c r="AK46" s="475" t="s">
        <v>641</v>
      </c>
      <c r="AL46" s="476">
        <v>6371.25209</v>
      </c>
      <c r="AM46" s="476">
        <v>863.84116000000006</v>
      </c>
      <c r="AN46" s="476">
        <v>7235.0932499999999</v>
      </c>
      <c r="AO46" s="476"/>
      <c r="AP46" s="476">
        <v>6069.49532</v>
      </c>
      <c r="AQ46" s="476">
        <v>20282.77418</v>
      </c>
      <c r="AR46" s="476">
        <v>26352.269499999999</v>
      </c>
      <c r="AS46" s="476"/>
      <c r="AT46" s="476">
        <v>3205.9826000000003</v>
      </c>
      <c r="AU46" s="476">
        <v>9430.0853999999999</v>
      </c>
      <c r="AV46" s="476">
        <v>12636.067999999999</v>
      </c>
      <c r="AW46" s="475" t="s">
        <v>641</v>
      </c>
      <c r="AX46" s="476">
        <v>4527.8204000000005</v>
      </c>
      <c r="AY46" s="476">
        <v>189.96362999999999</v>
      </c>
      <c r="AZ46" s="476">
        <v>4717.7840300000007</v>
      </c>
      <c r="BA46" s="476"/>
      <c r="BB46" s="476">
        <v>2115.2172</v>
      </c>
      <c r="BC46" s="476">
        <v>24.96529</v>
      </c>
      <c r="BD46" s="476">
        <v>2140.1824900000001</v>
      </c>
      <c r="BE46" s="476"/>
      <c r="BF46" s="476">
        <v>65.113079999999997</v>
      </c>
      <c r="BG46" s="476">
        <v>108.05378</v>
      </c>
      <c r="BH46" s="476">
        <v>173.16685999999999</v>
      </c>
      <c r="BI46" s="475" t="s">
        <v>641</v>
      </c>
      <c r="BJ46" s="476">
        <v>5.2847400000000002</v>
      </c>
      <c r="BK46" s="476">
        <v>15.389559999999999</v>
      </c>
      <c r="BL46" s="476">
        <v>20.674299999999999</v>
      </c>
      <c r="BM46" s="476"/>
      <c r="BN46" s="476">
        <v>862292.68228000007</v>
      </c>
      <c r="BO46" s="476">
        <v>558124.49334999989</v>
      </c>
      <c r="BP46" s="476">
        <v>1420417.17563</v>
      </c>
      <c r="BQ46" s="475" t="s">
        <v>641</v>
      </c>
      <c r="BR46" s="476">
        <v>137096.62252999999</v>
      </c>
      <c r="BS46" s="476">
        <v>203691.69808</v>
      </c>
      <c r="BT46" s="476">
        <v>340788.32061</v>
      </c>
      <c r="BU46" s="476"/>
      <c r="BV46" s="476">
        <v>862292.68228000007</v>
      </c>
      <c r="BW46" s="476">
        <v>558066.36231999984</v>
      </c>
      <c r="BX46" s="476">
        <v>1420359.0445999999</v>
      </c>
    </row>
    <row r="47" spans="1:79" s="444" customFormat="1" ht="9" customHeight="1">
      <c r="A47" s="482" t="s">
        <v>642</v>
      </c>
      <c r="B47" s="480">
        <v>58599.940670000004</v>
      </c>
      <c r="C47" s="480">
        <v>3859.41534</v>
      </c>
      <c r="D47" s="480">
        <v>62459.356009999996</v>
      </c>
      <c r="E47" s="480"/>
      <c r="F47" s="480">
        <v>1320.4335700000001</v>
      </c>
      <c r="G47" s="480">
        <v>0</v>
      </c>
      <c r="H47" s="480">
        <v>1320.4335700000001</v>
      </c>
      <c r="I47" s="480"/>
      <c r="J47" s="480">
        <v>101612.1982</v>
      </c>
      <c r="K47" s="480">
        <v>6287.3920599999992</v>
      </c>
      <c r="L47" s="480">
        <v>107899.59026000001</v>
      </c>
      <c r="M47" s="482" t="s">
        <v>642</v>
      </c>
      <c r="N47" s="480">
        <v>9712.0483000000004</v>
      </c>
      <c r="O47" s="480">
        <v>0</v>
      </c>
      <c r="P47" s="480">
        <v>9712.0483000000004</v>
      </c>
      <c r="Q47" s="480"/>
      <c r="R47" s="480">
        <v>6778.2864400000008</v>
      </c>
      <c r="S47" s="480">
        <v>2023.9123300000001</v>
      </c>
      <c r="T47" s="480">
        <v>8802.1987699999991</v>
      </c>
      <c r="U47" s="480"/>
      <c r="V47" s="480">
        <v>24695.30947</v>
      </c>
      <c r="W47" s="480">
        <v>1513.2499299999999</v>
      </c>
      <c r="X47" s="480">
        <v>26208.559399999998</v>
      </c>
      <c r="Y47" s="482" t="s">
        <v>642</v>
      </c>
      <c r="Z47" s="480">
        <v>0</v>
      </c>
      <c r="AA47" s="480">
        <v>0</v>
      </c>
      <c r="AB47" s="480">
        <v>0</v>
      </c>
      <c r="AC47" s="480"/>
      <c r="AD47" s="480">
        <v>33141.31033</v>
      </c>
      <c r="AE47" s="480">
        <v>510.57292999999999</v>
      </c>
      <c r="AF47" s="480">
        <v>33651.883259999995</v>
      </c>
      <c r="AG47" s="480"/>
      <c r="AH47" s="480">
        <v>7918.9888300000002</v>
      </c>
      <c r="AI47" s="480">
        <v>57.040370000000003</v>
      </c>
      <c r="AJ47" s="480">
        <v>7976.0291999999999</v>
      </c>
      <c r="AK47" s="482" t="s">
        <v>642</v>
      </c>
      <c r="AL47" s="480">
        <v>1853.5751399999999</v>
      </c>
      <c r="AM47" s="480">
        <v>0</v>
      </c>
      <c r="AN47" s="480">
        <v>1853.5751399999999</v>
      </c>
      <c r="AO47" s="480"/>
      <c r="AP47" s="480">
        <v>0</v>
      </c>
      <c r="AQ47" s="480">
        <v>0</v>
      </c>
      <c r="AR47" s="480">
        <v>0</v>
      </c>
      <c r="AS47" s="480"/>
      <c r="AT47" s="480">
        <v>1104.5215900000001</v>
      </c>
      <c r="AU47" s="480">
        <v>1467.5190600000001</v>
      </c>
      <c r="AV47" s="480">
        <v>2572.0406499999999</v>
      </c>
      <c r="AW47" s="482" t="s">
        <v>642</v>
      </c>
      <c r="AX47" s="480">
        <v>1881.34157</v>
      </c>
      <c r="AY47" s="480">
        <v>0</v>
      </c>
      <c r="AZ47" s="480">
        <v>1881.34157</v>
      </c>
      <c r="BA47" s="480"/>
      <c r="BB47" s="480">
        <v>0</v>
      </c>
      <c r="BC47" s="480">
        <v>0</v>
      </c>
      <c r="BD47" s="480">
        <v>0</v>
      </c>
      <c r="BE47" s="480"/>
      <c r="BF47" s="480">
        <v>0</v>
      </c>
      <c r="BG47" s="480">
        <v>0</v>
      </c>
      <c r="BH47" s="480">
        <v>0</v>
      </c>
      <c r="BI47" s="482" t="s">
        <v>642</v>
      </c>
      <c r="BJ47" s="480">
        <v>0</v>
      </c>
      <c r="BK47" s="480">
        <v>0</v>
      </c>
      <c r="BL47" s="480">
        <v>0</v>
      </c>
      <c r="BM47" s="480"/>
      <c r="BN47" s="480">
        <v>248617.95410999999</v>
      </c>
      <c r="BO47" s="480">
        <v>15719.102020000002</v>
      </c>
      <c r="BP47" s="480">
        <v>264337.05612999998</v>
      </c>
      <c r="BQ47" s="482" t="s">
        <v>642</v>
      </c>
      <c r="BR47" s="480">
        <v>101612.1982</v>
      </c>
      <c r="BS47" s="480">
        <v>6287.3920599999992</v>
      </c>
      <c r="BT47" s="480">
        <v>107899.59026000001</v>
      </c>
      <c r="BU47" s="480"/>
      <c r="BV47" s="480">
        <v>248617.95410999999</v>
      </c>
      <c r="BW47" s="480">
        <v>15719.102020000002</v>
      </c>
      <c r="BX47" s="480">
        <v>264337.05612999998</v>
      </c>
    </row>
    <row r="48" spans="1:79" s="193" customFormat="1" ht="9" customHeight="1">
      <c r="A48" s="482" t="s">
        <v>638</v>
      </c>
      <c r="B48" s="480">
        <v>60.540800000000004</v>
      </c>
      <c r="C48" s="480">
        <v>0</v>
      </c>
      <c r="D48" s="480">
        <v>60.540800000000004</v>
      </c>
      <c r="E48" s="480"/>
      <c r="F48" s="480">
        <v>0</v>
      </c>
      <c r="G48" s="480">
        <v>7.8254999999999999</v>
      </c>
      <c r="H48" s="480">
        <v>7.8254999999999999</v>
      </c>
      <c r="I48" s="480"/>
      <c r="J48" s="480">
        <v>0</v>
      </c>
      <c r="K48" s="480">
        <v>0</v>
      </c>
      <c r="L48" s="480">
        <v>0</v>
      </c>
      <c r="M48" s="482" t="s">
        <v>638</v>
      </c>
      <c r="N48" s="480">
        <v>483.11568</v>
      </c>
      <c r="O48" s="480">
        <v>0</v>
      </c>
      <c r="P48" s="480">
        <v>483.11568</v>
      </c>
      <c r="Q48" s="480"/>
      <c r="R48" s="480">
        <v>116.47425</v>
      </c>
      <c r="S48" s="480">
        <v>69.054469999999995</v>
      </c>
      <c r="T48" s="480">
        <v>185.52871999999999</v>
      </c>
      <c r="U48" s="480"/>
      <c r="V48" s="480">
        <v>0</v>
      </c>
      <c r="W48" s="480">
        <v>13441.353090000001</v>
      </c>
      <c r="X48" s="480">
        <v>13441.353090000001</v>
      </c>
      <c r="Y48" s="482" t="s">
        <v>638</v>
      </c>
      <c r="Z48" s="480">
        <v>0</v>
      </c>
      <c r="AA48" s="480">
        <v>0</v>
      </c>
      <c r="AB48" s="480">
        <v>0</v>
      </c>
      <c r="AC48" s="480"/>
      <c r="AD48" s="480">
        <v>0</v>
      </c>
      <c r="AE48" s="480">
        <v>0</v>
      </c>
      <c r="AF48" s="480">
        <v>0</v>
      </c>
      <c r="AG48" s="480"/>
      <c r="AH48" s="480">
        <v>9.6873199999999997</v>
      </c>
      <c r="AI48" s="480">
        <v>0</v>
      </c>
      <c r="AJ48" s="480">
        <v>9.6873199999999997</v>
      </c>
      <c r="AK48" s="482" t="s">
        <v>638</v>
      </c>
      <c r="AL48" s="480">
        <v>0.48091</v>
      </c>
      <c r="AM48" s="480">
        <v>0</v>
      </c>
      <c r="AN48" s="480">
        <v>0.48091</v>
      </c>
      <c r="AO48" s="480"/>
      <c r="AP48" s="480">
        <v>94.813380000000009</v>
      </c>
      <c r="AQ48" s="480">
        <v>39.565080000000002</v>
      </c>
      <c r="AR48" s="480">
        <v>134.37845999999999</v>
      </c>
      <c r="AS48" s="480"/>
      <c r="AT48" s="480">
        <v>0</v>
      </c>
      <c r="AU48" s="480">
        <v>5805.4934299999995</v>
      </c>
      <c r="AV48" s="480">
        <v>5805.4934299999995</v>
      </c>
      <c r="AW48" s="482" t="s">
        <v>638</v>
      </c>
      <c r="AX48" s="480">
        <v>0</v>
      </c>
      <c r="AY48" s="480">
        <v>0</v>
      </c>
      <c r="AZ48" s="480">
        <v>0</v>
      </c>
      <c r="BA48" s="480"/>
      <c r="BB48" s="480">
        <v>0</v>
      </c>
      <c r="BC48" s="480">
        <v>0</v>
      </c>
      <c r="BD48" s="480">
        <v>0</v>
      </c>
      <c r="BE48" s="480"/>
      <c r="BF48" s="480">
        <v>0</v>
      </c>
      <c r="BG48" s="480">
        <v>0</v>
      </c>
      <c r="BH48" s="480">
        <v>0</v>
      </c>
      <c r="BI48" s="482" t="s">
        <v>638</v>
      </c>
      <c r="BJ48" s="480">
        <v>0</v>
      </c>
      <c r="BK48" s="480">
        <v>0</v>
      </c>
      <c r="BL48" s="480">
        <v>0</v>
      </c>
      <c r="BM48" s="480"/>
      <c r="BN48" s="480">
        <v>765.11234000000002</v>
      </c>
      <c r="BO48" s="480">
        <v>19363.291570000001</v>
      </c>
      <c r="BP48" s="480">
        <v>20128.403910000001</v>
      </c>
      <c r="BQ48" s="482" t="s">
        <v>638</v>
      </c>
      <c r="BR48" s="480">
        <v>0</v>
      </c>
      <c r="BS48" s="480">
        <v>0</v>
      </c>
      <c r="BT48" s="480">
        <v>0</v>
      </c>
      <c r="BU48" s="480"/>
      <c r="BV48" s="480">
        <v>765.11234000000002</v>
      </c>
      <c r="BW48" s="480">
        <v>19363.291570000001</v>
      </c>
      <c r="BX48" s="480">
        <v>20128.403910000001</v>
      </c>
    </row>
    <row r="49" spans="1:77" s="193" customFormat="1" ht="9" customHeight="1">
      <c r="A49" s="482" t="s">
        <v>639</v>
      </c>
      <c r="B49" s="480">
        <v>0</v>
      </c>
      <c r="C49" s="480">
        <v>0</v>
      </c>
      <c r="D49" s="480">
        <v>0</v>
      </c>
      <c r="E49" s="480"/>
      <c r="F49" s="480">
        <v>0</v>
      </c>
      <c r="G49" s="480">
        <v>0</v>
      </c>
      <c r="H49" s="480">
        <v>0</v>
      </c>
      <c r="I49" s="480"/>
      <c r="J49" s="480">
        <v>2147.9132400000003</v>
      </c>
      <c r="K49" s="480">
        <v>3847.38546</v>
      </c>
      <c r="L49" s="480">
        <v>5995.2987000000003</v>
      </c>
      <c r="M49" s="482" t="s">
        <v>639</v>
      </c>
      <c r="N49" s="480">
        <v>19.251919999999998</v>
      </c>
      <c r="O49" s="480">
        <v>0</v>
      </c>
      <c r="P49" s="480">
        <v>19.251919999999998</v>
      </c>
      <c r="Q49" s="480"/>
      <c r="R49" s="480">
        <v>0</v>
      </c>
      <c r="S49" s="480">
        <v>64.312989999999999</v>
      </c>
      <c r="T49" s="480">
        <v>64.312989999999999</v>
      </c>
      <c r="U49" s="480"/>
      <c r="V49" s="480">
        <v>0</v>
      </c>
      <c r="W49" s="480">
        <v>0</v>
      </c>
      <c r="X49" s="480">
        <v>0</v>
      </c>
      <c r="Y49" s="482" t="s">
        <v>639</v>
      </c>
      <c r="Z49" s="480">
        <v>0</v>
      </c>
      <c r="AA49" s="480">
        <v>0</v>
      </c>
      <c r="AB49" s="480">
        <v>0</v>
      </c>
      <c r="AC49" s="480"/>
      <c r="AD49" s="480">
        <v>0</v>
      </c>
      <c r="AE49" s="480">
        <v>0</v>
      </c>
      <c r="AF49" s="480">
        <v>0</v>
      </c>
      <c r="AG49" s="480"/>
      <c r="AH49" s="480">
        <v>8.7159999999999993</v>
      </c>
      <c r="AI49" s="480">
        <v>0</v>
      </c>
      <c r="AJ49" s="480">
        <v>8.7159999999999993</v>
      </c>
      <c r="AK49" s="482" t="s">
        <v>639</v>
      </c>
      <c r="AL49" s="480">
        <v>0</v>
      </c>
      <c r="AM49" s="480">
        <v>0</v>
      </c>
      <c r="AN49" s="480">
        <v>0</v>
      </c>
      <c r="AO49" s="480"/>
      <c r="AP49" s="480">
        <v>0</v>
      </c>
      <c r="AQ49" s="480">
        <v>0</v>
      </c>
      <c r="AR49" s="480">
        <v>0</v>
      </c>
      <c r="AS49" s="480"/>
      <c r="AT49" s="480">
        <v>0</v>
      </c>
      <c r="AU49" s="480">
        <v>0</v>
      </c>
      <c r="AV49" s="480">
        <v>0</v>
      </c>
      <c r="AW49" s="482" t="s">
        <v>639</v>
      </c>
      <c r="AX49" s="480">
        <v>0</v>
      </c>
      <c r="AY49" s="480">
        <v>0</v>
      </c>
      <c r="AZ49" s="480">
        <v>0</v>
      </c>
      <c r="BA49" s="480"/>
      <c r="BB49" s="480">
        <v>0</v>
      </c>
      <c r="BC49" s="480">
        <v>0</v>
      </c>
      <c r="BD49" s="480">
        <v>0</v>
      </c>
      <c r="BE49" s="480"/>
      <c r="BF49" s="480">
        <v>0</v>
      </c>
      <c r="BG49" s="480">
        <v>0</v>
      </c>
      <c r="BH49" s="480">
        <v>0</v>
      </c>
      <c r="BI49" s="482" t="s">
        <v>639</v>
      </c>
      <c r="BJ49" s="480">
        <v>0</v>
      </c>
      <c r="BK49" s="480">
        <v>0</v>
      </c>
      <c r="BL49" s="480">
        <v>0</v>
      </c>
      <c r="BM49" s="480"/>
      <c r="BN49" s="480">
        <v>2175.8811600000004</v>
      </c>
      <c r="BO49" s="480">
        <v>3911.6984499999999</v>
      </c>
      <c r="BP49" s="480">
        <v>6087.5796100000007</v>
      </c>
      <c r="BQ49" s="482" t="s">
        <v>639</v>
      </c>
      <c r="BR49" s="480">
        <v>2147.9132400000003</v>
      </c>
      <c r="BS49" s="480">
        <v>3847.38546</v>
      </c>
      <c r="BT49" s="480">
        <v>5995.2987000000003</v>
      </c>
      <c r="BU49" s="480"/>
      <c r="BV49" s="480">
        <v>2175.8811600000004</v>
      </c>
      <c r="BW49" s="480">
        <v>3911.6984499999999</v>
      </c>
      <c r="BX49" s="480">
        <v>6087.5796100000007</v>
      </c>
    </row>
    <row r="50" spans="1:77" s="193" customFormat="1" ht="9" customHeight="1">
      <c r="A50" s="482" t="s">
        <v>643</v>
      </c>
      <c r="B50" s="480">
        <v>185879.48566999999</v>
      </c>
      <c r="C50" s="480">
        <v>96937.467019999996</v>
      </c>
      <c r="D50" s="480">
        <v>282816.95269000001</v>
      </c>
      <c r="E50" s="480"/>
      <c r="F50" s="480">
        <v>6687.2405999999992</v>
      </c>
      <c r="G50" s="480">
        <v>997.97477000000003</v>
      </c>
      <c r="H50" s="480">
        <v>7685.2153699999999</v>
      </c>
      <c r="I50" s="480"/>
      <c r="J50" s="480">
        <v>33336.51109</v>
      </c>
      <c r="K50" s="480">
        <v>193615.05159000002</v>
      </c>
      <c r="L50" s="480">
        <v>226951.56268</v>
      </c>
      <c r="M50" s="482" t="s">
        <v>643</v>
      </c>
      <c r="N50" s="480">
        <v>34604.980859999996</v>
      </c>
      <c r="O50" s="480">
        <v>13946.39387</v>
      </c>
      <c r="P50" s="480">
        <v>48551.374729999996</v>
      </c>
      <c r="Q50" s="480"/>
      <c r="R50" s="480">
        <v>27847.928179999999</v>
      </c>
      <c r="S50" s="480">
        <v>24957.883379999999</v>
      </c>
      <c r="T50" s="480">
        <v>52805.811560000002</v>
      </c>
      <c r="U50" s="480"/>
      <c r="V50" s="480">
        <v>117430.45587999999</v>
      </c>
      <c r="W50" s="480">
        <v>63821.031040000002</v>
      </c>
      <c r="X50" s="480">
        <v>181251.48692</v>
      </c>
      <c r="Y50" s="482" t="s">
        <v>643</v>
      </c>
      <c r="Z50" s="480">
        <v>11166.23371</v>
      </c>
      <c r="AA50" s="480">
        <v>657.91157999999996</v>
      </c>
      <c r="AB50" s="480">
        <v>11824.145289999999</v>
      </c>
      <c r="AC50" s="480"/>
      <c r="AD50" s="480">
        <v>143837.14899000002</v>
      </c>
      <c r="AE50" s="480">
        <v>99475.778219999993</v>
      </c>
      <c r="AF50" s="480">
        <v>243312.92720999999</v>
      </c>
      <c r="AG50" s="480"/>
      <c r="AH50" s="480">
        <v>32518.316850000003</v>
      </c>
      <c r="AI50" s="480">
        <v>1118.4144099999999</v>
      </c>
      <c r="AJ50" s="480">
        <v>33636.73126</v>
      </c>
      <c r="AK50" s="482" t="s">
        <v>643</v>
      </c>
      <c r="AL50" s="480">
        <v>4517.1960399999998</v>
      </c>
      <c r="AM50" s="480">
        <v>863.84116000000006</v>
      </c>
      <c r="AN50" s="480">
        <v>5381.0371999999998</v>
      </c>
      <c r="AO50" s="480"/>
      <c r="AP50" s="480">
        <v>5974.6819400000004</v>
      </c>
      <c r="AQ50" s="480">
        <v>20243.2091</v>
      </c>
      <c r="AR50" s="480">
        <v>26217.891039999999</v>
      </c>
      <c r="AS50" s="480"/>
      <c r="AT50" s="480">
        <v>2101.46101</v>
      </c>
      <c r="AU50" s="480">
        <v>2157.0729100000003</v>
      </c>
      <c r="AV50" s="480">
        <v>4258.5339199999999</v>
      </c>
      <c r="AW50" s="482" t="s">
        <v>643</v>
      </c>
      <c r="AX50" s="480">
        <v>2646.47883</v>
      </c>
      <c r="AY50" s="480">
        <v>189.96362999999999</v>
      </c>
      <c r="AZ50" s="480">
        <v>2836.4424599999998</v>
      </c>
      <c r="BA50" s="480"/>
      <c r="BB50" s="480">
        <v>2115.2172</v>
      </c>
      <c r="BC50" s="480">
        <v>24.96529</v>
      </c>
      <c r="BD50" s="480">
        <v>2140.1824900000001</v>
      </c>
      <c r="BE50" s="480"/>
      <c r="BF50" s="480">
        <v>65.113079999999997</v>
      </c>
      <c r="BG50" s="480">
        <v>108.05378</v>
      </c>
      <c r="BH50" s="480">
        <v>173.16685999999999</v>
      </c>
      <c r="BI50" s="482" t="s">
        <v>643</v>
      </c>
      <c r="BJ50" s="480">
        <v>5.2847400000000002</v>
      </c>
      <c r="BK50" s="480">
        <v>15.389559999999999</v>
      </c>
      <c r="BL50" s="480">
        <v>20.674299999999999</v>
      </c>
      <c r="BM50" s="480"/>
      <c r="BN50" s="480">
        <v>610733.73467000003</v>
      </c>
      <c r="BO50" s="480">
        <v>519130.4013100001</v>
      </c>
      <c r="BP50" s="480">
        <v>1129864.1359800003</v>
      </c>
      <c r="BQ50" s="482" t="s">
        <v>643</v>
      </c>
      <c r="BR50" s="480">
        <v>33336.51109</v>
      </c>
      <c r="BS50" s="480">
        <v>193556.92056</v>
      </c>
      <c r="BT50" s="480">
        <v>226893.43165000001</v>
      </c>
      <c r="BU50" s="480"/>
      <c r="BV50" s="480">
        <v>610733.73467000003</v>
      </c>
      <c r="BW50" s="480">
        <v>519072.27028000006</v>
      </c>
      <c r="BX50" s="480">
        <v>1129806.0049500002</v>
      </c>
    </row>
    <row r="51" spans="1:77" s="193" customFormat="1" ht="6" customHeight="1">
      <c r="A51" s="482"/>
      <c r="B51" s="480"/>
      <c r="C51" s="480"/>
      <c r="D51" s="480"/>
      <c r="E51" s="480"/>
      <c r="F51" s="480"/>
      <c r="G51" s="480"/>
      <c r="H51" s="480"/>
      <c r="I51" s="480"/>
      <c r="J51" s="480"/>
      <c r="K51" s="480"/>
      <c r="L51" s="480"/>
      <c r="M51" s="482"/>
      <c r="N51" s="480"/>
      <c r="O51" s="480"/>
      <c r="P51" s="480"/>
      <c r="Q51" s="480"/>
      <c r="R51" s="480"/>
      <c r="S51" s="480"/>
      <c r="T51" s="480"/>
      <c r="U51" s="480"/>
      <c r="V51" s="480"/>
      <c r="W51" s="480"/>
      <c r="X51" s="480"/>
      <c r="Y51" s="482"/>
      <c r="Z51" s="480"/>
      <c r="AA51" s="480"/>
      <c r="AB51" s="480"/>
      <c r="AC51" s="480"/>
      <c r="AD51" s="480"/>
      <c r="AE51" s="480"/>
      <c r="AF51" s="480"/>
      <c r="AG51" s="480"/>
      <c r="AH51" s="480"/>
      <c r="AI51" s="480"/>
      <c r="AJ51" s="480"/>
      <c r="AK51" s="482"/>
      <c r="AL51" s="480"/>
      <c r="AM51" s="480"/>
      <c r="AN51" s="480"/>
      <c r="AO51" s="480"/>
      <c r="AP51" s="480"/>
      <c r="AQ51" s="480"/>
      <c r="AR51" s="480"/>
      <c r="AS51" s="480"/>
      <c r="AT51" s="480"/>
      <c r="AU51" s="480"/>
      <c r="AV51" s="480"/>
      <c r="AW51" s="482"/>
      <c r="AX51" s="480"/>
      <c r="AY51" s="480"/>
      <c r="AZ51" s="480"/>
      <c r="BA51" s="480"/>
      <c r="BB51" s="480"/>
      <c r="BC51" s="480"/>
      <c r="BD51" s="480"/>
      <c r="BE51" s="480"/>
      <c r="BF51" s="480"/>
      <c r="BG51" s="480"/>
      <c r="BH51" s="480"/>
      <c r="BI51" s="482"/>
      <c r="BJ51" s="480"/>
      <c r="BK51" s="480"/>
      <c r="BL51" s="480"/>
      <c r="BM51" s="480"/>
      <c r="BN51" s="480"/>
      <c r="BO51" s="480"/>
      <c r="BP51" s="480"/>
      <c r="BQ51" s="482"/>
      <c r="BR51" s="480"/>
      <c r="BS51" s="480"/>
      <c r="BT51" s="480"/>
      <c r="BU51" s="480"/>
      <c r="BV51" s="480"/>
      <c r="BW51" s="480"/>
      <c r="BX51" s="480"/>
    </row>
    <row r="52" spans="1:77" s="193" customFormat="1" ht="8.1" customHeight="1">
      <c r="A52" s="475" t="s">
        <v>644</v>
      </c>
      <c r="B52" s="476">
        <v>18011.469719999997</v>
      </c>
      <c r="C52" s="476">
        <v>32.150460000000002</v>
      </c>
      <c r="D52" s="476">
        <v>18043.62</v>
      </c>
      <c r="E52" s="476"/>
      <c r="F52" s="476">
        <v>1266.64994</v>
      </c>
      <c r="G52" s="476">
        <v>1.4949100000000002</v>
      </c>
      <c r="H52" s="476">
        <v>1268.144</v>
      </c>
      <c r="I52" s="476"/>
      <c r="J52" s="476">
        <v>14662.59597</v>
      </c>
      <c r="K52" s="476">
        <v>1064.20965</v>
      </c>
      <c r="L52" s="476">
        <v>15726.805</v>
      </c>
      <c r="M52" s="475" t="s">
        <v>644</v>
      </c>
      <c r="N52" s="476">
        <v>3307.3194600000002</v>
      </c>
      <c r="O52" s="476">
        <v>184.93791000000002</v>
      </c>
      <c r="P52" s="476">
        <v>3492.2570000000001</v>
      </c>
      <c r="Q52" s="476"/>
      <c r="R52" s="476">
        <v>95.349789999999999</v>
      </c>
      <c r="S52" s="476">
        <v>9.877790000000001</v>
      </c>
      <c r="T52" s="476">
        <v>105.227</v>
      </c>
      <c r="U52" s="476"/>
      <c r="V52" s="476">
        <v>-18.969150000000003</v>
      </c>
      <c r="W52" s="476">
        <v>-52.131459999999997</v>
      </c>
      <c r="X52" s="476">
        <v>-71.099999999999994</v>
      </c>
      <c r="Y52" s="475" t="s">
        <v>644</v>
      </c>
      <c r="Z52" s="476">
        <v>0</v>
      </c>
      <c r="AA52" s="476">
        <v>0</v>
      </c>
      <c r="AB52" s="476">
        <v>0</v>
      </c>
      <c r="AC52" s="476"/>
      <c r="AD52" s="476">
        <v>1463.0611799999999</v>
      </c>
      <c r="AE52" s="476">
        <v>0</v>
      </c>
      <c r="AF52" s="476">
        <v>1463.0609999999999</v>
      </c>
      <c r="AG52" s="476"/>
      <c r="AH52" s="476">
        <v>0</v>
      </c>
      <c r="AI52" s="476">
        <v>0</v>
      </c>
      <c r="AJ52" s="476">
        <v>0</v>
      </c>
      <c r="AK52" s="475" t="s">
        <v>644</v>
      </c>
      <c r="AL52" s="476">
        <v>0</v>
      </c>
      <c r="AM52" s="476">
        <v>0</v>
      </c>
      <c r="AN52" s="476">
        <v>0</v>
      </c>
      <c r="AO52" s="476"/>
      <c r="AP52" s="476">
        <v>0</v>
      </c>
      <c r="AQ52" s="476">
        <v>0</v>
      </c>
      <c r="AR52" s="476">
        <v>0</v>
      </c>
      <c r="AS52" s="476"/>
      <c r="AT52" s="476">
        <v>0</v>
      </c>
      <c r="AU52" s="476">
        <v>0</v>
      </c>
      <c r="AV52" s="476">
        <v>0</v>
      </c>
      <c r="AW52" s="475" t="s">
        <v>644</v>
      </c>
      <c r="AX52" s="476">
        <v>0</v>
      </c>
      <c r="AY52" s="476">
        <v>0</v>
      </c>
      <c r="AZ52" s="476">
        <v>0</v>
      </c>
      <c r="BA52" s="476"/>
      <c r="BB52" s="476">
        <v>0</v>
      </c>
      <c r="BC52" s="476">
        <v>0</v>
      </c>
      <c r="BD52" s="476">
        <v>0</v>
      </c>
      <c r="BE52" s="476"/>
      <c r="BF52" s="476">
        <v>0</v>
      </c>
      <c r="BG52" s="476">
        <v>0</v>
      </c>
      <c r="BH52" s="476">
        <v>0</v>
      </c>
      <c r="BI52" s="475" t="s">
        <v>644</v>
      </c>
      <c r="BJ52" s="476">
        <v>0</v>
      </c>
      <c r="BK52" s="476">
        <v>0</v>
      </c>
      <c r="BL52" s="476">
        <v>0</v>
      </c>
      <c r="BM52" s="476"/>
      <c r="BN52" s="476">
        <v>38787.476909999998</v>
      </c>
      <c r="BO52" s="476">
        <v>1240.53926</v>
      </c>
      <c r="BP52" s="476">
        <v>40028.014000000003</v>
      </c>
      <c r="BQ52" s="475" t="s">
        <v>644</v>
      </c>
      <c r="BR52" s="476">
        <v>14662.59597</v>
      </c>
      <c r="BS52" s="476">
        <v>1064.20965</v>
      </c>
      <c r="BT52" s="476">
        <v>15726.805</v>
      </c>
      <c r="BU52" s="476"/>
      <c r="BV52" s="476">
        <v>38787.476909999998</v>
      </c>
      <c r="BW52" s="476">
        <v>1240.53926</v>
      </c>
      <c r="BX52" s="476">
        <v>40028.014000000003</v>
      </c>
    </row>
    <row r="53" spans="1:77" s="193" customFormat="1" ht="5.0999999999999996" customHeight="1">
      <c r="A53" s="482"/>
      <c r="B53" s="480"/>
      <c r="C53" s="480"/>
      <c r="D53" s="480"/>
      <c r="E53" s="480"/>
      <c r="F53" s="480"/>
      <c r="G53" s="480"/>
      <c r="H53" s="480"/>
      <c r="I53" s="480"/>
      <c r="J53" s="480"/>
      <c r="K53" s="480"/>
      <c r="L53" s="480"/>
      <c r="M53" s="482"/>
      <c r="N53" s="480"/>
      <c r="O53" s="480"/>
      <c r="P53" s="480"/>
      <c r="Q53" s="480"/>
      <c r="R53" s="480"/>
      <c r="S53" s="480"/>
      <c r="T53" s="480"/>
      <c r="U53" s="480"/>
      <c r="V53" s="480"/>
      <c r="W53" s="480"/>
      <c r="X53" s="480"/>
      <c r="Y53" s="482"/>
      <c r="Z53" s="480"/>
      <c r="AA53" s="480"/>
      <c r="AB53" s="480"/>
      <c r="AC53" s="480"/>
      <c r="AD53" s="480"/>
      <c r="AE53" s="480"/>
      <c r="AF53" s="480"/>
      <c r="AG53" s="480"/>
      <c r="AH53" s="480"/>
      <c r="AI53" s="480"/>
      <c r="AJ53" s="480"/>
      <c r="AK53" s="482"/>
      <c r="AL53" s="480"/>
      <c r="AM53" s="480"/>
      <c r="AN53" s="480"/>
      <c r="AO53" s="480"/>
      <c r="AP53" s="480"/>
      <c r="AQ53" s="480"/>
      <c r="AR53" s="480"/>
      <c r="AS53" s="480"/>
      <c r="AT53" s="480"/>
      <c r="AU53" s="480"/>
      <c r="AV53" s="480"/>
      <c r="AW53" s="482"/>
      <c r="AX53" s="480"/>
      <c r="AY53" s="480"/>
      <c r="AZ53" s="480"/>
      <c r="BA53" s="480"/>
      <c r="BB53" s="480"/>
      <c r="BC53" s="480"/>
      <c r="BD53" s="480"/>
      <c r="BE53" s="480"/>
      <c r="BF53" s="480"/>
      <c r="BG53" s="480"/>
      <c r="BH53" s="480"/>
      <c r="BI53" s="482"/>
      <c r="BJ53" s="480"/>
      <c r="BK53" s="480"/>
      <c r="BL53" s="480"/>
      <c r="BM53" s="480"/>
      <c r="BN53" s="480"/>
      <c r="BO53" s="480"/>
      <c r="BP53" s="480"/>
      <c r="BQ53" s="482"/>
      <c r="BR53" s="480"/>
      <c r="BS53" s="480"/>
      <c r="BT53" s="480"/>
      <c r="BU53" s="480"/>
      <c r="BV53" s="480"/>
      <c r="BW53" s="480"/>
      <c r="BX53" s="480"/>
    </row>
    <row r="54" spans="1:77" s="193" customFormat="1" ht="8.1" customHeight="1">
      <c r="A54" s="475" t="s">
        <v>645</v>
      </c>
      <c r="B54" s="476">
        <v>1107042.63546</v>
      </c>
      <c r="C54" s="476">
        <v>1408165.2914800001</v>
      </c>
      <c r="D54" s="476">
        <v>2515207.9269400002</v>
      </c>
      <c r="E54" s="476"/>
      <c r="F54" s="476">
        <v>76862.838400000008</v>
      </c>
      <c r="G54" s="476">
        <v>-1389.01341</v>
      </c>
      <c r="H54" s="476">
        <v>75473.824989999994</v>
      </c>
      <c r="I54" s="476"/>
      <c r="J54" s="476">
        <v>4482949.3512399998</v>
      </c>
      <c r="K54" s="476">
        <v>779400.01237000001</v>
      </c>
      <c r="L54" s="476">
        <v>5262349.3636099994</v>
      </c>
      <c r="M54" s="475" t="s">
        <v>645</v>
      </c>
      <c r="N54" s="476">
        <v>188725.05771000002</v>
      </c>
      <c r="O54" s="476">
        <v>36727.416409999998</v>
      </c>
      <c r="P54" s="476">
        <v>225452.47412</v>
      </c>
      <c r="Q54" s="476"/>
      <c r="R54" s="476">
        <v>208204.16966999997</v>
      </c>
      <c r="S54" s="476">
        <v>150185.77075</v>
      </c>
      <c r="T54" s="476">
        <v>358389.94042</v>
      </c>
      <c r="U54" s="476"/>
      <c r="V54" s="476">
        <v>2047940.5334700001</v>
      </c>
      <c r="W54" s="476">
        <v>-279274.22063</v>
      </c>
      <c r="X54" s="476">
        <v>1768666.31284</v>
      </c>
      <c r="Y54" s="475" t="s">
        <v>645</v>
      </c>
      <c r="Z54" s="476">
        <v>84832.848910000001</v>
      </c>
      <c r="AA54" s="476">
        <v>99048.565780000004</v>
      </c>
      <c r="AB54" s="476">
        <v>183881.41469000001</v>
      </c>
      <c r="AC54" s="476"/>
      <c r="AD54" s="476">
        <v>1592896.4524900001</v>
      </c>
      <c r="AE54" s="476">
        <v>247238.36394000001</v>
      </c>
      <c r="AF54" s="476">
        <v>1840134.8164300001</v>
      </c>
      <c r="AG54" s="476"/>
      <c r="AH54" s="476">
        <v>907026.52804999996</v>
      </c>
      <c r="AI54" s="476">
        <v>728.35825</v>
      </c>
      <c r="AJ54" s="476">
        <v>907754.8862999999</v>
      </c>
      <c r="AK54" s="475" t="s">
        <v>645</v>
      </c>
      <c r="AL54" s="476">
        <v>37789.38783</v>
      </c>
      <c r="AM54" s="476">
        <v>62073.140090000001</v>
      </c>
      <c r="AN54" s="476">
        <v>99862.527920000008</v>
      </c>
      <c r="AO54" s="476"/>
      <c r="AP54" s="476">
        <v>360461.61832000001</v>
      </c>
      <c r="AQ54" s="476">
        <v>-16112.20383</v>
      </c>
      <c r="AR54" s="476">
        <v>344349.41449</v>
      </c>
      <c r="AS54" s="476"/>
      <c r="AT54" s="476">
        <v>69728.929040000003</v>
      </c>
      <c r="AU54" s="476">
        <v>145571.49007</v>
      </c>
      <c r="AV54" s="476">
        <v>215300.41911000002</v>
      </c>
      <c r="AW54" s="475" t="s">
        <v>645</v>
      </c>
      <c r="AX54" s="476">
        <v>146506.81625999999</v>
      </c>
      <c r="AY54" s="476">
        <v>-290.41913</v>
      </c>
      <c r="AZ54" s="476">
        <v>146216.39713</v>
      </c>
      <c r="BA54" s="476"/>
      <c r="BB54" s="476">
        <v>406.94810999999999</v>
      </c>
      <c r="BC54" s="476">
        <v>844.30998</v>
      </c>
      <c r="BD54" s="476">
        <v>1251.25809</v>
      </c>
      <c r="BE54" s="476"/>
      <c r="BF54" s="476">
        <v>12777.24588</v>
      </c>
      <c r="BG54" s="476">
        <v>32657.236789999999</v>
      </c>
      <c r="BH54" s="476">
        <v>45434.482670000005</v>
      </c>
      <c r="BI54" s="475" t="s">
        <v>645</v>
      </c>
      <c r="BJ54" s="476">
        <v>728.50414000000001</v>
      </c>
      <c r="BK54" s="476">
        <v>3163.24955</v>
      </c>
      <c r="BL54" s="476">
        <v>3891.75369</v>
      </c>
      <c r="BM54" s="476"/>
      <c r="BN54" s="476">
        <v>11324879.864980001</v>
      </c>
      <c r="BO54" s="476">
        <v>2668737.34846</v>
      </c>
      <c r="BP54" s="476">
        <v>13993617.213440001</v>
      </c>
      <c r="BQ54" s="475" t="s">
        <v>645</v>
      </c>
      <c r="BR54" s="476">
        <v>4482949.3512399998</v>
      </c>
      <c r="BS54" s="476">
        <v>809512.41391</v>
      </c>
      <c r="BT54" s="476">
        <v>5292461.7651499994</v>
      </c>
      <c r="BU54" s="476"/>
      <c r="BV54" s="476">
        <v>11324879.864980001</v>
      </c>
      <c r="BW54" s="476">
        <v>2698849.75</v>
      </c>
      <c r="BX54" s="476">
        <v>14023729.614980001</v>
      </c>
    </row>
    <row r="55" spans="1:77" s="444" customFormat="1" ht="5.0999999999999996" customHeight="1">
      <c r="A55" s="483"/>
      <c r="B55" s="484"/>
      <c r="C55" s="484"/>
      <c r="D55" s="484"/>
      <c r="E55" s="484"/>
      <c r="F55" s="484"/>
      <c r="G55" s="484"/>
      <c r="H55" s="484"/>
      <c r="I55" s="484"/>
      <c r="J55" s="484"/>
      <c r="K55" s="484"/>
      <c r="L55" s="484"/>
      <c r="M55" s="483"/>
      <c r="N55" s="484"/>
      <c r="O55" s="484"/>
      <c r="P55" s="484"/>
      <c r="Q55" s="484"/>
      <c r="R55" s="484"/>
      <c r="S55" s="484"/>
      <c r="T55" s="484"/>
      <c r="U55" s="484"/>
      <c r="V55" s="484"/>
      <c r="W55" s="484"/>
      <c r="X55" s="484"/>
      <c r="Y55" s="483"/>
      <c r="Z55" s="484"/>
      <c r="AA55" s="484"/>
      <c r="AB55" s="484"/>
      <c r="AC55" s="484"/>
      <c r="AD55" s="484"/>
      <c r="AE55" s="484"/>
      <c r="AF55" s="484"/>
      <c r="AG55" s="484"/>
      <c r="AH55" s="484"/>
      <c r="AI55" s="484"/>
      <c r="AJ55" s="484"/>
      <c r="AK55" s="483"/>
      <c r="AL55" s="484"/>
      <c r="AM55" s="484"/>
      <c r="AN55" s="484"/>
      <c r="AO55" s="484"/>
      <c r="AP55" s="484"/>
      <c r="AQ55" s="484"/>
      <c r="AR55" s="484"/>
      <c r="AS55" s="484"/>
      <c r="AT55" s="484"/>
      <c r="AU55" s="484"/>
      <c r="AV55" s="484"/>
      <c r="AW55" s="483"/>
      <c r="AX55" s="484"/>
      <c r="AY55" s="484"/>
      <c r="AZ55" s="484"/>
      <c r="BA55" s="484"/>
      <c r="BB55" s="484"/>
      <c r="BC55" s="484"/>
      <c r="BD55" s="484"/>
      <c r="BE55" s="484"/>
      <c r="BF55" s="484"/>
      <c r="BG55" s="484"/>
      <c r="BH55" s="484"/>
      <c r="BI55" s="483"/>
      <c r="BJ55" s="484"/>
      <c r="BK55" s="484"/>
      <c r="BL55" s="484"/>
      <c r="BM55" s="484"/>
      <c r="BN55" s="484"/>
      <c r="BO55" s="484"/>
      <c r="BP55" s="484"/>
      <c r="BQ55" s="483"/>
      <c r="BR55" s="484"/>
      <c r="BS55" s="484"/>
      <c r="BT55" s="484"/>
      <c r="BU55" s="484"/>
      <c r="BV55" s="484"/>
      <c r="BW55" s="484"/>
      <c r="BX55" s="484"/>
    </row>
    <row r="56" spans="1:77" s="193" customFormat="1" ht="8.1" customHeight="1">
      <c r="A56" s="475" t="s">
        <v>646</v>
      </c>
      <c r="B56" s="476">
        <v>951110.75014000002</v>
      </c>
      <c r="C56" s="476">
        <v>185816.239</v>
      </c>
      <c r="D56" s="476">
        <v>1136926.9891400002</v>
      </c>
      <c r="E56" s="476"/>
      <c r="F56" s="476">
        <v>51128.363210000003</v>
      </c>
      <c r="G56" s="476">
        <v>0</v>
      </c>
      <c r="H56" s="476">
        <v>51128.363210000003</v>
      </c>
      <c r="I56" s="476"/>
      <c r="J56" s="476">
        <v>1760608.70741</v>
      </c>
      <c r="K56" s="476">
        <v>780487.00575999997</v>
      </c>
      <c r="L56" s="476">
        <v>2541095.7131699999</v>
      </c>
      <c r="M56" s="475" t="s">
        <v>646</v>
      </c>
      <c r="N56" s="476">
        <v>184136.05882000001</v>
      </c>
      <c r="O56" s="476">
        <v>49364.470280000001</v>
      </c>
      <c r="P56" s="476">
        <v>233500.52909999999</v>
      </c>
      <c r="Q56" s="476"/>
      <c r="R56" s="476">
        <v>164662.11711000002</v>
      </c>
      <c r="S56" s="476">
        <v>24988.124359999998</v>
      </c>
      <c r="T56" s="476">
        <v>189650.24147000001</v>
      </c>
      <c r="U56" s="476"/>
      <c r="V56" s="476">
        <v>835623.03267999995</v>
      </c>
      <c r="W56" s="476">
        <v>88287.857900000003</v>
      </c>
      <c r="X56" s="476">
        <v>923910.89058000001</v>
      </c>
      <c r="Y56" s="475" t="s">
        <v>646</v>
      </c>
      <c r="Z56" s="476">
        <v>71908.33223</v>
      </c>
      <c r="AA56" s="476">
        <v>20452.120620000002</v>
      </c>
      <c r="AB56" s="476">
        <v>92360.452849999987</v>
      </c>
      <c r="AC56" s="476"/>
      <c r="AD56" s="476">
        <v>874869.96928999992</v>
      </c>
      <c r="AE56" s="476">
        <v>100675.86244</v>
      </c>
      <c r="AF56" s="476">
        <v>975545.83172999998</v>
      </c>
      <c r="AG56" s="476"/>
      <c r="AH56" s="476">
        <v>629252.92836000002</v>
      </c>
      <c r="AI56" s="476">
        <v>35226.497219999997</v>
      </c>
      <c r="AJ56" s="476">
        <v>664479.42558000004</v>
      </c>
      <c r="AK56" s="475" t="s">
        <v>646</v>
      </c>
      <c r="AL56" s="476">
        <v>57576.145579999997</v>
      </c>
      <c r="AM56" s="476">
        <v>11754.976720000001</v>
      </c>
      <c r="AN56" s="476">
        <v>69331.122300000003</v>
      </c>
      <c r="AO56" s="476"/>
      <c r="AP56" s="476">
        <v>212381.57253999999</v>
      </c>
      <c r="AQ56" s="476">
        <v>125284.82804000001</v>
      </c>
      <c r="AR56" s="476">
        <v>337666.40057999996</v>
      </c>
      <c r="AS56" s="476"/>
      <c r="AT56" s="476">
        <v>76867.257809999996</v>
      </c>
      <c r="AU56" s="476">
        <v>0</v>
      </c>
      <c r="AV56" s="476">
        <v>76867.257809999996</v>
      </c>
      <c r="AW56" s="475" t="s">
        <v>646</v>
      </c>
      <c r="AX56" s="476">
        <v>129033.1182</v>
      </c>
      <c r="AY56" s="476">
        <v>32277.14904</v>
      </c>
      <c r="AZ56" s="476">
        <v>161310.26724000002</v>
      </c>
      <c r="BA56" s="476"/>
      <c r="BB56" s="476">
        <v>96603.027439999991</v>
      </c>
      <c r="BC56" s="476">
        <v>0</v>
      </c>
      <c r="BD56" s="476">
        <v>96603.027439999991</v>
      </c>
      <c r="BE56" s="476"/>
      <c r="BF56" s="476">
        <v>12952.33892</v>
      </c>
      <c r="BG56" s="476">
        <v>5649.1562100000001</v>
      </c>
      <c r="BH56" s="476">
        <v>18601.495129999999</v>
      </c>
      <c r="BI56" s="475" t="s">
        <v>646</v>
      </c>
      <c r="BJ56" s="476">
        <v>7995.6034600000003</v>
      </c>
      <c r="BK56" s="476">
        <v>4336.4113600000001</v>
      </c>
      <c r="BL56" s="476">
        <v>12332.01482</v>
      </c>
      <c r="BM56" s="476"/>
      <c r="BN56" s="476">
        <v>6116709.3232000014</v>
      </c>
      <c r="BO56" s="476">
        <v>1464600.6989499999</v>
      </c>
      <c r="BP56" s="476">
        <v>7581310.0221500015</v>
      </c>
      <c r="BQ56" s="475" t="s">
        <v>646</v>
      </c>
      <c r="BR56" s="476">
        <v>1760608.70741</v>
      </c>
      <c r="BS56" s="476">
        <v>809798.95946000004</v>
      </c>
      <c r="BT56" s="476">
        <v>2570407.6668699998</v>
      </c>
      <c r="BU56" s="476"/>
      <c r="BV56" s="476">
        <v>6116709.3232000014</v>
      </c>
      <c r="BW56" s="476">
        <v>1493912.6526500001</v>
      </c>
      <c r="BX56" s="476">
        <v>7610621.975850001</v>
      </c>
    </row>
    <row r="57" spans="1:77" s="444" customFormat="1" ht="9" customHeight="1">
      <c r="A57" s="482" t="s">
        <v>647</v>
      </c>
      <c r="B57" s="480">
        <v>569950.01458000008</v>
      </c>
      <c r="C57" s="480">
        <v>576.04786999999999</v>
      </c>
      <c r="D57" s="480">
        <v>570526.06245000008</v>
      </c>
      <c r="E57" s="480"/>
      <c r="F57" s="480">
        <v>32982.458480000001</v>
      </c>
      <c r="G57" s="480">
        <v>0</v>
      </c>
      <c r="H57" s="480">
        <v>32982.458480000001</v>
      </c>
      <c r="I57" s="480"/>
      <c r="J57" s="480">
        <v>1108477.0782399999</v>
      </c>
      <c r="K57" s="480">
        <v>22762.701539999998</v>
      </c>
      <c r="L57" s="480">
        <v>1131239.77978</v>
      </c>
      <c r="M57" s="482" t="s">
        <v>647</v>
      </c>
      <c r="N57" s="480">
        <v>107753.84401</v>
      </c>
      <c r="O57" s="480">
        <v>308.55468999999999</v>
      </c>
      <c r="P57" s="480">
        <v>108062.39870000001</v>
      </c>
      <c r="Q57" s="480"/>
      <c r="R57" s="480">
        <v>126332.49392000001</v>
      </c>
      <c r="S57" s="480">
        <v>1.5541500000000001</v>
      </c>
      <c r="T57" s="480">
        <v>126334.04806999999</v>
      </c>
      <c r="U57" s="480"/>
      <c r="V57" s="480">
        <v>479855.47245</v>
      </c>
      <c r="W57" s="480">
        <v>26.69454</v>
      </c>
      <c r="X57" s="480">
        <v>479882.16699</v>
      </c>
      <c r="Y57" s="482" t="s">
        <v>647</v>
      </c>
      <c r="Z57" s="480">
        <v>52379.316709999999</v>
      </c>
      <c r="AA57" s="480">
        <v>805.51770999999997</v>
      </c>
      <c r="AB57" s="480">
        <v>53184.834419999999</v>
      </c>
      <c r="AC57" s="480"/>
      <c r="AD57" s="480">
        <v>400739.81535000005</v>
      </c>
      <c r="AE57" s="480">
        <v>480.24273999999997</v>
      </c>
      <c r="AF57" s="480">
        <v>401220.05808999995</v>
      </c>
      <c r="AG57" s="480"/>
      <c r="AH57" s="480">
        <v>492252.86642999999</v>
      </c>
      <c r="AI57" s="480">
        <v>567.06187999999997</v>
      </c>
      <c r="AJ57" s="480">
        <v>492819.92830999999</v>
      </c>
      <c r="AK57" s="482" t="s">
        <v>647</v>
      </c>
      <c r="AL57" s="480">
        <v>38942.848859999998</v>
      </c>
      <c r="AM57" s="480">
        <v>21.292290000000001</v>
      </c>
      <c r="AN57" s="480">
        <v>38964.141149999996</v>
      </c>
      <c r="AO57" s="480"/>
      <c r="AP57" s="480">
        <v>96008.276799999992</v>
      </c>
      <c r="AQ57" s="480">
        <v>126.94474000000001</v>
      </c>
      <c r="AR57" s="480">
        <v>96135.221540000013</v>
      </c>
      <c r="AS57" s="480"/>
      <c r="AT57" s="480">
        <v>46611.404369999997</v>
      </c>
      <c r="AU57" s="480">
        <v>0</v>
      </c>
      <c r="AV57" s="480">
        <v>46611.404369999997</v>
      </c>
      <c r="AW57" s="482" t="s">
        <v>647</v>
      </c>
      <c r="AX57" s="480">
        <v>76627.073250000001</v>
      </c>
      <c r="AY57" s="480">
        <v>198.92989</v>
      </c>
      <c r="AZ57" s="480">
        <v>76826.003140000001</v>
      </c>
      <c r="BA57" s="480"/>
      <c r="BB57" s="480">
        <v>57708.564460000001</v>
      </c>
      <c r="BC57" s="480">
        <v>0</v>
      </c>
      <c r="BD57" s="480">
        <v>57708.564460000001</v>
      </c>
      <c r="BE57" s="480"/>
      <c r="BF57" s="480">
        <v>10931.30077</v>
      </c>
      <c r="BG57" s="480">
        <v>3067.3235299999997</v>
      </c>
      <c r="BH57" s="480">
        <v>13998.624300000001</v>
      </c>
      <c r="BI57" s="482" t="s">
        <v>647</v>
      </c>
      <c r="BJ57" s="480">
        <v>6200.1375900000003</v>
      </c>
      <c r="BK57" s="480">
        <v>873.78243000000009</v>
      </c>
      <c r="BL57" s="480">
        <v>7073.9200199999996</v>
      </c>
      <c r="BM57" s="480"/>
      <c r="BN57" s="480">
        <v>3703752.9662699997</v>
      </c>
      <c r="BO57" s="480">
        <v>29816.648000000001</v>
      </c>
      <c r="BP57" s="480">
        <v>3733569.6142700003</v>
      </c>
      <c r="BQ57" s="482" t="s">
        <v>647</v>
      </c>
      <c r="BR57" s="480">
        <v>1108477.0782399999</v>
      </c>
      <c r="BS57" s="480">
        <v>36792.575219999999</v>
      </c>
      <c r="BT57" s="480">
        <v>1145269.6534599999</v>
      </c>
      <c r="BU57" s="480"/>
      <c r="BV57" s="480">
        <v>3703752.9662699997</v>
      </c>
      <c r="BW57" s="480">
        <v>43846.521680000005</v>
      </c>
      <c r="BX57" s="480">
        <v>3747599.48795</v>
      </c>
    </row>
    <row r="58" spans="1:77" s="193" customFormat="1" ht="9" customHeight="1">
      <c r="A58" s="482" t="s">
        <v>648</v>
      </c>
      <c r="B58" s="480">
        <v>957.19207999999992</v>
      </c>
      <c r="C58" s="480">
        <v>0</v>
      </c>
      <c r="D58" s="480">
        <v>957.19207999999992</v>
      </c>
      <c r="E58" s="480"/>
      <c r="F58" s="480">
        <v>273.33373</v>
      </c>
      <c r="G58" s="480">
        <v>0</v>
      </c>
      <c r="H58" s="480">
        <v>273.33373</v>
      </c>
      <c r="I58" s="480"/>
      <c r="J58" s="480">
        <v>0</v>
      </c>
      <c r="K58" s="480">
        <v>4879.1434900000004</v>
      </c>
      <c r="L58" s="480">
        <v>4879.1434900000004</v>
      </c>
      <c r="M58" s="482" t="s">
        <v>648</v>
      </c>
      <c r="N58" s="480">
        <v>604.875</v>
      </c>
      <c r="O58" s="480">
        <v>0</v>
      </c>
      <c r="P58" s="480">
        <v>604.875</v>
      </c>
      <c r="Q58" s="480"/>
      <c r="R58" s="480">
        <v>0</v>
      </c>
      <c r="S58" s="480">
        <v>919.45806999999991</v>
      </c>
      <c r="T58" s="480">
        <v>919.45806999999991</v>
      </c>
      <c r="U58" s="480"/>
      <c r="V58" s="480">
        <v>0</v>
      </c>
      <c r="W58" s="480">
        <v>1136.3619799999999</v>
      </c>
      <c r="X58" s="480">
        <v>1136.3619799999999</v>
      </c>
      <c r="Y58" s="482" t="s">
        <v>648</v>
      </c>
      <c r="Z58" s="480">
        <v>82.994</v>
      </c>
      <c r="AA58" s="480">
        <v>0</v>
      </c>
      <c r="AB58" s="480">
        <v>82.994</v>
      </c>
      <c r="AC58" s="480"/>
      <c r="AD58" s="480">
        <v>684.83328000000006</v>
      </c>
      <c r="AE58" s="480">
        <v>0</v>
      </c>
      <c r="AF58" s="480">
        <v>684.83328000000006</v>
      </c>
      <c r="AG58" s="480"/>
      <c r="AH58" s="480">
        <v>507.58368000000002</v>
      </c>
      <c r="AI58" s="480">
        <v>0</v>
      </c>
      <c r="AJ58" s="480">
        <v>507.58368000000002</v>
      </c>
      <c r="AK58" s="482" t="s">
        <v>648</v>
      </c>
      <c r="AL58" s="480">
        <v>0</v>
      </c>
      <c r="AM58" s="480">
        <v>190.02270999999999</v>
      </c>
      <c r="AN58" s="480">
        <v>190.02270999999999</v>
      </c>
      <c r="AO58" s="480"/>
      <c r="AP58" s="480">
        <v>261.01600000000002</v>
      </c>
      <c r="AQ58" s="480">
        <v>413.31599999999997</v>
      </c>
      <c r="AR58" s="480">
        <v>674.33199999999999</v>
      </c>
      <c r="AS58" s="480"/>
      <c r="AT58" s="480">
        <v>197.80720000000002</v>
      </c>
      <c r="AU58" s="480">
        <v>0</v>
      </c>
      <c r="AV58" s="480">
        <v>197.80720000000002</v>
      </c>
      <c r="AW58" s="482" t="s">
        <v>648</v>
      </c>
      <c r="AX58" s="480">
        <v>0</v>
      </c>
      <c r="AY58" s="480">
        <v>224.72327999999999</v>
      </c>
      <c r="AZ58" s="480">
        <v>224.72327999999999</v>
      </c>
      <c r="BA58" s="480"/>
      <c r="BB58" s="480">
        <v>736.94885999999997</v>
      </c>
      <c r="BC58" s="480">
        <v>0</v>
      </c>
      <c r="BD58" s="480">
        <v>736.94885999999997</v>
      </c>
      <c r="BE58" s="480"/>
      <c r="BF58" s="480">
        <v>0</v>
      </c>
      <c r="BG58" s="480">
        <v>45.984000000000002</v>
      </c>
      <c r="BH58" s="480">
        <v>45.984000000000002</v>
      </c>
      <c r="BI58" s="482" t="s">
        <v>648</v>
      </c>
      <c r="BJ58" s="480">
        <v>0</v>
      </c>
      <c r="BK58" s="480">
        <v>72.399500000000003</v>
      </c>
      <c r="BL58" s="480">
        <v>72.399500000000003</v>
      </c>
      <c r="BM58" s="480"/>
      <c r="BN58" s="480">
        <v>4306.5838299999996</v>
      </c>
      <c r="BO58" s="480">
        <v>7881.4090300000007</v>
      </c>
      <c r="BP58" s="480">
        <v>12187.99286</v>
      </c>
      <c r="BQ58" s="482" t="s">
        <v>648</v>
      </c>
      <c r="BR58" s="480">
        <v>0</v>
      </c>
      <c r="BS58" s="480">
        <v>4879.1434900000004</v>
      </c>
      <c r="BT58" s="480">
        <v>4879.1434900000004</v>
      </c>
      <c r="BU58" s="480"/>
      <c r="BV58" s="480">
        <v>4306.5838299999996</v>
      </c>
      <c r="BW58" s="480">
        <v>7881.4090300000007</v>
      </c>
      <c r="BX58" s="480">
        <v>12187.99286</v>
      </c>
      <c r="BY58" s="477"/>
    </row>
    <row r="59" spans="1:77" s="193" customFormat="1" ht="9" customHeight="1">
      <c r="A59" s="482" t="s">
        <v>649</v>
      </c>
      <c r="B59" s="480">
        <v>345147.51037999999</v>
      </c>
      <c r="C59" s="480">
        <v>185240.19112999999</v>
      </c>
      <c r="D59" s="480">
        <v>530387.70151000004</v>
      </c>
      <c r="E59" s="480"/>
      <c r="F59" s="480">
        <v>16757.156989999999</v>
      </c>
      <c r="G59" s="480">
        <v>0</v>
      </c>
      <c r="H59" s="480">
        <v>16757.156989999999</v>
      </c>
      <c r="I59" s="480"/>
      <c r="J59" s="480">
        <v>528715.79865999997</v>
      </c>
      <c r="K59" s="480">
        <v>751447.17397</v>
      </c>
      <c r="L59" s="480">
        <v>1280162.9726300002</v>
      </c>
      <c r="M59" s="482" t="s">
        <v>649</v>
      </c>
      <c r="N59" s="480">
        <v>72113.212450000006</v>
      </c>
      <c r="O59" s="480">
        <v>47454.39039</v>
      </c>
      <c r="P59" s="480">
        <v>119567.60284000001</v>
      </c>
      <c r="Q59" s="480"/>
      <c r="R59" s="480">
        <v>29637.25562</v>
      </c>
      <c r="S59" s="480">
        <v>23285.059359999999</v>
      </c>
      <c r="T59" s="480">
        <v>52922.314979999996</v>
      </c>
      <c r="U59" s="480"/>
      <c r="V59" s="480">
        <v>311616.81520000001</v>
      </c>
      <c r="W59" s="480">
        <v>80357.082239999989</v>
      </c>
      <c r="X59" s="480">
        <v>391973.89743999997</v>
      </c>
      <c r="Y59" s="482" t="s">
        <v>649</v>
      </c>
      <c r="Z59" s="480">
        <v>9829.245640000001</v>
      </c>
      <c r="AA59" s="480">
        <v>19646.602910000001</v>
      </c>
      <c r="AB59" s="480">
        <v>29475.848550000002</v>
      </c>
      <c r="AC59" s="480"/>
      <c r="AD59" s="480">
        <v>453910.13530000002</v>
      </c>
      <c r="AE59" s="480">
        <v>100131.25691</v>
      </c>
      <c r="AF59" s="480">
        <v>554041.39221000008</v>
      </c>
      <c r="AG59" s="480"/>
      <c r="AH59" s="480">
        <v>130891.40292000001</v>
      </c>
      <c r="AI59" s="480">
        <v>33852.605579999996</v>
      </c>
      <c r="AJ59" s="480">
        <v>164744.0085</v>
      </c>
      <c r="AK59" s="482" t="s">
        <v>649</v>
      </c>
      <c r="AL59" s="480">
        <v>16989.609800000002</v>
      </c>
      <c r="AM59" s="480">
        <v>11543.66172</v>
      </c>
      <c r="AN59" s="480">
        <v>28533.271519999998</v>
      </c>
      <c r="AO59" s="480"/>
      <c r="AP59" s="480">
        <v>108847.68889</v>
      </c>
      <c r="AQ59" s="480">
        <v>124742.72768000001</v>
      </c>
      <c r="AR59" s="480">
        <v>233590.41657</v>
      </c>
      <c r="AS59" s="480"/>
      <c r="AT59" s="480">
        <v>27249.110940000002</v>
      </c>
      <c r="AU59" s="480">
        <v>0</v>
      </c>
      <c r="AV59" s="480">
        <v>27249.110940000002</v>
      </c>
      <c r="AW59" s="482" t="s">
        <v>649</v>
      </c>
      <c r="AX59" s="480">
        <v>52322.406689999996</v>
      </c>
      <c r="AY59" s="480">
        <v>31853.495870000002</v>
      </c>
      <c r="AZ59" s="480">
        <v>84175.902560000002</v>
      </c>
      <c r="BA59" s="480"/>
      <c r="BB59" s="480">
        <v>33276.060980000002</v>
      </c>
      <c r="BC59" s="480">
        <v>0</v>
      </c>
      <c r="BD59" s="480">
        <v>33276.060980000002</v>
      </c>
      <c r="BE59" s="480"/>
      <c r="BF59" s="480">
        <v>800.98725999999999</v>
      </c>
      <c r="BG59" s="480">
        <v>2533.4474599999999</v>
      </c>
      <c r="BH59" s="480">
        <v>3334.4347200000002</v>
      </c>
      <c r="BI59" s="482" t="s">
        <v>649</v>
      </c>
      <c r="BJ59" s="480">
        <v>884.80280000000005</v>
      </c>
      <c r="BK59" s="480">
        <v>3389.942</v>
      </c>
      <c r="BL59" s="480">
        <v>4274.7447999999995</v>
      </c>
      <c r="BM59" s="480"/>
      <c r="BN59" s="480">
        <v>2138989.2005200004</v>
      </c>
      <c r="BO59" s="480">
        <v>1415477.6372199997</v>
      </c>
      <c r="BP59" s="480">
        <v>3554466.8377400003</v>
      </c>
      <c r="BQ59" s="482" t="s">
        <v>649</v>
      </c>
      <c r="BR59" s="480">
        <v>528715.79865999997</v>
      </c>
      <c r="BS59" s="480">
        <v>766483.39221000008</v>
      </c>
      <c r="BT59" s="480">
        <v>1295199.1908699998</v>
      </c>
      <c r="BU59" s="480"/>
      <c r="BV59" s="480">
        <v>2138989.2005200004</v>
      </c>
      <c r="BW59" s="480">
        <v>1430513.8554599998</v>
      </c>
      <c r="BX59" s="480">
        <v>3569503.0559799997</v>
      </c>
    </row>
    <row r="60" spans="1:77" s="193" customFormat="1" ht="9" customHeight="1">
      <c r="A60" s="482" t="s">
        <v>650</v>
      </c>
      <c r="B60" s="480">
        <v>35056.033100000001</v>
      </c>
      <c r="C60" s="480">
        <v>0</v>
      </c>
      <c r="D60" s="480">
        <v>35056.033100000001</v>
      </c>
      <c r="E60" s="480"/>
      <c r="F60" s="480">
        <v>1115.41401</v>
      </c>
      <c r="G60" s="480">
        <v>0</v>
      </c>
      <c r="H60" s="480">
        <v>1115.41401</v>
      </c>
      <c r="I60" s="480"/>
      <c r="J60" s="480">
        <v>123415.83051</v>
      </c>
      <c r="K60" s="480">
        <v>1397.98676</v>
      </c>
      <c r="L60" s="480">
        <v>124813.81727</v>
      </c>
      <c r="M60" s="482" t="s">
        <v>650</v>
      </c>
      <c r="N60" s="480">
        <v>3664.12736</v>
      </c>
      <c r="O60" s="480">
        <v>1601.5252</v>
      </c>
      <c r="P60" s="480">
        <v>5265.6525599999995</v>
      </c>
      <c r="Q60" s="480"/>
      <c r="R60" s="480">
        <v>8692.3675700000003</v>
      </c>
      <c r="S60" s="480">
        <v>782.05277999999998</v>
      </c>
      <c r="T60" s="480">
        <v>9474.4203500000003</v>
      </c>
      <c r="U60" s="480"/>
      <c r="V60" s="480">
        <v>44150.745029999998</v>
      </c>
      <c r="W60" s="480">
        <v>6767.7191399999992</v>
      </c>
      <c r="X60" s="480">
        <v>50918.464169999999</v>
      </c>
      <c r="Y60" s="482" t="s">
        <v>650</v>
      </c>
      <c r="Z60" s="480">
        <v>9616.7758800000011</v>
      </c>
      <c r="AA60" s="480">
        <v>0</v>
      </c>
      <c r="AB60" s="480">
        <v>9616.7758800000011</v>
      </c>
      <c r="AC60" s="480"/>
      <c r="AD60" s="480">
        <v>19535.185359999999</v>
      </c>
      <c r="AE60" s="480">
        <v>64.362790000000004</v>
      </c>
      <c r="AF60" s="480">
        <v>19599.548149999999</v>
      </c>
      <c r="AG60" s="480"/>
      <c r="AH60" s="480">
        <v>5601.0753299999997</v>
      </c>
      <c r="AI60" s="480">
        <v>806.82975999999996</v>
      </c>
      <c r="AJ60" s="480">
        <v>6407.9050900000002</v>
      </c>
      <c r="AK60" s="482" t="s">
        <v>650</v>
      </c>
      <c r="AL60" s="480">
        <v>1643.6869199999999</v>
      </c>
      <c r="AM60" s="480">
        <v>0</v>
      </c>
      <c r="AN60" s="480">
        <v>1643.6869199999999</v>
      </c>
      <c r="AO60" s="480"/>
      <c r="AP60" s="480">
        <v>7264.5908499999996</v>
      </c>
      <c r="AQ60" s="480">
        <v>1.8396199999999998</v>
      </c>
      <c r="AR60" s="480">
        <v>7266.4304699999993</v>
      </c>
      <c r="AS60" s="480"/>
      <c r="AT60" s="480">
        <v>2808.9352999999996</v>
      </c>
      <c r="AU60" s="480">
        <v>0</v>
      </c>
      <c r="AV60" s="480">
        <v>2808.9352999999996</v>
      </c>
      <c r="AW60" s="482" t="s">
        <v>650</v>
      </c>
      <c r="AX60" s="480">
        <v>83.638259999999988</v>
      </c>
      <c r="AY60" s="480">
        <v>0</v>
      </c>
      <c r="AZ60" s="480">
        <v>83.638259999999988</v>
      </c>
      <c r="BA60" s="480"/>
      <c r="BB60" s="480">
        <v>4881.4531399999996</v>
      </c>
      <c r="BC60" s="480">
        <v>0</v>
      </c>
      <c r="BD60" s="480">
        <v>4881.4531399999996</v>
      </c>
      <c r="BE60" s="480"/>
      <c r="BF60" s="480">
        <v>1220.05089</v>
      </c>
      <c r="BG60" s="480">
        <v>2.4012199999999999</v>
      </c>
      <c r="BH60" s="480">
        <v>1222.4521100000002</v>
      </c>
      <c r="BI60" s="482" t="s">
        <v>650</v>
      </c>
      <c r="BJ60" s="480">
        <v>910.66306999999995</v>
      </c>
      <c r="BK60" s="480">
        <v>0.28743000000000002</v>
      </c>
      <c r="BL60" s="480">
        <v>910.95050000000003</v>
      </c>
      <c r="BM60" s="480"/>
      <c r="BN60" s="480">
        <v>269660.57258000004</v>
      </c>
      <c r="BO60" s="480">
        <v>11425.0047</v>
      </c>
      <c r="BP60" s="480">
        <v>281085.57727999997</v>
      </c>
      <c r="BQ60" s="482" t="s">
        <v>650</v>
      </c>
      <c r="BR60" s="480">
        <v>123415.83051</v>
      </c>
      <c r="BS60" s="480">
        <v>1643.84854</v>
      </c>
      <c r="BT60" s="480">
        <v>125059.67904999999</v>
      </c>
      <c r="BU60" s="480"/>
      <c r="BV60" s="480">
        <v>269660.57258000004</v>
      </c>
      <c r="BW60" s="480">
        <v>11670.866480000001</v>
      </c>
      <c r="BX60" s="480">
        <v>281331.43905999995</v>
      </c>
    </row>
    <row r="61" spans="1:77" s="193" customFormat="1" ht="5.0999999999999996" customHeight="1">
      <c r="A61" s="482"/>
      <c r="B61" s="480"/>
      <c r="C61" s="480"/>
      <c r="D61" s="480"/>
      <c r="E61" s="480"/>
      <c r="F61" s="480"/>
      <c r="G61" s="480"/>
      <c r="H61" s="480"/>
      <c r="I61" s="480"/>
      <c r="J61" s="480"/>
      <c r="K61" s="480"/>
      <c r="L61" s="480"/>
      <c r="M61" s="482"/>
      <c r="N61" s="480"/>
      <c r="O61" s="480"/>
      <c r="P61" s="480"/>
      <c r="Q61" s="480"/>
      <c r="R61" s="480"/>
      <c r="S61" s="480"/>
      <c r="T61" s="480"/>
      <c r="U61" s="480"/>
      <c r="V61" s="480"/>
      <c r="W61" s="480"/>
      <c r="X61" s="480"/>
      <c r="Y61" s="482"/>
      <c r="Z61" s="480"/>
      <c r="AA61" s="480"/>
      <c r="AB61" s="480"/>
      <c r="AC61" s="480"/>
      <c r="AD61" s="480"/>
      <c r="AE61" s="480"/>
      <c r="AF61" s="480"/>
      <c r="AG61" s="480"/>
      <c r="AH61" s="480"/>
      <c r="AI61" s="480"/>
      <c r="AJ61" s="480"/>
      <c r="AK61" s="482"/>
      <c r="AL61" s="480"/>
      <c r="AM61" s="480"/>
      <c r="AN61" s="480"/>
      <c r="AO61" s="480"/>
      <c r="AP61" s="480"/>
      <c r="AQ61" s="480"/>
      <c r="AR61" s="480"/>
      <c r="AS61" s="480"/>
      <c r="AT61" s="480"/>
      <c r="AU61" s="480"/>
      <c r="AV61" s="480"/>
      <c r="AW61" s="482"/>
      <c r="AX61" s="480"/>
      <c r="AY61" s="480"/>
      <c r="AZ61" s="480"/>
      <c r="BA61" s="480"/>
      <c r="BB61" s="480"/>
      <c r="BC61" s="480"/>
      <c r="BD61" s="480"/>
      <c r="BE61" s="480"/>
      <c r="BF61" s="480"/>
      <c r="BG61" s="480"/>
      <c r="BH61" s="480"/>
      <c r="BI61" s="482"/>
      <c r="BJ61" s="480"/>
      <c r="BK61" s="480"/>
      <c r="BL61" s="480"/>
      <c r="BM61" s="480"/>
      <c r="BN61" s="480"/>
      <c r="BO61" s="480"/>
      <c r="BP61" s="480"/>
      <c r="BQ61" s="482"/>
      <c r="BR61" s="480"/>
      <c r="BS61" s="480"/>
      <c r="BT61" s="480"/>
      <c r="BU61" s="480"/>
      <c r="BV61" s="480"/>
      <c r="BW61" s="480"/>
      <c r="BX61" s="480"/>
    </row>
    <row r="62" spans="1:77" s="193" customFormat="1" ht="8.1" customHeight="1">
      <c r="A62" s="475" t="s">
        <v>651</v>
      </c>
      <c r="B62" s="476">
        <v>155931.88532</v>
      </c>
      <c r="C62" s="476">
        <v>1222349.0524800001</v>
      </c>
      <c r="D62" s="476">
        <v>1378280.9378</v>
      </c>
      <c r="E62" s="476"/>
      <c r="F62" s="476">
        <v>25734.475190000001</v>
      </c>
      <c r="G62" s="476">
        <v>-1389.01341</v>
      </c>
      <c r="H62" s="476">
        <v>24345.461780000001</v>
      </c>
      <c r="I62" s="476"/>
      <c r="J62" s="476">
        <v>2722340.64383</v>
      </c>
      <c r="K62" s="476">
        <v>-1086.9933899999999</v>
      </c>
      <c r="L62" s="476">
        <v>2721253.65044</v>
      </c>
      <c r="M62" s="475" t="s">
        <v>651</v>
      </c>
      <c r="N62" s="476">
        <v>4588.9988899999998</v>
      </c>
      <c r="O62" s="476">
        <v>-12637.05387</v>
      </c>
      <c r="P62" s="476">
        <v>-8048.0549800000008</v>
      </c>
      <c r="Q62" s="476"/>
      <c r="R62" s="476">
        <v>43542.052560000004</v>
      </c>
      <c r="S62" s="476">
        <v>125197.64638999999</v>
      </c>
      <c r="T62" s="476">
        <v>168739.69894999999</v>
      </c>
      <c r="U62" s="476"/>
      <c r="V62" s="476">
        <v>1212317.50079</v>
      </c>
      <c r="W62" s="476">
        <v>-367562.07853</v>
      </c>
      <c r="X62" s="476">
        <v>844755.42226000002</v>
      </c>
      <c r="Y62" s="475" t="s">
        <v>651</v>
      </c>
      <c r="Z62" s="476">
        <v>12924.516679999999</v>
      </c>
      <c r="AA62" s="476">
        <v>78596.445160000003</v>
      </c>
      <c r="AB62" s="476">
        <v>91520.961840000004</v>
      </c>
      <c r="AC62" s="476"/>
      <c r="AD62" s="476">
        <v>718026.48320000002</v>
      </c>
      <c r="AE62" s="476">
        <v>146562.50150000001</v>
      </c>
      <c r="AF62" s="476">
        <v>864588.98470000003</v>
      </c>
      <c r="AG62" s="476"/>
      <c r="AH62" s="476">
        <v>277773.59969</v>
      </c>
      <c r="AI62" s="476">
        <v>-34498.13897</v>
      </c>
      <c r="AJ62" s="476">
        <v>243275.46072</v>
      </c>
      <c r="AK62" s="475" t="s">
        <v>651</v>
      </c>
      <c r="AL62" s="476">
        <v>-19786.757750000001</v>
      </c>
      <c r="AM62" s="476">
        <v>50318.163369999995</v>
      </c>
      <c r="AN62" s="476">
        <v>30531.405620000001</v>
      </c>
      <c r="AO62" s="476"/>
      <c r="AP62" s="476">
        <v>148080.04578000001</v>
      </c>
      <c r="AQ62" s="476">
        <v>-141397.03187000001</v>
      </c>
      <c r="AR62" s="476">
        <v>6683.0139100000006</v>
      </c>
      <c r="AS62" s="476"/>
      <c r="AT62" s="476">
        <v>-7138.3287699999992</v>
      </c>
      <c r="AU62" s="476">
        <v>145571.49007</v>
      </c>
      <c r="AV62" s="476">
        <v>138433.16130000001</v>
      </c>
      <c r="AW62" s="475" t="s">
        <v>651</v>
      </c>
      <c r="AX62" s="476">
        <v>17473.698059999999</v>
      </c>
      <c r="AY62" s="476">
        <v>-32567.568170000002</v>
      </c>
      <c r="AZ62" s="476">
        <v>-15093.87011</v>
      </c>
      <c r="BA62" s="476"/>
      <c r="BB62" s="476">
        <v>-96196.079329999993</v>
      </c>
      <c r="BC62" s="476">
        <v>844.30998</v>
      </c>
      <c r="BD62" s="476">
        <v>-95351.769349999988</v>
      </c>
      <c r="BE62" s="476"/>
      <c r="BF62" s="476">
        <v>-175.09304</v>
      </c>
      <c r="BG62" s="476">
        <v>27008.080579999998</v>
      </c>
      <c r="BH62" s="476">
        <v>26832.987539999998</v>
      </c>
      <c r="BI62" s="475" t="s">
        <v>651</v>
      </c>
      <c r="BJ62" s="476">
        <v>-7267.0993200000003</v>
      </c>
      <c r="BK62" s="476">
        <v>-1173.1618100000001</v>
      </c>
      <c r="BL62" s="476">
        <v>-8440.2611300000008</v>
      </c>
      <c r="BM62" s="476"/>
      <c r="BN62" s="476">
        <v>5208170.5417800006</v>
      </c>
      <c r="BO62" s="476">
        <v>1204136.6495100001</v>
      </c>
      <c r="BP62" s="476">
        <v>6412307.1912900005</v>
      </c>
      <c r="BQ62" s="475" t="s">
        <v>651</v>
      </c>
      <c r="BR62" s="476">
        <v>2722340.64383</v>
      </c>
      <c r="BS62" s="476">
        <v>-286.54554999999999</v>
      </c>
      <c r="BT62" s="476">
        <v>2722054.09828</v>
      </c>
      <c r="BU62" s="476"/>
      <c r="BV62" s="476">
        <v>5208170.5417800006</v>
      </c>
      <c r="BW62" s="476">
        <v>1204937.0973500002</v>
      </c>
      <c r="BX62" s="476">
        <v>6413107.63913</v>
      </c>
    </row>
    <row r="63" spans="1:77" s="444" customFormat="1" ht="5.0999999999999996" customHeight="1">
      <c r="A63" s="482"/>
      <c r="B63" s="484"/>
      <c r="C63" s="484"/>
      <c r="D63" s="484"/>
      <c r="E63" s="484"/>
      <c r="F63" s="484"/>
      <c r="G63" s="484"/>
      <c r="H63" s="484"/>
      <c r="I63" s="484"/>
      <c r="J63" s="484"/>
      <c r="K63" s="484"/>
      <c r="L63" s="484"/>
      <c r="M63" s="482"/>
      <c r="N63" s="484"/>
      <c r="O63" s="484"/>
      <c r="P63" s="484"/>
      <c r="Q63" s="484"/>
      <c r="R63" s="484"/>
      <c r="S63" s="484"/>
      <c r="T63" s="484"/>
      <c r="U63" s="484"/>
      <c r="V63" s="484"/>
      <c r="W63" s="484"/>
      <c r="X63" s="484"/>
      <c r="Y63" s="482"/>
      <c r="Z63" s="484"/>
      <c r="AA63" s="484"/>
      <c r="AB63" s="484"/>
      <c r="AC63" s="484"/>
      <c r="AD63" s="484"/>
      <c r="AE63" s="484"/>
      <c r="AF63" s="484"/>
      <c r="AG63" s="484"/>
      <c r="AH63" s="484"/>
      <c r="AI63" s="484"/>
      <c r="AJ63" s="484"/>
      <c r="AK63" s="482"/>
      <c r="AL63" s="484"/>
      <c r="AM63" s="484"/>
      <c r="AN63" s="484"/>
      <c r="AO63" s="484"/>
      <c r="AP63" s="484"/>
      <c r="AQ63" s="484"/>
      <c r="AR63" s="484"/>
      <c r="AS63" s="484"/>
      <c r="AT63" s="484"/>
      <c r="AU63" s="484"/>
      <c r="AV63" s="484"/>
      <c r="AW63" s="482"/>
      <c r="AX63" s="484"/>
      <c r="AY63" s="484"/>
      <c r="AZ63" s="484"/>
      <c r="BA63" s="484"/>
      <c r="BB63" s="484"/>
      <c r="BC63" s="484"/>
      <c r="BD63" s="484"/>
      <c r="BE63" s="484"/>
      <c r="BF63" s="484"/>
      <c r="BG63" s="484"/>
      <c r="BH63" s="484"/>
      <c r="BI63" s="482"/>
      <c r="BJ63" s="484"/>
      <c r="BK63" s="484"/>
      <c r="BL63" s="484"/>
      <c r="BM63" s="484"/>
      <c r="BN63" s="484"/>
      <c r="BO63" s="484"/>
      <c r="BP63" s="484"/>
      <c r="BQ63" s="482"/>
      <c r="BR63" s="484"/>
      <c r="BS63" s="484"/>
      <c r="BT63" s="484"/>
      <c r="BU63" s="484"/>
      <c r="BV63" s="484"/>
      <c r="BW63" s="484"/>
      <c r="BX63" s="484"/>
    </row>
    <row r="64" spans="1:77" s="193" customFormat="1" ht="8.1" customHeight="1">
      <c r="A64" s="475" t="s">
        <v>652</v>
      </c>
      <c r="B64" s="476">
        <v>261180.37171000001</v>
      </c>
      <c r="C64" s="476">
        <v>23336.175230000001</v>
      </c>
      <c r="D64" s="476">
        <v>284516.54693999997</v>
      </c>
      <c r="E64" s="476"/>
      <c r="F64" s="476">
        <v>8598.3381300000001</v>
      </c>
      <c r="G64" s="476">
        <v>274.32777000000004</v>
      </c>
      <c r="H64" s="476">
        <v>8872.6659</v>
      </c>
      <c r="I64" s="476"/>
      <c r="J64" s="476">
        <v>318923.86813000002</v>
      </c>
      <c r="K64" s="476">
        <v>-27151.87257</v>
      </c>
      <c r="L64" s="476">
        <v>291771.99556000001</v>
      </c>
      <c r="M64" s="475" t="s">
        <v>652</v>
      </c>
      <c r="N64" s="476">
        <v>11989.39068</v>
      </c>
      <c r="O64" s="476">
        <v>687.33273999999994</v>
      </c>
      <c r="P64" s="476">
        <v>12676.72342</v>
      </c>
      <c r="Q64" s="476"/>
      <c r="R64" s="476">
        <v>25744.062429999998</v>
      </c>
      <c r="S64" s="476">
        <v>-497.64988</v>
      </c>
      <c r="T64" s="476">
        <v>25246.412550000001</v>
      </c>
      <c r="U64" s="476"/>
      <c r="V64" s="476">
        <v>69234.825689999998</v>
      </c>
      <c r="W64" s="476">
        <v>27135.37516</v>
      </c>
      <c r="X64" s="476">
        <v>96370.200849999994</v>
      </c>
      <c r="Y64" s="475" t="s">
        <v>652</v>
      </c>
      <c r="Z64" s="476">
        <v>-487.64896000000005</v>
      </c>
      <c r="AA64" s="476">
        <v>-7390.29072</v>
      </c>
      <c r="AB64" s="476">
        <v>-7877.9396799999995</v>
      </c>
      <c r="AC64" s="476"/>
      <c r="AD64" s="476">
        <v>132134.92064</v>
      </c>
      <c r="AE64" s="476">
        <v>-3015.1057900000001</v>
      </c>
      <c r="AF64" s="476">
        <v>129119.81485</v>
      </c>
      <c r="AG64" s="476"/>
      <c r="AH64" s="476">
        <v>27407.820769999998</v>
      </c>
      <c r="AI64" s="476">
        <v>0</v>
      </c>
      <c r="AJ64" s="476">
        <v>27407.820769999998</v>
      </c>
      <c r="AK64" s="475" t="s">
        <v>652</v>
      </c>
      <c r="AL64" s="476">
        <v>12855.22716</v>
      </c>
      <c r="AM64" s="476">
        <v>-2551.1810599999999</v>
      </c>
      <c r="AN64" s="476">
        <v>10304.0461</v>
      </c>
      <c r="AO64" s="476"/>
      <c r="AP64" s="476">
        <v>36069.355170000003</v>
      </c>
      <c r="AQ64" s="476">
        <v>27.08727</v>
      </c>
      <c r="AR64" s="476">
        <v>36096.442439999999</v>
      </c>
      <c r="AS64" s="476"/>
      <c r="AT64" s="476">
        <v>2629.9646600000001</v>
      </c>
      <c r="AU64" s="476">
        <v>0</v>
      </c>
      <c r="AV64" s="476">
        <v>2629.9646600000001</v>
      </c>
      <c r="AW64" s="475" t="s">
        <v>652</v>
      </c>
      <c r="AX64" s="476">
        <v>21681.123359999998</v>
      </c>
      <c r="AY64" s="476">
        <v>0</v>
      </c>
      <c r="AZ64" s="476">
        <v>21681.123359999998</v>
      </c>
      <c r="BA64" s="476"/>
      <c r="BB64" s="476">
        <v>24875.109510000002</v>
      </c>
      <c r="BC64" s="476">
        <v>0</v>
      </c>
      <c r="BD64" s="476">
        <v>24875.109510000002</v>
      </c>
      <c r="BE64" s="476"/>
      <c r="BF64" s="476">
        <v>486.80540999999999</v>
      </c>
      <c r="BG64" s="476">
        <v>595.35395999999992</v>
      </c>
      <c r="BH64" s="476">
        <v>1082.1593700000001</v>
      </c>
      <c r="BI64" s="475" t="s">
        <v>652</v>
      </c>
      <c r="BJ64" s="476">
        <v>8337.3801399999993</v>
      </c>
      <c r="BK64" s="476">
        <v>195.63948000000002</v>
      </c>
      <c r="BL64" s="476">
        <v>8533.0196199999991</v>
      </c>
      <c r="BM64" s="476"/>
      <c r="BN64" s="476">
        <v>961660.91463000001</v>
      </c>
      <c r="BO64" s="476">
        <v>11645.19159</v>
      </c>
      <c r="BP64" s="476">
        <v>973306.10622000019</v>
      </c>
      <c r="BQ64" s="475" t="s">
        <v>652</v>
      </c>
      <c r="BR64" s="476">
        <v>318923.86813000002</v>
      </c>
      <c r="BS64" s="476">
        <v>-26386.68979</v>
      </c>
      <c r="BT64" s="476">
        <v>292537.17833999998</v>
      </c>
      <c r="BU64" s="476"/>
      <c r="BV64" s="476">
        <v>961660.91463000001</v>
      </c>
      <c r="BW64" s="476">
        <v>12410.374370000001</v>
      </c>
      <c r="BX64" s="476">
        <v>974071.28900000022</v>
      </c>
    </row>
    <row r="65" spans="1:77" s="444" customFormat="1" ht="9" customHeight="1">
      <c r="A65" s="482" t="s">
        <v>653</v>
      </c>
      <c r="B65" s="480">
        <v>-2738.7101299999999</v>
      </c>
      <c r="C65" s="480">
        <v>-7332.5814199999995</v>
      </c>
      <c r="D65" s="480">
        <v>-10071.29155</v>
      </c>
      <c r="E65" s="480"/>
      <c r="F65" s="480">
        <v>-207.94874999999999</v>
      </c>
      <c r="G65" s="480">
        <v>276.94574</v>
      </c>
      <c r="H65" s="480">
        <v>68.996990000000011</v>
      </c>
      <c r="I65" s="480"/>
      <c r="J65" s="480">
        <v>11166.9229</v>
      </c>
      <c r="K65" s="480">
        <v>-41958.751509999995</v>
      </c>
      <c r="L65" s="480">
        <v>-30791.82861</v>
      </c>
      <c r="M65" s="482" t="s">
        <v>653</v>
      </c>
      <c r="N65" s="480">
        <v>525.08118999999999</v>
      </c>
      <c r="O65" s="480">
        <v>-78.851339999999993</v>
      </c>
      <c r="P65" s="480">
        <v>446.22985</v>
      </c>
      <c r="Q65" s="480"/>
      <c r="R65" s="480">
        <v>8277.1865699999998</v>
      </c>
      <c r="S65" s="480">
        <v>-2897.8177700000001</v>
      </c>
      <c r="T65" s="480">
        <v>5379.3688000000002</v>
      </c>
      <c r="U65" s="480"/>
      <c r="V65" s="480">
        <v>-8210.1335600000002</v>
      </c>
      <c r="W65" s="480">
        <v>25687.432550000001</v>
      </c>
      <c r="X65" s="480">
        <v>17477.298989999999</v>
      </c>
      <c r="Y65" s="482" t="s">
        <v>653</v>
      </c>
      <c r="Z65" s="480">
        <v>-3897.1007300000001</v>
      </c>
      <c r="AA65" s="480">
        <v>-7390.29072</v>
      </c>
      <c r="AB65" s="480">
        <v>-11287.391449999999</v>
      </c>
      <c r="AC65" s="480"/>
      <c r="AD65" s="480">
        <v>-365.88432</v>
      </c>
      <c r="AE65" s="480">
        <v>-4606.9650300000003</v>
      </c>
      <c r="AF65" s="480">
        <v>-4972.8493499999995</v>
      </c>
      <c r="AG65" s="480"/>
      <c r="AH65" s="480">
        <v>0</v>
      </c>
      <c r="AI65" s="480">
        <v>0</v>
      </c>
      <c r="AJ65" s="480">
        <v>0</v>
      </c>
      <c r="AK65" s="482" t="s">
        <v>653</v>
      </c>
      <c r="AL65" s="480">
        <v>5191.7004699999998</v>
      </c>
      <c r="AM65" s="480">
        <v>-2680.88357</v>
      </c>
      <c r="AN65" s="480">
        <v>2510.8168999999998</v>
      </c>
      <c r="AO65" s="480"/>
      <c r="AP65" s="480">
        <v>55.172930000000001</v>
      </c>
      <c r="AQ65" s="480">
        <v>0</v>
      </c>
      <c r="AR65" s="480">
        <v>55.172930000000001</v>
      </c>
      <c r="AS65" s="480"/>
      <c r="AT65" s="480">
        <v>-4030.8366000000001</v>
      </c>
      <c r="AU65" s="480">
        <v>0</v>
      </c>
      <c r="AV65" s="480">
        <v>-4030.8366000000001</v>
      </c>
      <c r="AW65" s="482" t="s">
        <v>653</v>
      </c>
      <c r="AX65" s="480">
        <v>0</v>
      </c>
      <c r="AY65" s="480">
        <v>0</v>
      </c>
      <c r="AZ65" s="480">
        <v>0</v>
      </c>
      <c r="BA65" s="480"/>
      <c r="BB65" s="480">
        <v>-150.42842000000002</v>
      </c>
      <c r="BC65" s="480">
        <v>0</v>
      </c>
      <c r="BD65" s="480">
        <v>-150.42842000000002</v>
      </c>
      <c r="BE65" s="480"/>
      <c r="BF65" s="480">
        <v>250.01233999999999</v>
      </c>
      <c r="BG65" s="480">
        <v>567.49662999999998</v>
      </c>
      <c r="BH65" s="480">
        <v>817.50896999999998</v>
      </c>
      <c r="BI65" s="482" t="s">
        <v>653</v>
      </c>
      <c r="BJ65" s="480">
        <v>7335.6033099999995</v>
      </c>
      <c r="BK65" s="480">
        <v>191.20851000000002</v>
      </c>
      <c r="BL65" s="480">
        <v>7526.8118199999999</v>
      </c>
      <c r="BM65" s="480"/>
      <c r="BN65" s="480">
        <v>13200.637199999996</v>
      </c>
      <c r="BO65" s="480">
        <v>-40223.057929999995</v>
      </c>
      <c r="BP65" s="480">
        <v>-27022.420729999987</v>
      </c>
      <c r="BQ65" s="482" t="s">
        <v>653</v>
      </c>
      <c r="BR65" s="480">
        <v>11166.9229</v>
      </c>
      <c r="BS65" s="480">
        <v>-41958.751509999995</v>
      </c>
      <c r="BT65" s="480">
        <v>-30791.82861</v>
      </c>
      <c r="BU65" s="480"/>
      <c r="BV65" s="480">
        <v>13200.637199999996</v>
      </c>
      <c r="BW65" s="480">
        <v>-40223.057929999995</v>
      </c>
      <c r="BX65" s="480">
        <v>-27022.420729999987</v>
      </c>
    </row>
    <row r="66" spans="1:77" s="193" customFormat="1" ht="9" customHeight="1">
      <c r="A66" s="482" t="s">
        <v>654</v>
      </c>
      <c r="B66" s="480">
        <v>-91.361689999999996</v>
      </c>
      <c r="C66" s="480">
        <v>1158.6205199999999</v>
      </c>
      <c r="D66" s="480">
        <v>1067.25883</v>
      </c>
      <c r="E66" s="480"/>
      <c r="F66" s="480">
        <v>0</v>
      </c>
      <c r="G66" s="480">
        <v>0</v>
      </c>
      <c r="H66" s="480">
        <v>0</v>
      </c>
      <c r="I66" s="480"/>
      <c r="J66" s="480">
        <v>0</v>
      </c>
      <c r="K66" s="480">
        <v>3279.1971600000002</v>
      </c>
      <c r="L66" s="480">
        <v>3279.1971600000002</v>
      </c>
      <c r="M66" s="482" t="s">
        <v>654</v>
      </c>
      <c r="N66" s="480">
        <v>0</v>
      </c>
      <c r="O66" s="480">
        <v>0</v>
      </c>
      <c r="P66" s="480">
        <v>0</v>
      </c>
      <c r="Q66" s="480"/>
      <c r="R66" s="480">
        <v>708.93349999999998</v>
      </c>
      <c r="S66" s="480">
        <v>0</v>
      </c>
      <c r="T66" s="480">
        <v>708.93349999999998</v>
      </c>
      <c r="U66" s="480"/>
      <c r="V66" s="480">
        <v>0</v>
      </c>
      <c r="W66" s="480">
        <v>0</v>
      </c>
      <c r="X66" s="480">
        <v>0</v>
      </c>
      <c r="Y66" s="482" t="s">
        <v>654</v>
      </c>
      <c r="Z66" s="480">
        <v>0</v>
      </c>
      <c r="AA66" s="480">
        <v>0</v>
      </c>
      <c r="AB66" s="480">
        <v>0</v>
      </c>
      <c r="AC66" s="480"/>
      <c r="AD66" s="480">
        <v>0</v>
      </c>
      <c r="AE66" s="480">
        <v>0</v>
      </c>
      <c r="AF66" s="480">
        <v>0</v>
      </c>
      <c r="AG66" s="480"/>
      <c r="AH66" s="480">
        <v>0</v>
      </c>
      <c r="AI66" s="480">
        <v>0</v>
      </c>
      <c r="AJ66" s="480">
        <v>0</v>
      </c>
      <c r="AK66" s="482" t="s">
        <v>654</v>
      </c>
      <c r="AL66" s="480">
        <v>0</v>
      </c>
      <c r="AM66" s="480">
        <v>0</v>
      </c>
      <c r="AN66" s="480">
        <v>0</v>
      </c>
      <c r="AO66" s="480"/>
      <c r="AP66" s="480">
        <v>0</v>
      </c>
      <c r="AQ66" s="480">
        <v>0</v>
      </c>
      <c r="AR66" s="480">
        <v>0</v>
      </c>
      <c r="AS66" s="480"/>
      <c r="AT66" s="480">
        <v>0</v>
      </c>
      <c r="AU66" s="480">
        <v>0</v>
      </c>
      <c r="AV66" s="480">
        <v>0</v>
      </c>
      <c r="AW66" s="482" t="s">
        <v>654</v>
      </c>
      <c r="AX66" s="480">
        <v>0</v>
      </c>
      <c r="AY66" s="480">
        <v>0</v>
      </c>
      <c r="AZ66" s="480">
        <v>0</v>
      </c>
      <c r="BA66" s="480"/>
      <c r="BB66" s="480">
        <v>0</v>
      </c>
      <c r="BC66" s="480">
        <v>0</v>
      </c>
      <c r="BD66" s="480">
        <v>0</v>
      </c>
      <c r="BE66" s="480"/>
      <c r="BF66" s="480">
        <v>0</v>
      </c>
      <c r="BG66" s="480">
        <v>0</v>
      </c>
      <c r="BH66" s="480">
        <v>0</v>
      </c>
      <c r="BI66" s="482" t="s">
        <v>654</v>
      </c>
      <c r="BJ66" s="480">
        <v>0</v>
      </c>
      <c r="BK66" s="480">
        <v>0</v>
      </c>
      <c r="BL66" s="480">
        <v>0</v>
      </c>
      <c r="BM66" s="480"/>
      <c r="BN66" s="480">
        <v>617.57181000000003</v>
      </c>
      <c r="BO66" s="480">
        <v>4437.8176800000001</v>
      </c>
      <c r="BP66" s="480">
        <v>5055.3894900000005</v>
      </c>
      <c r="BQ66" s="482" t="s">
        <v>654</v>
      </c>
      <c r="BR66" s="480">
        <v>0</v>
      </c>
      <c r="BS66" s="480">
        <v>3279.1971600000002</v>
      </c>
      <c r="BT66" s="480">
        <v>3279.1971600000002</v>
      </c>
      <c r="BU66" s="480"/>
      <c r="BV66" s="480">
        <v>617.57181000000003</v>
      </c>
      <c r="BW66" s="480">
        <v>4437.8176800000001</v>
      </c>
      <c r="BX66" s="480">
        <v>5055.3894900000005</v>
      </c>
      <c r="BY66" s="477"/>
    </row>
    <row r="67" spans="1:77" s="193" customFormat="1" ht="9" customHeight="1">
      <c r="A67" s="482" t="s">
        <v>655</v>
      </c>
      <c r="B67" s="480">
        <v>23419.417730000001</v>
      </c>
      <c r="C67" s="480">
        <v>17313.90005</v>
      </c>
      <c r="D67" s="480">
        <v>40733.317779999998</v>
      </c>
      <c r="E67" s="480"/>
      <c r="F67" s="480">
        <v>-164.52385999999998</v>
      </c>
      <c r="G67" s="480">
        <v>0.19338</v>
      </c>
      <c r="H67" s="480">
        <v>-164.33048000000002</v>
      </c>
      <c r="I67" s="480"/>
      <c r="J67" s="480">
        <v>400.42258000000004</v>
      </c>
      <c r="K67" s="480">
        <v>5355.4122900000002</v>
      </c>
      <c r="L67" s="480">
        <v>5755.8348699999997</v>
      </c>
      <c r="M67" s="482" t="s">
        <v>655</v>
      </c>
      <c r="N67" s="480">
        <v>-1092.68084</v>
      </c>
      <c r="O67" s="480">
        <v>766.18407999999999</v>
      </c>
      <c r="P67" s="480">
        <v>-326.49675999999999</v>
      </c>
      <c r="Q67" s="480"/>
      <c r="R67" s="480">
        <v>4692.2377800000004</v>
      </c>
      <c r="S67" s="480">
        <v>2400.1678900000002</v>
      </c>
      <c r="T67" s="480">
        <v>7092.4056700000001</v>
      </c>
      <c r="U67" s="480"/>
      <c r="V67" s="480">
        <v>7738.9771900000005</v>
      </c>
      <c r="W67" s="480">
        <v>3391.25038</v>
      </c>
      <c r="X67" s="480">
        <v>11130.227570000001</v>
      </c>
      <c r="Y67" s="482" t="s">
        <v>655</v>
      </c>
      <c r="Z67" s="480">
        <v>954.30756999999994</v>
      </c>
      <c r="AA67" s="480">
        <v>0</v>
      </c>
      <c r="AB67" s="480">
        <v>954.30756999999994</v>
      </c>
      <c r="AC67" s="480"/>
      <c r="AD67" s="480">
        <v>934.47460000000001</v>
      </c>
      <c r="AE67" s="480">
        <v>1031.88066</v>
      </c>
      <c r="AF67" s="480">
        <v>1966.35526</v>
      </c>
      <c r="AG67" s="480"/>
      <c r="AH67" s="480">
        <v>0</v>
      </c>
      <c r="AI67" s="480">
        <v>0</v>
      </c>
      <c r="AJ67" s="480">
        <v>0</v>
      </c>
      <c r="AK67" s="482" t="s">
        <v>655</v>
      </c>
      <c r="AL67" s="480">
        <v>572.75182999999993</v>
      </c>
      <c r="AM67" s="480">
        <v>129.70250999999999</v>
      </c>
      <c r="AN67" s="480">
        <v>702.45434</v>
      </c>
      <c r="AO67" s="480"/>
      <c r="AP67" s="480">
        <v>2273.2143099999998</v>
      </c>
      <c r="AQ67" s="480">
        <v>27.08727</v>
      </c>
      <c r="AR67" s="480">
        <v>2300.3015800000003</v>
      </c>
      <c r="AS67" s="480"/>
      <c r="AT67" s="480">
        <v>39.52346</v>
      </c>
      <c r="AU67" s="480">
        <v>0</v>
      </c>
      <c r="AV67" s="480">
        <v>39.52346</v>
      </c>
      <c r="AW67" s="482" t="s">
        <v>655</v>
      </c>
      <c r="AX67" s="480">
        <v>1348.74469</v>
      </c>
      <c r="AY67" s="480">
        <v>0</v>
      </c>
      <c r="AZ67" s="480">
        <v>1348.74469</v>
      </c>
      <c r="BA67" s="480"/>
      <c r="BB67" s="480">
        <v>121.65175000000001</v>
      </c>
      <c r="BC67" s="480">
        <v>0</v>
      </c>
      <c r="BD67" s="480">
        <v>121.65175000000001</v>
      </c>
      <c r="BE67" s="480"/>
      <c r="BF67" s="480">
        <v>0</v>
      </c>
      <c r="BG67" s="480">
        <v>0</v>
      </c>
      <c r="BH67" s="480">
        <v>0</v>
      </c>
      <c r="BI67" s="482" t="s">
        <v>655</v>
      </c>
      <c r="BJ67" s="480">
        <v>5.7822800000000001</v>
      </c>
      <c r="BK67" s="480">
        <v>4.5979899999999994</v>
      </c>
      <c r="BL67" s="480">
        <v>10.380270000000001</v>
      </c>
      <c r="BM67" s="480"/>
      <c r="BN67" s="480">
        <v>41244.301069999994</v>
      </c>
      <c r="BO67" s="480">
        <v>30420.376499999998</v>
      </c>
      <c r="BP67" s="480">
        <v>71664.67757</v>
      </c>
      <c r="BQ67" s="482" t="s">
        <v>655</v>
      </c>
      <c r="BR67" s="480">
        <v>400.42258000000004</v>
      </c>
      <c r="BS67" s="480">
        <v>5355.4122900000002</v>
      </c>
      <c r="BT67" s="480">
        <v>5755.8348699999997</v>
      </c>
      <c r="BU67" s="480"/>
      <c r="BV67" s="480">
        <v>41244.301069999994</v>
      </c>
      <c r="BW67" s="480">
        <v>30420.376499999998</v>
      </c>
      <c r="BX67" s="480">
        <v>71664.67757</v>
      </c>
      <c r="BY67" s="477"/>
    </row>
    <row r="68" spans="1:77" s="193" customFormat="1" ht="9" customHeight="1">
      <c r="A68" s="482" t="s">
        <v>656</v>
      </c>
      <c r="B68" s="480">
        <v>6556.5208700000003</v>
      </c>
      <c r="C68" s="480">
        <v>0</v>
      </c>
      <c r="D68" s="480">
        <v>6556.5208700000003</v>
      </c>
      <c r="E68" s="480"/>
      <c r="F68" s="480">
        <v>350.03568000000001</v>
      </c>
      <c r="G68" s="480">
        <v>0</v>
      </c>
      <c r="H68" s="480">
        <v>350.03568000000001</v>
      </c>
      <c r="I68" s="480"/>
      <c r="J68" s="480">
        <v>9024.3272899999993</v>
      </c>
      <c r="K68" s="480">
        <v>0</v>
      </c>
      <c r="L68" s="480">
        <v>9024.3272899999993</v>
      </c>
      <c r="M68" s="482" t="s">
        <v>656</v>
      </c>
      <c r="N68" s="480">
        <v>1352.9680499999999</v>
      </c>
      <c r="O68" s="480">
        <v>0</v>
      </c>
      <c r="P68" s="480">
        <v>1352.9680499999999</v>
      </c>
      <c r="Q68" s="480"/>
      <c r="R68" s="480">
        <v>-11173.721130000002</v>
      </c>
      <c r="S68" s="480">
        <v>0</v>
      </c>
      <c r="T68" s="480">
        <v>-11173.721130000002</v>
      </c>
      <c r="U68" s="480"/>
      <c r="V68" s="480">
        <v>19401.571899999999</v>
      </c>
      <c r="W68" s="480">
        <v>0</v>
      </c>
      <c r="X68" s="480">
        <v>19401.571899999999</v>
      </c>
      <c r="Y68" s="482" t="s">
        <v>656</v>
      </c>
      <c r="Z68" s="480">
        <v>0</v>
      </c>
      <c r="AA68" s="480">
        <v>0</v>
      </c>
      <c r="AB68" s="480">
        <v>0</v>
      </c>
      <c r="AC68" s="480"/>
      <c r="AD68" s="480">
        <v>770.76088000000004</v>
      </c>
      <c r="AE68" s="480">
        <v>0</v>
      </c>
      <c r="AF68" s="480">
        <v>770.76088000000004</v>
      </c>
      <c r="AG68" s="480"/>
      <c r="AH68" s="480">
        <v>124.81223</v>
      </c>
      <c r="AI68" s="480">
        <v>0</v>
      </c>
      <c r="AJ68" s="480">
        <v>124.81223</v>
      </c>
      <c r="AK68" s="482" t="s">
        <v>656</v>
      </c>
      <c r="AL68" s="480">
        <v>3086.7678700000001</v>
      </c>
      <c r="AM68" s="480">
        <v>0</v>
      </c>
      <c r="AN68" s="480">
        <v>3086.7678700000001</v>
      </c>
      <c r="AO68" s="480"/>
      <c r="AP68" s="480">
        <v>0</v>
      </c>
      <c r="AQ68" s="480">
        <v>0</v>
      </c>
      <c r="AR68" s="480">
        <v>0</v>
      </c>
      <c r="AS68" s="480"/>
      <c r="AT68" s="480">
        <v>0</v>
      </c>
      <c r="AU68" s="480">
        <v>0</v>
      </c>
      <c r="AV68" s="480">
        <v>0</v>
      </c>
      <c r="AW68" s="482" t="s">
        <v>656</v>
      </c>
      <c r="AX68" s="480">
        <v>0</v>
      </c>
      <c r="AY68" s="480">
        <v>0</v>
      </c>
      <c r="AZ68" s="480">
        <v>0</v>
      </c>
      <c r="BA68" s="480"/>
      <c r="BB68" s="480">
        <v>0</v>
      </c>
      <c r="BC68" s="480">
        <v>0</v>
      </c>
      <c r="BD68" s="480">
        <v>0</v>
      </c>
      <c r="BE68" s="480"/>
      <c r="BF68" s="480">
        <v>0</v>
      </c>
      <c r="BG68" s="480">
        <v>0</v>
      </c>
      <c r="BH68" s="480">
        <v>0</v>
      </c>
      <c r="BI68" s="482" t="s">
        <v>656</v>
      </c>
      <c r="BJ68" s="480">
        <v>0</v>
      </c>
      <c r="BK68" s="480">
        <v>0</v>
      </c>
      <c r="BL68" s="480">
        <v>0</v>
      </c>
      <c r="BM68" s="480"/>
      <c r="BN68" s="480">
        <v>29494.043639999996</v>
      </c>
      <c r="BO68" s="480">
        <v>0</v>
      </c>
      <c r="BP68" s="480">
        <v>29494.043639999996</v>
      </c>
      <c r="BQ68" s="482" t="s">
        <v>656</v>
      </c>
      <c r="BR68" s="480">
        <v>9024.3272899999993</v>
      </c>
      <c r="BS68" s="480">
        <v>0</v>
      </c>
      <c r="BT68" s="480">
        <v>9024.3272899999993</v>
      </c>
      <c r="BU68" s="480"/>
      <c r="BV68" s="480">
        <v>29494.043639999996</v>
      </c>
      <c r="BW68" s="480">
        <v>0</v>
      </c>
      <c r="BX68" s="480">
        <v>29494.043639999996</v>
      </c>
    </row>
    <row r="69" spans="1:77" s="193" customFormat="1" ht="9" customHeight="1">
      <c r="A69" s="482" t="s">
        <v>657</v>
      </c>
      <c r="B69" s="480">
        <v>52648.822390000001</v>
      </c>
      <c r="C69" s="480">
        <v>12196.236080000001</v>
      </c>
      <c r="D69" s="480">
        <v>64845.058469999996</v>
      </c>
      <c r="E69" s="480"/>
      <c r="F69" s="480">
        <v>4397.2959199999996</v>
      </c>
      <c r="G69" s="480">
        <v>-2.81135</v>
      </c>
      <c r="H69" s="480">
        <v>4394.4845700000005</v>
      </c>
      <c r="I69" s="480"/>
      <c r="J69" s="480">
        <v>67364.61666</v>
      </c>
      <c r="K69" s="480">
        <v>6172.2694900000006</v>
      </c>
      <c r="L69" s="480">
        <v>73536.886150000006</v>
      </c>
      <c r="M69" s="482" t="s">
        <v>657</v>
      </c>
      <c r="N69" s="480">
        <v>421.36705999999998</v>
      </c>
      <c r="O69" s="480">
        <v>0</v>
      </c>
      <c r="P69" s="480">
        <v>421.36705999999998</v>
      </c>
      <c r="Q69" s="480"/>
      <c r="R69" s="480">
        <v>608.21235999999999</v>
      </c>
      <c r="S69" s="480">
        <v>0</v>
      </c>
      <c r="T69" s="480">
        <v>608.21235999999999</v>
      </c>
      <c r="U69" s="480"/>
      <c r="V69" s="480">
        <v>1158.3846599999999</v>
      </c>
      <c r="W69" s="480">
        <v>-1943.3077700000001</v>
      </c>
      <c r="X69" s="480">
        <v>-784.92310999999995</v>
      </c>
      <c r="Y69" s="482" t="s">
        <v>657</v>
      </c>
      <c r="Z69" s="480">
        <v>341.86311000000001</v>
      </c>
      <c r="AA69" s="480">
        <v>0</v>
      </c>
      <c r="AB69" s="480">
        <v>341.86311000000001</v>
      </c>
      <c r="AC69" s="480"/>
      <c r="AD69" s="480">
        <v>4047.8467799999999</v>
      </c>
      <c r="AE69" s="480">
        <v>559.97857999999997</v>
      </c>
      <c r="AF69" s="480">
        <v>4607.8253600000007</v>
      </c>
      <c r="AG69" s="480"/>
      <c r="AH69" s="480">
        <v>101.11602999999999</v>
      </c>
      <c r="AI69" s="480">
        <v>0</v>
      </c>
      <c r="AJ69" s="480">
        <v>101.11602999999999</v>
      </c>
      <c r="AK69" s="482" t="s">
        <v>657</v>
      </c>
      <c r="AL69" s="480">
        <v>383.18175000000002</v>
      </c>
      <c r="AM69" s="480">
        <v>0</v>
      </c>
      <c r="AN69" s="480">
        <v>383.18175000000002</v>
      </c>
      <c r="AO69" s="480"/>
      <c r="AP69" s="480">
        <v>452.34323999999998</v>
      </c>
      <c r="AQ69" s="480">
        <v>0</v>
      </c>
      <c r="AR69" s="480">
        <v>452.34323999999998</v>
      </c>
      <c r="AS69" s="480"/>
      <c r="AT69" s="480">
        <v>0</v>
      </c>
      <c r="AU69" s="480">
        <v>0</v>
      </c>
      <c r="AV69" s="480">
        <v>0</v>
      </c>
      <c r="AW69" s="482" t="s">
        <v>657</v>
      </c>
      <c r="AX69" s="480">
        <v>838.21443000000011</v>
      </c>
      <c r="AY69" s="480">
        <v>0</v>
      </c>
      <c r="AZ69" s="480">
        <v>838.21443000000011</v>
      </c>
      <c r="BA69" s="480"/>
      <c r="BB69" s="480">
        <v>16183.304109999999</v>
      </c>
      <c r="BC69" s="480">
        <v>0</v>
      </c>
      <c r="BD69" s="480">
        <v>16183.304109999999</v>
      </c>
      <c r="BE69" s="480"/>
      <c r="BF69" s="480">
        <v>0</v>
      </c>
      <c r="BG69" s="480">
        <v>27.857330000000001</v>
      </c>
      <c r="BH69" s="480">
        <v>27.857330000000001</v>
      </c>
      <c r="BI69" s="482" t="s">
        <v>657</v>
      </c>
      <c r="BJ69" s="480">
        <v>0</v>
      </c>
      <c r="BK69" s="480">
        <v>-0.16702</v>
      </c>
      <c r="BL69" s="480">
        <v>-0.16702</v>
      </c>
      <c r="BM69" s="480"/>
      <c r="BN69" s="480">
        <v>148946.56849999996</v>
      </c>
      <c r="BO69" s="480">
        <v>17010.055339999999</v>
      </c>
      <c r="BP69" s="480">
        <v>165956.62383999996</v>
      </c>
      <c r="BQ69" s="482" t="s">
        <v>657</v>
      </c>
      <c r="BR69" s="480">
        <v>67364.61666</v>
      </c>
      <c r="BS69" s="480">
        <v>6172.2694900000006</v>
      </c>
      <c r="BT69" s="480">
        <v>73536.886150000006</v>
      </c>
      <c r="BU69" s="480"/>
      <c r="BV69" s="480">
        <v>148946.56849999996</v>
      </c>
      <c r="BW69" s="480">
        <v>17010.055339999999</v>
      </c>
      <c r="BX69" s="480">
        <v>165956.62383999996</v>
      </c>
    </row>
    <row r="70" spans="1:77" s="193" customFormat="1" ht="9" customHeight="1">
      <c r="A70" s="482" t="s">
        <v>658</v>
      </c>
      <c r="B70" s="480">
        <v>90340.795299999998</v>
      </c>
      <c r="C70" s="480">
        <v>0</v>
      </c>
      <c r="D70" s="480">
        <v>90340.795299999998</v>
      </c>
      <c r="E70" s="480"/>
      <c r="F70" s="480">
        <v>1638.7533600000002</v>
      </c>
      <c r="G70" s="480">
        <v>0</v>
      </c>
      <c r="H70" s="480">
        <v>1638.7533600000002</v>
      </c>
      <c r="I70" s="480"/>
      <c r="J70" s="480">
        <v>76523.185519999999</v>
      </c>
      <c r="K70" s="480">
        <v>0</v>
      </c>
      <c r="L70" s="480">
        <v>76523.185519999999</v>
      </c>
      <c r="M70" s="482" t="s">
        <v>658</v>
      </c>
      <c r="N70" s="480">
        <v>4941.0394500000002</v>
      </c>
      <c r="O70" s="480">
        <v>0</v>
      </c>
      <c r="P70" s="480">
        <v>4941.0394500000002</v>
      </c>
      <c r="Q70" s="480"/>
      <c r="R70" s="480">
        <v>10191.741099999999</v>
      </c>
      <c r="S70" s="480">
        <v>0</v>
      </c>
      <c r="T70" s="480">
        <v>10191.741099999999</v>
      </c>
      <c r="U70" s="480"/>
      <c r="V70" s="480">
        <v>22820.194609999999</v>
      </c>
      <c r="W70" s="480">
        <v>0</v>
      </c>
      <c r="X70" s="480">
        <v>22820.194609999999</v>
      </c>
      <c r="Y70" s="482" t="s">
        <v>658</v>
      </c>
      <c r="Z70" s="480">
        <v>2043.72957</v>
      </c>
      <c r="AA70" s="480">
        <v>0</v>
      </c>
      <c r="AB70" s="480">
        <v>2043.72957</v>
      </c>
      <c r="AC70" s="480"/>
      <c r="AD70" s="480">
        <v>45602.794950000003</v>
      </c>
      <c r="AE70" s="480">
        <v>0</v>
      </c>
      <c r="AF70" s="480">
        <v>45602.794950000003</v>
      </c>
      <c r="AG70" s="480"/>
      <c r="AH70" s="480">
        <v>13286.154109999999</v>
      </c>
      <c r="AI70" s="480">
        <v>0</v>
      </c>
      <c r="AJ70" s="480">
        <v>13286.154109999999</v>
      </c>
      <c r="AK70" s="482" t="s">
        <v>658</v>
      </c>
      <c r="AL70" s="480">
        <v>1958.7650599999999</v>
      </c>
      <c r="AM70" s="480">
        <v>0</v>
      </c>
      <c r="AN70" s="480">
        <v>1958.7650599999999</v>
      </c>
      <c r="AO70" s="480"/>
      <c r="AP70" s="480">
        <v>9374.4025199999996</v>
      </c>
      <c r="AQ70" s="480">
        <v>0</v>
      </c>
      <c r="AR70" s="480">
        <v>9374.4025199999996</v>
      </c>
      <c r="AS70" s="480"/>
      <c r="AT70" s="480">
        <v>1285.0257799999999</v>
      </c>
      <c r="AU70" s="480">
        <v>0</v>
      </c>
      <c r="AV70" s="480">
        <v>1285.0257799999999</v>
      </c>
      <c r="AW70" s="482" t="s">
        <v>658</v>
      </c>
      <c r="AX70" s="480">
        <v>3665.4442999999997</v>
      </c>
      <c r="AY70" s="480">
        <v>0</v>
      </c>
      <c r="AZ70" s="480">
        <v>3665.4442999999997</v>
      </c>
      <c r="BA70" s="480"/>
      <c r="BB70" s="480">
        <v>5943.1905800000004</v>
      </c>
      <c r="BC70" s="480">
        <v>0</v>
      </c>
      <c r="BD70" s="480">
        <v>5943.1905800000004</v>
      </c>
      <c r="BE70" s="480"/>
      <c r="BF70" s="480">
        <v>236.79307</v>
      </c>
      <c r="BG70" s="480">
        <v>0</v>
      </c>
      <c r="BH70" s="480">
        <v>236.79307</v>
      </c>
      <c r="BI70" s="482" t="s">
        <v>658</v>
      </c>
      <c r="BJ70" s="480">
        <v>711.87427000000002</v>
      </c>
      <c r="BK70" s="480">
        <v>0</v>
      </c>
      <c r="BL70" s="480">
        <v>711.87427000000002</v>
      </c>
      <c r="BM70" s="480"/>
      <c r="BN70" s="480">
        <v>290563.88354999997</v>
      </c>
      <c r="BO70" s="480">
        <v>0</v>
      </c>
      <c r="BP70" s="480">
        <v>290563.88354999997</v>
      </c>
      <c r="BQ70" s="482" t="s">
        <v>658</v>
      </c>
      <c r="BR70" s="480">
        <v>76523.185519999999</v>
      </c>
      <c r="BS70" s="480">
        <v>633.76685999999995</v>
      </c>
      <c r="BT70" s="480">
        <v>77156.952380000002</v>
      </c>
      <c r="BU70" s="480"/>
      <c r="BV70" s="480">
        <v>290563.88354999997</v>
      </c>
      <c r="BW70" s="480">
        <v>633.76685999999995</v>
      </c>
      <c r="BX70" s="480">
        <v>291197.65041</v>
      </c>
    </row>
    <row r="71" spans="1:77" s="193" customFormat="1" ht="9" customHeight="1">
      <c r="A71" s="482" t="s">
        <v>659</v>
      </c>
      <c r="B71" s="480">
        <v>91044.887239999996</v>
      </c>
      <c r="C71" s="480">
        <v>0</v>
      </c>
      <c r="D71" s="480">
        <v>91044.887239999996</v>
      </c>
      <c r="E71" s="480"/>
      <c r="F71" s="480">
        <v>2584.7257799999998</v>
      </c>
      <c r="G71" s="480">
        <v>0</v>
      </c>
      <c r="H71" s="480">
        <v>2584.7257799999998</v>
      </c>
      <c r="I71" s="480"/>
      <c r="J71" s="480">
        <v>154444.39318000001</v>
      </c>
      <c r="K71" s="480">
        <v>0</v>
      </c>
      <c r="L71" s="480">
        <v>154444.39318000001</v>
      </c>
      <c r="M71" s="482" t="s">
        <v>659</v>
      </c>
      <c r="N71" s="480">
        <v>5841.6157699999994</v>
      </c>
      <c r="O71" s="480">
        <v>0</v>
      </c>
      <c r="P71" s="480">
        <v>5841.6157699999994</v>
      </c>
      <c r="Q71" s="480"/>
      <c r="R71" s="480">
        <v>12439.472250000001</v>
      </c>
      <c r="S71" s="480">
        <v>0</v>
      </c>
      <c r="T71" s="480">
        <v>12439.472250000001</v>
      </c>
      <c r="U71" s="480"/>
      <c r="V71" s="480">
        <v>26325.830890000001</v>
      </c>
      <c r="W71" s="480">
        <v>0</v>
      </c>
      <c r="X71" s="480">
        <v>26325.830890000001</v>
      </c>
      <c r="Y71" s="482" t="s">
        <v>659</v>
      </c>
      <c r="Z71" s="480">
        <v>69.551520000000011</v>
      </c>
      <c r="AA71" s="480">
        <v>0</v>
      </c>
      <c r="AB71" s="480">
        <v>69.551520000000011</v>
      </c>
      <c r="AC71" s="480"/>
      <c r="AD71" s="480">
        <v>81144.927750000003</v>
      </c>
      <c r="AE71" s="480">
        <v>0</v>
      </c>
      <c r="AF71" s="480">
        <v>81144.927750000003</v>
      </c>
      <c r="AG71" s="480"/>
      <c r="AH71" s="480">
        <v>13895.7384</v>
      </c>
      <c r="AI71" s="480">
        <v>0</v>
      </c>
      <c r="AJ71" s="480">
        <v>13895.7384</v>
      </c>
      <c r="AK71" s="482" t="s">
        <v>659</v>
      </c>
      <c r="AL71" s="480">
        <v>1662.0601799999999</v>
      </c>
      <c r="AM71" s="480">
        <v>0</v>
      </c>
      <c r="AN71" s="480">
        <v>1662.0601799999999</v>
      </c>
      <c r="AO71" s="480"/>
      <c r="AP71" s="480">
        <v>23914.222170000001</v>
      </c>
      <c r="AQ71" s="480">
        <v>0</v>
      </c>
      <c r="AR71" s="480">
        <v>23914.222170000001</v>
      </c>
      <c r="AS71" s="480"/>
      <c r="AT71" s="480">
        <v>5336.2520199999999</v>
      </c>
      <c r="AU71" s="480">
        <v>0</v>
      </c>
      <c r="AV71" s="480">
        <v>5336.2520199999999</v>
      </c>
      <c r="AW71" s="482" t="s">
        <v>659</v>
      </c>
      <c r="AX71" s="480">
        <v>15828.719939999999</v>
      </c>
      <c r="AY71" s="480">
        <v>0</v>
      </c>
      <c r="AZ71" s="480">
        <v>15828.719939999999</v>
      </c>
      <c r="BA71" s="480"/>
      <c r="BB71" s="480">
        <v>2777.3914900000004</v>
      </c>
      <c r="BC71" s="480">
        <v>0</v>
      </c>
      <c r="BD71" s="480">
        <v>2777.3914900000004</v>
      </c>
      <c r="BE71" s="480"/>
      <c r="BF71" s="480">
        <v>0</v>
      </c>
      <c r="BG71" s="480">
        <v>0</v>
      </c>
      <c r="BH71" s="480">
        <v>0</v>
      </c>
      <c r="BI71" s="482" t="s">
        <v>659</v>
      </c>
      <c r="BJ71" s="480">
        <v>284.12028000000004</v>
      </c>
      <c r="BK71" s="480">
        <v>0</v>
      </c>
      <c r="BL71" s="480">
        <v>284.12028000000004</v>
      </c>
      <c r="BM71" s="480"/>
      <c r="BN71" s="480">
        <v>437593.90885999991</v>
      </c>
      <c r="BO71" s="480">
        <v>0</v>
      </c>
      <c r="BP71" s="480">
        <v>437593.90885999991</v>
      </c>
      <c r="BQ71" s="482" t="s">
        <v>659</v>
      </c>
      <c r="BR71" s="480">
        <v>154444.39318000001</v>
      </c>
      <c r="BS71" s="480">
        <v>131.41592</v>
      </c>
      <c r="BT71" s="480">
        <v>154575.80909999998</v>
      </c>
      <c r="BU71" s="480"/>
      <c r="BV71" s="480">
        <v>437593.90885999991</v>
      </c>
      <c r="BW71" s="480">
        <v>131.41592</v>
      </c>
      <c r="BX71" s="480">
        <v>437725.32477999991</v>
      </c>
    </row>
    <row r="72" spans="1:77" s="193" customFormat="1" ht="5.0999999999999996" customHeight="1">
      <c r="A72" s="482"/>
      <c r="B72" s="480"/>
      <c r="C72" s="480"/>
      <c r="D72" s="480"/>
      <c r="E72" s="480"/>
      <c r="F72" s="480"/>
      <c r="G72" s="480"/>
      <c r="H72" s="480"/>
      <c r="I72" s="480"/>
      <c r="J72" s="480"/>
      <c r="K72" s="480"/>
      <c r="L72" s="480"/>
      <c r="M72" s="482"/>
      <c r="N72" s="480"/>
      <c r="O72" s="480"/>
      <c r="P72" s="480"/>
      <c r="Q72" s="480"/>
      <c r="R72" s="480"/>
      <c r="S72" s="480"/>
      <c r="T72" s="480"/>
      <c r="U72" s="480"/>
      <c r="V72" s="480"/>
      <c r="W72" s="480"/>
      <c r="X72" s="480"/>
      <c r="Y72" s="482"/>
      <c r="Z72" s="480"/>
      <c r="AA72" s="480"/>
      <c r="AB72" s="480"/>
      <c r="AC72" s="480"/>
      <c r="AD72" s="480"/>
      <c r="AE72" s="480"/>
      <c r="AF72" s="480"/>
      <c r="AG72" s="480"/>
      <c r="AH72" s="480"/>
      <c r="AI72" s="480"/>
      <c r="AJ72" s="480"/>
      <c r="AK72" s="482"/>
      <c r="AL72" s="480"/>
      <c r="AM72" s="480"/>
      <c r="AN72" s="480"/>
      <c r="AO72" s="480"/>
      <c r="AP72" s="480"/>
      <c r="AQ72" s="480"/>
      <c r="AR72" s="480"/>
      <c r="AS72" s="480"/>
      <c r="AT72" s="480"/>
      <c r="AU72" s="480"/>
      <c r="AV72" s="480"/>
      <c r="AW72" s="482"/>
      <c r="AX72" s="480"/>
      <c r="AY72" s="480"/>
      <c r="AZ72" s="480"/>
      <c r="BA72" s="480"/>
      <c r="BB72" s="480"/>
      <c r="BC72" s="480"/>
      <c r="BD72" s="480"/>
      <c r="BE72" s="480"/>
      <c r="BF72" s="480"/>
      <c r="BG72" s="480"/>
      <c r="BH72" s="480"/>
      <c r="BI72" s="482"/>
      <c r="BJ72" s="480"/>
      <c r="BK72" s="480"/>
      <c r="BL72" s="480"/>
      <c r="BM72" s="480"/>
      <c r="BN72" s="480"/>
      <c r="BO72" s="480"/>
      <c r="BP72" s="480"/>
      <c r="BQ72" s="482"/>
      <c r="BR72" s="480"/>
      <c r="BS72" s="480"/>
      <c r="BT72" s="480"/>
      <c r="BU72" s="480"/>
      <c r="BV72" s="480"/>
      <c r="BW72" s="480"/>
      <c r="BX72" s="480"/>
    </row>
    <row r="73" spans="1:77" s="444" customFormat="1" ht="9.75" customHeight="1">
      <c r="A73" s="475" t="s">
        <v>660</v>
      </c>
      <c r="B73" s="476">
        <v>-25913.847870000001</v>
      </c>
      <c r="C73" s="476">
        <v>7150.6388299999999</v>
      </c>
      <c r="D73" s="476">
        <v>-18763.209039999998</v>
      </c>
      <c r="E73" s="476"/>
      <c r="F73" s="476">
        <v>1549.6401000000001</v>
      </c>
      <c r="G73" s="476">
        <v>-35.6158</v>
      </c>
      <c r="H73" s="476">
        <v>1514.0243</v>
      </c>
      <c r="I73" s="476"/>
      <c r="J73" s="476">
        <v>-42597.759359999996</v>
      </c>
      <c r="K73" s="476">
        <v>8091.5900899999997</v>
      </c>
      <c r="L73" s="476">
        <v>-34506.169270000006</v>
      </c>
      <c r="M73" s="475" t="s">
        <v>660</v>
      </c>
      <c r="N73" s="476">
        <v>3022.5695299999998</v>
      </c>
      <c r="O73" s="476">
        <v>-1411.32581</v>
      </c>
      <c r="P73" s="476">
        <v>1611.2437199999999</v>
      </c>
      <c r="Q73" s="476"/>
      <c r="R73" s="476">
        <v>-11875.802740000001</v>
      </c>
      <c r="S73" s="476">
        <v>536.73956999999996</v>
      </c>
      <c r="T73" s="476">
        <v>-11339.063169999999</v>
      </c>
      <c r="U73" s="476"/>
      <c r="V73" s="476">
        <v>-10258.66231</v>
      </c>
      <c r="W73" s="476">
        <v>13324.69837</v>
      </c>
      <c r="X73" s="476">
        <v>3066.0360599999999</v>
      </c>
      <c r="Y73" s="475" t="s">
        <v>660</v>
      </c>
      <c r="Z73" s="476">
        <v>839.47999000000004</v>
      </c>
      <c r="AA73" s="476">
        <v>416.48003000000006</v>
      </c>
      <c r="AB73" s="476">
        <v>1255.96002</v>
      </c>
      <c r="AC73" s="476"/>
      <c r="AD73" s="476">
        <v>-4258.9558799999995</v>
      </c>
      <c r="AE73" s="476">
        <v>254.679</v>
      </c>
      <c r="AF73" s="476">
        <v>-4004.2768799999999</v>
      </c>
      <c r="AG73" s="476"/>
      <c r="AH73" s="476">
        <v>-60540.049399999996</v>
      </c>
      <c r="AI73" s="476">
        <v>-778.34023000000002</v>
      </c>
      <c r="AJ73" s="476">
        <v>-61318.389630000005</v>
      </c>
      <c r="AK73" s="475" t="s">
        <v>660</v>
      </c>
      <c r="AL73" s="476">
        <v>413.54825</v>
      </c>
      <c r="AM73" s="476">
        <v>1198.31557</v>
      </c>
      <c r="AN73" s="476">
        <v>1611.86382</v>
      </c>
      <c r="AO73" s="476"/>
      <c r="AP73" s="476">
        <v>-9753.3693199999998</v>
      </c>
      <c r="AQ73" s="476">
        <v>4714.4345499999999</v>
      </c>
      <c r="AR73" s="476">
        <v>-5038.9347699999998</v>
      </c>
      <c r="AS73" s="476"/>
      <c r="AT73" s="476">
        <v>52.809849999999997</v>
      </c>
      <c r="AU73" s="476">
        <v>0</v>
      </c>
      <c r="AV73" s="476">
        <v>52.809849999999997</v>
      </c>
      <c r="AW73" s="475" t="s">
        <v>660</v>
      </c>
      <c r="AX73" s="476">
        <v>5402.7170199999991</v>
      </c>
      <c r="AY73" s="476">
        <v>3496.3441699999998</v>
      </c>
      <c r="AZ73" s="476">
        <v>8899.0611900000004</v>
      </c>
      <c r="BA73" s="476"/>
      <c r="BB73" s="476">
        <v>9750.4045700000006</v>
      </c>
      <c r="BC73" s="476">
        <v>0</v>
      </c>
      <c r="BD73" s="476">
        <v>9750.4045700000006</v>
      </c>
      <c r="BE73" s="476"/>
      <c r="BF73" s="476">
        <v>-705.28893999999991</v>
      </c>
      <c r="BG73" s="476">
        <v>104.24680000000001</v>
      </c>
      <c r="BH73" s="476">
        <v>-601.04214000000002</v>
      </c>
      <c r="BI73" s="475" t="s">
        <v>660</v>
      </c>
      <c r="BJ73" s="476">
        <v>-4.6280000000000001</v>
      </c>
      <c r="BK73" s="476">
        <v>0</v>
      </c>
      <c r="BL73" s="476">
        <v>-4.6280000000000001</v>
      </c>
      <c r="BM73" s="476"/>
      <c r="BN73" s="476">
        <v>-144877.19450999997</v>
      </c>
      <c r="BO73" s="476">
        <v>37062.885139999991</v>
      </c>
      <c r="BP73" s="476">
        <v>-107814.30937000002</v>
      </c>
      <c r="BQ73" s="475" t="s">
        <v>660</v>
      </c>
      <c r="BR73" s="476">
        <v>-42597.759359999996</v>
      </c>
      <c r="BS73" s="476">
        <v>8056.32456</v>
      </c>
      <c r="BT73" s="476">
        <v>-34541.434799999995</v>
      </c>
      <c r="BU73" s="476"/>
      <c r="BV73" s="476">
        <v>-144877.19450999997</v>
      </c>
      <c r="BW73" s="476">
        <v>37027.619609999994</v>
      </c>
      <c r="BX73" s="476">
        <v>-107849.57490000001</v>
      </c>
    </row>
    <row r="74" spans="1:77" s="193" customFormat="1" ht="5.0999999999999996" customHeight="1">
      <c r="A74" s="482"/>
      <c r="B74" s="480"/>
      <c r="C74" s="480"/>
      <c r="D74" s="480"/>
      <c r="E74" s="480"/>
      <c r="F74" s="480"/>
      <c r="G74" s="480"/>
      <c r="H74" s="480"/>
      <c r="I74" s="480"/>
      <c r="J74" s="480"/>
      <c r="K74" s="480"/>
      <c r="L74" s="480"/>
      <c r="M74" s="482"/>
      <c r="N74" s="480"/>
      <c r="O74" s="480"/>
      <c r="P74" s="480"/>
      <c r="Q74" s="480"/>
      <c r="R74" s="480"/>
      <c r="S74" s="480"/>
      <c r="T74" s="480"/>
      <c r="U74" s="480"/>
      <c r="V74" s="480"/>
      <c r="W74" s="480"/>
      <c r="X74" s="480"/>
      <c r="Y74" s="482"/>
      <c r="Z74" s="480"/>
      <c r="AA74" s="480"/>
      <c r="AB74" s="480"/>
      <c r="AC74" s="480"/>
      <c r="AD74" s="480"/>
      <c r="AE74" s="480"/>
      <c r="AF74" s="480"/>
      <c r="AG74" s="480"/>
      <c r="AH74" s="480"/>
      <c r="AI74" s="480"/>
      <c r="AJ74" s="480"/>
      <c r="AK74" s="482"/>
      <c r="AL74" s="480"/>
      <c r="AM74" s="480"/>
      <c r="AN74" s="480"/>
      <c r="AO74" s="480"/>
      <c r="AP74" s="480"/>
      <c r="AQ74" s="480"/>
      <c r="AR74" s="480"/>
      <c r="AS74" s="480"/>
      <c r="AT74" s="480"/>
      <c r="AU74" s="480"/>
      <c r="AV74" s="480"/>
      <c r="AW74" s="482"/>
      <c r="AX74" s="480"/>
      <c r="AY74" s="480"/>
      <c r="AZ74" s="480"/>
      <c r="BA74" s="480"/>
      <c r="BB74" s="480"/>
      <c r="BC74" s="480"/>
      <c r="BD74" s="480"/>
      <c r="BE74" s="480"/>
      <c r="BF74" s="480"/>
      <c r="BG74" s="480"/>
      <c r="BH74" s="480"/>
      <c r="BI74" s="482"/>
      <c r="BJ74" s="480"/>
      <c r="BK74" s="480"/>
      <c r="BL74" s="480"/>
      <c r="BM74" s="480"/>
      <c r="BN74" s="480"/>
      <c r="BO74" s="480"/>
      <c r="BP74" s="480"/>
      <c r="BQ74" s="482"/>
      <c r="BR74" s="480"/>
      <c r="BS74" s="480"/>
      <c r="BT74" s="480"/>
      <c r="BU74" s="480"/>
      <c r="BV74" s="480"/>
      <c r="BW74" s="480"/>
      <c r="BX74" s="480"/>
      <c r="BY74" s="477"/>
    </row>
    <row r="75" spans="1:77" s="193" customFormat="1" ht="9" customHeight="1">
      <c r="A75" s="546" t="s">
        <v>661</v>
      </c>
      <c r="B75" s="476">
        <v>-131162.33426</v>
      </c>
      <c r="C75" s="476">
        <v>1206163.51608</v>
      </c>
      <c r="D75" s="476">
        <v>1075001.1818199998</v>
      </c>
      <c r="E75" s="476"/>
      <c r="F75" s="476">
        <v>18685.777160000001</v>
      </c>
      <c r="G75" s="476">
        <v>-1698.9569799999999</v>
      </c>
      <c r="H75" s="476">
        <v>16986.820179999999</v>
      </c>
      <c r="I75" s="476"/>
      <c r="J75" s="476">
        <v>2360819.0163400001</v>
      </c>
      <c r="K75" s="476">
        <v>34156.469270000001</v>
      </c>
      <c r="L75" s="476">
        <v>2394975.4856100003</v>
      </c>
      <c r="M75" s="546" t="s">
        <v>661</v>
      </c>
      <c r="N75" s="476">
        <v>-4377.8222599999999</v>
      </c>
      <c r="O75" s="476">
        <v>-14735.71242</v>
      </c>
      <c r="P75" s="476">
        <v>-19113.534680000001</v>
      </c>
      <c r="Q75" s="476"/>
      <c r="R75" s="476">
        <v>5922.1873900000001</v>
      </c>
      <c r="S75" s="476">
        <v>126232.03584</v>
      </c>
      <c r="T75" s="476">
        <v>132154.22323</v>
      </c>
      <c r="U75" s="476"/>
      <c r="V75" s="476">
        <v>1132824.0127900001</v>
      </c>
      <c r="W75" s="476">
        <v>-381372.75532</v>
      </c>
      <c r="X75" s="476">
        <v>751451.25747000007</v>
      </c>
      <c r="Y75" s="546" t="s">
        <v>661</v>
      </c>
      <c r="Z75" s="476">
        <v>14251.645630000001</v>
      </c>
      <c r="AA75" s="476">
        <v>86403.215909999999</v>
      </c>
      <c r="AB75" s="476">
        <v>100654.86154000001</v>
      </c>
      <c r="AC75" s="476"/>
      <c r="AD75" s="476">
        <v>581632.60667999997</v>
      </c>
      <c r="AE75" s="476">
        <v>149832.28628999999</v>
      </c>
      <c r="AF75" s="476">
        <v>731464.89297000004</v>
      </c>
      <c r="AG75" s="476"/>
      <c r="AH75" s="476">
        <v>189825.72952000002</v>
      </c>
      <c r="AI75" s="476">
        <v>-35276.479200000002</v>
      </c>
      <c r="AJ75" s="476">
        <v>154549.25031999999</v>
      </c>
      <c r="AK75" s="546" t="s">
        <v>661</v>
      </c>
      <c r="AL75" s="476">
        <v>-32228.436659999999</v>
      </c>
      <c r="AM75" s="476">
        <v>54067.66</v>
      </c>
      <c r="AN75" s="476">
        <v>21839.22334</v>
      </c>
      <c r="AO75" s="476"/>
      <c r="AP75" s="476">
        <v>102257.32129000001</v>
      </c>
      <c r="AQ75" s="476">
        <v>-136709.68458999999</v>
      </c>
      <c r="AR75" s="476">
        <v>-34452.363299999997</v>
      </c>
      <c r="AS75" s="476"/>
      <c r="AT75" s="476">
        <v>-9715.4835800000001</v>
      </c>
      <c r="AU75" s="476">
        <v>145571.49007</v>
      </c>
      <c r="AV75" s="476">
        <v>135856.00649</v>
      </c>
      <c r="AW75" s="546" t="s">
        <v>661</v>
      </c>
      <c r="AX75" s="476">
        <v>1195.2917199999999</v>
      </c>
      <c r="AY75" s="476">
        <v>-29071.223999999998</v>
      </c>
      <c r="AZ75" s="476">
        <v>-27875.932280000001</v>
      </c>
      <c r="BA75" s="476"/>
      <c r="BB75" s="476">
        <v>-111320.78426999999</v>
      </c>
      <c r="BC75" s="476">
        <v>844.30998</v>
      </c>
      <c r="BD75" s="476">
        <v>-110476.47429000001</v>
      </c>
      <c r="BE75" s="476"/>
      <c r="BF75" s="476">
        <v>-1367.1873899999998</v>
      </c>
      <c r="BG75" s="476">
        <v>26516.973420000002</v>
      </c>
      <c r="BH75" s="476">
        <v>25149.786030000003</v>
      </c>
      <c r="BI75" s="546" t="s">
        <v>661</v>
      </c>
      <c r="BJ75" s="476">
        <v>-15609.107460000001</v>
      </c>
      <c r="BK75" s="476">
        <v>-1368.8012900000001</v>
      </c>
      <c r="BL75" s="476">
        <v>-16977.908749999999</v>
      </c>
      <c r="BM75" s="476"/>
      <c r="BN75" s="476">
        <v>4101632.4326400007</v>
      </c>
      <c r="BO75" s="476">
        <v>1229554.3430599999</v>
      </c>
      <c r="BP75" s="476">
        <v>5331186.7756999992</v>
      </c>
      <c r="BQ75" s="546" t="s">
        <v>661</v>
      </c>
      <c r="BR75" s="476">
        <v>2360819.0163400001</v>
      </c>
      <c r="BS75" s="476">
        <v>34156.468799999995</v>
      </c>
      <c r="BT75" s="476">
        <v>2394975.48514</v>
      </c>
      <c r="BU75" s="476"/>
      <c r="BV75" s="476">
        <v>4101632.4326400007</v>
      </c>
      <c r="BW75" s="476">
        <v>1229554.3425899998</v>
      </c>
      <c r="BX75" s="476">
        <v>5331186.7752299989</v>
      </c>
    </row>
    <row r="76" spans="1:77" s="193" customFormat="1" ht="5.0999999999999996" customHeight="1">
      <c r="A76" s="483"/>
      <c r="B76" s="480"/>
      <c r="C76" s="480"/>
      <c r="D76" s="480"/>
      <c r="E76" s="480"/>
      <c r="F76" s="480"/>
      <c r="G76" s="480"/>
      <c r="H76" s="480"/>
      <c r="I76" s="480"/>
      <c r="J76" s="480"/>
      <c r="K76" s="480"/>
      <c r="L76" s="480"/>
      <c r="M76" s="483"/>
      <c r="N76" s="480"/>
      <c r="O76" s="480"/>
      <c r="P76" s="480"/>
      <c r="Q76" s="480"/>
      <c r="R76" s="480"/>
      <c r="S76" s="480"/>
      <c r="T76" s="480"/>
      <c r="U76" s="480"/>
      <c r="V76" s="480"/>
      <c r="W76" s="480"/>
      <c r="X76" s="480"/>
      <c r="Y76" s="483"/>
      <c r="Z76" s="480"/>
      <c r="AA76" s="480"/>
      <c r="AB76" s="480"/>
      <c r="AC76" s="480"/>
      <c r="AD76" s="480"/>
      <c r="AE76" s="480"/>
      <c r="AF76" s="480"/>
      <c r="AG76" s="480"/>
      <c r="AH76" s="480"/>
      <c r="AI76" s="480"/>
      <c r="AJ76" s="480"/>
      <c r="AK76" s="483"/>
      <c r="AL76" s="480"/>
      <c r="AM76" s="480"/>
      <c r="AN76" s="480"/>
      <c r="AO76" s="480"/>
      <c r="AP76" s="480"/>
      <c r="AQ76" s="480"/>
      <c r="AR76" s="480"/>
      <c r="AS76" s="480"/>
      <c r="AT76" s="480"/>
      <c r="AU76" s="480"/>
      <c r="AV76" s="480"/>
      <c r="AW76" s="483"/>
      <c r="AX76" s="480"/>
      <c r="AY76" s="480"/>
      <c r="AZ76" s="480"/>
      <c r="BA76" s="480"/>
      <c r="BB76" s="480"/>
      <c r="BC76" s="480"/>
      <c r="BD76" s="480"/>
      <c r="BE76" s="480"/>
      <c r="BF76" s="480"/>
      <c r="BG76" s="480"/>
      <c r="BH76" s="480"/>
      <c r="BI76" s="483"/>
      <c r="BJ76" s="480"/>
      <c r="BK76" s="480"/>
      <c r="BL76" s="480"/>
      <c r="BM76" s="480"/>
      <c r="BN76" s="480"/>
      <c r="BO76" s="480"/>
      <c r="BP76" s="480"/>
      <c r="BQ76" s="483"/>
      <c r="BR76" s="480"/>
      <c r="BS76" s="480"/>
      <c r="BT76" s="480"/>
      <c r="BU76" s="480"/>
      <c r="BV76" s="480"/>
      <c r="BW76" s="480"/>
      <c r="BX76" s="480"/>
    </row>
    <row r="77" spans="1:77" s="444" customFormat="1" ht="8.25" customHeight="1">
      <c r="A77" s="482" t="s">
        <v>662</v>
      </c>
      <c r="B77" s="480">
        <v>334589.35047</v>
      </c>
      <c r="C77" s="480">
        <v>0</v>
      </c>
      <c r="D77" s="480">
        <v>334589.35047</v>
      </c>
      <c r="E77" s="480"/>
      <c r="F77" s="480">
        <v>4450</v>
      </c>
      <c r="G77" s="480">
        <v>0</v>
      </c>
      <c r="H77" s="480">
        <v>4450</v>
      </c>
      <c r="I77" s="480"/>
      <c r="J77" s="480">
        <v>619526.78265999991</v>
      </c>
      <c r="K77" s="480">
        <v>0</v>
      </c>
      <c r="L77" s="480">
        <v>619526.78265999991</v>
      </c>
      <c r="M77" s="482" t="s">
        <v>662</v>
      </c>
      <c r="N77" s="480">
        <v>-6466.2337500000003</v>
      </c>
      <c r="O77" s="480">
        <v>62.777440000000006</v>
      </c>
      <c r="P77" s="480">
        <v>-6403.4563099999996</v>
      </c>
      <c r="Q77" s="480"/>
      <c r="R77" s="480">
        <v>32347.7863</v>
      </c>
      <c r="S77" s="480">
        <v>0</v>
      </c>
      <c r="T77" s="480">
        <v>32347.7863</v>
      </c>
      <c r="U77" s="480"/>
      <c r="V77" s="480">
        <v>151467.11199</v>
      </c>
      <c r="W77" s="480">
        <v>0</v>
      </c>
      <c r="X77" s="480">
        <v>151467.11199</v>
      </c>
      <c r="Y77" s="482" t="s">
        <v>662</v>
      </c>
      <c r="Z77" s="480">
        <v>21945.780780000001</v>
      </c>
      <c r="AA77" s="480">
        <v>0</v>
      </c>
      <c r="AB77" s="480">
        <v>21945.780780000001</v>
      </c>
      <c r="AC77" s="480"/>
      <c r="AD77" s="480">
        <v>153258.89268000002</v>
      </c>
      <c r="AE77" s="480">
        <v>0</v>
      </c>
      <c r="AF77" s="480">
        <v>153258.89268000002</v>
      </c>
      <c r="AG77" s="480"/>
      <c r="AH77" s="480">
        <v>56129.771999999997</v>
      </c>
      <c r="AI77" s="480">
        <v>0</v>
      </c>
      <c r="AJ77" s="480">
        <v>56129.771999999997</v>
      </c>
      <c r="AK77" s="482" t="s">
        <v>662</v>
      </c>
      <c r="AL77" s="480">
        <v>-1233.7599</v>
      </c>
      <c r="AM77" s="480">
        <v>0</v>
      </c>
      <c r="AN77" s="480">
        <v>-1233.7599</v>
      </c>
      <c r="AO77" s="480"/>
      <c r="AP77" s="480">
        <v>-5174.8718499999995</v>
      </c>
      <c r="AQ77" s="480">
        <v>0</v>
      </c>
      <c r="AR77" s="480">
        <v>-5174.8718499999995</v>
      </c>
      <c r="AS77" s="480"/>
      <c r="AT77" s="480">
        <v>42797.598709999998</v>
      </c>
      <c r="AU77" s="480">
        <v>0</v>
      </c>
      <c r="AV77" s="480">
        <v>42797.598709999998</v>
      </c>
      <c r="AW77" s="482" t="s">
        <v>662</v>
      </c>
      <c r="AX77" s="480">
        <v>-5213.5938499999993</v>
      </c>
      <c r="AY77" s="480">
        <v>0</v>
      </c>
      <c r="AZ77" s="480">
        <v>-5213.5938499999993</v>
      </c>
      <c r="BA77" s="480"/>
      <c r="BB77" s="480">
        <v>-31545.576590000001</v>
      </c>
      <c r="BC77" s="480">
        <v>0</v>
      </c>
      <c r="BD77" s="480">
        <v>-31545.576590000001</v>
      </c>
      <c r="BE77" s="480"/>
      <c r="BF77" s="480">
        <v>5976.79583</v>
      </c>
      <c r="BG77" s="480">
        <v>0</v>
      </c>
      <c r="BH77" s="480">
        <v>5976.79583</v>
      </c>
      <c r="BI77" s="482" t="s">
        <v>662</v>
      </c>
      <c r="BJ77" s="480">
        <v>-971.20100000000002</v>
      </c>
      <c r="BK77" s="480">
        <v>0</v>
      </c>
      <c r="BL77" s="480">
        <v>-971.20100000000002</v>
      </c>
      <c r="BM77" s="480"/>
      <c r="BN77" s="480">
        <v>1371884.63448</v>
      </c>
      <c r="BO77" s="480">
        <v>62.777440000000006</v>
      </c>
      <c r="BP77" s="480">
        <v>1371947.4119200003</v>
      </c>
      <c r="BQ77" s="482" t="s">
        <v>662</v>
      </c>
      <c r="BR77" s="480">
        <v>619526.78265999991</v>
      </c>
      <c r="BS77" s="480">
        <v>0</v>
      </c>
      <c r="BT77" s="480">
        <v>619526.78265999991</v>
      </c>
      <c r="BU77" s="480"/>
      <c r="BV77" s="480">
        <v>1371884.63448</v>
      </c>
      <c r="BW77" s="480">
        <v>62.777440000000006</v>
      </c>
      <c r="BX77" s="480">
        <v>1371947.4119200003</v>
      </c>
    </row>
    <row r="78" spans="1:77" s="444" customFormat="1" ht="3" customHeight="1">
      <c r="A78" s="482"/>
      <c r="B78" s="480"/>
      <c r="C78" s="480"/>
      <c r="D78" s="480"/>
      <c r="E78" s="480"/>
      <c r="F78" s="480"/>
      <c r="G78" s="480"/>
      <c r="H78" s="480"/>
      <c r="I78" s="480"/>
      <c r="J78" s="480"/>
      <c r="K78" s="480"/>
      <c r="L78" s="480"/>
      <c r="M78" s="482"/>
      <c r="N78" s="480"/>
      <c r="O78" s="480"/>
      <c r="P78" s="480"/>
      <c r="Q78" s="480"/>
      <c r="R78" s="480"/>
      <c r="S78" s="480"/>
      <c r="T78" s="480"/>
      <c r="U78" s="480"/>
      <c r="V78" s="480"/>
      <c r="W78" s="480"/>
      <c r="X78" s="480"/>
      <c r="Y78" s="482"/>
      <c r="Z78" s="480"/>
      <c r="AA78" s="480"/>
      <c r="AB78" s="480"/>
      <c r="AC78" s="480"/>
      <c r="AD78" s="480"/>
      <c r="AE78" s="480"/>
      <c r="AF78" s="480"/>
      <c r="AG78" s="480"/>
      <c r="AH78" s="480"/>
      <c r="AI78" s="480"/>
      <c r="AJ78" s="480"/>
      <c r="AK78" s="482"/>
      <c r="AL78" s="480"/>
      <c r="AM78" s="480"/>
      <c r="AN78" s="480"/>
      <c r="AO78" s="480"/>
      <c r="AP78" s="480"/>
      <c r="AQ78" s="480"/>
      <c r="AR78" s="480"/>
      <c r="AS78" s="480"/>
      <c r="AT78" s="480"/>
      <c r="AU78" s="480"/>
      <c r="AV78" s="480"/>
      <c r="AW78" s="482"/>
      <c r="AX78" s="480"/>
      <c r="AY78" s="480"/>
      <c r="AZ78" s="480"/>
      <c r="BA78" s="480"/>
      <c r="BB78" s="480"/>
      <c r="BC78" s="480"/>
      <c r="BD78" s="480"/>
      <c r="BE78" s="480"/>
      <c r="BF78" s="480"/>
      <c r="BG78" s="480"/>
      <c r="BH78" s="480"/>
      <c r="BI78" s="482"/>
      <c r="BJ78" s="480"/>
      <c r="BK78" s="480"/>
      <c r="BL78" s="480"/>
      <c r="BM78" s="480"/>
      <c r="BN78" s="480"/>
      <c r="BO78" s="480"/>
      <c r="BP78" s="480"/>
      <c r="BQ78" s="482"/>
      <c r="BR78" s="480"/>
      <c r="BS78" s="480"/>
      <c r="BT78" s="480"/>
      <c r="BU78" s="480"/>
      <c r="BV78" s="480"/>
      <c r="BW78" s="480"/>
      <c r="BX78" s="480"/>
    </row>
    <row r="79" spans="1:77" s="193" customFormat="1" ht="8.1" customHeight="1">
      <c r="A79" s="483" t="s">
        <v>663</v>
      </c>
      <c r="B79" s="484">
        <v>-465751.68473000004</v>
      </c>
      <c r="C79" s="484">
        <v>1206163.51608</v>
      </c>
      <c r="D79" s="484">
        <v>740411.83134999999</v>
      </c>
      <c r="E79" s="484"/>
      <c r="F79" s="484">
        <v>14235.77716</v>
      </c>
      <c r="G79" s="484">
        <v>-1698.9569799999999</v>
      </c>
      <c r="H79" s="484">
        <v>12536.820179999999</v>
      </c>
      <c r="I79" s="484"/>
      <c r="J79" s="484">
        <v>1741292.2336800001</v>
      </c>
      <c r="K79" s="484">
        <v>34156.469270000001</v>
      </c>
      <c r="L79" s="484">
        <v>1775448.7029500001</v>
      </c>
      <c r="M79" s="483" t="s">
        <v>663</v>
      </c>
      <c r="N79" s="484">
        <v>2088.41149</v>
      </c>
      <c r="O79" s="484">
        <v>-14798.48986</v>
      </c>
      <c r="P79" s="484">
        <v>-12710.078369999999</v>
      </c>
      <c r="Q79" s="484"/>
      <c r="R79" s="484">
        <v>-26425.598910000001</v>
      </c>
      <c r="S79" s="484">
        <v>126232.03584</v>
      </c>
      <c r="T79" s="484">
        <v>99806.436930000011</v>
      </c>
      <c r="U79" s="484"/>
      <c r="V79" s="484">
        <v>981356.90079999994</v>
      </c>
      <c r="W79" s="484">
        <v>-381372.75532</v>
      </c>
      <c r="X79" s="484">
        <v>599984.14548000006</v>
      </c>
      <c r="Y79" s="483" t="s">
        <v>663</v>
      </c>
      <c r="Z79" s="484">
        <v>-7694.1351500000001</v>
      </c>
      <c r="AA79" s="484">
        <v>86403.215909999999</v>
      </c>
      <c r="AB79" s="484">
        <v>78709.080760000012</v>
      </c>
      <c r="AC79" s="484"/>
      <c r="AD79" s="484">
        <v>428373.71399999998</v>
      </c>
      <c r="AE79" s="484">
        <v>149832.28628999999</v>
      </c>
      <c r="AF79" s="484">
        <v>578206.00029</v>
      </c>
      <c r="AG79" s="484"/>
      <c r="AH79" s="484">
        <v>133695.95752</v>
      </c>
      <c r="AI79" s="484">
        <v>-35276.479200000002</v>
      </c>
      <c r="AJ79" s="484">
        <v>98419.478319999995</v>
      </c>
      <c r="AK79" s="483" t="s">
        <v>663</v>
      </c>
      <c r="AL79" s="484">
        <v>-30994.676760000002</v>
      </c>
      <c r="AM79" s="484">
        <v>54067.66</v>
      </c>
      <c r="AN79" s="484">
        <v>23072.983239999998</v>
      </c>
      <c r="AO79" s="484"/>
      <c r="AP79" s="484">
        <v>107432.19314</v>
      </c>
      <c r="AQ79" s="484">
        <v>-136709.68458999999</v>
      </c>
      <c r="AR79" s="484">
        <v>-29277.491449999998</v>
      </c>
      <c r="AS79" s="484"/>
      <c r="AT79" s="484">
        <v>-52513.082289999998</v>
      </c>
      <c r="AU79" s="484">
        <v>145571.49007</v>
      </c>
      <c r="AV79" s="484">
        <v>93058.407779999994</v>
      </c>
      <c r="AW79" s="483" t="s">
        <v>663</v>
      </c>
      <c r="AX79" s="484">
        <v>6408.8855700000004</v>
      </c>
      <c r="AY79" s="484">
        <v>-29071.223999999998</v>
      </c>
      <c r="AZ79" s="484">
        <v>-22662.33843</v>
      </c>
      <c r="BA79" s="484"/>
      <c r="BB79" s="484">
        <v>-79775.207680000007</v>
      </c>
      <c r="BC79" s="484">
        <v>844.30998</v>
      </c>
      <c r="BD79" s="484">
        <v>-78930.897700000001</v>
      </c>
      <c r="BE79" s="484"/>
      <c r="BF79" s="484">
        <v>-7343.9832200000001</v>
      </c>
      <c r="BG79" s="484">
        <v>26516.973420000002</v>
      </c>
      <c r="BH79" s="484">
        <v>19172.9902</v>
      </c>
      <c r="BI79" s="483" t="s">
        <v>663</v>
      </c>
      <c r="BJ79" s="484">
        <v>-14637.90646</v>
      </c>
      <c r="BK79" s="484">
        <v>-1368.8012900000001</v>
      </c>
      <c r="BL79" s="484">
        <v>-16006.70775</v>
      </c>
      <c r="BM79" s="484"/>
      <c r="BN79" s="484">
        <v>2729747.7981600007</v>
      </c>
      <c r="BO79" s="484">
        <v>1229491.5656199998</v>
      </c>
      <c r="BP79" s="484">
        <v>3959239.3637799998</v>
      </c>
      <c r="BQ79" s="483" t="s">
        <v>663</v>
      </c>
      <c r="BR79" s="484">
        <v>1741292.2336800001</v>
      </c>
      <c r="BS79" s="484">
        <v>34156.468799999995</v>
      </c>
      <c r="BT79" s="484">
        <v>1775448.70248</v>
      </c>
      <c r="BU79" s="484"/>
      <c r="BV79" s="484">
        <v>2729747.7981600007</v>
      </c>
      <c r="BW79" s="484">
        <v>1229491.5651499997</v>
      </c>
      <c r="BX79" s="484">
        <v>3959239.3633099995</v>
      </c>
    </row>
    <row r="80" spans="1:77" s="444" customFormat="1" ht="4.5" customHeight="1" thickBot="1">
      <c r="A80" s="579"/>
      <c r="B80" s="551"/>
      <c r="C80" s="551"/>
      <c r="D80" s="551"/>
      <c r="E80" s="551"/>
      <c r="F80" s="551"/>
      <c r="G80" s="551"/>
      <c r="H80" s="551"/>
      <c r="I80" s="551"/>
      <c r="J80" s="551"/>
      <c r="K80" s="551"/>
      <c r="L80" s="551"/>
      <c r="M80" s="580"/>
      <c r="N80" s="580"/>
      <c r="O80" s="580"/>
      <c r="P80" s="580"/>
      <c r="Q80" s="580"/>
      <c r="R80" s="580"/>
      <c r="S80" s="580"/>
      <c r="T80" s="580"/>
      <c r="U80" s="580"/>
      <c r="V80" s="580"/>
      <c r="W80" s="580"/>
      <c r="X80" s="580"/>
      <c r="Y80" s="580"/>
      <c r="Z80" s="581"/>
      <c r="AA80" s="581"/>
      <c r="AB80" s="581"/>
      <c r="AC80" s="581"/>
      <c r="AD80" s="581"/>
      <c r="AE80" s="581"/>
      <c r="AF80" s="581"/>
      <c r="AG80" s="581"/>
      <c r="AH80" s="581"/>
      <c r="AI80" s="581"/>
      <c r="AJ80" s="581"/>
      <c r="AK80" s="580"/>
      <c r="AL80" s="581"/>
      <c r="AM80" s="581"/>
      <c r="AN80" s="581"/>
      <c r="AO80" s="581"/>
      <c r="AP80" s="581"/>
      <c r="AQ80" s="581"/>
      <c r="AR80" s="581"/>
      <c r="AS80" s="581"/>
      <c r="AT80" s="581"/>
      <c r="AU80" s="581"/>
      <c r="AV80" s="581"/>
      <c r="AW80" s="580"/>
      <c r="AX80" s="580"/>
      <c r="AY80" s="580"/>
      <c r="AZ80" s="580"/>
      <c r="BA80" s="580"/>
      <c r="BB80" s="581"/>
      <c r="BC80" s="581"/>
      <c r="BD80" s="581"/>
      <c r="BE80" s="581"/>
      <c r="BF80" s="581"/>
      <c r="BG80" s="581"/>
      <c r="BH80" s="581"/>
      <c r="BI80" s="580"/>
      <c r="BJ80" s="581"/>
      <c r="BK80" s="581"/>
      <c r="BL80" s="581"/>
      <c r="BM80" s="581"/>
      <c r="BN80" s="580"/>
      <c r="BO80" s="580"/>
      <c r="BP80" s="580"/>
      <c r="BQ80" s="580"/>
      <c r="BR80" s="580"/>
      <c r="BS80" s="580"/>
      <c r="BT80" s="580"/>
      <c r="BU80" s="580"/>
      <c r="BV80" s="580"/>
      <c r="BW80" s="580"/>
      <c r="BX80" s="580"/>
    </row>
    <row r="81" spans="1:76" s="34" customFormat="1" ht="16.5" customHeight="1" thickTop="1">
      <c r="A81" s="34" t="s">
        <v>554</v>
      </c>
      <c r="B81" s="582"/>
      <c r="M81" s="34" t="s">
        <v>554</v>
      </c>
      <c r="Y81" s="34" t="s">
        <v>554</v>
      </c>
      <c r="AK81" s="34" t="s">
        <v>554</v>
      </c>
      <c r="AW81" s="34" t="s">
        <v>554</v>
      </c>
      <c r="BI81" s="34" t="s">
        <v>554</v>
      </c>
      <c r="BQ81" s="34" t="s">
        <v>554</v>
      </c>
    </row>
    <row r="82" spans="1:76" ht="12" customHeight="1">
      <c r="A82" s="31"/>
      <c r="B82" s="583"/>
      <c r="C82" s="583"/>
      <c r="D82" s="583"/>
      <c r="E82" s="583"/>
      <c r="F82" s="583"/>
      <c r="G82" s="583"/>
      <c r="H82" s="583"/>
      <c r="I82" s="583"/>
      <c r="J82" s="583"/>
      <c r="K82" s="583"/>
      <c r="L82" s="583"/>
      <c r="M82" s="498"/>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c r="AY82" s="583"/>
      <c r="AZ82" s="583"/>
      <c r="BA82" s="583"/>
      <c r="BB82" s="583"/>
      <c r="BC82" s="583"/>
      <c r="BD82" s="583"/>
      <c r="BE82" s="583"/>
      <c r="BF82" s="583"/>
      <c r="BG82" s="583"/>
      <c r="BH82" s="583"/>
      <c r="BI82" s="559"/>
      <c r="BJ82" s="583"/>
      <c r="BK82" s="583"/>
      <c r="BL82" s="583"/>
      <c r="BM82" s="583"/>
      <c r="BN82" s="583"/>
      <c r="BO82" s="583"/>
      <c r="BP82" s="583"/>
      <c r="BQ82" s="559"/>
      <c r="BR82" s="583"/>
      <c r="BS82" s="583"/>
      <c r="BT82" s="583"/>
      <c r="BU82" s="583"/>
      <c r="BV82" s="583"/>
      <c r="BW82" s="583"/>
      <c r="BX82" s="583"/>
    </row>
    <row r="83" spans="1:76" ht="12" customHeight="1">
      <c r="B83" s="584"/>
      <c r="C83" s="584"/>
      <c r="D83" s="584"/>
      <c r="E83" s="584"/>
      <c r="F83" s="584"/>
      <c r="G83" s="584"/>
      <c r="H83" s="584"/>
      <c r="I83" s="584"/>
      <c r="J83" s="584"/>
      <c r="K83" s="584"/>
      <c r="L83" s="584"/>
      <c r="M83" s="498"/>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row>
    <row r="84" spans="1:76" ht="12" customHeight="1">
      <c r="B84" s="584"/>
      <c r="C84" s="584"/>
      <c r="D84" s="584"/>
      <c r="E84" s="584"/>
      <c r="F84" s="584"/>
      <c r="G84" s="584"/>
      <c r="H84" s="584"/>
      <c r="I84" s="584"/>
      <c r="J84" s="584"/>
      <c r="K84" s="584"/>
      <c r="L84" s="585"/>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6"/>
      <c r="BS84" s="586"/>
      <c r="BT84" s="586"/>
      <c r="BU84" s="586"/>
      <c r="BV84" s="586"/>
      <c r="BW84" s="586"/>
      <c r="BX84" s="586"/>
    </row>
    <row r="85" spans="1:76" ht="12" customHeight="1">
      <c r="B85" s="584"/>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row>
    <row r="86" spans="1:76" ht="12" customHeight="1"/>
    <row r="87" spans="1:76" ht="12" customHeight="1"/>
    <row r="88" spans="1:76" ht="12" customHeight="1"/>
    <row r="89" spans="1:76" ht="12" customHeight="1"/>
    <row r="90" spans="1:76" ht="12" customHeight="1"/>
    <row r="91" spans="1:76" ht="12" customHeight="1"/>
    <row r="92" spans="1:76" ht="12" customHeight="1"/>
    <row r="93" spans="1:76" ht="12" customHeight="1"/>
    <row r="94" spans="1:76" ht="12" customHeight="1"/>
    <row r="95" spans="1:76" ht="12" customHeight="1"/>
    <row r="96" spans="1:7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sheetData>
  <mergeCells count="40">
    <mergeCell ref="BJ6:BL6"/>
    <mergeCell ref="BN6:BP6"/>
    <mergeCell ref="BR6:BT6"/>
    <mergeCell ref="BV6:BX6"/>
    <mergeCell ref="AL6:AN6"/>
    <mergeCell ref="AP6:AR6"/>
    <mergeCell ref="AT6:AV6"/>
    <mergeCell ref="AX6:AZ6"/>
    <mergeCell ref="BB6:BD6"/>
    <mergeCell ref="BF6:BH6"/>
    <mergeCell ref="BQ4:BX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P4"/>
    <mergeCell ref="BQ2:BX2"/>
    <mergeCell ref="A3:L3"/>
    <mergeCell ref="M3:X3"/>
    <mergeCell ref="Y3:AJ3"/>
    <mergeCell ref="AK3:AV3"/>
    <mergeCell ref="AW3:BH3"/>
    <mergeCell ref="BI3:BP3"/>
    <mergeCell ref="BQ3:BX3"/>
    <mergeCell ref="A2:L2"/>
    <mergeCell ref="M2:X2"/>
    <mergeCell ref="Y2:AJ2"/>
    <mergeCell ref="AK2:AV2"/>
    <mergeCell ref="AW2:BH2"/>
    <mergeCell ref="BI2:BP2"/>
  </mergeCells>
  <hyperlinks>
    <hyperlink ref="A1" location="Índice!A1" display="Volver al Índice"/>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0"/>
  <sheetViews>
    <sheetView showGridLines="0" zoomScaleNormal="100" workbookViewId="0"/>
  </sheetViews>
  <sheetFormatPr baseColWidth="10" defaultColWidth="10.88671875" defaultRowHeight="13.2"/>
  <cols>
    <col min="1" max="1" width="45.6640625" style="5" customWidth="1"/>
    <col min="2" max="2" width="15.44140625" style="5" customWidth="1"/>
    <col min="3" max="3" width="13.6640625" style="5" customWidth="1"/>
    <col min="4" max="4" width="15" style="5" customWidth="1"/>
    <col min="5" max="9" width="13.6640625" style="5" customWidth="1"/>
    <col min="10" max="10" width="45.6640625" style="5" customWidth="1"/>
    <col min="11" max="11" width="13.6640625" style="5" customWidth="1"/>
    <col min="12" max="12" width="12.6640625" style="5" customWidth="1"/>
    <col min="13" max="13" width="12.33203125" style="5" customWidth="1"/>
    <col min="14" max="18" width="13" style="5" customWidth="1"/>
    <col min="19" max="19" width="13.6640625" style="5" customWidth="1"/>
    <col min="20" max="62" width="10.88671875" style="5"/>
    <col min="63" max="63" width="2" style="5" bestFit="1" customWidth="1"/>
    <col min="64" max="16384" width="10.88671875" style="5"/>
  </cols>
  <sheetData>
    <row r="1" spans="1:55" ht="17.399999999999999">
      <c r="A1" s="1386" t="s">
        <v>1209</v>
      </c>
      <c r="B1" s="161"/>
      <c r="C1" s="161"/>
      <c r="D1" s="161"/>
      <c r="E1" s="161"/>
      <c r="F1" s="161"/>
      <c r="G1" s="864"/>
      <c r="H1" s="864"/>
      <c r="I1" s="864"/>
      <c r="J1" s="1475"/>
      <c r="K1" s="1475"/>
      <c r="L1" s="1475"/>
      <c r="M1" s="1475"/>
      <c r="N1" s="1475"/>
      <c r="O1" s="1475"/>
      <c r="P1" s="1475"/>
      <c r="Q1" s="1475"/>
      <c r="R1" s="1475"/>
      <c r="S1" s="1475"/>
    </row>
    <row r="2" spans="1:55" ht="21" customHeight="1">
      <c r="A2" s="1476" t="s">
        <v>837</v>
      </c>
      <c r="B2" s="1476"/>
      <c r="C2" s="1476"/>
      <c r="D2" s="1476"/>
      <c r="E2" s="1476"/>
      <c r="F2" s="1476"/>
      <c r="G2" s="1476"/>
      <c r="H2" s="1476"/>
      <c r="I2" s="1476"/>
      <c r="J2" s="1476" t="s">
        <v>837</v>
      </c>
      <c r="K2" s="1476"/>
      <c r="L2" s="1476"/>
      <c r="M2" s="1476"/>
      <c r="N2" s="1476"/>
      <c r="O2" s="1476"/>
      <c r="P2" s="1476"/>
      <c r="Q2" s="1476"/>
      <c r="R2" s="1476"/>
      <c r="S2" s="1476"/>
    </row>
    <row r="3" spans="1:55" ht="17.399999999999999">
      <c r="A3" s="1477">
        <v>44439</v>
      </c>
      <c r="B3" s="1477"/>
      <c r="C3" s="1477"/>
      <c r="D3" s="1477"/>
      <c r="E3" s="1477"/>
      <c r="F3" s="1477"/>
      <c r="G3" s="1477"/>
      <c r="H3" s="1477"/>
      <c r="I3" s="1477"/>
      <c r="J3" s="1477">
        <v>44439</v>
      </c>
      <c r="K3" s="1477"/>
      <c r="L3" s="1477"/>
      <c r="M3" s="1477"/>
      <c r="N3" s="1477"/>
      <c r="O3" s="1477"/>
      <c r="P3" s="1477"/>
      <c r="Q3" s="1477"/>
      <c r="R3" s="1477"/>
      <c r="S3" s="1477"/>
    </row>
    <row r="4" spans="1:55" ht="16.8">
      <c r="A4" s="1474" t="s">
        <v>838</v>
      </c>
      <c r="B4" s="1474"/>
      <c r="C4" s="1474"/>
      <c r="D4" s="1474"/>
      <c r="E4" s="1474"/>
      <c r="F4" s="1474"/>
      <c r="G4" s="1474"/>
      <c r="H4" s="1474"/>
      <c r="I4" s="1474"/>
      <c r="J4" s="1474" t="s">
        <v>838</v>
      </c>
      <c r="K4" s="1474"/>
      <c r="L4" s="1474"/>
      <c r="M4" s="1474"/>
      <c r="N4" s="1474"/>
      <c r="O4" s="1474"/>
      <c r="P4" s="1474"/>
      <c r="Q4" s="1474"/>
      <c r="R4" s="1474"/>
      <c r="S4" s="1474"/>
    </row>
    <row r="5" spans="1:55" ht="7.5" customHeight="1" thickBot="1">
      <c r="B5" s="7"/>
      <c r="C5" s="7"/>
      <c r="D5" s="7"/>
      <c r="E5" s="7"/>
      <c r="F5" s="7"/>
      <c r="G5" s="7"/>
      <c r="H5" s="7"/>
      <c r="I5" s="7"/>
      <c r="K5" s="7"/>
      <c r="L5" s="7"/>
      <c r="M5" s="7"/>
      <c r="N5" s="7"/>
      <c r="O5" s="7"/>
      <c r="P5" s="7"/>
      <c r="Q5" s="7"/>
      <c r="R5" s="7"/>
      <c r="S5" s="7"/>
    </row>
    <row r="6" spans="1:55" ht="12.75" customHeight="1">
      <c r="A6" s="1480"/>
      <c r="B6" s="1478" t="s">
        <v>29</v>
      </c>
      <c r="C6" s="1478" t="s">
        <v>839</v>
      </c>
      <c r="D6" s="1478" t="s">
        <v>840</v>
      </c>
      <c r="E6" s="1478" t="s">
        <v>841</v>
      </c>
      <c r="F6" s="1478" t="s">
        <v>33</v>
      </c>
      <c r="G6" s="1478" t="s">
        <v>114</v>
      </c>
      <c r="H6" s="1482" t="s">
        <v>35</v>
      </c>
      <c r="I6" s="1478" t="s">
        <v>36</v>
      </c>
      <c r="J6" s="1480"/>
      <c r="K6" s="1478" t="s">
        <v>37</v>
      </c>
      <c r="L6" s="1478" t="s">
        <v>842</v>
      </c>
      <c r="M6" s="1478" t="s">
        <v>39</v>
      </c>
      <c r="N6" s="1478" t="s">
        <v>40</v>
      </c>
      <c r="O6" s="1478" t="s">
        <v>152</v>
      </c>
      <c r="P6" s="1478" t="s">
        <v>42</v>
      </c>
      <c r="Q6" s="1478" t="s">
        <v>843</v>
      </c>
      <c r="R6" s="1478" t="s">
        <v>844</v>
      </c>
      <c r="S6" s="1484" t="s">
        <v>845</v>
      </c>
      <c r="BC6" s="417"/>
    </row>
    <row r="7" spans="1:55" ht="47.25" customHeight="1">
      <c r="A7" s="1481"/>
      <c r="B7" s="1479"/>
      <c r="C7" s="1479"/>
      <c r="D7" s="1479"/>
      <c r="E7" s="1479"/>
      <c r="F7" s="1479"/>
      <c r="G7" s="1479"/>
      <c r="H7" s="1483"/>
      <c r="I7" s="1479"/>
      <c r="J7" s="1481"/>
      <c r="K7" s="1479"/>
      <c r="L7" s="1479" t="s">
        <v>846</v>
      </c>
      <c r="M7" s="1479"/>
      <c r="N7" s="1479"/>
      <c r="O7" s="1479"/>
      <c r="P7" s="1479"/>
      <c r="Q7" s="1479"/>
      <c r="R7" s="1479"/>
      <c r="S7" s="1485"/>
    </row>
    <row r="8" spans="1:55" ht="8.25" customHeight="1">
      <c r="A8" s="865"/>
      <c r="B8" s="335"/>
      <c r="C8" s="335"/>
      <c r="D8" s="335"/>
      <c r="E8" s="335"/>
      <c r="F8" s="335"/>
      <c r="G8" s="335"/>
      <c r="H8" s="335"/>
      <c r="I8" s="335"/>
      <c r="J8" s="865"/>
      <c r="K8" s="335"/>
      <c r="L8" s="335"/>
      <c r="M8" s="335"/>
      <c r="N8" s="335"/>
      <c r="O8" s="335"/>
      <c r="P8" s="335"/>
      <c r="Q8" s="335"/>
      <c r="R8" s="335"/>
      <c r="S8" s="865"/>
    </row>
    <row r="9" spans="1:55" s="31" customFormat="1" ht="10.199999999999999">
      <c r="A9" s="18" t="s">
        <v>847</v>
      </c>
      <c r="B9" s="17"/>
      <c r="C9" s="17"/>
      <c r="D9" s="17"/>
      <c r="E9" s="17"/>
      <c r="F9" s="17"/>
      <c r="G9" s="17"/>
      <c r="H9" s="17"/>
      <c r="I9" s="17"/>
      <c r="J9" s="18" t="s">
        <v>847</v>
      </c>
      <c r="K9" s="17"/>
      <c r="L9" s="17"/>
      <c r="M9" s="17"/>
      <c r="N9" s="17"/>
      <c r="O9" s="17"/>
      <c r="P9" s="17"/>
      <c r="Q9" s="17"/>
      <c r="R9" s="17"/>
      <c r="S9" s="17"/>
    </row>
    <row r="10" spans="1:55" s="31" customFormat="1" ht="10.199999999999999">
      <c r="A10" s="866" t="s">
        <v>848</v>
      </c>
      <c r="B10" s="828">
        <v>14.5</v>
      </c>
      <c r="C10" s="828">
        <v>14</v>
      </c>
      <c r="D10" s="828">
        <v>15.14</v>
      </c>
      <c r="E10" s="828">
        <v>13.25</v>
      </c>
      <c r="F10" s="828">
        <v>13.56</v>
      </c>
      <c r="G10" s="828">
        <v>14.59</v>
      </c>
      <c r="H10" s="828">
        <v>23.12</v>
      </c>
      <c r="I10" s="828">
        <v>16.3</v>
      </c>
      <c r="J10" s="866" t="s">
        <v>848</v>
      </c>
      <c r="K10" s="828">
        <v>16.96</v>
      </c>
      <c r="L10" s="828">
        <v>17.72</v>
      </c>
      <c r="M10" s="828">
        <v>13.46</v>
      </c>
      <c r="N10" s="828">
        <v>15.12</v>
      </c>
      <c r="O10" s="828">
        <v>14.3</v>
      </c>
      <c r="P10" s="828">
        <v>9.77</v>
      </c>
      <c r="Q10" s="828">
        <v>32.04</v>
      </c>
      <c r="R10" s="867">
        <v>122.38</v>
      </c>
      <c r="S10" s="828">
        <v>15.176499119939235</v>
      </c>
    </row>
    <row r="11" spans="1:55" s="31" customFormat="1" ht="10.199999999999999">
      <c r="A11" s="866" t="s">
        <v>849</v>
      </c>
      <c r="B11" s="828">
        <v>11.57</v>
      </c>
      <c r="C11" s="828">
        <v>5.42</v>
      </c>
      <c r="D11" s="828">
        <v>9.7200000000000006</v>
      </c>
      <c r="E11" s="828">
        <v>10.43</v>
      </c>
      <c r="F11" s="828">
        <v>14.93</v>
      </c>
      <c r="G11" s="828">
        <v>7.4</v>
      </c>
      <c r="H11" s="828">
        <v>10.93</v>
      </c>
      <c r="I11" s="828">
        <v>10.51</v>
      </c>
      <c r="J11" s="866" t="s">
        <v>849</v>
      </c>
      <c r="K11" s="828">
        <v>6.86</v>
      </c>
      <c r="L11" s="828">
        <v>7.2</v>
      </c>
      <c r="M11" s="828">
        <v>3.66</v>
      </c>
      <c r="N11" s="828">
        <v>11.58</v>
      </c>
      <c r="O11" s="828">
        <v>3.37</v>
      </c>
      <c r="P11" s="828">
        <v>3.04</v>
      </c>
      <c r="Q11" s="828">
        <v>12.47</v>
      </c>
      <c r="R11" s="828">
        <v>1.08</v>
      </c>
      <c r="S11" s="828">
        <v>9.5</v>
      </c>
    </row>
    <row r="12" spans="1:55" s="31" customFormat="1" ht="6.75" customHeight="1">
      <c r="A12" s="866"/>
      <c r="B12" s="828"/>
      <c r="C12" s="828"/>
      <c r="D12" s="828"/>
      <c r="E12" s="828"/>
      <c r="F12" s="828"/>
      <c r="G12" s="828"/>
      <c r="H12" s="828"/>
      <c r="I12" s="828"/>
      <c r="J12" s="866"/>
      <c r="K12" s="828"/>
      <c r="L12" s="828"/>
      <c r="M12" s="828"/>
      <c r="N12" s="828"/>
      <c r="O12" s="828"/>
      <c r="P12" s="828"/>
      <c r="Q12" s="828"/>
      <c r="R12" s="828"/>
      <c r="S12" s="828"/>
    </row>
    <row r="13" spans="1:55" s="31" customFormat="1" ht="10.199999999999999">
      <c r="A13" s="868" t="s">
        <v>850</v>
      </c>
      <c r="B13" s="828"/>
      <c r="C13" s="828"/>
      <c r="D13" s="828"/>
      <c r="E13" s="828"/>
      <c r="F13" s="828"/>
      <c r="G13" s="828"/>
      <c r="H13" s="828"/>
      <c r="I13" s="828"/>
      <c r="J13" s="868" t="s">
        <v>850</v>
      </c>
      <c r="K13" s="828"/>
      <c r="L13" s="828"/>
      <c r="M13" s="828"/>
      <c r="N13" s="828"/>
      <c r="O13" s="828"/>
      <c r="P13" s="828"/>
      <c r="Q13" s="828"/>
      <c r="R13" s="828"/>
      <c r="S13" s="828"/>
    </row>
    <row r="14" spans="1:55" s="31" customFormat="1" ht="10.199999999999999">
      <c r="A14" s="866" t="s">
        <v>851</v>
      </c>
      <c r="B14" s="828">
        <v>3.51</v>
      </c>
      <c r="C14" s="828">
        <v>4.66</v>
      </c>
      <c r="D14" s="828">
        <v>3.31</v>
      </c>
      <c r="E14" s="828">
        <v>6.07</v>
      </c>
      <c r="F14" s="828">
        <v>3.16</v>
      </c>
      <c r="G14" s="828">
        <v>4.28</v>
      </c>
      <c r="H14" s="828">
        <v>0</v>
      </c>
      <c r="I14" s="828">
        <v>3.14</v>
      </c>
      <c r="J14" s="866" t="s">
        <v>851</v>
      </c>
      <c r="K14" s="828">
        <v>8.35</v>
      </c>
      <c r="L14" s="828">
        <v>4.1900000000000004</v>
      </c>
      <c r="M14" s="828">
        <v>2.31</v>
      </c>
      <c r="N14" s="828">
        <v>1.17</v>
      </c>
      <c r="O14" s="828">
        <v>3.31</v>
      </c>
      <c r="P14" s="828">
        <v>7.86</v>
      </c>
      <c r="Q14" s="828">
        <v>0</v>
      </c>
      <c r="R14" s="869">
        <v>0</v>
      </c>
      <c r="S14" s="828">
        <v>3.7</v>
      </c>
    </row>
    <row r="15" spans="1:55" s="444" customFormat="1" ht="10.199999999999999">
      <c r="A15" s="866" t="s">
        <v>852</v>
      </c>
      <c r="B15" s="828">
        <v>3.1713624619675889</v>
      </c>
      <c r="C15" s="828">
        <v>3.6240337565334317</v>
      </c>
      <c r="D15" s="828">
        <v>2.6836708807045699</v>
      </c>
      <c r="E15" s="828">
        <v>5.2877270946267236</v>
      </c>
      <c r="F15" s="828">
        <v>2.5583575546287558</v>
      </c>
      <c r="G15" s="828">
        <v>3.6697241366467988</v>
      </c>
      <c r="H15" s="828">
        <v>0</v>
      </c>
      <c r="I15" s="828">
        <v>2.6588956367932379</v>
      </c>
      <c r="J15" s="866" t="s">
        <v>852</v>
      </c>
      <c r="K15" s="828">
        <v>5.7040881198956601</v>
      </c>
      <c r="L15" s="828">
        <v>3.9335305162812113</v>
      </c>
      <c r="M15" s="828">
        <v>2.0954579751463296</v>
      </c>
      <c r="N15" s="828">
        <v>1.0645919814397167</v>
      </c>
      <c r="O15" s="828">
        <v>3.1610370170281796</v>
      </c>
      <c r="P15" s="828">
        <v>6.4519032653212625</v>
      </c>
      <c r="Q15" s="828">
        <v>0</v>
      </c>
      <c r="R15" s="869">
        <v>0</v>
      </c>
      <c r="S15" s="828">
        <v>3.0947432500307075</v>
      </c>
    </row>
    <row r="16" spans="1:55" s="31" customFormat="1" ht="10.199999999999999">
      <c r="A16" s="866" t="s">
        <v>853</v>
      </c>
      <c r="B16" s="828">
        <v>3.06</v>
      </c>
      <c r="C16" s="828">
        <v>3.85</v>
      </c>
      <c r="D16" s="828">
        <v>1.38</v>
      </c>
      <c r="E16" s="828">
        <v>4.09</v>
      </c>
      <c r="F16" s="828">
        <v>2.4900000000000002</v>
      </c>
      <c r="G16" s="828">
        <v>2.39</v>
      </c>
      <c r="H16" s="828">
        <v>0</v>
      </c>
      <c r="I16" s="828">
        <v>0.56000000000000005</v>
      </c>
      <c r="J16" s="866" t="s">
        <v>853</v>
      </c>
      <c r="K16" s="828">
        <v>0.44</v>
      </c>
      <c r="L16" s="828">
        <v>3.22</v>
      </c>
      <c r="M16" s="828">
        <v>3.06</v>
      </c>
      <c r="N16" s="828">
        <v>0.54</v>
      </c>
      <c r="O16" s="828">
        <v>4.2</v>
      </c>
      <c r="P16" s="828">
        <v>21</v>
      </c>
      <c r="Q16" s="828">
        <v>0</v>
      </c>
      <c r="R16" s="869">
        <v>0</v>
      </c>
      <c r="S16" s="828">
        <v>1.92</v>
      </c>
    </row>
    <row r="17" spans="1:19" s="31" customFormat="1" ht="10.199999999999999">
      <c r="A17" s="866" t="s">
        <v>854</v>
      </c>
      <c r="B17" s="828">
        <v>3.12</v>
      </c>
      <c r="C17" s="828">
        <v>4.26</v>
      </c>
      <c r="D17" s="828">
        <v>3.56</v>
      </c>
      <c r="E17" s="828">
        <v>6.49</v>
      </c>
      <c r="F17" s="828">
        <v>3.23</v>
      </c>
      <c r="G17" s="828">
        <v>3.86</v>
      </c>
      <c r="H17" s="828">
        <v>0</v>
      </c>
      <c r="I17" s="828">
        <v>3.24</v>
      </c>
      <c r="J17" s="866" t="s">
        <v>854</v>
      </c>
      <c r="K17" s="828">
        <v>8.2799999999999994</v>
      </c>
      <c r="L17" s="828">
        <v>3.85</v>
      </c>
      <c r="M17" s="828">
        <v>2.2999999999999998</v>
      </c>
      <c r="N17" s="828">
        <v>0.99</v>
      </c>
      <c r="O17" s="828">
        <v>3.31</v>
      </c>
      <c r="P17" s="828">
        <v>7.86</v>
      </c>
      <c r="Q17" s="828">
        <v>0</v>
      </c>
      <c r="R17" s="869">
        <v>0</v>
      </c>
      <c r="S17" s="828">
        <v>3.74</v>
      </c>
    </row>
    <row r="18" spans="1:19" s="31" customFormat="1" ht="10.199999999999999">
      <c r="A18" s="866" t="s">
        <v>855</v>
      </c>
      <c r="B18" s="828">
        <v>4.59</v>
      </c>
      <c r="C18" s="828">
        <v>9.65</v>
      </c>
      <c r="D18" s="828">
        <v>2.75</v>
      </c>
      <c r="E18" s="828">
        <v>4.79</v>
      </c>
      <c r="F18" s="828">
        <v>3.01</v>
      </c>
      <c r="G18" s="828">
        <v>5.42</v>
      </c>
      <c r="H18" s="828">
        <v>0</v>
      </c>
      <c r="I18" s="828">
        <v>2.79</v>
      </c>
      <c r="J18" s="866" t="s">
        <v>855</v>
      </c>
      <c r="K18" s="828">
        <v>32.409999999999997</v>
      </c>
      <c r="L18" s="828">
        <v>5.54</v>
      </c>
      <c r="M18" s="828">
        <v>41.82</v>
      </c>
      <c r="N18" s="828">
        <v>1.29</v>
      </c>
      <c r="O18" s="828">
        <v>0</v>
      </c>
      <c r="P18" s="828">
        <v>0</v>
      </c>
      <c r="Q18" s="828">
        <v>0</v>
      </c>
      <c r="R18" s="869">
        <v>0</v>
      </c>
      <c r="S18" s="828">
        <v>3.59</v>
      </c>
    </row>
    <row r="19" spans="1:19" s="31" customFormat="1" ht="10.199999999999999">
      <c r="A19" s="866" t="s">
        <v>856</v>
      </c>
      <c r="B19" s="828">
        <v>192.49</v>
      </c>
      <c r="C19" s="828">
        <v>163.04</v>
      </c>
      <c r="D19" s="828">
        <v>180.19</v>
      </c>
      <c r="E19" s="828">
        <v>118.49</v>
      </c>
      <c r="F19" s="828">
        <v>198.97</v>
      </c>
      <c r="G19" s="828">
        <v>139.78</v>
      </c>
      <c r="H19" s="828">
        <v>0</v>
      </c>
      <c r="I19" s="828">
        <v>188.39</v>
      </c>
      <c r="J19" s="866" t="s">
        <v>856</v>
      </c>
      <c r="K19" s="828">
        <v>136.4</v>
      </c>
      <c r="L19" s="828">
        <v>177.33</v>
      </c>
      <c r="M19" s="828">
        <v>286.77999999999997</v>
      </c>
      <c r="N19" s="828">
        <v>201.83</v>
      </c>
      <c r="O19" s="828">
        <v>276.42</v>
      </c>
      <c r="P19" s="828">
        <v>262.52999999999997</v>
      </c>
      <c r="Q19" s="828">
        <v>0</v>
      </c>
      <c r="R19" s="869">
        <v>0</v>
      </c>
      <c r="S19" s="828">
        <v>171.23</v>
      </c>
    </row>
    <row r="20" spans="1:19" s="31" customFormat="1" ht="6.75" customHeight="1">
      <c r="A20" s="866"/>
      <c r="B20" s="828"/>
      <c r="C20" s="828"/>
      <c r="D20" s="828"/>
      <c r="E20" s="828"/>
      <c r="F20" s="828"/>
      <c r="G20" s="828"/>
      <c r="H20" s="828"/>
      <c r="I20" s="828"/>
      <c r="J20" s="866"/>
      <c r="K20" s="828"/>
      <c r="L20" s="828"/>
      <c r="M20" s="828"/>
      <c r="N20" s="828"/>
      <c r="O20" s="828"/>
      <c r="P20" s="828"/>
      <c r="Q20" s="828"/>
      <c r="R20" s="828"/>
      <c r="S20" s="828"/>
    </row>
    <row r="21" spans="1:19" s="31" customFormat="1" ht="10.199999999999999">
      <c r="A21" s="868" t="s">
        <v>857</v>
      </c>
      <c r="B21" s="828"/>
      <c r="C21" s="828"/>
      <c r="D21" s="828"/>
      <c r="E21" s="828"/>
      <c r="F21" s="828"/>
      <c r="G21" s="828"/>
      <c r="H21" s="828"/>
      <c r="I21" s="828"/>
      <c r="J21" s="868" t="s">
        <v>857</v>
      </c>
      <c r="K21" s="828"/>
      <c r="L21" s="828"/>
      <c r="M21" s="828"/>
      <c r="N21" s="828"/>
      <c r="O21" s="828"/>
      <c r="P21" s="828"/>
      <c r="Q21" s="828"/>
      <c r="R21" s="828"/>
      <c r="S21" s="828"/>
    </row>
    <row r="22" spans="1:19" s="31" customFormat="1" ht="10.199999999999999">
      <c r="A22" s="866" t="s">
        <v>858</v>
      </c>
      <c r="B22" s="828">
        <v>1.7586254655630209</v>
      </c>
      <c r="C22" s="828">
        <v>3.7362149838182255</v>
      </c>
      <c r="D22" s="828">
        <v>2.1812270021095395</v>
      </c>
      <c r="E22" s="828">
        <v>3.4669541519966951</v>
      </c>
      <c r="F22" s="828">
        <v>1.5833590900790857</v>
      </c>
      <c r="G22" s="828">
        <v>1.9622081977346253</v>
      </c>
      <c r="H22" s="828">
        <v>1.8200070958461445</v>
      </c>
      <c r="I22" s="828">
        <v>2.2473697993228505</v>
      </c>
      <c r="J22" s="866" t="s">
        <v>858</v>
      </c>
      <c r="K22" s="828">
        <v>6.8182097803505437</v>
      </c>
      <c r="L22" s="828">
        <v>1.7638407544425889</v>
      </c>
      <c r="M22" s="828">
        <v>15.281336535879664</v>
      </c>
      <c r="N22" s="828">
        <v>1.3245896641644708</v>
      </c>
      <c r="O22" s="828">
        <v>13.427740788323106</v>
      </c>
      <c r="P22" s="828">
        <v>44.124661468578694</v>
      </c>
      <c r="Q22" s="828">
        <v>0.76079535392523501</v>
      </c>
      <c r="R22" s="828">
        <v>5.5103664272386119</v>
      </c>
      <c r="S22" s="828">
        <v>2.3486242147505019</v>
      </c>
    </row>
    <row r="23" spans="1:19" s="31" customFormat="1" ht="10.199999999999999">
      <c r="A23" s="866" t="s">
        <v>859</v>
      </c>
      <c r="B23" s="828">
        <v>38.773376900265397</v>
      </c>
      <c r="C23" s="828">
        <v>52.695931335077503</v>
      </c>
      <c r="D23" s="828">
        <v>42.585211669712564</v>
      </c>
      <c r="E23" s="828">
        <v>55.470221467144157</v>
      </c>
      <c r="F23" s="828">
        <v>41.543738824826377</v>
      </c>
      <c r="G23" s="828">
        <v>41.975587524284016</v>
      </c>
      <c r="H23" s="828">
        <v>53.628386796331441</v>
      </c>
      <c r="I23" s="828">
        <v>44.147282042391225</v>
      </c>
      <c r="J23" s="866" t="s">
        <v>859</v>
      </c>
      <c r="K23" s="828">
        <v>58.089781259289332</v>
      </c>
      <c r="L23" s="828">
        <v>53.840930624475547</v>
      </c>
      <c r="M23" s="828">
        <v>78.848592363724052</v>
      </c>
      <c r="N23" s="828">
        <v>34.752793664566966</v>
      </c>
      <c r="O23" s="828">
        <v>79.939112606025063</v>
      </c>
      <c r="P23" s="828">
        <v>417.90676577381436</v>
      </c>
      <c r="Q23" s="828">
        <v>40.116355182106155</v>
      </c>
      <c r="R23" s="828">
        <v>329.43205126261654</v>
      </c>
      <c r="S23" s="828">
        <v>45.405146885698429</v>
      </c>
    </row>
    <row r="24" spans="1:19" s="31" customFormat="1" ht="10.199999999999999">
      <c r="A24" s="866" t="s">
        <v>860</v>
      </c>
      <c r="B24" s="828">
        <v>78.843462841988583</v>
      </c>
      <c r="C24" s="828">
        <v>94.006237368224532</v>
      </c>
      <c r="D24" s="828">
        <v>75.592835484083182</v>
      </c>
      <c r="E24" s="828">
        <v>83.452712573695834</v>
      </c>
      <c r="F24" s="828">
        <v>82.627643433192262</v>
      </c>
      <c r="G24" s="828">
        <v>83.89982840916646</v>
      </c>
      <c r="H24" s="828">
        <v>66.979925762054634</v>
      </c>
      <c r="I24" s="828">
        <v>80.64740958076392</v>
      </c>
      <c r="J24" s="866" t="s">
        <v>860</v>
      </c>
      <c r="K24" s="828">
        <v>95.478127300618851</v>
      </c>
      <c r="L24" s="828">
        <v>93.351505612239563</v>
      </c>
      <c r="M24" s="828">
        <v>78.186539003349381</v>
      </c>
      <c r="N24" s="828">
        <v>87.781619009022876</v>
      </c>
      <c r="O24" s="828">
        <v>76.862643834553865</v>
      </c>
      <c r="P24" s="828">
        <v>74.457007557003578</v>
      </c>
      <c r="Q24" s="828">
        <v>60.994412472681738</v>
      </c>
      <c r="R24" s="828">
        <v>68.814157578917616</v>
      </c>
      <c r="S24" s="828">
        <v>80.23716500697283</v>
      </c>
    </row>
    <row r="25" spans="1:19" s="31" customFormat="1" ht="10.199999999999999">
      <c r="A25" s="866" t="s">
        <v>861</v>
      </c>
      <c r="B25" s="828">
        <v>4.9855103700076686</v>
      </c>
      <c r="C25" s="828">
        <v>10.683165337204146</v>
      </c>
      <c r="D25" s="828">
        <v>5.137347246169897</v>
      </c>
      <c r="E25" s="828">
        <v>8.5443098599303831</v>
      </c>
      <c r="F25" s="828">
        <v>5.4897754188176311</v>
      </c>
      <c r="G25" s="828">
        <v>5.9111429628323302</v>
      </c>
      <c r="H25" s="828">
        <v>2.2216144229887975</v>
      </c>
      <c r="I25" s="828">
        <v>6.4399137008757572</v>
      </c>
      <c r="J25" s="866" t="s">
        <v>861</v>
      </c>
      <c r="K25" s="828">
        <v>13.49509463052447</v>
      </c>
      <c r="L25" s="828">
        <v>6.5781628508182157</v>
      </c>
      <c r="M25" s="828">
        <v>20.241291030051382</v>
      </c>
      <c r="N25" s="828">
        <v>6.0294672980145023</v>
      </c>
      <c r="O25" s="828">
        <v>17.612080126837505</v>
      </c>
      <c r="P25" s="828">
        <v>23.202143765317544</v>
      </c>
      <c r="Q25" s="828">
        <v>1.2264823853289539</v>
      </c>
      <c r="R25" s="828">
        <v>1.0729247128906527</v>
      </c>
      <c r="S25" s="828">
        <v>5.8667394125346899</v>
      </c>
    </row>
    <row r="26" spans="1:19" s="31" customFormat="1" ht="10.199999999999999">
      <c r="A26" s="866" t="s">
        <v>862</v>
      </c>
      <c r="B26" s="870">
        <v>11941</v>
      </c>
      <c r="C26" s="870">
        <v>2367</v>
      </c>
      <c r="D26" s="870">
        <v>5617</v>
      </c>
      <c r="E26" s="870">
        <v>4298</v>
      </c>
      <c r="F26" s="870">
        <v>9598</v>
      </c>
      <c r="G26" s="870">
        <v>9416</v>
      </c>
      <c r="H26" s="870">
        <v>5894</v>
      </c>
      <c r="I26" s="870">
        <v>6674</v>
      </c>
      <c r="J26" s="866" t="s">
        <v>862</v>
      </c>
      <c r="K26" s="870">
        <v>1316</v>
      </c>
      <c r="L26" s="870">
        <v>6301</v>
      </c>
      <c r="M26" s="870">
        <v>1526</v>
      </c>
      <c r="N26" s="870">
        <v>31682</v>
      </c>
      <c r="O26" s="870">
        <v>868</v>
      </c>
      <c r="P26" s="870">
        <v>214</v>
      </c>
      <c r="Q26" s="870">
        <v>15731</v>
      </c>
      <c r="R26" s="870">
        <v>688</v>
      </c>
      <c r="S26" s="870">
        <v>5787</v>
      </c>
    </row>
    <row r="27" spans="1:19" s="31" customFormat="1" ht="10.199999999999999">
      <c r="A27" s="866" t="s">
        <v>863</v>
      </c>
      <c r="B27" s="870">
        <v>217517.27330420713</v>
      </c>
      <c r="C27" s="870">
        <v>79682.121315789467</v>
      </c>
      <c r="D27" s="870">
        <v>367375.25574277458</v>
      </c>
      <c r="E27" s="870">
        <v>126128.38487272727</v>
      </c>
      <c r="F27" s="870">
        <v>190988.80102985073</v>
      </c>
      <c r="G27" s="870">
        <v>209218.69925462961</v>
      </c>
      <c r="H27" s="870">
        <v>6819660.0870000003</v>
      </c>
      <c r="I27" s="870">
        <v>234342.71621649485</v>
      </c>
      <c r="J27" s="866" t="s">
        <v>863</v>
      </c>
      <c r="K27" s="870">
        <v>25519.48885031847</v>
      </c>
      <c r="L27" s="870">
        <v>357487.18269230769</v>
      </c>
      <c r="M27" s="870">
        <v>48742.496698113209</v>
      </c>
      <c r="N27" s="870">
        <v>6764570.6809999999</v>
      </c>
      <c r="O27" s="870">
        <v>37721.048484848485</v>
      </c>
      <c r="P27" s="870">
        <v>7093.1925000000001</v>
      </c>
      <c r="Q27" s="870">
        <v>4425290.1569999997</v>
      </c>
      <c r="R27" s="871">
        <v>271918.81</v>
      </c>
      <c r="S27" s="870">
        <v>201938.52731460673</v>
      </c>
    </row>
    <row r="28" spans="1:19" s="31" customFormat="1" ht="6.75" customHeight="1">
      <c r="A28" s="866"/>
      <c r="B28" s="872"/>
      <c r="C28" s="872"/>
      <c r="D28" s="872"/>
      <c r="E28" s="872"/>
      <c r="F28" s="872"/>
      <c r="G28" s="872"/>
      <c r="H28" s="872"/>
      <c r="I28" s="872"/>
      <c r="J28" s="866"/>
      <c r="K28" s="872"/>
      <c r="L28" s="872"/>
      <c r="M28" s="872"/>
      <c r="N28" s="872"/>
      <c r="O28" s="872"/>
      <c r="P28" s="872"/>
      <c r="Q28" s="872"/>
      <c r="R28" s="872"/>
      <c r="S28" s="872"/>
    </row>
    <row r="29" spans="1:19" s="31" customFormat="1" ht="10.199999999999999">
      <c r="A29" s="868" t="s">
        <v>864</v>
      </c>
      <c r="B29" s="873"/>
      <c r="C29" s="873"/>
      <c r="D29" s="873"/>
      <c r="E29" s="873"/>
      <c r="F29" s="873"/>
      <c r="G29" s="873"/>
      <c r="H29" s="873"/>
      <c r="I29" s="874"/>
      <c r="J29" s="868" t="s">
        <v>864</v>
      </c>
      <c r="K29" s="873"/>
      <c r="L29" s="873"/>
      <c r="M29" s="873"/>
      <c r="N29" s="873"/>
      <c r="O29" s="873"/>
      <c r="P29" s="873"/>
      <c r="Q29" s="873"/>
      <c r="R29" s="873"/>
      <c r="S29" s="874"/>
    </row>
    <row r="30" spans="1:19" s="31" customFormat="1" ht="10.199999999999999">
      <c r="A30" s="866" t="s">
        <v>865</v>
      </c>
      <c r="B30" s="828">
        <v>8.9742695531458061</v>
      </c>
      <c r="C30" s="828">
        <v>3.9928438741421894</v>
      </c>
      <c r="D30" s="828">
        <v>9.8695156022151984</v>
      </c>
      <c r="E30" s="828">
        <v>-4.5836871394047911</v>
      </c>
      <c r="F30" s="828">
        <v>8.0316759259450894</v>
      </c>
      <c r="G30" s="828">
        <v>4.7573266720363865</v>
      </c>
      <c r="H30" s="828">
        <v>11.66026982064877</v>
      </c>
      <c r="I30" s="828">
        <v>9.7229308118789994</v>
      </c>
      <c r="J30" s="866" t="s">
        <v>865</v>
      </c>
      <c r="K30" s="828">
        <v>-0.44840582439860405</v>
      </c>
      <c r="L30" s="828">
        <v>0.23567806877584124</v>
      </c>
      <c r="M30" s="828">
        <v>-11.433920050299557</v>
      </c>
      <c r="N30" s="828">
        <v>15.64734014497669</v>
      </c>
      <c r="O30" s="828">
        <v>-35.637730279454374</v>
      </c>
      <c r="P30" s="828">
        <v>-154.69973316932146</v>
      </c>
      <c r="Q30" s="828">
        <v>7.54078980190714</v>
      </c>
      <c r="R30" s="828">
        <v>-8.4760827301249826</v>
      </c>
      <c r="S30" s="828">
        <v>7.0586500138789292</v>
      </c>
    </row>
    <row r="31" spans="1:19" s="31" customFormat="1" ht="10.199999999999999">
      <c r="A31" s="866" t="s">
        <v>866</v>
      </c>
      <c r="B31" s="828">
        <v>0.78904277788065802</v>
      </c>
      <c r="C31" s="828">
        <v>0.6192706039430681</v>
      </c>
      <c r="D31" s="828">
        <v>0.98905008008953255</v>
      </c>
      <c r="E31" s="828">
        <v>-0.39074279950276608</v>
      </c>
      <c r="F31" s="828">
        <v>0.55598116519691743</v>
      </c>
      <c r="G31" s="828">
        <v>0.61963606225660872</v>
      </c>
      <c r="H31" s="828">
        <v>1.3671392249272596</v>
      </c>
      <c r="I31" s="828">
        <v>0.8695643371325138</v>
      </c>
      <c r="J31" s="866" t="s">
        <v>866</v>
      </c>
      <c r="K31" s="828">
        <v>-6.3071913064129945E-2</v>
      </c>
      <c r="L31" s="828">
        <v>3.0279397796938768E-2</v>
      </c>
      <c r="M31" s="828">
        <v>-2.1218259858849979</v>
      </c>
      <c r="N31" s="828">
        <v>1.5173414152331106</v>
      </c>
      <c r="O31" s="828">
        <v>-5.8476951732564686</v>
      </c>
      <c r="P31" s="828">
        <v>-21.354099150279506</v>
      </c>
      <c r="Q31" s="828">
        <v>0.76716508376804193</v>
      </c>
      <c r="R31" s="828">
        <v>-6.3632032576463704</v>
      </c>
      <c r="S31" s="828">
        <v>0.72488881310885889</v>
      </c>
    </row>
    <row r="32" spans="1:19" s="31" customFormat="1" ht="7.5" customHeight="1">
      <c r="A32" s="866"/>
      <c r="B32" s="828"/>
      <c r="C32" s="828"/>
      <c r="D32" s="828"/>
      <c r="E32" s="828"/>
      <c r="F32" s="828"/>
      <c r="G32" s="828"/>
      <c r="H32" s="828"/>
      <c r="I32" s="828"/>
      <c r="J32" s="866"/>
      <c r="K32" s="828"/>
      <c r="L32" s="828"/>
      <c r="M32" s="828"/>
      <c r="N32" s="828"/>
      <c r="O32" s="828"/>
      <c r="P32" s="828"/>
      <c r="Q32" s="828"/>
      <c r="R32" s="828"/>
      <c r="S32" s="828"/>
    </row>
    <row r="33" spans="1:19" s="31" customFormat="1" ht="10.199999999999999">
      <c r="A33" s="868" t="s">
        <v>867</v>
      </c>
      <c r="B33" s="828"/>
      <c r="C33" s="828"/>
      <c r="D33" s="828"/>
      <c r="E33" s="828"/>
      <c r="F33" s="828"/>
      <c r="G33" s="828"/>
      <c r="H33" s="828"/>
      <c r="I33" s="828"/>
      <c r="J33" s="868" t="s">
        <v>867</v>
      </c>
      <c r="K33" s="828"/>
      <c r="L33" s="828"/>
      <c r="M33" s="828"/>
      <c r="N33" s="828"/>
      <c r="O33" s="828"/>
      <c r="P33" s="828"/>
      <c r="Q33" s="828"/>
      <c r="R33" s="828"/>
      <c r="S33" s="828"/>
    </row>
    <row r="34" spans="1:19" s="444" customFormat="1" ht="10.199999999999999">
      <c r="A34" s="866" t="s">
        <v>868</v>
      </c>
      <c r="B34" s="828">
        <v>39.270000000000003</v>
      </c>
      <c r="C34" s="828">
        <v>48.74</v>
      </c>
      <c r="D34" s="828">
        <v>39.08</v>
      </c>
      <c r="E34" s="828">
        <v>24.85</v>
      </c>
      <c r="F34" s="828">
        <v>29.53</v>
      </c>
      <c r="G34" s="828">
        <v>23.87</v>
      </c>
      <c r="H34" s="828">
        <v>102.41</v>
      </c>
      <c r="I34" s="828">
        <v>55.4</v>
      </c>
      <c r="J34" s="866" t="s">
        <v>868</v>
      </c>
      <c r="K34" s="828">
        <v>28.94</v>
      </c>
      <c r="L34" s="828">
        <v>56.23</v>
      </c>
      <c r="M34" s="828">
        <v>37.869999999999997</v>
      </c>
      <c r="N34" s="828">
        <v>65.790000000000006</v>
      </c>
      <c r="O34" s="828">
        <v>54.13</v>
      </c>
      <c r="P34" s="828">
        <v>33.17</v>
      </c>
      <c r="Q34" s="828">
        <v>127.22</v>
      </c>
      <c r="R34" s="828">
        <v>731.57</v>
      </c>
      <c r="S34" s="828">
        <v>40.64</v>
      </c>
    </row>
    <row r="35" spans="1:19" s="444" customFormat="1" ht="10.199999999999999">
      <c r="A35" s="866" t="s">
        <v>869</v>
      </c>
      <c r="B35" s="828">
        <v>45.47</v>
      </c>
      <c r="C35" s="828">
        <v>95.02</v>
      </c>
      <c r="D35" s="828">
        <v>47.56</v>
      </c>
      <c r="E35" s="828">
        <v>47.74</v>
      </c>
      <c r="F35" s="828">
        <v>46.67</v>
      </c>
      <c r="G35" s="828">
        <v>44.29</v>
      </c>
      <c r="H35" s="828">
        <v>58.84</v>
      </c>
      <c r="I35" s="828">
        <v>60.43</v>
      </c>
      <c r="J35" s="866" t="s">
        <v>869</v>
      </c>
      <c r="K35" s="828">
        <v>87.65</v>
      </c>
      <c r="L35" s="828">
        <v>85.03</v>
      </c>
      <c r="M35" s="828">
        <v>98.25</v>
      </c>
      <c r="N35" s="828">
        <v>55.81</v>
      </c>
      <c r="O35" s="828">
        <v>747.46</v>
      </c>
      <c r="P35" s="828">
        <v>81.7</v>
      </c>
      <c r="Q35" s="828">
        <v>83.53</v>
      </c>
      <c r="R35" s="828">
        <v>113.33</v>
      </c>
      <c r="S35" s="828">
        <v>49.78</v>
      </c>
    </row>
    <row r="36" spans="1:19" s="31" customFormat="1" ht="10.199999999999999">
      <c r="A36" s="866" t="s">
        <v>870</v>
      </c>
      <c r="B36" s="828">
        <v>0.62</v>
      </c>
      <c r="C36" s="828">
        <v>3.12</v>
      </c>
      <c r="D36" s="828">
        <v>0.3</v>
      </c>
      <c r="E36" s="828">
        <v>1.4</v>
      </c>
      <c r="F36" s="828">
        <v>0.33</v>
      </c>
      <c r="G36" s="828">
        <v>0.13</v>
      </c>
      <c r="H36" s="828">
        <v>0.47</v>
      </c>
      <c r="I36" s="828">
        <v>0.82</v>
      </c>
      <c r="J36" s="866" t="s">
        <v>870</v>
      </c>
      <c r="K36" s="828">
        <v>34.11</v>
      </c>
      <c r="L36" s="828">
        <v>3.84</v>
      </c>
      <c r="M36" s="828">
        <v>0</v>
      </c>
      <c r="N36" s="828">
        <v>4.21</v>
      </c>
      <c r="O36" s="828">
        <v>0</v>
      </c>
      <c r="P36" s="828">
        <v>159.03</v>
      </c>
      <c r="Q36" s="828">
        <v>1.1399999999999999</v>
      </c>
      <c r="R36" s="828">
        <v>1.25</v>
      </c>
      <c r="S36" s="828">
        <v>0.49</v>
      </c>
    </row>
    <row r="37" spans="1:19" s="31" customFormat="1" ht="10.8" thickBot="1">
      <c r="A37" s="875" t="s">
        <v>871</v>
      </c>
      <c r="B37" s="876">
        <v>0.84</v>
      </c>
      <c r="C37" s="876">
        <v>9.9700000000000006</v>
      </c>
      <c r="D37" s="876">
        <v>1.02</v>
      </c>
      <c r="E37" s="876">
        <v>4.21</v>
      </c>
      <c r="F37" s="876">
        <v>1.5</v>
      </c>
      <c r="G37" s="876">
        <v>1.25</v>
      </c>
      <c r="H37" s="876">
        <v>0.5</v>
      </c>
      <c r="I37" s="876">
        <v>1.92</v>
      </c>
      <c r="J37" s="875" t="s">
        <v>871</v>
      </c>
      <c r="K37" s="876">
        <v>63.24</v>
      </c>
      <c r="L37" s="876">
        <v>7.13</v>
      </c>
      <c r="M37" s="876">
        <v>0</v>
      </c>
      <c r="N37" s="876">
        <v>1.1599999999999999</v>
      </c>
      <c r="O37" s="876">
        <v>0</v>
      </c>
      <c r="P37" s="876">
        <v>17.61</v>
      </c>
      <c r="Q37" s="876">
        <v>3.61</v>
      </c>
      <c r="R37" s="876">
        <v>3.18</v>
      </c>
      <c r="S37" s="876">
        <v>1.1599999999999999</v>
      </c>
    </row>
    <row r="38" spans="1:19" s="31" customFormat="1" ht="3.75" customHeight="1">
      <c r="A38" s="866"/>
      <c r="B38" s="828"/>
      <c r="C38" s="828"/>
      <c r="D38" s="828"/>
      <c r="E38" s="828"/>
      <c r="F38" s="828"/>
      <c r="G38" s="828"/>
      <c r="H38" s="828"/>
      <c r="I38" s="828"/>
      <c r="J38" s="866"/>
      <c r="K38" s="828"/>
      <c r="L38" s="828"/>
      <c r="M38" s="828"/>
      <c r="N38" s="828"/>
      <c r="O38" s="828"/>
      <c r="P38" s="828"/>
      <c r="Q38" s="828"/>
      <c r="R38" s="828"/>
      <c r="S38" s="828"/>
    </row>
    <row r="39" spans="1:19" s="31" customFormat="1" ht="10.199999999999999">
      <c r="A39" s="629" t="s">
        <v>872</v>
      </c>
      <c r="J39" s="629" t="s">
        <v>872</v>
      </c>
    </row>
    <row r="40" spans="1:19" s="249" customFormat="1" ht="10.199999999999999">
      <c r="A40" s="249" t="s">
        <v>873</v>
      </c>
      <c r="J40" s="249" t="s">
        <v>873</v>
      </c>
    </row>
    <row r="41" spans="1:19" s="31" customFormat="1" ht="10.199999999999999">
      <c r="A41" s="249" t="s">
        <v>874</v>
      </c>
      <c r="J41" s="249" t="s">
        <v>874</v>
      </c>
    </row>
    <row r="42" spans="1:19" s="31" customFormat="1" ht="10.199999999999999">
      <c r="A42" s="866" t="s">
        <v>875</v>
      </c>
      <c r="J42" s="866" t="s">
        <v>875</v>
      </c>
    </row>
    <row r="43" spans="1:19" s="31" customFormat="1" ht="10.199999999999999">
      <c r="A43" s="877" t="s">
        <v>876</v>
      </c>
      <c r="J43" s="877" t="s">
        <v>876</v>
      </c>
    </row>
    <row r="44" spans="1:19" s="209" customFormat="1" ht="12.75" customHeight="1">
      <c r="A44" s="877" t="s">
        <v>877</v>
      </c>
      <c r="B44" s="827"/>
      <c r="C44" s="827"/>
      <c r="D44" s="828"/>
      <c r="E44" s="827"/>
      <c r="F44" s="827"/>
      <c r="G44" s="827"/>
      <c r="H44" s="828"/>
      <c r="I44" s="827"/>
      <c r="J44" s="877" t="s">
        <v>877</v>
      </c>
      <c r="K44" s="827"/>
      <c r="L44" s="827"/>
      <c r="M44" s="827"/>
      <c r="N44" s="827"/>
      <c r="O44" s="827"/>
      <c r="P44" s="827"/>
      <c r="Q44" s="827"/>
      <c r="R44" s="827"/>
      <c r="S44" s="827"/>
    </row>
    <row r="45" spans="1:19" s="209" customFormat="1">
      <c r="A45" s="866"/>
      <c r="B45" s="828"/>
      <c r="C45" s="828"/>
      <c r="D45" s="828"/>
      <c r="E45" s="827"/>
      <c r="F45" s="828"/>
      <c r="G45" s="828"/>
      <c r="H45" s="828"/>
      <c r="I45" s="828"/>
      <c r="J45" s="866"/>
      <c r="K45" s="828"/>
      <c r="L45" s="828"/>
      <c r="M45" s="828"/>
      <c r="N45" s="828"/>
      <c r="O45" s="828"/>
      <c r="P45" s="828"/>
      <c r="Q45" s="828"/>
      <c r="R45" s="828"/>
      <c r="S45" s="828"/>
    </row>
    <row r="46" spans="1:19">
      <c r="D46" s="828"/>
      <c r="E46" s="827"/>
    </row>
    <row r="47" spans="1:19">
      <c r="D47" s="828"/>
      <c r="E47" s="827"/>
    </row>
    <row r="48" spans="1:19">
      <c r="B48" s="878"/>
      <c r="D48" s="828"/>
      <c r="E48" s="827"/>
    </row>
    <row r="49" spans="4:5">
      <c r="D49" s="828"/>
      <c r="E49" s="827"/>
    </row>
    <row r="50" spans="4:5">
      <c r="D50" s="879"/>
      <c r="E50" s="827"/>
    </row>
    <row r="51" spans="4:5">
      <c r="D51" s="828"/>
      <c r="E51" s="827"/>
    </row>
    <row r="52" spans="4:5">
      <c r="D52" s="828"/>
      <c r="E52" s="827"/>
    </row>
    <row r="53" spans="4:5">
      <c r="D53" s="828"/>
      <c r="E53" s="827"/>
    </row>
    <row r="54" spans="4:5">
      <c r="D54" s="828"/>
      <c r="E54" s="827"/>
    </row>
    <row r="55" spans="4:5">
      <c r="D55" s="828"/>
      <c r="E55" s="827"/>
    </row>
    <row r="56" spans="4:5">
      <c r="D56" s="828"/>
      <c r="E56" s="827"/>
    </row>
    <row r="57" spans="4:5">
      <c r="D57" s="828"/>
      <c r="E57" s="827"/>
    </row>
    <row r="58" spans="4:5">
      <c r="D58" s="870"/>
      <c r="E58" s="827"/>
    </row>
    <row r="59" spans="4:5">
      <c r="D59" s="870"/>
      <c r="E59" s="827"/>
    </row>
    <row r="60" spans="4:5">
      <c r="D60" s="872"/>
      <c r="E60" s="827"/>
    </row>
    <row r="61" spans="4:5">
      <c r="D61" s="873"/>
      <c r="E61" s="827"/>
    </row>
    <row r="62" spans="4:5">
      <c r="D62" s="828"/>
      <c r="E62" s="827"/>
    </row>
    <row r="63" spans="4:5">
      <c r="D63" s="828"/>
      <c r="E63" s="827"/>
    </row>
    <row r="64" spans="4:5">
      <c r="D64" s="828"/>
      <c r="E64" s="827"/>
    </row>
    <row r="65" spans="4:55">
      <c r="D65" s="828"/>
      <c r="E65" s="827"/>
    </row>
    <row r="66" spans="4:55">
      <c r="D66" s="828"/>
      <c r="E66" s="827"/>
    </row>
    <row r="67" spans="4:55">
      <c r="D67" s="828"/>
      <c r="E67" s="827"/>
    </row>
    <row r="68" spans="4:55">
      <c r="D68" s="828"/>
      <c r="E68" s="827"/>
    </row>
    <row r="69" spans="4:55">
      <c r="D69" s="870"/>
      <c r="E69" s="827"/>
    </row>
    <row r="79" spans="4:55" ht="13.8">
      <c r="BC79" s="417"/>
    </row>
    <row r="200" spans="3:3">
      <c r="C200" s="5" t="s">
        <v>115</v>
      </c>
    </row>
  </sheetData>
  <mergeCells count="26">
    <mergeCell ref="S6:S7"/>
    <mergeCell ref="M6:M7"/>
    <mergeCell ref="N6:N7"/>
    <mergeCell ref="O6:O7"/>
    <mergeCell ref="P6:P7"/>
    <mergeCell ref="Q6:Q7"/>
    <mergeCell ref="R6:R7"/>
    <mergeCell ref="L6:L7"/>
    <mergeCell ref="A6:A7"/>
    <mergeCell ref="B6:B7"/>
    <mergeCell ref="C6:C7"/>
    <mergeCell ref="D6:D7"/>
    <mergeCell ref="E6:E7"/>
    <mergeCell ref="F6:F7"/>
    <mergeCell ref="G6:G7"/>
    <mergeCell ref="H6:H7"/>
    <mergeCell ref="I6:I7"/>
    <mergeCell ref="J6:J7"/>
    <mergeCell ref="K6:K7"/>
    <mergeCell ref="A4:I4"/>
    <mergeCell ref="J4:S4"/>
    <mergeCell ref="J1:S1"/>
    <mergeCell ref="A2:I2"/>
    <mergeCell ref="J2:S2"/>
    <mergeCell ref="A3:I3"/>
    <mergeCell ref="J3:S3"/>
  </mergeCells>
  <hyperlinks>
    <hyperlink ref="A1" location="Índice!A1" display="Volver al Índice"/>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showGridLines="0" zoomScaleNormal="100" workbookViewId="0"/>
  </sheetViews>
  <sheetFormatPr baseColWidth="10" defaultColWidth="11.44140625" defaultRowHeight="13.2"/>
  <cols>
    <col min="1" max="1" width="46.33203125" style="954" customWidth="1"/>
    <col min="2" max="2" width="10.6640625" style="954" customWidth="1"/>
    <col min="3" max="5" width="15.6640625" style="954" customWidth="1"/>
    <col min="6" max="6" width="11.6640625" style="954" customWidth="1"/>
    <col min="7" max="7" width="11.44140625" style="954" hidden="1" customWidth="1"/>
    <col min="8" max="256" width="11.44140625" style="913"/>
    <col min="257" max="257" width="46.33203125" style="913" customWidth="1"/>
    <col min="258" max="258" width="10.6640625" style="913" customWidth="1"/>
    <col min="259" max="261" width="15.6640625" style="913" customWidth="1"/>
    <col min="262" max="262" width="11.6640625" style="913" customWidth="1"/>
    <col min="263" max="263" width="0" style="913" hidden="1" customWidth="1"/>
    <col min="264" max="512" width="11.44140625" style="913"/>
    <col min="513" max="513" width="46.33203125" style="913" customWidth="1"/>
    <col min="514" max="514" width="10.6640625" style="913" customWidth="1"/>
    <col min="515" max="517" width="15.6640625" style="913" customWidth="1"/>
    <col min="518" max="518" width="11.6640625" style="913" customWidth="1"/>
    <col min="519" max="519" width="0" style="913" hidden="1" customWidth="1"/>
    <col min="520" max="768" width="11.44140625" style="913"/>
    <col min="769" max="769" width="46.33203125" style="913" customWidth="1"/>
    <col min="770" max="770" width="10.6640625" style="913" customWidth="1"/>
    <col min="771" max="773" width="15.6640625" style="913" customWidth="1"/>
    <col min="774" max="774" width="11.6640625" style="913" customWidth="1"/>
    <col min="775" max="775" width="0" style="913" hidden="1" customWidth="1"/>
    <col min="776" max="1024" width="11.44140625" style="913"/>
    <col min="1025" max="1025" width="46.33203125" style="913" customWidth="1"/>
    <col min="1026" max="1026" width="10.6640625" style="913" customWidth="1"/>
    <col min="1027" max="1029" width="15.6640625" style="913" customWidth="1"/>
    <col min="1030" max="1030" width="11.6640625" style="913" customWidth="1"/>
    <col min="1031" max="1031" width="0" style="913" hidden="1" customWidth="1"/>
    <col min="1032" max="1280" width="11.44140625" style="913"/>
    <col min="1281" max="1281" width="46.33203125" style="913" customWidth="1"/>
    <col min="1282" max="1282" width="10.6640625" style="913" customWidth="1"/>
    <col min="1283" max="1285" width="15.6640625" style="913" customWidth="1"/>
    <col min="1286" max="1286" width="11.6640625" style="913" customWidth="1"/>
    <col min="1287" max="1287" width="0" style="913" hidden="1" customWidth="1"/>
    <col min="1288" max="1536" width="11.44140625" style="913"/>
    <col min="1537" max="1537" width="46.33203125" style="913" customWidth="1"/>
    <col min="1538" max="1538" width="10.6640625" style="913" customWidth="1"/>
    <col min="1539" max="1541" width="15.6640625" style="913" customWidth="1"/>
    <col min="1542" max="1542" width="11.6640625" style="913" customWidth="1"/>
    <col min="1543" max="1543" width="0" style="913" hidden="1" customWidth="1"/>
    <col min="1544" max="1792" width="11.44140625" style="913"/>
    <col min="1793" max="1793" width="46.33203125" style="913" customWidth="1"/>
    <col min="1794" max="1794" width="10.6640625" style="913" customWidth="1"/>
    <col min="1795" max="1797" width="15.6640625" style="913" customWidth="1"/>
    <col min="1798" max="1798" width="11.6640625" style="913" customWidth="1"/>
    <col min="1799" max="1799" width="0" style="913" hidden="1" customWidth="1"/>
    <col min="1800" max="2048" width="11.44140625" style="913"/>
    <col min="2049" max="2049" width="46.33203125" style="913" customWidth="1"/>
    <col min="2050" max="2050" width="10.6640625" style="913" customWidth="1"/>
    <col min="2051" max="2053" width="15.6640625" style="913" customWidth="1"/>
    <col min="2054" max="2054" width="11.6640625" style="913" customWidth="1"/>
    <col min="2055" max="2055" width="0" style="913" hidden="1" customWidth="1"/>
    <col min="2056" max="2304" width="11.44140625" style="913"/>
    <col min="2305" max="2305" width="46.33203125" style="913" customWidth="1"/>
    <col min="2306" max="2306" width="10.6640625" style="913" customWidth="1"/>
    <col min="2307" max="2309" width="15.6640625" style="913" customWidth="1"/>
    <col min="2310" max="2310" width="11.6640625" style="913" customWidth="1"/>
    <col min="2311" max="2311" width="0" style="913" hidden="1" customWidth="1"/>
    <col min="2312" max="2560" width="11.44140625" style="913"/>
    <col min="2561" max="2561" width="46.33203125" style="913" customWidth="1"/>
    <col min="2562" max="2562" width="10.6640625" style="913" customWidth="1"/>
    <col min="2563" max="2565" width="15.6640625" style="913" customWidth="1"/>
    <col min="2566" max="2566" width="11.6640625" style="913" customWidth="1"/>
    <col min="2567" max="2567" width="0" style="913" hidden="1" customWidth="1"/>
    <col min="2568" max="2816" width="11.44140625" style="913"/>
    <col min="2817" max="2817" width="46.33203125" style="913" customWidth="1"/>
    <col min="2818" max="2818" width="10.6640625" style="913" customWidth="1"/>
    <col min="2819" max="2821" width="15.6640625" style="913" customWidth="1"/>
    <col min="2822" max="2822" width="11.6640625" style="913" customWidth="1"/>
    <col min="2823" max="2823" width="0" style="913" hidden="1" customWidth="1"/>
    <col min="2824" max="3072" width="11.44140625" style="913"/>
    <col min="3073" max="3073" width="46.33203125" style="913" customWidth="1"/>
    <col min="3074" max="3074" width="10.6640625" style="913" customWidth="1"/>
    <col min="3075" max="3077" width="15.6640625" style="913" customWidth="1"/>
    <col min="3078" max="3078" width="11.6640625" style="913" customWidth="1"/>
    <col min="3079" max="3079" width="0" style="913" hidden="1" customWidth="1"/>
    <col min="3080" max="3328" width="11.44140625" style="913"/>
    <col min="3329" max="3329" width="46.33203125" style="913" customWidth="1"/>
    <col min="3330" max="3330" width="10.6640625" style="913" customWidth="1"/>
    <col min="3331" max="3333" width="15.6640625" style="913" customWidth="1"/>
    <col min="3334" max="3334" width="11.6640625" style="913" customWidth="1"/>
    <col min="3335" max="3335" width="0" style="913" hidden="1" customWidth="1"/>
    <col min="3336" max="3584" width="11.44140625" style="913"/>
    <col min="3585" max="3585" width="46.33203125" style="913" customWidth="1"/>
    <col min="3586" max="3586" width="10.6640625" style="913" customWidth="1"/>
    <col min="3587" max="3589" width="15.6640625" style="913" customWidth="1"/>
    <col min="3590" max="3590" width="11.6640625" style="913" customWidth="1"/>
    <col min="3591" max="3591" width="0" style="913" hidden="1" customWidth="1"/>
    <col min="3592" max="3840" width="11.44140625" style="913"/>
    <col min="3841" max="3841" width="46.33203125" style="913" customWidth="1"/>
    <col min="3842" max="3842" width="10.6640625" style="913" customWidth="1"/>
    <col min="3843" max="3845" width="15.6640625" style="913" customWidth="1"/>
    <col min="3846" max="3846" width="11.6640625" style="913" customWidth="1"/>
    <col min="3847" max="3847" width="0" style="913" hidden="1" customWidth="1"/>
    <col min="3848" max="4096" width="11.44140625" style="913"/>
    <col min="4097" max="4097" width="46.33203125" style="913" customWidth="1"/>
    <col min="4098" max="4098" width="10.6640625" style="913" customWidth="1"/>
    <col min="4099" max="4101" width="15.6640625" style="913" customWidth="1"/>
    <col min="4102" max="4102" width="11.6640625" style="913" customWidth="1"/>
    <col min="4103" max="4103" width="0" style="913" hidden="1" customWidth="1"/>
    <col min="4104" max="4352" width="11.44140625" style="913"/>
    <col min="4353" max="4353" width="46.33203125" style="913" customWidth="1"/>
    <col min="4354" max="4354" width="10.6640625" style="913" customWidth="1"/>
    <col min="4355" max="4357" width="15.6640625" style="913" customWidth="1"/>
    <col min="4358" max="4358" width="11.6640625" style="913" customWidth="1"/>
    <col min="4359" max="4359" width="0" style="913" hidden="1" customWidth="1"/>
    <col min="4360" max="4608" width="11.44140625" style="913"/>
    <col min="4609" max="4609" width="46.33203125" style="913" customWidth="1"/>
    <col min="4610" max="4610" width="10.6640625" style="913" customWidth="1"/>
    <col min="4611" max="4613" width="15.6640625" style="913" customWidth="1"/>
    <col min="4614" max="4614" width="11.6640625" style="913" customWidth="1"/>
    <col min="4615" max="4615" width="0" style="913" hidden="1" customWidth="1"/>
    <col min="4616" max="4864" width="11.44140625" style="913"/>
    <col min="4865" max="4865" width="46.33203125" style="913" customWidth="1"/>
    <col min="4866" max="4866" width="10.6640625" style="913" customWidth="1"/>
    <col min="4867" max="4869" width="15.6640625" style="913" customWidth="1"/>
    <col min="4870" max="4870" width="11.6640625" style="913" customWidth="1"/>
    <col min="4871" max="4871" width="0" style="913" hidden="1" customWidth="1"/>
    <col min="4872" max="5120" width="11.44140625" style="913"/>
    <col min="5121" max="5121" width="46.33203125" style="913" customWidth="1"/>
    <col min="5122" max="5122" width="10.6640625" style="913" customWidth="1"/>
    <col min="5123" max="5125" width="15.6640625" style="913" customWidth="1"/>
    <col min="5126" max="5126" width="11.6640625" style="913" customWidth="1"/>
    <col min="5127" max="5127" width="0" style="913" hidden="1" customWidth="1"/>
    <col min="5128" max="5376" width="11.44140625" style="913"/>
    <col min="5377" max="5377" width="46.33203125" style="913" customWidth="1"/>
    <col min="5378" max="5378" width="10.6640625" style="913" customWidth="1"/>
    <col min="5379" max="5381" width="15.6640625" style="913" customWidth="1"/>
    <col min="5382" max="5382" width="11.6640625" style="913" customWidth="1"/>
    <col min="5383" max="5383" width="0" style="913" hidden="1" customWidth="1"/>
    <col min="5384" max="5632" width="11.44140625" style="913"/>
    <col min="5633" max="5633" width="46.33203125" style="913" customWidth="1"/>
    <col min="5634" max="5634" width="10.6640625" style="913" customWidth="1"/>
    <col min="5635" max="5637" width="15.6640625" style="913" customWidth="1"/>
    <col min="5638" max="5638" width="11.6640625" style="913" customWidth="1"/>
    <col min="5639" max="5639" width="0" style="913" hidden="1" customWidth="1"/>
    <col min="5640" max="5888" width="11.44140625" style="913"/>
    <col min="5889" max="5889" width="46.33203125" style="913" customWidth="1"/>
    <col min="5890" max="5890" width="10.6640625" style="913" customWidth="1"/>
    <col min="5891" max="5893" width="15.6640625" style="913" customWidth="1"/>
    <col min="5894" max="5894" width="11.6640625" style="913" customWidth="1"/>
    <col min="5895" max="5895" width="0" style="913" hidden="1" customWidth="1"/>
    <col min="5896" max="6144" width="11.44140625" style="913"/>
    <col min="6145" max="6145" width="46.33203125" style="913" customWidth="1"/>
    <col min="6146" max="6146" width="10.6640625" style="913" customWidth="1"/>
    <col min="6147" max="6149" width="15.6640625" style="913" customWidth="1"/>
    <col min="6150" max="6150" width="11.6640625" style="913" customWidth="1"/>
    <col min="6151" max="6151" width="0" style="913" hidden="1" customWidth="1"/>
    <col min="6152" max="6400" width="11.44140625" style="913"/>
    <col min="6401" max="6401" width="46.33203125" style="913" customWidth="1"/>
    <col min="6402" max="6402" width="10.6640625" style="913" customWidth="1"/>
    <col min="6403" max="6405" width="15.6640625" style="913" customWidth="1"/>
    <col min="6406" max="6406" width="11.6640625" style="913" customWidth="1"/>
    <col min="6407" max="6407" width="0" style="913" hidden="1" customWidth="1"/>
    <col min="6408" max="6656" width="11.44140625" style="913"/>
    <col min="6657" max="6657" width="46.33203125" style="913" customWidth="1"/>
    <col min="6658" max="6658" width="10.6640625" style="913" customWidth="1"/>
    <col min="6659" max="6661" width="15.6640625" style="913" customWidth="1"/>
    <col min="6662" max="6662" width="11.6640625" style="913" customWidth="1"/>
    <col min="6663" max="6663" width="0" style="913" hidden="1" customWidth="1"/>
    <col min="6664" max="6912" width="11.44140625" style="913"/>
    <col min="6913" max="6913" width="46.33203125" style="913" customWidth="1"/>
    <col min="6914" max="6914" width="10.6640625" style="913" customWidth="1"/>
    <col min="6915" max="6917" width="15.6640625" style="913" customWidth="1"/>
    <col min="6918" max="6918" width="11.6640625" style="913" customWidth="1"/>
    <col min="6919" max="6919" width="0" style="913" hidden="1" customWidth="1"/>
    <col min="6920" max="7168" width="11.44140625" style="913"/>
    <col min="7169" max="7169" width="46.33203125" style="913" customWidth="1"/>
    <col min="7170" max="7170" width="10.6640625" style="913" customWidth="1"/>
    <col min="7171" max="7173" width="15.6640625" style="913" customWidth="1"/>
    <col min="7174" max="7174" width="11.6640625" style="913" customWidth="1"/>
    <col min="7175" max="7175" width="0" style="913" hidden="1" customWidth="1"/>
    <col min="7176" max="7424" width="11.44140625" style="913"/>
    <col min="7425" max="7425" width="46.33203125" style="913" customWidth="1"/>
    <col min="7426" max="7426" width="10.6640625" style="913" customWidth="1"/>
    <col min="7427" max="7429" width="15.6640625" style="913" customWidth="1"/>
    <col min="7430" max="7430" width="11.6640625" style="913" customWidth="1"/>
    <col min="7431" max="7431" width="0" style="913" hidden="1" customWidth="1"/>
    <col min="7432" max="7680" width="11.44140625" style="913"/>
    <col min="7681" max="7681" width="46.33203125" style="913" customWidth="1"/>
    <col min="7682" max="7682" width="10.6640625" style="913" customWidth="1"/>
    <col min="7683" max="7685" width="15.6640625" style="913" customWidth="1"/>
    <col min="7686" max="7686" width="11.6640625" style="913" customWidth="1"/>
    <col min="7687" max="7687" width="0" style="913" hidden="1" customWidth="1"/>
    <col min="7688" max="7936" width="11.44140625" style="913"/>
    <col min="7937" max="7937" width="46.33203125" style="913" customWidth="1"/>
    <col min="7938" max="7938" width="10.6640625" style="913" customWidth="1"/>
    <col min="7939" max="7941" width="15.6640625" style="913" customWidth="1"/>
    <col min="7942" max="7942" width="11.6640625" style="913" customWidth="1"/>
    <col min="7943" max="7943" width="0" style="913" hidden="1" customWidth="1"/>
    <col min="7944" max="8192" width="11.44140625" style="913"/>
    <col min="8193" max="8193" width="46.33203125" style="913" customWidth="1"/>
    <col min="8194" max="8194" width="10.6640625" style="913" customWidth="1"/>
    <col min="8195" max="8197" width="15.6640625" style="913" customWidth="1"/>
    <col min="8198" max="8198" width="11.6640625" style="913" customWidth="1"/>
    <col min="8199" max="8199" width="0" style="913" hidden="1" customWidth="1"/>
    <col min="8200" max="8448" width="11.44140625" style="913"/>
    <col min="8449" max="8449" width="46.33203125" style="913" customWidth="1"/>
    <col min="8450" max="8450" width="10.6640625" style="913" customWidth="1"/>
    <col min="8451" max="8453" width="15.6640625" style="913" customWidth="1"/>
    <col min="8454" max="8454" width="11.6640625" style="913" customWidth="1"/>
    <col min="8455" max="8455" width="0" style="913" hidden="1" customWidth="1"/>
    <col min="8456" max="8704" width="11.44140625" style="913"/>
    <col min="8705" max="8705" width="46.33203125" style="913" customWidth="1"/>
    <col min="8706" max="8706" width="10.6640625" style="913" customWidth="1"/>
    <col min="8707" max="8709" width="15.6640625" style="913" customWidth="1"/>
    <col min="8710" max="8710" width="11.6640625" style="913" customWidth="1"/>
    <col min="8711" max="8711" width="0" style="913" hidden="1" customWidth="1"/>
    <col min="8712" max="8960" width="11.44140625" style="913"/>
    <col min="8961" max="8961" width="46.33203125" style="913" customWidth="1"/>
    <col min="8962" max="8962" width="10.6640625" style="913" customWidth="1"/>
    <col min="8963" max="8965" width="15.6640625" style="913" customWidth="1"/>
    <col min="8966" max="8966" width="11.6640625" style="913" customWidth="1"/>
    <col min="8967" max="8967" width="0" style="913" hidden="1" customWidth="1"/>
    <col min="8968" max="9216" width="11.44140625" style="913"/>
    <col min="9217" max="9217" width="46.33203125" style="913" customWidth="1"/>
    <col min="9218" max="9218" width="10.6640625" style="913" customWidth="1"/>
    <col min="9219" max="9221" width="15.6640625" style="913" customWidth="1"/>
    <col min="9222" max="9222" width="11.6640625" style="913" customWidth="1"/>
    <col min="9223" max="9223" width="0" style="913" hidden="1" customWidth="1"/>
    <col min="9224" max="9472" width="11.44140625" style="913"/>
    <col min="9473" max="9473" width="46.33203125" style="913" customWidth="1"/>
    <col min="9474" max="9474" width="10.6640625" style="913" customWidth="1"/>
    <col min="9475" max="9477" width="15.6640625" style="913" customWidth="1"/>
    <col min="9478" max="9478" width="11.6640625" style="913" customWidth="1"/>
    <col min="9479" max="9479" width="0" style="913" hidden="1" customWidth="1"/>
    <col min="9480" max="9728" width="11.44140625" style="913"/>
    <col min="9729" max="9729" width="46.33203125" style="913" customWidth="1"/>
    <col min="9730" max="9730" width="10.6640625" style="913" customWidth="1"/>
    <col min="9731" max="9733" width="15.6640625" style="913" customWidth="1"/>
    <col min="9734" max="9734" width="11.6640625" style="913" customWidth="1"/>
    <col min="9735" max="9735" width="0" style="913" hidden="1" customWidth="1"/>
    <col min="9736" max="9984" width="11.44140625" style="913"/>
    <col min="9985" max="9985" width="46.33203125" style="913" customWidth="1"/>
    <col min="9986" max="9986" width="10.6640625" style="913" customWidth="1"/>
    <col min="9987" max="9989" width="15.6640625" style="913" customWidth="1"/>
    <col min="9990" max="9990" width="11.6640625" style="913" customWidth="1"/>
    <col min="9991" max="9991" width="0" style="913" hidden="1" customWidth="1"/>
    <col min="9992" max="10240" width="11.44140625" style="913"/>
    <col min="10241" max="10241" width="46.33203125" style="913" customWidth="1"/>
    <col min="10242" max="10242" width="10.6640625" style="913" customWidth="1"/>
    <col min="10243" max="10245" width="15.6640625" style="913" customWidth="1"/>
    <col min="10246" max="10246" width="11.6640625" style="913" customWidth="1"/>
    <col min="10247" max="10247" width="0" style="913" hidden="1" customWidth="1"/>
    <col min="10248" max="10496" width="11.44140625" style="913"/>
    <col min="10497" max="10497" width="46.33203125" style="913" customWidth="1"/>
    <col min="10498" max="10498" width="10.6640625" style="913" customWidth="1"/>
    <col min="10499" max="10501" width="15.6640625" style="913" customWidth="1"/>
    <col min="10502" max="10502" width="11.6640625" style="913" customWidth="1"/>
    <col min="10503" max="10503" width="0" style="913" hidden="1" customWidth="1"/>
    <col min="10504" max="10752" width="11.44140625" style="913"/>
    <col min="10753" max="10753" width="46.33203125" style="913" customWidth="1"/>
    <col min="10754" max="10754" width="10.6640625" style="913" customWidth="1"/>
    <col min="10755" max="10757" width="15.6640625" style="913" customWidth="1"/>
    <col min="10758" max="10758" width="11.6640625" style="913" customWidth="1"/>
    <col min="10759" max="10759" width="0" style="913" hidden="1" customWidth="1"/>
    <col min="10760" max="11008" width="11.44140625" style="913"/>
    <col min="11009" max="11009" width="46.33203125" style="913" customWidth="1"/>
    <col min="11010" max="11010" width="10.6640625" style="913" customWidth="1"/>
    <col min="11011" max="11013" width="15.6640625" style="913" customWidth="1"/>
    <col min="11014" max="11014" width="11.6640625" style="913" customWidth="1"/>
    <col min="11015" max="11015" width="0" style="913" hidden="1" customWidth="1"/>
    <col min="11016" max="11264" width="11.44140625" style="913"/>
    <col min="11265" max="11265" width="46.33203125" style="913" customWidth="1"/>
    <col min="11266" max="11266" width="10.6640625" style="913" customWidth="1"/>
    <col min="11267" max="11269" width="15.6640625" style="913" customWidth="1"/>
    <col min="11270" max="11270" width="11.6640625" style="913" customWidth="1"/>
    <col min="11271" max="11271" width="0" style="913" hidden="1" customWidth="1"/>
    <col min="11272" max="11520" width="11.44140625" style="913"/>
    <col min="11521" max="11521" width="46.33203125" style="913" customWidth="1"/>
    <col min="11522" max="11522" width="10.6640625" style="913" customWidth="1"/>
    <col min="11523" max="11525" width="15.6640625" style="913" customWidth="1"/>
    <col min="11526" max="11526" width="11.6640625" style="913" customWidth="1"/>
    <col min="11527" max="11527" width="0" style="913" hidden="1" customWidth="1"/>
    <col min="11528" max="11776" width="11.44140625" style="913"/>
    <col min="11777" max="11777" width="46.33203125" style="913" customWidth="1"/>
    <col min="11778" max="11778" width="10.6640625" style="913" customWidth="1"/>
    <col min="11779" max="11781" width="15.6640625" style="913" customWidth="1"/>
    <col min="11782" max="11782" width="11.6640625" style="913" customWidth="1"/>
    <col min="11783" max="11783" width="0" style="913" hidden="1" customWidth="1"/>
    <col min="11784" max="12032" width="11.44140625" style="913"/>
    <col min="12033" max="12033" width="46.33203125" style="913" customWidth="1"/>
    <col min="12034" max="12034" width="10.6640625" style="913" customWidth="1"/>
    <col min="12035" max="12037" width="15.6640625" style="913" customWidth="1"/>
    <col min="12038" max="12038" width="11.6640625" style="913" customWidth="1"/>
    <col min="12039" max="12039" width="0" style="913" hidden="1" customWidth="1"/>
    <col min="12040" max="12288" width="11.44140625" style="913"/>
    <col min="12289" max="12289" width="46.33203125" style="913" customWidth="1"/>
    <col min="12290" max="12290" width="10.6640625" style="913" customWidth="1"/>
    <col min="12291" max="12293" width="15.6640625" style="913" customWidth="1"/>
    <col min="12294" max="12294" width="11.6640625" style="913" customWidth="1"/>
    <col min="12295" max="12295" width="0" style="913" hidden="1" customWidth="1"/>
    <col min="12296" max="12544" width="11.44140625" style="913"/>
    <col min="12545" max="12545" width="46.33203125" style="913" customWidth="1"/>
    <col min="12546" max="12546" width="10.6640625" style="913" customWidth="1"/>
    <col min="12547" max="12549" width="15.6640625" style="913" customWidth="1"/>
    <col min="12550" max="12550" width="11.6640625" style="913" customWidth="1"/>
    <col min="12551" max="12551" width="0" style="913" hidden="1" customWidth="1"/>
    <col min="12552" max="12800" width="11.44140625" style="913"/>
    <col min="12801" max="12801" width="46.33203125" style="913" customWidth="1"/>
    <col min="12802" max="12802" width="10.6640625" style="913" customWidth="1"/>
    <col min="12803" max="12805" width="15.6640625" style="913" customWidth="1"/>
    <col min="12806" max="12806" width="11.6640625" style="913" customWidth="1"/>
    <col min="12807" max="12807" width="0" style="913" hidden="1" customWidth="1"/>
    <col min="12808" max="13056" width="11.44140625" style="913"/>
    <col min="13057" max="13057" width="46.33203125" style="913" customWidth="1"/>
    <col min="13058" max="13058" width="10.6640625" style="913" customWidth="1"/>
    <col min="13059" max="13061" width="15.6640625" style="913" customWidth="1"/>
    <col min="13062" max="13062" width="11.6640625" style="913" customWidth="1"/>
    <col min="13063" max="13063" width="0" style="913" hidden="1" customWidth="1"/>
    <col min="13064" max="13312" width="11.44140625" style="913"/>
    <col min="13313" max="13313" width="46.33203125" style="913" customWidth="1"/>
    <col min="13314" max="13314" width="10.6640625" style="913" customWidth="1"/>
    <col min="13315" max="13317" width="15.6640625" style="913" customWidth="1"/>
    <col min="13318" max="13318" width="11.6640625" style="913" customWidth="1"/>
    <col min="13319" max="13319" width="0" style="913" hidden="1" customWidth="1"/>
    <col min="13320" max="13568" width="11.44140625" style="913"/>
    <col min="13569" max="13569" width="46.33203125" style="913" customWidth="1"/>
    <col min="13570" max="13570" width="10.6640625" style="913" customWidth="1"/>
    <col min="13571" max="13573" width="15.6640625" style="913" customWidth="1"/>
    <col min="13574" max="13574" width="11.6640625" style="913" customWidth="1"/>
    <col min="13575" max="13575" width="0" style="913" hidden="1" customWidth="1"/>
    <col min="13576" max="13824" width="11.44140625" style="913"/>
    <col min="13825" max="13825" width="46.33203125" style="913" customWidth="1"/>
    <col min="13826" max="13826" width="10.6640625" style="913" customWidth="1"/>
    <col min="13827" max="13829" width="15.6640625" style="913" customWidth="1"/>
    <col min="13830" max="13830" width="11.6640625" style="913" customWidth="1"/>
    <col min="13831" max="13831" width="0" style="913" hidden="1" customWidth="1"/>
    <col min="13832" max="14080" width="11.44140625" style="913"/>
    <col min="14081" max="14081" width="46.33203125" style="913" customWidth="1"/>
    <col min="14082" max="14082" width="10.6640625" style="913" customWidth="1"/>
    <col min="14083" max="14085" width="15.6640625" style="913" customWidth="1"/>
    <col min="14086" max="14086" width="11.6640625" style="913" customWidth="1"/>
    <col min="14087" max="14087" width="0" style="913" hidden="1" customWidth="1"/>
    <col min="14088" max="14336" width="11.44140625" style="913"/>
    <col min="14337" max="14337" width="46.33203125" style="913" customWidth="1"/>
    <col min="14338" max="14338" width="10.6640625" style="913" customWidth="1"/>
    <col min="14339" max="14341" width="15.6640625" style="913" customWidth="1"/>
    <col min="14342" max="14342" width="11.6640625" style="913" customWidth="1"/>
    <col min="14343" max="14343" width="0" style="913" hidden="1" customWidth="1"/>
    <col min="14344" max="14592" width="11.44140625" style="913"/>
    <col min="14593" max="14593" width="46.33203125" style="913" customWidth="1"/>
    <col min="14594" max="14594" width="10.6640625" style="913" customWidth="1"/>
    <col min="14595" max="14597" width="15.6640625" style="913" customWidth="1"/>
    <col min="14598" max="14598" width="11.6640625" style="913" customWidth="1"/>
    <col min="14599" max="14599" width="0" style="913" hidden="1" customWidth="1"/>
    <col min="14600" max="14848" width="11.44140625" style="913"/>
    <col min="14849" max="14849" width="46.33203125" style="913" customWidth="1"/>
    <col min="14850" max="14850" width="10.6640625" style="913" customWidth="1"/>
    <col min="14851" max="14853" width="15.6640625" style="913" customWidth="1"/>
    <col min="14854" max="14854" width="11.6640625" style="913" customWidth="1"/>
    <col min="14855" max="14855" width="0" style="913" hidden="1" customWidth="1"/>
    <col min="14856" max="15104" width="11.44140625" style="913"/>
    <col min="15105" max="15105" width="46.33203125" style="913" customWidth="1"/>
    <col min="15106" max="15106" width="10.6640625" style="913" customWidth="1"/>
    <col min="15107" max="15109" width="15.6640625" style="913" customWidth="1"/>
    <col min="15110" max="15110" width="11.6640625" style="913" customWidth="1"/>
    <col min="15111" max="15111" width="0" style="913" hidden="1" customWidth="1"/>
    <col min="15112" max="15360" width="11.44140625" style="913"/>
    <col min="15361" max="15361" width="46.33203125" style="913" customWidth="1"/>
    <col min="15362" max="15362" width="10.6640625" style="913" customWidth="1"/>
    <col min="15363" max="15365" width="15.6640625" style="913" customWidth="1"/>
    <col min="15366" max="15366" width="11.6640625" style="913" customWidth="1"/>
    <col min="15367" max="15367" width="0" style="913" hidden="1" customWidth="1"/>
    <col min="15368" max="15616" width="11.44140625" style="913"/>
    <col min="15617" max="15617" width="46.33203125" style="913" customWidth="1"/>
    <col min="15618" max="15618" width="10.6640625" style="913" customWidth="1"/>
    <col min="15619" max="15621" width="15.6640625" style="913" customWidth="1"/>
    <col min="15622" max="15622" width="11.6640625" style="913" customWidth="1"/>
    <col min="15623" max="15623" width="0" style="913" hidden="1" customWidth="1"/>
    <col min="15624" max="15872" width="11.44140625" style="913"/>
    <col min="15873" max="15873" width="46.33203125" style="913" customWidth="1"/>
    <col min="15874" max="15874" width="10.6640625" style="913" customWidth="1"/>
    <col min="15875" max="15877" width="15.6640625" style="913" customWidth="1"/>
    <col min="15878" max="15878" width="11.6640625" style="913" customWidth="1"/>
    <col min="15879" max="15879" width="0" style="913" hidden="1" customWidth="1"/>
    <col min="15880" max="16128" width="11.44140625" style="913"/>
    <col min="16129" max="16129" width="46.33203125" style="913" customWidth="1"/>
    <col min="16130" max="16130" width="10.6640625" style="913" customWidth="1"/>
    <col min="16131" max="16133" width="15.6640625" style="913" customWidth="1"/>
    <col min="16134" max="16134" width="11.6640625" style="913" customWidth="1"/>
    <col min="16135" max="16135" width="0" style="913" hidden="1" customWidth="1"/>
    <col min="16136" max="16384" width="11.44140625" style="913"/>
  </cols>
  <sheetData>
    <row r="1" spans="1:11" ht="18" customHeight="1">
      <c r="A1" s="1386" t="s">
        <v>1209</v>
      </c>
      <c r="B1" s="911"/>
      <c r="C1" s="911"/>
      <c r="D1" s="911"/>
      <c r="E1" s="911"/>
      <c r="F1" s="911"/>
      <c r="G1" s="912"/>
    </row>
    <row r="2" spans="1:11" ht="27" customHeight="1">
      <c r="A2" s="914" t="s">
        <v>883</v>
      </c>
      <c r="B2" s="914"/>
      <c r="C2" s="914"/>
      <c r="D2" s="914"/>
      <c r="E2" s="914"/>
      <c r="F2" s="914"/>
      <c r="G2" s="912"/>
    </row>
    <row r="3" spans="1:11" ht="27" customHeight="1">
      <c r="A3" s="914" t="s">
        <v>884</v>
      </c>
      <c r="B3" s="914"/>
      <c r="C3" s="914"/>
      <c r="D3" s="914"/>
      <c r="E3" s="914"/>
      <c r="F3" s="914"/>
      <c r="G3" s="915"/>
    </row>
    <row r="4" spans="1:11" ht="18" customHeight="1">
      <c r="A4" s="916">
        <v>44439</v>
      </c>
      <c r="B4" s="917"/>
      <c r="C4" s="917"/>
      <c r="D4" s="917"/>
      <c r="E4" s="917"/>
      <c r="F4" s="917"/>
      <c r="G4" s="918"/>
    </row>
    <row r="5" spans="1:11" ht="18" customHeight="1">
      <c r="A5" s="919" t="s">
        <v>124</v>
      </c>
      <c r="B5" s="920"/>
      <c r="C5" s="920"/>
      <c r="D5" s="920"/>
      <c r="E5" s="920"/>
      <c r="F5" s="920"/>
      <c r="G5" s="918"/>
    </row>
    <row r="6" spans="1:11" ht="15" customHeight="1" thickBot="1">
      <c r="A6" s="921"/>
      <c r="B6" s="922"/>
      <c r="C6" s="922"/>
      <c r="D6" s="922"/>
      <c r="E6" s="922"/>
      <c r="F6" s="922"/>
      <c r="G6" s="921"/>
    </row>
    <row r="7" spans="1:11" s="928" customFormat="1" ht="54.9" customHeight="1">
      <c r="A7" s="923"/>
      <c r="B7" s="924" t="s">
        <v>885</v>
      </c>
      <c r="C7" s="924" t="s">
        <v>886</v>
      </c>
      <c r="D7" s="924" t="s">
        <v>887</v>
      </c>
      <c r="E7" s="925" t="s">
        <v>888</v>
      </c>
      <c r="F7" s="926" t="s">
        <v>889</v>
      </c>
      <c r="G7" s="927"/>
    </row>
    <row r="8" spans="1:11" ht="8.25" customHeight="1">
      <c r="A8" s="929"/>
      <c r="B8" s="930"/>
      <c r="C8" s="930"/>
      <c r="D8" s="930"/>
      <c r="E8" s="930"/>
      <c r="F8" s="931"/>
      <c r="G8" s="931"/>
    </row>
    <row r="9" spans="1:11" s="936" customFormat="1" ht="24.75" customHeight="1">
      <c r="A9" s="932" t="s">
        <v>890</v>
      </c>
      <c r="B9" s="933">
        <v>1091282</v>
      </c>
      <c r="C9" s="933">
        <v>156177215.03099999</v>
      </c>
      <c r="D9" s="933">
        <v>83762342.84299998</v>
      </c>
      <c r="E9" s="933">
        <v>239939557.87400001</v>
      </c>
      <c r="F9" s="934">
        <v>69.246564522831321</v>
      </c>
      <c r="G9" s="935"/>
      <c r="I9" s="937"/>
    </row>
    <row r="10" spans="1:11" s="936" customFormat="1" ht="15.9" customHeight="1">
      <c r="A10" s="938" t="s">
        <v>891</v>
      </c>
      <c r="B10" s="939">
        <v>35611</v>
      </c>
      <c r="C10" s="939">
        <v>4867331.1979999999</v>
      </c>
      <c r="D10" s="939">
        <v>7627807.642</v>
      </c>
      <c r="E10" s="939">
        <v>12495138.84</v>
      </c>
      <c r="F10" s="934">
        <v>3.6060974921032565</v>
      </c>
      <c r="G10" s="940"/>
      <c r="I10" s="937"/>
    </row>
    <row r="11" spans="1:11" s="936" customFormat="1" ht="15.9" customHeight="1">
      <c r="A11" s="938" t="s">
        <v>892</v>
      </c>
      <c r="B11" s="939">
        <v>2220</v>
      </c>
      <c r="C11" s="939">
        <v>412527.94300000003</v>
      </c>
      <c r="D11" s="939">
        <v>869405.04299999995</v>
      </c>
      <c r="E11" s="939">
        <v>1281932.986</v>
      </c>
      <c r="F11" s="934">
        <v>0.36996590314470162</v>
      </c>
      <c r="G11" s="940"/>
      <c r="I11" s="937"/>
    </row>
    <row r="12" spans="1:11" s="936" customFormat="1" ht="15.9" customHeight="1">
      <c r="A12" s="938" t="s">
        <v>893</v>
      </c>
      <c r="B12" s="939">
        <v>2235</v>
      </c>
      <c r="C12" s="939">
        <v>1041303.036</v>
      </c>
      <c r="D12" s="939">
        <v>8570470.8780000005</v>
      </c>
      <c r="E12" s="939">
        <v>9611773.9140000008</v>
      </c>
      <c r="F12" s="934">
        <v>2.7739582768764901</v>
      </c>
      <c r="G12" s="941"/>
      <c r="I12" s="937"/>
    </row>
    <row r="13" spans="1:11" s="936" customFormat="1" ht="15.9" customHeight="1">
      <c r="A13" s="938" t="s">
        <v>894</v>
      </c>
      <c r="B13" s="939">
        <v>95672</v>
      </c>
      <c r="C13" s="939">
        <v>31031475.118999999</v>
      </c>
      <c r="D13" s="939">
        <v>21954043.072999999</v>
      </c>
      <c r="E13" s="939">
        <v>52985518.192000002</v>
      </c>
      <c r="F13" s="934">
        <v>15.291622343426692</v>
      </c>
      <c r="G13" s="940"/>
      <c r="H13" s="937"/>
      <c r="I13" s="937"/>
      <c r="J13" s="937"/>
      <c r="K13" s="937"/>
    </row>
    <row r="14" spans="1:11" s="936" customFormat="1" ht="15.9" customHeight="1">
      <c r="A14" s="938" t="s">
        <v>895</v>
      </c>
      <c r="B14" s="939">
        <v>10605</v>
      </c>
      <c r="C14" s="939">
        <v>8496262.6940000001</v>
      </c>
      <c r="D14" s="939">
        <v>8830648.0500000007</v>
      </c>
      <c r="E14" s="939">
        <v>17326910.743999999</v>
      </c>
      <c r="F14" s="934">
        <v>5.0005470271217387</v>
      </c>
      <c r="G14" s="940"/>
      <c r="I14" s="937"/>
    </row>
    <row r="15" spans="1:11" s="936" customFormat="1" ht="15.9" customHeight="1">
      <c r="A15" s="938" t="s">
        <v>896</v>
      </c>
      <c r="B15" s="939">
        <v>40679</v>
      </c>
      <c r="C15" s="939">
        <v>3182351.6359999999</v>
      </c>
      <c r="D15" s="939">
        <v>2004373.5009999999</v>
      </c>
      <c r="E15" s="939">
        <v>5186725.1370000001</v>
      </c>
      <c r="F15" s="934">
        <v>1.4968890500751426</v>
      </c>
      <c r="G15" s="940"/>
      <c r="I15" s="937"/>
    </row>
    <row r="16" spans="1:11" s="936" customFormat="1" ht="15.9" customHeight="1">
      <c r="A16" s="938" t="s">
        <v>897</v>
      </c>
      <c r="B16" s="939">
        <v>15168</v>
      </c>
      <c r="C16" s="939">
        <v>2503885.696</v>
      </c>
      <c r="D16" s="939">
        <v>723392.321</v>
      </c>
      <c r="E16" s="939">
        <v>3227278.017</v>
      </c>
      <c r="F16" s="934">
        <v>0.93139254492859003</v>
      </c>
      <c r="G16" s="940"/>
      <c r="I16" s="937"/>
    </row>
    <row r="17" spans="1:11" s="936" customFormat="1" ht="15.9" customHeight="1">
      <c r="A17" s="938" t="s">
        <v>898</v>
      </c>
      <c r="B17" s="939">
        <v>1899</v>
      </c>
      <c r="C17" s="939">
        <v>3081677.6540000001</v>
      </c>
      <c r="D17" s="939">
        <v>1916323.0079999999</v>
      </c>
      <c r="E17" s="939">
        <v>4998000.6619999995</v>
      </c>
      <c r="F17" s="934">
        <v>1.4424231602030455</v>
      </c>
      <c r="G17" s="940"/>
      <c r="I17" s="937"/>
    </row>
    <row r="18" spans="1:11" s="936" customFormat="1" ht="15.9" customHeight="1">
      <c r="A18" s="938" t="s">
        <v>899</v>
      </c>
      <c r="B18" s="939">
        <v>2436</v>
      </c>
      <c r="C18" s="939">
        <v>1812634.4269999999</v>
      </c>
      <c r="D18" s="939">
        <v>1451368.6329999999</v>
      </c>
      <c r="E18" s="939">
        <v>3264003.06</v>
      </c>
      <c r="F18" s="934">
        <v>0.94199139358129413</v>
      </c>
      <c r="G18" s="940"/>
      <c r="I18" s="937"/>
    </row>
    <row r="19" spans="1:11" s="936" customFormat="1" ht="15.9" customHeight="1">
      <c r="A19" s="938" t="s">
        <v>900</v>
      </c>
      <c r="B19" s="939">
        <v>3508</v>
      </c>
      <c r="C19" s="939">
        <v>4925319.7479999997</v>
      </c>
      <c r="D19" s="939">
        <v>571718.09600000002</v>
      </c>
      <c r="E19" s="939">
        <v>5497037.8439999996</v>
      </c>
      <c r="F19" s="934">
        <v>1.5864453078174114</v>
      </c>
      <c r="G19" s="940"/>
      <c r="I19" s="937"/>
    </row>
    <row r="20" spans="1:11" s="936" customFormat="1" ht="15.9" customHeight="1">
      <c r="A20" s="938" t="s">
        <v>901</v>
      </c>
      <c r="B20" s="939">
        <v>11544</v>
      </c>
      <c r="C20" s="939">
        <v>3267087.2940000002</v>
      </c>
      <c r="D20" s="939">
        <v>3727307.3489999999</v>
      </c>
      <c r="E20" s="939">
        <v>6994394.6430000002</v>
      </c>
      <c r="F20" s="934">
        <v>2.0185825306846095</v>
      </c>
      <c r="G20" s="940"/>
      <c r="I20" s="937"/>
    </row>
    <row r="21" spans="1:11" s="936" customFormat="1" ht="15.9" customHeight="1">
      <c r="A21" s="938" t="s">
        <v>902</v>
      </c>
      <c r="B21" s="939">
        <v>2329</v>
      </c>
      <c r="C21" s="939">
        <v>1097290.247</v>
      </c>
      <c r="D21" s="939">
        <v>725802.647</v>
      </c>
      <c r="E21" s="939">
        <v>1823092.8940000001</v>
      </c>
      <c r="F21" s="934">
        <v>0.52614467090824801</v>
      </c>
      <c r="G21" s="940"/>
      <c r="I21" s="937"/>
    </row>
    <row r="22" spans="1:11" s="936" customFormat="1" ht="15.9" customHeight="1">
      <c r="A22" s="938" t="s">
        <v>903</v>
      </c>
      <c r="B22" s="939">
        <v>988</v>
      </c>
      <c r="C22" s="939">
        <v>370760.49599999998</v>
      </c>
      <c r="D22" s="939">
        <v>264680.32299999997</v>
      </c>
      <c r="E22" s="939">
        <v>635440.81900000002</v>
      </c>
      <c r="F22" s="934">
        <v>0.18338824186894265</v>
      </c>
      <c r="G22" s="940"/>
      <c r="I22" s="937"/>
    </row>
    <row r="23" spans="1:11" s="936" customFormat="1" ht="15.9" customHeight="1">
      <c r="A23" s="938" t="s">
        <v>904</v>
      </c>
      <c r="B23" s="939">
        <v>6516</v>
      </c>
      <c r="C23" s="939">
        <v>2294205.227</v>
      </c>
      <c r="D23" s="939">
        <v>1738429.145</v>
      </c>
      <c r="E23" s="939">
        <v>4032634.372</v>
      </c>
      <c r="F23" s="934">
        <v>1.1638184162376695</v>
      </c>
      <c r="G23" s="940"/>
      <c r="I23" s="937"/>
    </row>
    <row r="24" spans="1:11" s="936" customFormat="1" ht="15.9" customHeight="1">
      <c r="A24" s="938" t="s">
        <v>905</v>
      </c>
      <c r="B24" s="939">
        <v>877</v>
      </c>
      <c r="C24" s="939">
        <v>5271948.6289999997</v>
      </c>
      <c r="D24" s="939">
        <v>5888436.9359999998</v>
      </c>
      <c r="E24" s="939">
        <v>11160385.564999999</v>
      </c>
      <c r="F24" s="934">
        <v>3.2208876517655312</v>
      </c>
      <c r="G24" s="940"/>
      <c r="I24" s="937"/>
    </row>
    <row r="25" spans="1:11" s="936" customFormat="1" ht="15.9" customHeight="1">
      <c r="A25" s="938" t="s">
        <v>906</v>
      </c>
      <c r="B25" s="939">
        <v>58234</v>
      </c>
      <c r="C25" s="939">
        <v>5029368.0630000001</v>
      </c>
      <c r="D25" s="939">
        <v>2089970.1510000001</v>
      </c>
      <c r="E25" s="939">
        <v>7119338.2139999997</v>
      </c>
      <c r="F25" s="934">
        <v>2.0546412495037374</v>
      </c>
      <c r="G25" s="941"/>
      <c r="I25" s="937"/>
    </row>
    <row r="26" spans="1:11" s="936" customFormat="1" ht="15.9" customHeight="1">
      <c r="A26" s="938" t="s">
        <v>907</v>
      </c>
      <c r="B26" s="939">
        <v>512535</v>
      </c>
      <c r="C26" s="939">
        <v>47530761.395999998</v>
      </c>
      <c r="D26" s="939">
        <v>14087530.419</v>
      </c>
      <c r="E26" s="939">
        <v>61618291.814999998</v>
      </c>
      <c r="F26" s="934">
        <v>17.783041103187784</v>
      </c>
      <c r="G26" s="940"/>
      <c r="H26" s="937"/>
      <c r="I26" s="937"/>
      <c r="J26" s="937"/>
      <c r="K26" s="937"/>
    </row>
    <row r="27" spans="1:11" s="936" customFormat="1" ht="15.9" customHeight="1">
      <c r="A27" s="938" t="s">
        <v>908</v>
      </c>
      <c r="B27" s="939">
        <v>32232</v>
      </c>
      <c r="C27" s="939">
        <v>5685213.591</v>
      </c>
      <c r="D27" s="939">
        <v>3473761.4939999999</v>
      </c>
      <c r="E27" s="939">
        <v>9158975.0850000009</v>
      </c>
      <c r="F27" s="934">
        <v>2.6432805195027922</v>
      </c>
      <c r="G27" s="940"/>
      <c r="I27" s="937"/>
    </row>
    <row r="28" spans="1:11" s="936" customFormat="1" ht="15.9" customHeight="1">
      <c r="A28" s="938" t="s">
        <v>909</v>
      </c>
      <c r="B28" s="939">
        <v>153506</v>
      </c>
      <c r="C28" s="939">
        <v>24297353.559</v>
      </c>
      <c r="D28" s="939">
        <v>9636876.2339999992</v>
      </c>
      <c r="E28" s="939">
        <v>33934229.792999998</v>
      </c>
      <c r="F28" s="934">
        <v>9.7934198667129735</v>
      </c>
      <c r="G28" s="940"/>
      <c r="I28" s="937"/>
    </row>
    <row r="29" spans="1:11" s="936" customFormat="1" ht="15.9" customHeight="1">
      <c r="A29" s="938" t="s">
        <v>910</v>
      </c>
      <c r="B29" s="939">
        <v>326797</v>
      </c>
      <c r="C29" s="939">
        <v>17548194.245999999</v>
      </c>
      <c r="D29" s="939">
        <v>976892.69099999999</v>
      </c>
      <c r="E29" s="939">
        <v>18525086.936999999</v>
      </c>
      <c r="F29" s="934">
        <v>5.3463407169720174</v>
      </c>
      <c r="G29" s="940"/>
      <c r="I29" s="937"/>
    </row>
    <row r="30" spans="1:11" s="936" customFormat="1" ht="15.9" customHeight="1">
      <c r="A30" s="938" t="s">
        <v>911</v>
      </c>
      <c r="B30" s="939">
        <v>48081</v>
      </c>
      <c r="C30" s="939">
        <v>4418806.5820000004</v>
      </c>
      <c r="D30" s="939">
        <v>1575267.111</v>
      </c>
      <c r="E30" s="939">
        <v>5994073.693</v>
      </c>
      <c r="F30" s="934">
        <v>1.729889870660245</v>
      </c>
      <c r="G30" s="940"/>
      <c r="I30" s="937"/>
    </row>
    <row r="31" spans="1:11" s="936" customFormat="1" ht="15.9" customHeight="1">
      <c r="A31" s="938" t="s">
        <v>912</v>
      </c>
      <c r="B31" s="939">
        <v>118938</v>
      </c>
      <c r="C31" s="939">
        <v>15841019.481000001</v>
      </c>
      <c r="D31" s="939">
        <v>4634801.9989999998</v>
      </c>
      <c r="E31" s="939">
        <v>20475821.48</v>
      </c>
      <c r="F31" s="934">
        <v>5.9093227721015058</v>
      </c>
      <c r="G31" s="941"/>
      <c r="I31" s="937"/>
    </row>
    <row r="32" spans="1:11" s="936" customFormat="1" ht="15.9" customHeight="1">
      <c r="A32" s="938" t="s">
        <v>913</v>
      </c>
      <c r="B32" s="939">
        <v>2106</v>
      </c>
      <c r="C32" s="939">
        <v>6184598.3849999998</v>
      </c>
      <c r="D32" s="939">
        <v>2457803.4010000001</v>
      </c>
      <c r="E32" s="939">
        <v>8642401.7860000003</v>
      </c>
      <c r="F32" s="934">
        <v>2.4941974479287423</v>
      </c>
      <c r="G32" s="940"/>
      <c r="I32" s="937"/>
    </row>
    <row r="33" spans="1:9" s="936" customFormat="1" ht="15.9" customHeight="1">
      <c r="A33" s="938" t="s">
        <v>914</v>
      </c>
      <c r="B33" s="939">
        <v>91239</v>
      </c>
      <c r="C33" s="939">
        <v>18573050.774999999</v>
      </c>
      <c r="D33" s="939">
        <v>10298529.614</v>
      </c>
      <c r="E33" s="939">
        <v>28871580.388999999</v>
      </c>
      <c r="F33" s="934">
        <v>8.332339077380789</v>
      </c>
      <c r="G33" s="940"/>
      <c r="I33" s="937"/>
    </row>
    <row r="34" spans="1:9" s="936" customFormat="1" ht="15.9" customHeight="1">
      <c r="A34" s="938" t="s">
        <v>915</v>
      </c>
      <c r="B34" s="939">
        <v>29882</v>
      </c>
      <c r="C34" s="939">
        <v>7324060.9529999997</v>
      </c>
      <c r="D34" s="939">
        <v>4871326.2019999996</v>
      </c>
      <c r="E34" s="939">
        <v>12195387.154999999</v>
      </c>
      <c r="F34" s="934">
        <v>3.5195891456676098</v>
      </c>
      <c r="G34" s="940"/>
      <c r="I34" s="937"/>
    </row>
    <row r="35" spans="1:9" s="936" customFormat="1" ht="15.9" customHeight="1">
      <c r="A35" s="938" t="s">
        <v>916</v>
      </c>
      <c r="B35" s="939">
        <v>61357</v>
      </c>
      <c r="C35" s="939">
        <v>11248989.822000001</v>
      </c>
      <c r="D35" s="939">
        <v>5427203.4119999995</v>
      </c>
      <c r="E35" s="939">
        <v>16676193.233999999</v>
      </c>
      <c r="F35" s="934">
        <v>4.8127499317131788</v>
      </c>
      <c r="G35" s="940"/>
      <c r="I35" s="937"/>
    </row>
    <row r="36" spans="1:9" s="936" customFormat="1" ht="15.9" customHeight="1">
      <c r="A36" s="938" t="s">
        <v>917</v>
      </c>
      <c r="B36" s="939">
        <v>767</v>
      </c>
      <c r="C36" s="939">
        <v>628091.88500000001</v>
      </c>
      <c r="D36" s="939">
        <v>537.18799999999999</v>
      </c>
      <c r="E36" s="939">
        <v>628629.07299999997</v>
      </c>
      <c r="F36" s="934">
        <v>0.18142237174280931</v>
      </c>
      <c r="G36" s="941"/>
      <c r="I36" s="937"/>
    </row>
    <row r="37" spans="1:9" s="936" customFormat="1" ht="15.9" customHeight="1">
      <c r="A37" s="938" t="s">
        <v>918</v>
      </c>
      <c r="B37" s="939">
        <v>5678</v>
      </c>
      <c r="C37" s="939">
        <v>4443947.5379999997</v>
      </c>
      <c r="D37" s="939">
        <v>252403.639</v>
      </c>
      <c r="E37" s="939">
        <v>4696351.1770000001</v>
      </c>
      <c r="F37" s="934">
        <v>1.3553671086231707</v>
      </c>
      <c r="G37" s="940"/>
      <c r="I37" s="937"/>
    </row>
    <row r="38" spans="1:9" s="936" customFormat="1" ht="15.9" customHeight="1">
      <c r="A38" s="938" t="s">
        <v>919</v>
      </c>
      <c r="B38" s="939">
        <v>9990</v>
      </c>
      <c r="C38" s="939">
        <v>2012577.59</v>
      </c>
      <c r="D38" s="939">
        <v>65441.279000000002</v>
      </c>
      <c r="E38" s="939">
        <v>2078018.8689999999</v>
      </c>
      <c r="F38" s="934">
        <v>0.59971631592083585</v>
      </c>
      <c r="G38" s="940"/>
      <c r="I38" s="937"/>
    </row>
    <row r="39" spans="1:9" s="936" customFormat="1" ht="15.9" customHeight="1">
      <c r="A39" s="938" t="s">
        <v>920</v>
      </c>
      <c r="B39" s="939">
        <v>65711</v>
      </c>
      <c r="C39" s="939">
        <v>7324219.2779999999</v>
      </c>
      <c r="D39" s="939">
        <v>2815375.5589999999</v>
      </c>
      <c r="E39" s="939">
        <v>10139594.836999999</v>
      </c>
      <c r="F39" s="934">
        <v>2.9262874131175982</v>
      </c>
      <c r="G39" s="941"/>
      <c r="I39" s="937"/>
    </row>
    <row r="40" spans="1:9" s="936" customFormat="1" ht="15.9" customHeight="1">
      <c r="A40" s="938" t="s">
        <v>921</v>
      </c>
      <c r="B40" s="939">
        <v>41388</v>
      </c>
      <c r="C40" s="939">
        <v>1566188.1329999999</v>
      </c>
      <c r="D40" s="939">
        <v>574518.91099999996</v>
      </c>
      <c r="E40" s="939">
        <v>2140707.0440000002</v>
      </c>
      <c r="F40" s="934">
        <v>0.61780812534742324</v>
      </c>
      <c r="G40" s="940"/>
      <c r="I40" s="937"/>
    </row>
    <row r="41" spans="1:9" s="936" customFormat="1" ht="15.9" customHeight="1">
      <c r="A41" s="942" t="s">
        <v>922</v>
      </c>
      <c r="B41" s="933">
        <v>240833</v>
      </c>
      <c r="C41" s="933">
        <v>48216860.376000002</v>
      </c>
      <c r="D41" s="933">
        <v>6555088.6919999998</v>
      </c>
      <c r="E41" s="933">
        <v>54771949.068000004</v>
      </c>
      <c r="F41" s="934">
        <v>15.80718635469937</v>
      </c>
      <c r="G41" s="940"/>
      <c r="I41" s="937"/>
    </row>
    <row r="42" spans="1:9" s="944" customFormat="1" ht="15.9" customHeight="1">
      <c r="A42" s="942" t="s">
        <v>923</v>
      </c>
      <c r="B42" s="933">
        <v>6049639</v>
      </c>
      <c r="C42" s="933">
        <v>48738592.967</v>
      </c>
      <c r="D42" s="933">
        <v>3050205.9580000001</v>
      </c>
      <c r="E42" s="933">
        <v>51788798.924999997</v>
      </c>
      <c r="F42" s="934">
        <v>14.946249122469322</v>
      </c>
      <c r="G42" s="943"/>
      <c r="I42" s="937"/>
    </row>
    <row r="43" spans="1:9" s="944" customFormat="1" ht="18.75" customHeight="1">
      <c r="A43" s="945" t="s">
        <v>924</v>
      </c>
      <c r="B43" s="933">
        <v>7381754</v>
      </c>
      <c r="C43" s="933">
        <v>253132668.37400001</v>
      </c>
      <c r="D43" s="933">
        <v>93367637.493000001</v>
      </c>
      <c r="E43" s="933">
        <v>346500305.86699998</v>
      </c>
      <c r="F43" s="934">
        <v>100</v>
      </c>
      <c r="G43" s="946"/>
      <c r="I43" s="937"/>
    </row>
    <row r="44" spans="1:9" ht="8.25" customHeight="1" thickBot="1">
      <c r="A44" s="947"/>
      <c r="B44" s="948"/>
      <c r="C44" s="948"/>
      <c r="D44" s="948"/>
      <c r="E44" s="948"/>
      <c r="F44" s="948"/>
      <c r="G44" s="949"/>
    </row>
    <row r="45" spans="1:9" ht="5.25" customHeight="1">
      <c r="A45" s="950"/>
      <c r="B45" s="951"/>
      <c r="C45" s="951"/>
      <c r="D45" s="951"/>
      <c r="E45" s="951"/>
      <c r="F45" s="951"/>
      <c r="G45" s="951"/>
    </row>
    <row r="46" spans="1:9" ht="9.9" customHeight="1">
      <c r="A46" s="952" t="s">
        <v>470</v>
      </c>
      <c r="B46" s="952"/>
      <c r="C46" s="952"/>
      <c r="D46" s="952"/>
      <c r="E46" s="953"/>
      <c r="F46" s="952"/>
      <c r="G46" s="952"/>
    </row>
    <row r="47" spans="1:9" ht="9.9" customHeight="1">
      <c r="A47" s="1486" t="s">
        <v>925</v>
      </c>
      <c r="B47" s="1486"/>
      <c r="C47" s="1486"/>
      <c r="D47" s="1486"/>
      <c r="E47" s="1486"/>
      <c r="F47" s="1486"/>
      <c r="G47" s="1486"/>
    </row>
    <row r="48" spans="1:9" ht="9.9" customHeight="1">
      <c r="A48" s="952" t="s">
        <v>926</v>
      </c>
      <c r="B48" s="952"/>
      <c r="C48" s="952"/>
      <c r="D48" s="952"/>
      <c r="E48" s="952"/>
      <c r="F48" s="952"/>
      <c r="G48" s="952"/>
    </row>
    <row r="49" spans="1:7" ht="9.9" customHeight="1">
      <c r="A49" s="952" t="s">
        <v>927</v>
      </c>
      <c r="B49" s="952"/>
      <c r="C49" s="952"/>
      <c r="D49" s="952"/>
      <c r="E49" s="952"/>
      <c r="F49" s="952"/>
      <c r="G49" s="952"/>
    </row>
    <row r="50" spans="1:7">
      <c r="A50" s="921"/>
      <c r="B50" s="921"/>
      <c r="C50" s="921"/>
      <c r="D50" s="921"/>
      <c r="E50" s="921"/>
      <c r="F50" s="921"/>
      <c r="G50" s="922"/>
    </row>
    <row r="51" spans="1:7">
      <c r="A51" s="921"/>
      <c r="B51" s="921"/>
      <c r="C51" s="921"/>
      <c r="D51" s="921"/>
      <c r="E51" s="921"/>
      <c r="F51" s="921"/>
      <c r="G51" s="922"/>
    </row>
    <row r="52" spans="1:7">
      <c r="A52" s="921"/>
      <c r="B52" s="921"/>
      <c r="C52" s="921"/>
      <c r="D52" s="921"/>
      <c r="E52" s="921"/>
      <c r="F52" s="921"/>
      <c r="G52" s="922"/>
    </row>
    <row r="53" spans="1:7">
      <c r="A53" s="921"/>
      <c r="B53" s="921"/>
      <c r="C53" s="921"/>
      <c r="D53" s="921"/>
      <c r="E53" s="921"/>
      <c r="F53" s="921"/>
      <c r="G53" s="922"/>
    </row>
    <row r="54" spans="1:7">
      <c r="A54" s="921"/>
      <c r="B54" s="921"/>
      <c r="C54" s="921"/>
      <c r="D54" s="921"/>
      <c r="E54" s="921"/>
      <c r="F54" s="921"/>
      <c r="G54" s="922"/>
    </row>
    <row r="55" spans="1:7">
      <c r="A55" s="921"/>
      <c r="B55" s="921"/>
      <c r="C55" s="921"/>
      <c r="D55" s="921"/>
      <c r="E55" s="921"/>
      <c r="F55" s="921"/>
      <c r="G55" s="922"/>
    </row>
    <row r="56" spans="1:7">
      <c r="A56" s="921"/>
      <c r="B56" s="921"/>
      <c r="C56" s="921"/>
      <c r="D56" s="921"/>
      <c r="E56" s="921"/>
      <c r="F56" s="921"/>
      <c r="G56" s="922"/>
    </row>
    <row r="57" spans="1:7">
      <c r="A57" s="921"/>
      <c r="B57" s="921"/>
      <c r="C57" s="921"/>
      <c r="D57" s="921"/>
      <c r="E57" s="921"/>
      <c r="F57" s="921"/>
      <c r="G57" s="922"/>
    </row>
    <row r="58" spans="1:7">
      <c r="A58" s="921"/>
      <c r="B58" s="921"/>
      <c r="C58" s="921"/>
      <c r="D58" s="921"/>
      <c r="E58" s="921"/>
      <c r="F58" s="921"/>
      <c r="G58" s="922"/>
    </row>
    <row r="59" spans="1:7">
      <c r="A59" s="921"/>
      <c r="B59" s="921"/>
      <c r="C59" s="921"/>
      <c r="D59" s="921"/>
      <c r="E59" s="921"/>
      <c r="F59" s="921"/>
      <c r="G59" s="922"/>
    </row>
    <row r="60" spans="1:7">
      <c r="A60" s="921"/>
      <c r="B60" s="921"/>
      <c r="C60" s="921"/>
      <c r="D60" s="921"/>
      <c r="E60" s="921"/>
      <c r="F60" s="921"/>
      <c r="G60" s="922"/>
    </row>
    <row r="61" spans="1:7">
      <c r="A61" s="921"/>
      <c r="B61" s="921"/>
      <c r="C61" s="921"/>
      <c r="D61" s="921"/>
      <c r="E61" s="921"/>
      <c r="F61" s="921"/>
      <c r="G61" s="922"/>
    </row>
    <row r="62" spans="1:7">
      <c r="A62" s="921"/>
      <c r="B62" s="921"/>
      <c r="C62" s="921"/>
      <c r="D62" s="921"/>
      <c r="E62" s="921"/>
      <c r="F62" s="921"/>
      <c r="G62" s="922"/>
    </row>
    <row r="63" spans="1:7">
      <c r="A63" s="921"/>
      <c r="B63" s="921"/>
      <c r="C63" s="921"/>
      <c r="D63" s="921"/>
      <c r="E63" s="921"/>
      <c r="F63" s="921"/>
      <c r="G63" s="921"/>
    </row>
    <row r="64" spans="1:7">
      <c r="A64" s="921"/>
      <c r="B64" s="921"/>
      <c r="C64" s="921"/>
      <c r="D64" s="921"/>
      <c r="E64" s="921"/>
      <c r="F64" s="921"/>
      <c r="G64" s="921"/>
    </row>
    <row r="65" spans="1:7">
      <c r="A65" s="921"/>
      <c r="B65" s="921"/>
      <c r="C65" s="921"/>
      <c r="D65" s="921"/>
      <c r="E65" s="921"/>
      <c r="F65" s="921"/>
      <c r="G65" s="921"/>
    </row>
    <row r="66" spans="1:7">
      <c r="A66" s="921"/>
      <c r="B66" s="921"/>
      <c r="C66" s="921"/>
      <c r="D66" s="921"/>
      <c r="E66" s="921"/>
      <c r="F66" s="921"/>
      <c r="G66" s="921"/>
    </row>
    <row r="67" spans="1:7">
      <c r="A67" s="921"/>
      <c r="B67" s="921"/>
      <c r="C67" s="921"/>
      <c r="D67" s="921"/>
      <c r="E67" s="921"/>
      <c r="F67" s="921"/>
      <c r="G67" s="921"/>
    </row>
    <row r="200" spans="3:3">
      <c r="C200" s="954" t="s">
        <v>115</v>
      </c>
    </row>
  </sheetData>
  <mergeCells count="1">
    <mergeCell ref="A47:G47"/>
  </mergeCells>
  <hyperlinks>
    <hyperlink ref="A1" location="Índice!A1" display="Volver al Índice"/>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8"/>
  <sheetViews>
    <sheetView showGridLines="0" zoomScale="90" zoomScaleNormal="90" workbookViewId="0"/>
  </sheetViews>
  <sheetFormatPr baseColWidth="10" defaultColWidth="11.44140625" defaultRowHeight="13.8"/>
  <cols>
    <col min="1" max="1" width="13" style="981" customWidth="1"/>
    <col min="2" max="2" width="16.6640625" style="981" bestFit="1" customWidth="1"/>
    <col min="3" max="3" width="26.109375" style="981" bestFit="1" customWidth="1"/>
    <col min="4" max="4" width="15.6640625" style="981" bestFit="1" customWidth="1"/>
    <col min="5" max="5" width="16" style="981" bestFit="1" customWidth="1"/>
    <col min="6" max="6" width="17.109375" style="981" bestFit="1" customWidth="1"/>
    <col min="7" max="7" width="14" style="981" bestFit="1" customWidth="1"/>
    <col min="8" max="10" width="13.44140625" style="981" bestFit="1" customWidth="1"/>
    <col min="11" max="15" width="14" style="981" bestFit="1" customWidth="1"/>
    <col min="16" max="16" width="15.44140625" style="981" bestFit="1" customWidth="1"/>
    <col min="17" max="17" width="14" style="981" bestFit="1" customWidth="1"/>
    <col min="18" max="18" width="15.44140625" style="981" bestFit="1" customWidth="1"/>
    <col min="19" max="16384" width="11.44140625" style="962"/>
  </cols>
  <sheetData>
    <row r="1" spans="1:21" s="350" customFormat="1" ht="19.8">
      <c r="A1" s="1389" t="s">
        <v>1209</v>
      </c>
      <c r="B1" s="955"/>
      <c r="C1" s="955"/>
      <c r="D1" s="955"/>
      <c r="E1" s="955"/>
      <c r="F1" s="955"/>
      <c r="G1" s="955"/>
      <c r="H1" s="955"/>
      <c r="I1" s="955"/>
      <c r="J1" s="955"/>
      <c r="K1" s="955"/>
      <c r="L1" s="955"/>
      <c r="M1" s="955"/>
      <c r="N1" s="955"/>
      <c r="O1" s="956"/>
      <c r="P1" s="956"/>
      <c r="Q1" s="956"/>
      <c r="R1" s="956"/>
      <c r="T1" s="957"/>
      <c r="U1" s="957"/>
    </row>
    <row r="2" spans="1:21" s="960" customFormat="1" ht="28.2">
      <c r="A2" s="958" t="s">
        <v>928</v>
      </c>
      <c r="B2" s="958"/>
      <c r="C2" s="958"/>
      <c r="D2" s="958"/>
      <c r="E2" s="958"/>
      <c r="F2" s="958"/>
      <c r="G2" s="958"/>
      <c r="H2" s="958"/>
      <c r="I2" s="958"/>
      <c r="J2" s="958"/>
      <c r="K2" s="958"/>
      <c r="L2" s="958"/>
      <c r="M2" s="958"/>
      <c r="N2" s="958"/>
      <c r="O2" s="958"/>
      <c r="P2" s="956"/>
      <c r="Q2" s="959"/>
      <c r="R2" s="956"/>
      <c r="T2" s="957"/>
    </row>
    <row r="3" spans="1:21" s="961" customFormat="1" ht="18">
      <c r="A3" s="1490">
        <v>44439</v>
      </c>
      <c r="B3" s="1490"/>
      <c r="C3" s="1490"/>
      <c r="D3" s="1490"/>
      <c r="E3" s="1490"/>
      <c r="F3" s="1490"/>
      <c r="G3" s="1490"/>
      <c r="H3" s="1490"/>
      <c r="I3" s="1490"/>
      <c r="J3" s="1490"/>
      <c r="K3" s="1490"/>
      <c r="L3" s="1490"/>
      <c r="M3" s="1490"/>
      <c r="N3" s="1490"/>
      <c r="O3" s="1490"/>
      <c r="P3" s="1490"/>
      <c r="Q3" s="1490"/>
      <c r="R3" s="1490"/>
      <c r="T3" s="962"/>
    </row>
    <row r="4" spans="1:21" s="963" customFormat="1" ht="16.8">
      <c r="B4" s="964"/>
      <c r="C4" s="964"/>
      <c r="D4" s="964"/>
      <c r="E4" s="964"/>
      <c r="F4" s="964"/>
      <c r="G4" s="964"/>
      <c r="H4" s="965" t="s">
        <v>929</v>
      </c>
      <c r="J4" s="964"/>
      <c r="K4" s="964"/>
      <c r="L4" s="964"/>
      <c r="M4" s="964"/>
      <c r="N4" s="964"/>
      <c r="O4" s="964"/>
      <c r="P4" s="964"/>
      <c r="R4" s="964"/>
      <c r="T4" s="962"/>
    </row>
    <row r="5" spans="1:21" s="350" customFormat="1" ht="10.5" customHeight="1">
      <c r="A5" s="966"/>
      <c r="B5" s="966"/>
      <c r="C5" s="966"/>
      <c r="D5" s="966"/>
      <c r="E5" s="966"/>
      <c r="F5" s="966"/>
      <c r="G5" s="967"/>
      <c r="H5" s="966"/>
      <c r="I5" s="966"/>
      <c r="J5" s="966"/>
      <c r="K5" s="966"/>
      <c r="L5" s="966"/>
      <c r="M5" s="966"/>
      <c r="N5" s="966"/>
      <c r="P5" s="966"/>
      <c r="R5" s="966"/>
    </row>
    <row r="7" spans="1:21" s="350" customFormat="1" ht="21" customHeight="1">
      <c r="A7" s="1491" t="s">
        <v>930</v>
      </c>
      <c r="B7" s="1491" t="s">
        <v>187</v>
      </c>
      <c r="C7" s="1491" t="s">
        <v>188</v>
      </c>
      <c r="D7" s="1493" t="s">
        <v>147</v>
      </c>
      <c r="E7" s="1494"/>
      <c r="F7" s="1494"/>
      <c r="G7" s="1494" t="s">
        <v>139</v>
      </c>
      <c r="H7" s="1494"/>
      <c r="I7" s="1494"/>
      <c r="J7" s="1494" t="s">
        <v>142</v>
      </c>
      <c r="K7" s="1494"/>
      <c r="L7" s="1494"/>
      <c r="M7" s="1494" t="s">
        <v>144</v>
      </c>
      <c r="N7" s="1494"/>
      <c r="O7" s="1494"/>
      <c r="P7" s="1494" t="s">
        <v>153</v>
      </c>
      <c r="Q7" s="1494"/>
      <c r="R7" s="1495"/>
    </row>
    <row r="8" spans="1:21" s="350" customFormat="1" ht="15.75" customHeight="1">
      <c r="A8" s="1492"/>
      <c r="B8" s="1492" t="s">
        <v>188</v>
      </c>
      <c r="C8" s="1492" t="s">
        <v>188</v>
      </c>
      <c r="D8" s="968" t="s">
        <v>931</v>
      </c>
      <c r="E8" s="968" t="s">
        <v>932</v>
      </c>
      <c r="F8" s="968" t="s">
        <v>933</v>
      </c>
      <c r="G8" s="968" t="s">
        <v>931</v>
      </c>
      <c r="H8" s="968" t="s">
        <v>932</v>
      </c>
      <c r="I8" s="968" t="s">
        <v>933</v>
      </c>
      <c r="J8" s="968" t="s">
        <v>931</v>
      </c>
      <c r="K8" s="968" t="s">
        <v>932</v>
      </c>
      <c r="L8" s="968" t="s">
        <v>933</v>
      </c>
      <c r="M8" s="968" t="s">
        <v>931</v>
      </c>
      <c r="N8" s="968" t="s">
        <v>932</v>
      </c>
      <c r="O8" s="968" t="s">
        <v>933</v>
      </c>
      <c r="P8" s="968" t="s">
        <v>931</v>
      </c>
      <c r="Q8" s="968" t="s">
        <v>932</v>
      </c>
      <c r="R8" s="969" t="s">
        <v>933</v>
      </c>
    </row>
    <row r="9" spans="1:21">
      <c r="A9" s="359" t="s">
        <v>2</v>
      </c>
      <c r="B9" s="359" t="s">
        <v>193</v>
      </c>
      <c r="C9" s="359" t="s">
        <v>193</v>
      </c>
      <c r="D9" s="970">
        <v>64736.11142999999</v>
      </c>
      <c r="E9" s="971">
        <v>13.72837</v>
      </c>
      <c r="F9" s="971">
        <v>64749.839799999994</v>
      </c>
      <c r="G9" s="971">
        <v>10298.004939999999</v>
      </c>
      <c r="H9" s="971">
        <v>239.76412999999999</v>
      </c>
      <c r="I9" s="971">
        <v>10537.76907</v>
      </c>
      <c r="J9" s="971">
        <v>21198.843029999996</v>
      </c>
      <c r="K9" s="971">
        <v>1504.5143799999998</v>
      </c>
      <c r="L9" s="971">
        <v>22703.357409999997</v>
      </c>
      <c r="M9" s="971">
        <v>3064.7218700000003</v>
      </c>
      <c r="N9" s="971">
        <v>24.838080000000001</v>
      </c>
      <c r="O9" s="971">
        <v>3089.5599499999998</v>
      </c>
      <c r="P9" s="971">
        <v>34561.569839999996</v>
      </c>
      <c r="Q9" s="971">
        <v>1769.1165900000001</v>
      </c>
      <c r="R9" s="972">
        <v>36330.686430000002</v>
      </c>
    </row>
    <row r="10" spans="1:21">
      <c r="A10" s="364"/>
      <c r="B10" s="359" t="s">
        <v>194</v>
      </c>
      <c r="C10" s="359" t="s">
        <v>194</v>
      </c>
      <c r="D10" s="970">
        <v>114283.87560999999</v>
      </c>
      <c r="E10" s="971">
        <v>342.72838999999999</v>
      </c>
      <c r="F10" s="971">
        <v>114626.60400000001</v>
      </c>
      <c r="G10" s="971">
        <v>43480.243780000004</v>
      </c>
      <c r="H10" s="971">
        <v>3379.98587</v>
      </c>
      <c r="I10" s="971">
        <v>46860.229650000008</v>
      </c>
      <c r="J10" s="971">
        <v>60355.697430000007</v>
      </c>
      <c r="K10" s="971">
        <v>10052.001480000001</v>
      </c>
      <c r="L10" s="971">
        <v>70407.698909999992</v>
      </c>
      <c r="M10" s="971">
        <v>3387.1101699999999</v>
      </c>
      <c r="N10" s="971">
        <v>809.18488000000002</v>
      </c>
      <c r="O10" s="971">
        <v>4196.2950499999997</v>
      </c>
      <c r="P10" s="971">
        <v>107223.05137999999</v>
      </c>
      <c r="Q10" s="971">
        <v>14241.17223</v>
      </c>
      <c r="R10" s="972">
        <v>121464.22361</v>
      </c>
    </row>
    <row r="11" spans="1:21">
      <c r="A11" s="364"/>
      <c r="B11" s="359" t="s">
        <v>195</v>
      </c>
      <c r="C11" s="359" t="s">
        <v>196</v>
      </c>
      <c r="D11" s="970">
        <v>152118.74841</v>
      </c>
      <c r="E11" s="971">
        <v>135.61476000000002</v>
      </c>
      <c r="F11" s="971">
        <v>152254.36317</v>
      </c>
      <c r="G11" s="971">
        <v>34319.056530000002</v>
      </c>
      <c r="H11" s="971">
        <v>1528.0516299999999</v>
      </c>
      <c r="I11" s="971">
        <v>35847.108159999996</v>
      </c>
      <c r="J11" s="971">
        <v>59817.799239999993</v>
      </c>
      <c r="K11" s="971">
        <v>3720.6212999999998</v>
      </c>
      <c r="L11" s="971">
        <v>63538.420540000006</v>
      </c>
      <c r="M11" s="971">
        <v>3119.4775300000001</v>
      </c>
      <c r="N11" s="971">
        <v>154.07745</v>
      </c>
      <c r="O11" s="971">
        <v>3273.5549799999999</v>
      </c>
      <c r="P11" s="971">
        <v>97256.333300000013</v>
      </c>
      <c r="Q11" s="971">
        <v>5402.7503799999995</v>
      </c>
      <c r="R11" s="972">
        <v>102659.08368000001</v>
      </c>
    </row>
    <row r="12" spans="1:21">
      <c r="A12" s="364"/>
      <c r="B12" s="359" t="s">
        <v>332</v>
      </c>
      <c r="C12" s="359" t="s">
        <v>333</v>
      </c>
      <c r="D12" s="970">
        <v>21646.525690000002</v>
      </c>
      <c r="E12" s="971">
        <v>0</v>
      </c>
      <c r="F12" s="971">
        <v>21646.525690000002</v>
      </c>
      <c r="G12" s="971">
        <v>6.2985200000000008</v>
      </c>
      <c r="H12" s="971">
        <v>0</v>
      </c>
      <c r="I12" s="971">
        <v>6.2985200000000008</v>
      </c>
      <c r="J12" s="971">
        <v>1035.09439</v>
      </c>
      <c r="K12" s="971">
        <v>18.846070000000001</v>
      </c>
      <c r="L12" s="971">
        <v>1053.94046</v>
      </c>
      <c r="M12" s="971">
        <v>217.25787</v>
      </c>
      <c r="N12" s="971">
        <v>0</v>
      </c>
      <c r="O12" s="971">
        <v>217.25787</v>
      </c>
      <c r="P12" s="971">
        <v>1258.6507799999999</v>
      </c>
      <c r="Q12" s="971">
        <v>18.846070000000001</v>
      </c>
      <c r="R12" s="972">
        <v>1277.49685</v>
      </c>
    </row>
    <row r="13" spans="1:21">
      <c r="A13" s="359" t="s">
        <v>934</v>
      </c>
      <c r="B13" s="973"/>
      <c r="C13" s="973"/>
      <c r="D13" s="970">
        <v>352785.2611399999</v>
      </c>
      <c r="E13" s="971">
        <v>492.07152000000002</v>
      </c>
      <c r="F13" s="971">
        <v>353277.33266000001</v>
      </c>
      <c r="G13" s="971">
        <v>88103.603770000002</v>
      </c>
      <c r="H13" s="971">
        <v>5147.8016299999999</v>
      </c>
      <c r="I13" s="971">
        <v>93251.405399999989</v>
      </c>
      <c r="J13" s="971">
        <v>142407.43408999997</v>
      </c>
      <c r="K13" s="971">
        <v>15295.98323</v>
      </c>
      <c r="L13" s="971">
        <v>157703.41732000004</v>
      </c>
      <c r="M13" s="971">
        <v>9788.5674399999989</v>
      </c>
      <c r="N13" s="971">
        <v>988.1004099999999</v>
      </c>
      <c r="O13" s="971">
        <v>10776.66785</v>
      </c>
      <c r="P13" s="971">
        <v>240299.60530000002</v>
      </c>
      <c r="Q13" s="971">
        <v>21431.885269999999</v>
      </c>
      <c r="R13" s="972">
        <v>261731.49056999999</v>
      </c>
    </row>
    <row r="14" spans="1:21">
      <c r="A14" s="359" t="s">
        <v>3</v>
      </c>
      <c r="B14" s="359" t="s">
        <v>197</v>
      </c>
      <c r="C14" s="359" t="s">
        <v>197</v>
      </c>
      <c r="D14" s="970">
        <v>67700.130940000003</v>
      </c>
      <c r="E14" s="971">
        <v>1282.2811299999998</v>
      </c>
      <c r="F14" s="971">
        <v>68982.412069999991</v>
      </c>
      <c r="G14" s="971">
        <v>15746.413919999999</v>
      </c>
      <c r="H14" s="971">
        <v>11011.945300000001</v>
      </c>
      <c r="I14" s="971">
        <v>26758.359219999998</v>
      </c>
      <c r="J14" s="971">
        <v>49425.918170000004</v>
      </c>
      <c r="K14" s="971">
        <v>11854.08891</v>
      </c>
      <c r="L14" s="971">
        <v>61280.007079999996</v>
      </c>
      <c r="M14" s="971">
        <v>3170.2338600000003</v>
      </c>
      <c r="N14" s="971">
        <v>640.64543999999989</v>
      </c>
      <c r="O14" s="971">
        <v>3810.8792999999996</v>
      </c>
      <c r="P14" s="971">
        <v>68342.565950000004</v>
      </c>
      <c r="Q14" s="971">
        <v>23506.679649999998</v>
      </c>
      <c r="R14" s="972">
        <v>91849.245600000009</v>
      </c>
    </row>
    <row r="15" spans="1:21">
      <c r="A15" s="364"/>
      <c r="B15" s="359" t="s">
        <v>198</v>
      </c>
      <c r="C15" s="359" t="s">
        <v>198</v>
      </c>
      <c r="D15" s="970">
        <v>1106074.05403</v>
      </c>
      <c r="E15" s="971">
        <v>39231.807309999997</v>
      </c>
      <c r="F15" s="971">
        <v>1145305.8613400001</v>
      </c>
      <c r="G15" s="971">
        <v>157718.02077999999</v>
      </c>
      <c r="H15" s="971">
        <v>29383.927350000002</v>
      </c>
      <c r="I15" s="971">
        <v>187101.94812999998</v>
      </c>
      <c r="J15" s="971">
        <v>504181.89402999997</v>
      </c>
      <c r="K15" s="971">
        <v>101426.63441999999</v>
      </c>
      <c r="L15" s="971">
        <v>605608.5284500001</v>
      </c>
      <c r="M15" s="971">
        <v>122333.78783000002</v>
      </c>
      <c r="N15" s="971">
        <v>25144.708419999995</v>
      </c>
      <c r="O15" s="971">
        <v>147478.49625</v>
      </c>
      <c r="P15" s="971">
        <v>784233.70263999992</v>
      </c>
      <c r="Q15" s="971">
        <v>155955.27019000001</v>
      </c>
      <c r="R15" s="972">
        <v>940188.97282999987</v>
      </c>
    </row>
    <row r="16" spans="1:21">
      <c r="A16" s="364"/>
      <c r="B16" s="359" t="s">
        <v>334</v>
      </c>
      <c r="C16" s="359" t="s">
        <v>334</v>
      </c>
      <c r="D16" s="970">
        <v>22215.26757</v>
      </c>
      <c r="E16" s="971">
        <v>74.925509999999989</v>
      </c>
      <c r="F16" s="971">
        <v>22290.193079999997</v>
      </c>
      <c r="G16" s="971">
        <v>26.879159999999999</v>
      </c>
      <c r="H16" s="971">
        <v>0</v>
      </c>
      <c r="I16" s="971">
        <v>26.879159999999999</v>
      </c>
      <c r="J16" s="971">
        <v>4367.0816599999998</v>
      </c>
      <c r="K16" s="971">
        <v>565.84231999999997</v>
      </c>
      <c r="L16" s="971">
        <v>4932.9239800000005</v>
      </c>
      <c r="M16" s="971">
        <v>1558.0655800000002</v>
      </c>
      <c r="N16" s="971">
        <v>0</v>
      </c>
      <c r="O16" s="971">
        <v>1558.0655800000002</v>
      </c>
      <c r="P16" s="971">
        <v>5952.0264000000006</v>
      </c>
      <c r="Q16" s="971">
        <v>565.84231999999997</v>
      </c>
      <c r="R16" s="972">
        <v>6517.8687199999995</v>
      </c>
    </row>
    <row r="17" spans="1:18">
      <c r="A17" s="364"/>
      <c r="B17" s="359" t="s">
        <v>199</v>
      </c>
      <c r="C17" s="359" t="s">
        <v>200</v>
      </c>
      <c r="D17" s="970">
        <v>62151.658340000002</v>
      </c>
      <c r="E17" s="971">
        <v>836.56101999999998</v>
      </c>
      <c r="F17" s="971">
        <v>62988.219360000003</v>
      </c>
      <c r="G17" s="971">
        <v>11875.507529999999</v>
      </c>
      <c r="H17" s="971">
        <v>1438.87517</v>
      </c>
      <c r="I17" s="971">
        <v>13314.3827</v>
      </c>
      <c r="J17" s="971">
        <v>43945.609970000005</v>
      </c>
      <c r="K17" s="971">
        <v>7111.1954000000005</v>
      </c>
      <c r="L17" s="971">
        <v>51056.805370000002</v>
      </c>
      <c r="M17" s="971">
        <v>3451.4066600000001</v>
      </c>
      <c r="N17" s="971">
        <v>794.16307999999992</v>
      </c>
      <c r="O17" s="971">
        <v>4245.5697399999999</v>
      </c>
      <c r="P17" s="971">
        <v>59272.524160000008</v>
      </c>
      <c r="Q17" s="971">
        <v>9344.2336500000001</v>
      </c>
      <c r="R17" s="972">
        <v>68616.757809999996</v>
      </c>
    </row>
    <row r="18" spans="1:18">
      <c r="A18" s="364"/>
      <c r="B18" s="359" t="s">
        <v>201</v>
      </c>
      <c r="C18" s="359" t="s">
        <v>202</v>
      </c>
      <c r="D18" s="970">
        <v>1463951.3968100003</v>
      </c>
      <c r="E18" s="971">
        <v>173490.31495999999</v>
      </c>
      <c r="F18" s="971">
        <v>1637441.7117699999</v>
      </c>
      <c r="G18" s="971">
        <v>239364.01264999999</v>
      </c>
      <c r="H18" s="971">
        <v>128646.00691000001</v>
      </c>
      <c r="I18" s="971">
        <v>368010.01956000004</v>
      </c>
      <c r="J18" s="971">
        <v>702452.28332000005</v>
      </c>
      <c r="K18" s="971">
        <v>213330.66023999997</v>
      </c>
      <c r="L18" s="971">
        <v>915782.94355999981</v>
      </c>
      <c r="M18" s="971">
        <v>156656.26709000001</v>
      </c>
      <c r="N18" s="971">
        <v>75125.94124</v>
      </c>
      <c r="O18" s="971">
        <v>231782.20833000002</v>
      </c>
      <c r="P18" s="971">
        <v>1098472.5630599998</v>
      </c>
      <c r="Q18" s="971">
        <v>417102.60838999995</v>
      </c>
      <c r="R18" s="972">
        <v>1515575.17145</v>
      </c>
    </row>
    <row r="19" spans="1:18">
      <c r="A19" s="364"/>
      <c r="B19" s="364"/>
      <c r="C19" s="974" t="s">
        <v>321</v>
      </c>
      <c r="D19" s="975">
        <v>197393.21176000003</v>
      </c>
      <c r="E19" s="976">
        <v>3885.1066700000001</v>
      </c>
      <c r="F19" s="976">
        <v>201278.31843000001</v>
      </c>
      <c r="G19" s="976">
        <v>16799.246480000002</v>
      </c>
      <c r="H19" s="976">
        <v>9197.2311399999999</v>
      </c>
      <c r="I19" s="976">
        <v>25996.477620000001</v>
      </c>
      <c r="J19" s="976">
        <v>71639.837090000001</v>
      </c>
      <c r="K19" s="976">
        <v>15287.45458</v>
      </c>
      <c r="L19" s="976">
        <v>86927.291670000006</v>
      </c>
      <c r="M19" s="976">
        <v>14954.798140000001</v>
      </c>
      <c r="N19" s="976">
        <v>2913.1574299999997</v>
      </c>
      <c r="O19" s="976">
        <v>17867.955570000002</v>
      </c>
      <c r="P19" s="976">
        <v>103393.88171</v>
      </c>
      <c r="Q19" s="976">
        <v>27397.843149999997</v>
      </c>
      <c r="R19" s="977">
        <v>130791.72486</v>
      </c>
    </row>
    <row r="20" spans="1:18">
      <c r="A20" s="364"/>
      <c r="B20" s="364"/>
      <c r="C20" s="974" t="s">
        <v>201</v>
      </c>
      <c r="D20" s="975">
        <v>42494.375639999998</v>
      </c>
      <c r="E20" s="976">
        <v>0</v>
      </c>
      <c r="F20" s="976">
        <v>42494.375639999998</v>
      </c>
      <c r="G20" s="976">
        <v>0</v>
      </c>
      <c r="H20" s="976">
        <v>0</v>
      </c>
      <c r="I20" s="976">
        <v>0</v>
      </c>
      <c r="J20" s="976">
        <v>3981.7415499999997</v>
      </c>
      <c r="K20" s="976">
        <v>70.299589999999995</v>
      </c>
      <c r="L20" s="976">
        <v>4052.0411400000003</v>
      </c>
      <c r="M20" s="976">
        <v>1053.6990800000001</v>
      </c>
      <c r="N20" s="976">
        <v>0</v>
      </c>
      <c r="O20" s="976">
        <v>1053.6990800000001</v>
      </c>
      <c r="P20" s="976">
        <v>5035.4406300000001</v>
      </c>
      <c r="Q20" s="976">
        <v>70.299589999999995</v>
      </c>
      <c r="R20" s="977">
        <v>5105.7402199999997</v>
      </c>
    </row>
    <row r="21" spans="1:18">
      <c r="A21" s="364"/>
      <c r="B21" s="364"/>
      <c r="C21" s="974" t="s">
        <v>335</v>
      </c>
      <c r="D21" s="975">
        <v>14359.73472</v>
      </c>
      <c r="E21" s="976">
        <v>0</v>
      </c>
      <c r="F21" s="976">
        <v>14359.73472</v>
      </c>
      <c r="G21" s="976">
        <v>0</v>
      </c>
      <c r="H21" s="976">
        <v>0</v>
      </c>
      <c r="I21" s="976">
        <v>0</v>
      </c>
      <c r="J21" s="976">
        <v>71.299379999999999</v>
      </c>
      <c r="K21" s="976">
        <v>3.96E-3</v>
      </c>
      <c r="L21" s="976">
        <v>71.303339999999992</v>
      </c>
      <c r="M21" s="976">
        <v>19.751480000000001</v>
      </c>
      <c r="N21" s="976">
        <v>0</v>
      </c>
      <c r="O21" s="976">
        <v>19.751480000000001</v>
      </c>
      <c r="P21" s="976">
        <v>91.05086</v>
      </c>
      <c r="Q21" s="976">
        <v>3.96E-3</v>
      </c>
      <c r="R21" s="977">
        <v>91.054820000000007</v>
      </c>
    </row>
    <row r="22" spans="1:18">
      <c r="A22" s="364"/>
      <c r="B22" s="359" t="s">
        <v>336</v>
      </c>
      <c r="C22" s="359" t="s">
        <v>336</v>
      </c>
      <c r="D22" s="970">
        <v>20765.430519999998</v>
      </c>
      <c r="E22" s="971">
        <v>0</v>
      </c>
      <c r="F22" s="971">
        <v>20765.430519999998</v>
      </c>
      <c r="G22" s="971">
        <v>0</v>
      </c>
      <c r="H22" s="971">
        <v>0</v>
      </c>
      <c r="I22" s="971">
        <v>0</v>
      </c>
      <c r="J22" s="971">
        <v>1140.41875</v>
      </c>
      <c r="K22" s="971">
        <v>23.477679999999999</v>
      </c>
      <c r="L22" s="971">
        <v>1163.89643</v>
      </c>
      <c r="M22" s="971">
        <v>994.38943999999992</v>
      </c>
      <c r="N22" s="971">
        <v>87.805999999999997</v>
      </c>
      <c r="O22" s="971">
        <v>1082.19544</v>
      </c>
      <c r="P22" s="971">
        <v>2134.8081899999997</v>
      </c>
      <c r="Q22" s="971">
        <v>111.28367999999999</v>
      </c>
      <c r="R22" s="972">
        <v>2246.0918700000002</v>
      </c>
    </row>
    <row r="23" spans="1:18">
      <c r="A23" s="364"/>
      <c r="B23" s="364"/>
      <c r="C23" s="974" t="s">
        <v>337</v>
      </c>
      <c r="D23" s="975">
        <v>7556.6360500000001</v>
      </c>
      <c r="E23" s="976">
        <v>0</v>
      </c>
      <c r="F23" s="976">
        <v>7556.6360500000001</v>
      </c>
      <c r="G23" s="976">
        <v>0</v>
      </c>
      <c r="H23" s="976">
        <v>0</v>
      </c>
      <c r="I23" s="976">
        <v>0</v>
      </c>
      <c r="J23" s="976">
        <v>70.72587</v>
      </c>
      <c r="K23" s="976">
        <v>0</v>
      </c>
      <c r="L23" s="976">
        <v>70.72587</v>
      </c>
      <c r="M23" s="976">
        <v>2.5</v>
      </c>
      <c r="N23" s="976">
        <v>0</v>
      </c>
      <c r="O23" s="976">
        <v>2.5</v>
      </c>
      <c r="P23" s="976">
        <v>73.22587</v>
      </c>
      <c r="Q23" s="976">
        <v>0</v>
      </c>
      <c r="R23" s="977">
        <v>73.22587</v>
      </c>
    </row>
    <row r="24" spans="1:18">
      <c r="A24" s="364"/>
      <c r="B24" s="359" t="s">
        <v>338</v>
      </c>
      <c r="C24" s="359" t="s">
        <v>338</v>
      </c>
      <c r="D24" s="970">
        <v>38064.289790000003</v>
      </c>
      <c r="E24" s="971">
        <v>0</v>
      </c>
      <c r="F24" s="971">
        <v>38064.289790000003</v>
      </c>
      <c r="G24" s="971">
        <v>11.23602</v>
      </c>
      <c r="H24" s="971">
        <v>0</v>
      </c>
      <c r="I24" s="971">
        <v>11.23602</v>
      </c>
      <c r="J24" s="971">
        <v>4178.14084</v>
      </c>
      <c r="K24" s="971">
        <v>143.44148999999999</v>
      </c>
      <c r="L24" s="971">
        <v>4321.5823300000002</v>
      </c>
      <c r="M24" s="971">
        <v>3084.7408599999999</v>
      </c>
      <c r="N24" s="971">
        <v>188.02948000000001</v>
      </c>
      <c r="O24" s="971">
        <v>3272.77034</v>
      </c>
      <c r="P24" s="971">
        <v>7274.1177200000002</v>
      </c>
      <c r="Q24" s="971">
        <v>331.47096999999997</v>
      </c>
      <c r="R24" s="972">
        <v>7605.5886900000005</v>
      </c>
    </row>
    <row r="25" spans="1:18">
      <c r="A25" s="364"/>
      <c r="B25" s="359" t="s">
        <v>339</v>
      </c>
      <c r="C25" s="359" t="s">
        <v>339</v>
      </c>
      <c r="D25" s="970">
        <v>28289.960800000001</v>
      </c>
      <c r="E25" s="971">
        <v>0</v>
      </c>
      <c r="F25" s="971">
        <v>28289.960800000001</v>
      </c>
      <c r="G25" s="971">
        <v>0</v>
      </c>
      <c r="H25" s="971">
        <v>0</v>
      </c>
      <c r="I25" s="971">
        <v>0</v>
      </c>
      <c r="J25" s="971">
        <v>1834.1502499999999</v>
      </c>
      <c r="K25" s="971">
        <v>0.55091999999999997</v>
      </c>
      <c r="L25" s="971">
        <v>1834.7011699999998</v>
      </c>
      <c r="M25" s="971">
        <v>869.9548299999999</v>
      </c>
      <c r="N25" s="971">
        <v>0</v>
      </c>
      <c r="O25" s="971">
        <v>869.9548299999999</v>
      </c>
      <c r="P25" s="971">
        <v>2704.1050800000003</v>
      </c>
      <c r="Q25" s="971">
        <v>0.55091999999999997</v>
      </c>
      <c r="R25" s="972">
        <v>2704.6559999999999</v>
      </c>
    </row>
    <row r="26" spans="1:18">
      <c r="A26" s="364"/>
      <c r="B26" s="359" t="s">
        <v>340</v>
      </c>
      <c r="C26" s="359" t="s">
        <v>340</v>
      </c>
      <c r="D26" s="970">
        <v>10117.80011</v>
      </c>
      <c r="E26" s="971">
        <v>0</v>
      </c>
      <c r="F26" s="971">
        <v>10117.80011</v>
      </c>
      <c r="G26" s="971">
        <v>0</v>
      </c>
      <c r="H26" s="971">
        <v>0</v>
      </c>
      <c r="I26" s="971">
        <v>0</v>
      </c>
      <c r="J26" s="971">
        <v>51.472430000000003</v>
      </c>
      <c r="K26" s="971">
        <v>7.0062700000000007</v>
      </c>
      <c r="L26" s="971">
        <v>58.478699999999996</v>
      </c>
      <c r="M26" s="971">
        <v>30</v>
      </c>
      <c r="N26" s="971">
        <v>0</v>
      </c>
      <c r="O26" s="971">
        <v>30</v>
      </c>
      <c r="P26" s="971">
        <v>81.472429999999989</v>
      </c>
      <c r="Q26" s="971">
        <v>7.0062700000000007</v>
      </c>
      <c r="R26" s="972">
        <v>88.478700000000003</v>
      </c>
    </row>
    <row r="27" spans="1:18">
      <c r="A27" s="364"/>
      <c r="B27" s="359" t="s">
        <v>341</v>
      </c>
      <c r="C27" s="359" t="s">
        <v>341</v>
      </c>
      <c r="D27" s="970">
        <v>14546.669159999999</v>
      </c>
      <c r="E27" s="971">
        <v>0</v>
      </c>
      <c r="F27" s="971">
        <v>14546.669159999999</v>
      </c>
      <c r="G27" s="971">
        <v>130.99646999999999</v>
      </c>
      <c r="H27" s="971">
        <v>0</v>
      </c>
      <c r="I27" s="971">
        <v>130.99646999999999</v>
      </c>
      <c r="J27" s="971">
        <v>808.68468000000007</v>
      </c>
      <c r="K27" s="971">
        <v>2.7425600000000001</v>
      </c>
      <c r="L27" s="971">
        <v>811.42723999999998</v>
      </c>
      <c r="M27" s="971">
        <v>802.15233000000001</v>
      </c>
      <c r="N27" s="971">
        <v>0</v>
      </c>
      <c r="O27" s="971">
        <v>802.15233000000001</v>
      </c>
      <c r="P27" s="971">
        <v>1741.83348</v>
      </c>
      <c r="Q27" s="971">
        <v>2.7425600000000001</v>
      </c>
      <c r="R27" s="972">
        <v>1744.5760400000001</v>
      </c>
    </row>
    <row r="28" spans="1:18">
      <c r="A28" s="364"/>
      <c r="B28" s="359" t="s">
        <v>342</v>
      </c>
      <c r="C28" s="359" t="s">
        <v>343</v>
      </c>
      <c r="D28" s="970">
        <v>5607.1084600000004</v>
      </c>
      <c r="E28" s="971">
        <v>0</v>
      </c>
      <c r="F28" s="971">
        <v>5607.1084600000004</v>
      </c>
      <c r="G28" s="971">
        <v>0</v>
      </c>
      <c r="H28" s="971">
        <v>0</v>
      </c>
      <c r="I28" s="971">
        <v>0</v>
      </c>
      <c r="J28" s="971">
        <v>5.2300000000000003E-3</v>
      </c>
      <c r="K28" s="971">
        <v>0</v>
      </c>
      <c r="L28" s="971">
        <v>5.2300000000000003E-3</v>
      </c>
      <c r="M28" s="971">
        <v>0</v>
      </c>
      <c r="N28" s="971">
        <v>0</v>
      </c>
      <c r="O28" s="971">
        <v>0</v>
      </c>
      <c r="P28" s="971">
        <v>5.2300000000000003E-3</v>
      </c>
      <c r="Q28" s="971">
        <v>0</v>
      </c>
      <c r="R28" s="972">
        <v>5.2300000000000003E-3</v>
      </c>
    </row>
    <row r="29" spans="1:18">
      <c r="A29" s="364"/>
      <c r="B29" s="359" t="s">
        <v>344</v>
      </c>
      <c r="C29" s="359" t="s">
        <v>344</v>
      </c>
      <c r="D29" s="970">
        <v>3251.1532599999996</v>
      </c>
      <c r="E29" s="971">
        <v>0</v>
      </c>
      <c r="F29" s="971">
        <v>3251.1532599999996</v>
      </c>
      <c r="G29" s="971">
        <v>0</v>
      </c>
      <c r="H29" s="971">
        <v>0</v>
      </c>
      <c r="I29" s="971">
        <v>0</v>
      </c>
      <c r="J29" s="971">
        <v>0.03</v>
      </c>
      <c r="K29" s="971">
        <v>0</v>
      </c>
      <c r="L29" s="971">
        <v>0.03</v>
      </c>
      <c r="M29" s="971">
        <v>0</v>
      </c>
      <c r="N29" s="971">
        <v>0</v>
      </c>
      <c r="O29" s="971">
        <v>0</v>
      </c>
      <c r="P29" s="971">
        <v>0.03</v>
      </c>
      <c r="Q29" s="971">
        <v>0</v>
      </c>
      <c r="R29" s="972">
        <v>0.03</v>
      </c>
    </row>
    <row r="30" spans="1:18">
      <c r="A30" s="359" t="s">
        <v>935</v>
      </c>
      <c r="B30" s="973"/>
      <c r="C30" s="973"/>
      <c r="D30" s="970">
        <v>3104538.8779600007</v>
      </c>
      <c r="E30" s="971">
        <v>218800.99659999995</v>
      </c>
      <c r="F30" s="971">
        <v>3323339.8745599999</v>
      </c>
      <c r="G30" s="971">
        <v>441672.31300999998</v>
      </c>
      <c r="H30" s="971">
        <v>179677.98587</v>
      </c>
      <c r="I30" s="971">
        <v>621350.29888000002</v>
      </c>
      <c r="J30" s="971">
        <v>1388149.2932200001</v>
      </c>
      <c r="K30" s="971">
        <v>349823.3983399999</v>
      </c>
      <c r="L30" s="971">
        <v>1737972.6915600002</v>
      </c>
      <c r="M30" s="971">
        <v>308981.74717999995</v>
      </c>
      <c r="N30" s="971">
        <v>104894.45108999999</v>
      </c>
      <c r="O30" s="971">
        <v>413876.19826999999</v>
      </c>
      <c r="P30" s="971">
        <v>2138803.35341</v>
      </c>
      <c r="Q30" s="971">
        <v>634395.8352999998</v>
      </c>
      <c r="R30" s="972">
        <v>2773199.1887099994</v>
      </c>
    </row>
    <row r="31" spans="1:18">
      <c r="A31" s="359" t="s">
        <v>203</v>
      </c>
      <c r="B31" s="359" t="s">
        <v>204</v>
      </c>
      <c r="C31" s="359" t="s">
        <v>204</v>
      </c>
      <c r="D31" s="970">
        <v>216890.52993000002</v>
      </c>
      <c r="E31" s="971">
        <v>425.18709999999999</v>
      </c>
      <c r="F31" s="971">
        <v>217315.71703</v>
      </c>
      <c r="G31" s="971">
        <v>63211.365949999999</v>
      </c>
      <c r="H31" s="971">
        <v>5624.4921000000004</v>
      </c>
      <c r="I31" s="971">
        <v>68835.858049999995</v>
      </c>
      <c r="J31" s="971">
        <v>172513.48221000002</v>
      </c>
      <c r="K31" s="971">
        <v>29043.912339999999</v>
      </c>
      <c r="L31" s="971">
        <v>201557.39454999997</v>
      </c>
      <c r="M31" s="971">
        <v>10016.84093</v>
      </c>
      <c r="N31" s="971">
        <v>2036.9152099999999</v>
      </c>
      <c r="O31" s="971">
        <v>12053.75614</v>
      </c>
      <c r="P31" s="971">
        <v>245741.68909</v>
      </c>
      <c r="Q31" s="971">
        <v>36705.319650000005</v>
      </c>
      <c r="R31" s="972">
        <v>282447.00873999996</v>
      </c>
    </row>
    <row r="32" spans="1:18">
      <c r="A32" s="364"/>
      <c r="B32" s="364"/>
      <c r="C32" s="974" t="s">
        <v>345</v>
      </c>
      <c r="D32" s="975">
        <v>2731.90994</v>
      </c>
      <c r="E32" s="976">
        <v>0</v>
      </c>
      <c r="F32" s="976">
        <v>2731.90994</v>
      </c>
      <c r="G32" s="976">
        <v>0</v>
      </c>
      <c r="H32" s="976">
        <v>0</v>
      </c>
      <c r="I32" s="976">
        <v>0</v>
      </c>
      <c r="J32" s="976">
        <v>2.2720899999999999</v>
      </c>
      <c r="K32" s="976">
        <v>0</v>
      </c>
      <c r="L32" s="976">
        <v>2.2720899999999999</v>
      </c>
      <c r="M32" s="976">
        <v>0</v>
      </c>
      <c r="N32" s="976">
        <v>0</v>
      </c>
      <c r="O32" s="976">
        <v>0</v>
      </c>
      <c r="P32" s="976">
        <v>2.2720899999999999</v>
      </c>
      <c r="Q32" s="976">
        <v>0</v>
      </c>
      <c r="R32" s="977">
        <v>2.2720899999999999</v>
      </c>
    </row>
    <row r="33" spans="1:18">
      <c r="A33" s="364"/>
      <c r="B33" s="359" t="s">
        <v>205</v>
      </c>
      <c r="C33" s="359" t="s">
        <v>205</v>
      </c>
      <c r="D33" s="970">
        <v>163716.71836</v>
      </c>
      <c r="E33" s="971">
        <v>1351.2891800000002</v>
      </c>
      <c r="F33" s="971">
        <v>165068.00753999999</v>
      </c>
      <c r="G33" s="971">
        <v>47778.349459999998</v>
      </c>
      <c r="H33" s="971">
        <v>2652.0825399999999</v>
      </c>
      <c r="I33" s="971">
        <v>50430.432000000001</v>
      </c>
      <c r="J33" s="971">
        <v>120147.36675</v>
      </c>
      <c r="K33" s="971">
        <v>21575.759169999998</v>
      </c>
      <c r="L33" s="971">
        <v>141723.12591999999</v>
      </c>
      <c r="M33" s="971">
        <v>9224.6570400000019</v>
      </c>
      <c r="N33" s="971">
        <v>1587.0555999999999</v>
      </c>
      <c r="O33" s="971">
        <v>10811.71264</v>
      </c>
      <c r="P33" s="971">
        <v>177150.37325</v>
      </c>
      <c r="Q33" s="971">
        <v>25814.89731</v>
      </c>
      <c r="R33" s="972">
        <v>202965.27056</v>
      </c>
    </row>
    <row r="34" spans="1:18">
      <c r="A34" s="364"/>
      <c r="B34" s="364"/>
      <c r="C34" s="974" t="s">
        <v>346</v>
      </c>
      <c r="D34" s="975">
        <v>1694.5393700000002</v>
      </c>
      <c r="E34" s="976">
        <v>0</v>
      </c>
      <c r="F34" s="976">
        <v>1694.5393700000002</v>
      </c>
      <c r="G34" s="976">
        <v>0</v>
      </c>
      <c r="H34" s="976">
        <v>0</v>
      </c>
      <c r="I34" s="976">
        <v>0</v>
      </c>
      <c r="J34" s="976">
        <v>3.2229999999999995E-2</v>
      </c>
      <c r="K34" s="976">
        <v>0</v>
      </c>
      <c r="L34" s="976">
        <v>3.2229999999999995E-2</v>
      </c>
      <c r="M34" s="976">
        <v>0</v>
      </c>
      <c r="N34" s="976">
        <v>0</v>
      </c>
      <c r="O34" s="976">
        <v>0</v>
      </c>
      <c r="P34" s="976">
        <v>3.2229999999999995E-2</v>
      </c>
      <c r="Q34" s="976">
        <v>0</v>
      </c>
      <c r="R34" s="977">
        <v>3.2229999999999995E-2</v>
      </c>
    </row>
    <row r="35" spans="1:18">
      <c r="A35" s="364"/>
      <c r="B35" s="359" t="s">
        <v>326</v>
      </c>
      <c r="C35" s="359" t="s">
        <v>327</v>
      </c>
      <c r="D35" s="970">
        <v>28498.0147</v>
      </c>
      <c r="E35" s="971">
        <v>960.01531999999997</v>
      </c>
      <c r="F35" s="971">
        <v>29458.030019999998</v>
      </c>
      <c r="G35" s="971">
        <v>20482.326920000003</v>
      </c>
      <c r="H35" s="971">
        <v>7807.3654100000003</v>
      </c>
      <c r="I35" s="971">
        <v>28289.692329999998</v>
      </c>
      <c r="J35" s="971">
        <v>125202.02346000001</v>
      </c>
      <c r="K35" s="971">
        <v>14857.973330000001</v>
      </c>
      <c r="L35" s="971">
        <v>140059.99679</v>
      </c>
      <c r="M35" s="971">
        <v>90964.82680000001</v>
      </c>
      <c r="N35" s="971">
        <v>5101.4202500000001</v>
      </c>
      <c r="O35" s="971">
        <v>96066.247050000005</v>
      </c>
      <c r="P35" s="971">
        <v>236649.17718</v>
      </c>
      <c r="Q35" s="971">
        <v>27766.758990000002</v>
      </c>
      <c r="R35" s="972">
        <v>264415.93617</v>
      </c>
    </row>
    <row r="36" spans="1:18">
      <c r="A36" s="359" t="s">
        <v>936</v>
      </c>
      <c r="B36" s="973"/>
      <c r="C36" s="973"/>
      <c r="D36" s="970">
        <v>413531.71230000001</v>
      </c>
      <c r="E36" s="971">
        <v>2736.4916000000003</v>
      </c>
      <c r="F36" s="971">
        <v>416268.20389999996</v>
      </c>
      <c r="G36" s="971">
        <v>131472.04233</v>
      </c>
      <c r="H36" s="971">
        <v>16083.940050000001</v>
      </c>
      <c r="I36" s="971">
        <v>147555.98238</v>
      </c>
      <c r="J36" s="971">
        <v>417865.17674000002</v>
      </c>
      <c r="K36" s="971">
        <v>65477.644839999994</v>
      </c>
      <c r="L36" s="971">
        <v>483342.82157999993</v>
      </c>
      <c r="M36" s="971">
        <v>110206.32477000001</v>
      </c>
      <c r="N36" s="971">
        <v>8725.3910599999981</v>
      </c>
      <c r="O36" s="971">
        <v>118931.71583000002</v>
      </c>
      <c r="P36" s="971">
        <v>659543.54384000006</v>
      </c>
      <c r="Q36" s="971">
        <v>90286.975950000022</v>
      </c>
      <c r="R36" s="972">
        <v>749830.51978999993</v>
      </c>
    </row>
    <row r="37" spans="1:18">
      <c r="A37" s="359" t="s">
        <v>5</v>
      </c>
      <c r="B37" s="359" t="s">
        <v>5</v>
      </c>
      <c r="C37" s="359" t="s">
        <v>5</v>
      </c>
      <c r="D37" s="970">
        <v>5140185.3175900001</v>
      </c>
      <c r="E37" s="971">
        <v>945508.47175000014</v>
      </c>
      <c r="F37" s="971">
        <v>6085693.7893400025</v>
      </c>
      <c r="G37" s="971">
        <v>1239464.6401399996</v>
      </c>
      <c r="H37" s="971">
        <v>749311.00023999985</v>
      </c>
      <c r="I37" s="971">
        <v>1988775.6403800007</v>
      </c>
      <c r="J37" s="971">
        <v>1760355.1762300001</v>
      </c>
      <c r="K37" s="971">
        <v>811260.83043999993</v>
      </c>
      <c r="L37" s="971">
        <v>2571616.0066699996</v>
      </c>
      <c r="M37" s="971">
        <v>272106.15436999995</v>
      </c>
      <c r="N37" s="971">
        <v>192571.81225000002</v>
      </c>
      <c r="O37" s="971">
        <v>464677.96661999996</v>
      </c>
      <c r="P37" s="971">
        <v>3271925.9707400007</v>
      </c>
      <c r="Q37" s="971">
        <v>1753143.6429300001</v>
      </c>
      <c r="R37" s="972">
        <v>5025069.6136700008</v>
      </c>
    </row>
    <row r="38" spans="1:18">
      <c r="A38" s="364"/>
      <c r="B38" s="364"/>
      <c r="C38" s="974" t="s">
        <v>206</v>
      </c>
      <c r="D38" s="975">
        <v>644609.02618999989</v>
      </c>
      <c r="E38" s="976">
        <v>44563.971599999997</v>
      </c>
      <c r="F38" s="976">
        <v>689172.99778999994</v>
      </c>
      <c r="G38" s="976">
        <v>174025.97131999998</v>
      </c>
      <c r="H38" s="976">
        <v>83504.801370000001</v>
      </c>
      <c r="I38" s="976">
        <v>257530.77268999998</v>
      </c>
      <c r="J38" s="976">
        <v>565542.68853000004</v>
      </c>
      <c r="K38" s="976">
        <v>353306.24033000012</v>
      </c>
      <c r="L38" s="976">
        <v>918848.92885999999</v>
      </c>
      <c r="M38" s="976">
        <v>137543.46939000001</v>
      </c>
      <c r="N38" s="976">
        <v>40409.939760000001</v>
      </c>
      <c r="O38" s="976">
        <v>177953.40914999999</v>
      </c>
      <c r="P38" s="976">
        <v>877112.12924000015</v>
      </c>
      <c r="Q38" s="976">
        <v>477220.9814600001</v>
      </c>
      <c r="R38" s="977">
        <v>1354333.1107000001</v>
      </c>
    </row>
    <row r="39" spans="1:18">
      <c r="A39" s="364"/>
      <c r="B39" s="364"/>
      <c r="C39" s="974" t="s">
        <v>207</v>
      </c>
      <c r="D39" s="975">
        <v>300892.51663999999</v>
      </c>
      <c r="E39" s="976">
        <v>5616.2351099999996</v>
      </c>
      <c r="F39" s="976">
        <v>306508.75175</v>
      </c>
      <c r="G39" s="976">
        <v>34539.300040000002</v>
      </c>
      <c r="H39" s="976">
        <v>28520.087509999998</v>
      </c>
      <c r="I39" s="976">
        <v>63059.387550000007</v>
      </c>
      <c r="J39" s="976">
        <v>150181.26516000001</v>
      </c>
      <c r="K39" s="976">
        <v>73927.514479999983</v>
      </c>
      <c r="L39" s="976">
        <v>224108.77964000002</v>
      </c>
      <c r="M39" s="976">
        <v>10072.62651</v>
      </c>
      <c r="N39" s="976">
        <v>6088.5328999999992</v>
      </c>
      <c r="O39" s="976">
        <v>16161.15941</v>
      </c>
      <c r="P39" s="976">
        <v>194793.19170999998</v>
      </c>
      <c r="Q39" s="976">
        <v>108536.13488999999</v>
      </c>
      <c r="R39" s="977">
        <v>303329.32660000003</v>
      </c>
    </row>
    <row r="40" spans="1:18">
      <c r="A40" s="364"/>
      <c r="B40" s="364"/>
      <c r="C40" s="974" t="s">
        <v>208</v>
      </c>
      <c r="D40" s="975">
        <v>259917.44264999998</v>
      </c>
      <c r="E40" s="976">
        <v>3496.4697700000006</v>
      </c>
      <c r="F40" s="976">
        <v>263413.91242000001</v>
      </c>
      <c r="G40" s="976">
        <v>46770.768230000001</v>
      </c>
      <c r="H40" s="976">
        <v>11995.594880000002</v>
      </c>
      <c r="I40" s="976">
        <v>58766.363109999998</v>
      </c>
      <c r="J40" s="976">
        <v>243978.37094000002</v>
      </c>
      <c r="K40" s="976">
        <v>79199.370330000005</v>
      </c>
      <c r="L40" s="976">
        <v>323177.74127000006</v>
      </c>
      <c r="M40" s="976">
        <v>43221.919569999998</v>
      </c>
      <c r="N40" s="976">
        <v>10044.76528</v>
      </c>
      <c r="O40" s="976">
        <v>53266.684850000005</v>
      </c>
      <c r="P40" s="976">
        <v>333971.05874000001</v>
      </c>
      <c r="Q40" s="976">
        <v>101239.73049000002</v>
      </c>
      <c r="R40" s="977">
        <v>435210.78922999988</v>
      </c>
    </row>
    <row r="41" spans="1:18">
      <c r="A41" s="364"/>
      <c r="B41" s="364"/>
      <c r="C41" s="974" t="s">
        <v>347</v>
      </c>
      <c r="D41" s="975">
        <v>65870.86295000001</v>
      </c>
      <c r="E41" s="976">
        <v>0</v>
      </c>
      <c r="F41" s="976">
        <v>65870.86295000001</v>
      </c>
      <c r="G41" s="976">
        <v>0</v>
      </c>
      <c r="H41" s="976">
        <v>0</v>
      </c>
      <c r="I41" s="976">
        <v>0</v>
      </c>
      <c r="J41" s="976">
        <v>1486.73774</v>
      </c>
      <c r="K41" s="976">
        <v>169.64301</v>
      </c>
      <c r="L41" s="976">
        <v>1656.38075</v>
      </c>
      <c r="M41" s="976">
        <v>543.74903000000006</v>
      </c>
      <c r="N41" s="976">
        <v>49.01417</v>
      </c>
      <c r="O41" s="976">
        <v>592.76319999999998</v>
      </c>
      <c r="P41" s="976">
        <v>2030.48677</v>
      </c>
      <c r="Q41" s="976">
        <v>218.65717999999998</v>
      </c>
      <c r="R41" s="977">
        <v>2249.1439500000001</v>
      </c>
    </row>
    <row r="42" spans="1:18">
      <c r="A42" s="364"/>
      <c r="B42" s="364"/>
      <c r="C42" s="974" t="s">
        <v>59</v>
      </c>
      <c r="D42" s="975">
        <v>247969.05497</v>
      </c>
      <c r="E42" s="976">
        <v>7160.16147</v>
      </c>
      <c r="F42" s="976">
        <v>255129.21643999999</v>
      </c>
      <c r="G42" s="976">
        <v>63672.477699999996</v>
      </c>
      <c r="H42" s="976">
        <v>27712.088580000003</v>
      </c>
      <c r="I42" s="976">
        <v>91384.566279999999</v>
      </c>
      <c r="J42" s="976">
        <v>223051.26868000001</v>
      </c>
      <c r="K42" s="976">
        <v>67383.018629999991</v>
      </c>
      <c r="L42" s="976">
        <v>290434.28730999999</v>
      </c>
      <c r="M42" s="976">
        <v>17788.708060000001</v>
      </c>
      <c r="N42" s="976">
        <v>8495.4042399999998</v>
      </c>
      <c r="O42" s="976">
        <v>26284.112299999997</v>
      </c>
      <c r="P42" s="976">
        <v>304512.45443999994</v>
      </c>
      <c r="Q42" s="976">
        <v>103590.51145000001</v>
      </c>
      <c r="R42" s="977">
        <v>408102.96588999999</v>
      </c>
    </row>
    <row r="43" spans="1:18">
      <c r="A43" s="364"/>
      <c r="B43" s="364"/>
      <c r="C43" s="974" t="s">
        <v>209</v>
      </c>
      <c r="D43" s="975">
        <v>361704.60343999998</v>
      </c>
      <c r="E43" s="976">
        <v>8896.1478200000001</v>
      </c>
      <c r="F43" s="976">
        <v>370600.75125999999</v>
      </c>
      <c r="G43" s="976">
        <v>32081.679359999998</v>
      </c>
      <c r="H43" s="976">
        <v>12427.847740000001</v>
      </c>
      <c r="I43" s="976">
        <v>44509.527099999999</v>
      </c>
      <c r="J43" s="976">
        <v>286445.8939100001</v>
      </c>
      <c r="K43" s="976">
        <v>122005.59517</v>
      </c>
      <c r="L43" s="976">
        <v>408451.48907999997</v>
      </c>
      <c r="M43" s="976">
        <v>43517.202529999995</v>
      </c>
      <c r="N43" s="976">
        <v>12582.207669999998</v>
      </c>
      <c r="O43" s="976">
        <v>56099.410199999991</v>
      </c>
      <c r="P43" s="976">
        <v>362044.77580000006</v>
      </c>
      <c r="Q43" s="976">
        <v>147015.65057999999</v>
      </c>
      <c r="R43" s="977">
        <v>509060.42638000008</v>
      </c>
    </row>
    <row r="44" spans="1:18">
      <c r="A44" s="364"/>
      <c r="B44" s="364"/>
      <c r="C44" s="974" t="s">
        <v>210</v>
      </c>
      <c r="D44" s="975">
        <v>52944.362589999997</v>
      </c>
      <c r="E44" s="976">
        <v>19.937060000000002</v>
      </c>
      <c r="F44" s="976">
        <v>52964.299650000001</v>
      </c>
      <c r="G44" s="976">
        <v>4013.87826</v>
      </c>
      <c r="H44" s="976">
        <v>1984.0539699999999</v>
      </c>
      <c r="I44" s="976">
        <v>5997.9322300000003</v>
      </c>
      <c r="J44" s="976">
        <v>36239.039950000006</v>
      </c>
      <c r="K44" s="976">
        <v>16777.034970000001</v>
      </c>
      <c r="L44" s="976">
        <v>53016.074919999999</v>
      </c>
      <c r="M44" s="976">
        <v>1481.7035900000001</v>
      </c>
      <c r="N44" s="976">
        <v>193.74842999999998</v>
      </c>
      <c r="O44" s="976">
        <v>1675.4520199999999</v>
      </c>
      <c r="P44" s="976">
        <v>41734.621799999994</v>
      </c>
      <c r="Q44" s="976">
        <v>18954.837369999997</v>
      </c>
      <c r="R44" s="977">
        <v>60689.459170000002</v>
      </c>
    </row>
    <row r="45" spans="1:18">
      <c r="A45" s="364"/>
      <c r="B45" s="364"/>
      <c r="C45" s="974" t="s">
        <v>348</v>
      </c>
      <c r="D45" s="975">
        <v>31207.328879999997</v>
      </c>
      <c r="E45" s="976">
        <v>0</v>
      </c>
      <c r="F45" s="976">
        <v>31207.328879999997</v>
      </c>
      <c r="G45" s="976">
        <v>0</v>
      </c>
      <c r="H45" s="976">
        <v>0</v>
      </c>
      <c r="I45" s="976">
        <v>0</v>
      </c>
      <c r="J45" s="976">
        <v>1040.21865</v>
      </c>
      <c r="K45" s="976">
        <v>25.616689999999998</v>
      </c>
      <c r="L45" s="976">
        <v>1065.8353400000001</v>
      </c>
      <c r="M45" s="976">
        <v>185.74999</v>
      </c>
      <c r="N45" s="976">
        <v>21.63785</v>
      </c>
      <c r="O45" s="976">
        <v>207.38783999999998</v>
      </c>
      <c r="P45" s="976">
        <v>1225.9686400000001</v>
      </c>
      <c r="Q45" s="976">
        <v>47.254539999999992</v>
      </c>
      <c r="R45" s="977">
        <v>1273.22318</v>
      </c>
    </row>
    <row r="46" spans="1:18">
      <c r="A46" s="364"/>
      <c r="B46" s="364"/>
      <c r="C46" s="974" t="s">
        <v>349</v>
      </c>
      <c r="D46" s="975">
        <v>27049.008329999997</v>
      </c>
      <c r="E46" s="976">
        <v>0</v>
      </c>
      <c r="F46" s="976">
        <v>27049.008329999997</v>
      </c>
      <c r="G46" s="976">
        <v>0</v>
      </c>
      <c r="H46" s="976">
        <v>0</v>
      </c>
      <c r="I46" s="976">
        <v>0</v>
      </c>
      <c r="J46" s="976">
        <v>1650.1274900000001</v>
      </c>
      <c r="K46" s="976">
        <v>20.32471</v>
      </c>
      <c r="L46" s="976">
        <v>1670.4521999999999</v>
      </c>
      <c r="M46" s="976">
        <v>481.22459999999995</v>
      </c>
      <c r="N46" s="976">
        <v>14.988280000000001</v>
      </c>
      <c r="O46" s="976">
        <v>496.21287999999998</v>
      </c>
      <c r="P46" s="976">
        <v>2131.3520899999999</v>
      </c>
      <c r="Q46" s="976">
        <v>35.312989999999999</v>
      </c>
      <c r="R46" s="977">
        <v>2166.6650800000002</v>
      </c>
    </row>
    <row r="47" spans="1:18">
      <c r="A47" s="364"/>
      <c r="B47" s="364"/>
      <c r="C47" s="974" t="s">
        <v>211</v>
      </c>
      <c r="D47" s="975">
        <v>51183.266219999998</v>
      </c>
      <c r="E47" s="976">
        <v>0.67180999999999991</v>
      </c>
      <c r="F47" s="976">
        <v>51183.938030000005</v>
      </c>
      <c r="G47" s="976">
        <v>3884.9637499999999</v>
      </c>
      <c r="H47" s="976">
        <v>2246.2953600000001</v>
      </c>
      <c r="I47" s="976">
        <v>6131.25911</v>
      </c>
      <c r="J47" s="976">
        <v>34916.703289999998</v>
      </c>
      <c r="K47" s="976">
        <v>11594.804540000001</v>
      </c>
      <c r="L47" s="976">
        <v>46511.507829999995</v>
      </c>
      <c r="M47" s="976">
        <v>1058.5725600000001</v>
      </c>
      <c r="N47" s="976">
        <v>505.22233</v>
      </c>
      <c r="O47" s="976">
        <v>1563.7948900000001</v>
      </c>
      <c r="P47" s="976">
        <v>39860.239600000001</v>
      </c>
      <c r="Q47" s="976">
        <v>14346.322229999998</v>
      </c>
      <c r="R47" s="977">
        <v>54206.561829999999</v>
      </c>
    </row>
    <row r="48" spans="1:18">
      <c r="A48" s="364"/>
      <c r="B48" s="364"/>
      <c r="C48" s="974" t="s">
        <v>212</v>
      </c>
      <c r="D48" s="975">
        <v>373594.63562999998</v>
      </c>
      <c r="E48" s="976">
        <v>36163.001469999996</v>
      </c>
      <c r="F48" s="976">
        <v>409757.63710000005</v>
      </c>
      <c r="G48" s="976">
        <v>56368.403109999999</v>
      </c>
      <c r="H48" s="976">
        <v>41277.416889999993</v>
      </c>
      <c r="I48" s="976">
        <v>97645.82</v>
      </c>
      <c r="J48" s="976">
        <v>305969.58404000005</v>
      </c>
      <c r="K48" s="976">
        <v>208193.3211</v>
      </c>
      <c r="L48" s="976">
        <v>514162.90513999999</v>
      </c>
      <c r="M48" s="976">
        <v>36761.965170000003</v>
      </c>
      <c r="N48" s="976">
        <v>27230.315200000001</v>
      </c>
      <c r="O48" s="976">
        <v>63992.28037</v>
      </c>
      <c r="P48" s="976">
        <v>399099.95232000004</v>
      </c>
      <c r="Q48" s="976">
        <v>276701.05318999995</v>
      </c>
      <c r="R48" s="977">
        <v>675801.00551000005</v>
      </c>
    </row>
    <row r="49" spans="1:18">
      <c r="A49" s="364"/>
      <c r="B49" s="364"/>
      <c r="C49" s="974" t="s">
        <v>213</v>
      </c>
      <c r="D49" s="975">
        <v>23.849430000000002</v>
      </c>
      <c r="E49" s="976">
        <v>12.89425</v>
      </c>
      <c r="F49" s="976">
        <v>36.743679999999998</v>
      </c>
      <c r="G49" s="976">
        <v>16164.059070000001</v>
      </c>
      <c r="H49" s="976">
        <v>3706.9805999999999</v>
      </c>
      <c r="I49" s="976">
        <v>19871.039670000002</v>
      </c>
      <c r="J49" s="976">
        <v>35003.759720000002</v>
      </c>
      <c r="K49" s="976">
        <v>14884.548769999999</v>
      </c>
      <c r="L49" s="976">
        <v>49888.308490000003</v>
      </c>
      <c r="M49" s="976">
        <v>1191.5765900000001</v>
      </c>
      <c r="N49" s="976">
        <v>1052.0107800000001</v>
      </c>
      <c r="O49" s="976">
        <v>2243.5873700000002</v>
      </c>
      <c r="P49" s="976">
        <v>52359.395380000002</v>
      </c>
      <c r="Q49" s="976">
        <v>19643.540150000001</v>
      </c>
      <c r="R49" s="977">
        <v>72002.935530000002</v>
      </c>
    </row>
    <row r="50" spans="1:18">
      <c r="A50" s="364"/>
      <c r="B50" s="359" t="s">
        <v>214</v>
      </c>
      <c r="C50" s="359" t="s">
        <v>214</v>
      </c>
      <c r="D50" s="970">
        <v>126946.10828</v>
      </c>
      <c r="E50" s="971">
        <v>1288.3948</v>
      </c>
      <c r="F50" s="971">
        <v>128234.50307999999</v>
      </c>
      <c r="G50" s="971">
        <v>17778.211460000002</v>
      </c>
      <c r="H50" s="971">
        <v>3002.9929299999999</v>
      </c>
      <c r="I50" s="971">
        <v>20781.204389999995</v>
      </c>
      <c r="J50" s="971">
        <v>74969.527570000006</v>
      </c>
      <c r="K50" s="971">
        <v>32684.39673</v>
      </c>
      <c r="L50" s="971">
        <v>107653.92429999998</v>
      </c>
      <c r="M50" s="971">
        <v>7154.2040500000012</v>
      </c>
      <c r="N50" s="971">
        <v>7505.0412800000004</v>
      </c>
      <c r="O50" s="971">
        <v>14659.24533</v>
      </c>
      <c r="P50" s="971">
        <v>99901.943079999997</v>
      </c>
      <c r="Q50" s="971">
        <v>43192.430940000006</v>
      </c>
      <c r="R50" s="972">
        <v>143094.37401999999</v>
      </c>
    </row>
    <row r="51" spans="1:18">
      <c r="A51" s="364"/>
      <c r="B51" s="359" t="s">
        <v>294</v>
      </c>
      <c r="C51" s="359" t="s">
        <v>350</v>
      </c>
      <c r="D51" s="970">
        <v>21314.040920000003</v>
      </c>
      <c r="E51" s="971">
        <v>0</v>
      </c>
      <c r="F51" s="971">
        <v>21314.040920000003</v>
      </c>
      <c r="G51" s="971">
        <v>0</v>
      </c>
      <c r="H51" s="971">
        <v>0</v>
      </c>
      <c r="I51" s="971">
        <v>0</v>
      </c>
      <c r="J51" s="971">
        <v>747.84003000000007</v>
      </c>
      <c r="K51" s="971">
        <v>10.735719999999999</v>
      </c>
      <c r="L51" s="971">
        <v>758.57574999999997</v>
      </c>
      <c r="M51" s="971">
        <v>328.93925999999999</v>
      </c>
      <c r="N51" s="971">
        <v>0</v>
      </c>
      <c r="O51" s="971">
        <v>328.93925999999999</v>
      </c>
      <c r="P51" s="971">
        <v>1076.7792899999999</v>
      </c>
      <c r="Q51" s="971">
        <v>10.735719999999999</v>
      </c>
      <c r="R51" s="972">
        <v>1087.5150100000001</v>
      </c>
    </row>
    <row r="52" spans="1:18">
      <c r="A52" s="364"/>
      <c r="B52" s="364"/>
      <c r="C52" s="974" t="s">
        <v>351</v>
      </c>
      <c r="D52" s="975">
        <v>3145.1137799999997</v>
      </c>
      <c r="E52" s="976">
        <v>0</v>
      </c>
      <c r="F52" s="976">
        <v>3145.1137799999997</v>
      </c>
      <c r="G52" s="976">
        <v>0</v>
      </c>
      <c r="H52" s="976">
        <v>0</v>
      </c>
      <c r="I52" s="976">
        <v>0</v>
      </c>
      <c r="J52" s="976">
        <v>1.39822</v>
      </c>
      <c r="K52" s="976">
        <v>8.94E-3</v>
      </c>
      <c r="L52" s="976">
        <v>1.4071600000000002</v>
      </c>
      <c r="M52" s="976">
        <v>0</v>
      </c>
      <c r="N52" s="976">
        <v>0</v>
      </c>
      <c r="O52" s="976">
        <v>0</v>
      </c>
      <c r="P52" s="976">
        <v>1.39822</v>
      </c>
      <c r="Q52" s="976">
        <v>8.94E-3</v>
      </c>
      <c r="R52" s="977">
        <v>1.4071600000000002</v>
      </c>
    </row>
    <row r="53" spans="1:18">
      <c r="A53" s="364"/>
      <c r="B53" s="359" t="s">
        <v>215</v>
      </c>
      <c r="C53" s="359" t="s">
        <v>216</v>
      </c>
      <c r="D53" s="970">
        <v>166580.87184000001</v>
      </c>
      <c r="E53" s="971">
        <v>3118.4884200000001</v>
      </c>
      <c r="F53" s="971">
        <v>169699.36025999999</v>
      </c>
      <c r="G53" s="971">
        <v>18636.57806</v>
      </c>
      <c r="H53" s="971">
        <v>2730.4785000000002</v>
      </c>
      <c r="I53" s="971">
        <v>21367.056560000001</v>
      </c>
      <c r="J53" s="971">
        <v>60554.615379999996</v>
      </c>
      <c r="K53" s="971">
        <v>18884.390370000001</v>
      </c>
      <c r="L53" s="971">
        <v>79439.005749999982</v>
      </c>
      <c r="M53" s="971">
        <v>1625.2163800000001</v>
      </c>
      <c r="N53" s="971">
        <v>864.93536999999992</v>
      </c>
      <c r="O53" s="971">
        <v>2490.15175</v>
      </c>
      <c r="P53" s="971">
        <v>80816.409819999972</v>
      </c>
      <c r="Q53" s="971">
        <v>22479.804239999994</v>
      </c>
      <c r="R53" s="972">
        <v>103296.21406000001</v>
      </c>
    </row>
    <row r="54" spans="1:18">
      <c r="A54" s="364"/>
      <c r="B54" s="359" t="s">
        <v>217</v>
      </c>
      <c r="C54" s="359" t="s">
        <v>352</v>
      </c>
      <c r="D54" s="970">
        <v>31539.664550000001</v>
      </c>
      <c r="E54" s="971">
        <v>0</v>
      </c>
      <c r="F54" s="971">
        <v>31539.664550000001</v>
      </c>
      <c r="G54" s="971">
        <v>0</v>
      </c>
      <c r="H54" s="971">
        <v>0</v>
      </c>
      <c r="I54" s="971">
        <v>0</v>
      </c>
      <c r="J54" s="971">
        <v>1917.5593899999999</v>
      </c>
      <c r="K54" s="971">
        <v>145.96007999999998</v>
      </c>
      <c r="L54" s="971">
        <v>2063.5194700000002</v>
      </c>
      <c r="M54" s="971">
        <v>457.23433</v>
      </c>
      <c r="N54" s="971">
        <v>0</v>
      </c>
      <c r="O54" s="971">
        <v>457.23433</v>
      </c>
      <c r="P54" s="971">
        <v>2374.7937199999997</v>
      </c>
      <c r="Q54" s="971">
        <v>145.96007999999998</v>
      </c>
      <c r="R54" s="972">
        <v>2520.7538</v>
      </c>
    </row>
    <row r="55" spans="1:18">
      <c r="A55" s="364"/>
      <c r="B55" s="364"/>
      <c r="C55" s="974" t="s">
        <v>218</v>
      </c>
      <c r="D55" s="975">
        <v>58469.208420000003</v>
      </c>
      <c r="E55" s="976">
        <v>338.89817999999997</v>
      </c>
      <c r="F55" s="976">
        <v>58808.106599999999</v>
      </c>
      <c r="G55" s="976">
        <v>27332.897920000003</v>
      </c>
      <c r="H55" s="976">
        <v>28514.5501</v>
      </c>
      <c r="I55" s="976">
        <v>55847.448020000003</v>
      </c>
      <c r="J55" s="976">
        <v>47086.442459999998</v>
      </c>
      <c r="K55" s="976">
        <v>21933.255730000001</v>
      </c>
      <c r="L55" s="976">
        <v>69019.698189999996</v>
      </c>
      <c r="M55" s="976">
        <v>5874.4474099999989</v>
      </c>
      <c r="N55" s="976">
        <v>2593.4182900000001</v>
      </c>
      <c r="O55" s="976">
        <v>8467.8656999999985</v>
      </c>
      <c r="P55" s="976">
        <v>80293.787789999988</v>
      </c>
      <c r="Q55" s="976">
        <v>53041.224119999999</v>
      </c>
      <c r="R55" s="977">
        <v>133335.01191</v>
      </c>
    </row>
    <row r="56" spans="1:18">
      <c r="A56" s="364"/>
      <c r="B56" s="364"/>
      <c r="C56" s="974" t="s">
        <v>353</v>
      </c>
      <c r="D56" s="975">
        <v>13647.46434</v>
      </c>
      <c r="E56" s="976">
        <v>0</v>
      </c>
      <c r="F56" s="976">
        <v>13647.46434</v>
      </c>
      <c r="G56" s="976">
        <v>0</v>
      </c>
      <c r="H56" s="976">
        <v>0</v>
      </c>
      <c r="I56" s="976">
        <v>0</v>
      </c>
      <c r="J56" s="976">
        <v>157.25773000000001</v>
      </c>
      <c r="K56" s="976">
        <v>3.8840000000000006E-2</v>
      </c>
      <c r="L56" s="976">
        <v>157.29657</v>
      </c>
      <c r="M56" s="976">
        <v>89.630710000000008</v>
      </c>
      <c r="N56" s="976">
        <v>0</v>
      </c>
      <c r="O56" s="976">
        <v>89.630710000000008</v>
      </c>
      <c r="P56" s="976">
        <v>246.88844</v>
      </c>
      <c r="Q56" s="976">
        <v>3.8840000000000006E-2</v>
      </c>
      <c r="R56" s="977">
        <v>246.92728</v>
      </c>
    </row>
    <row r="57" spans="1:18">
      <c r="A57" s="359" t="s">
        <v>937</v>
      </c>
      <c r="B57" s="973"/>
      <c r="C57" s="973"/>
      <c r="D57" s="970">
        <v>7978793.7476400007</v>
      </c>
      <c r="E57" s="971">
        <v>1056183.7435099999</v>
      </c>
      <c r="F57" s="971">
        <v>9034977.4911500011</v>
      </c>
      <c r="G57" s="971">
        <v>1734733.8284199995</v>
      </c>
      <c r="H57" s="971">
        <v>996934.18866999994</v>
      </c>
      <c r="I57" s="971">
        <v>2731668.0170900011</v>
      </c>
      <c r="J57" s="971">
        <v>3831295.4751099991</v>
      </c>
      <c r="K57" s="971">
        <v>1832406.6495799997</v>
      </c>
      <c r="L57" s="971">
        <v>5663702.12469</v>
      </c>
      <c r="M57" s="971">
        <v>581484.29409999994</v>
      </c>
      <c r="N57" s="971">
        <v>310222.99407999997</v>
      </c>
      <c r="O57" s="971">
        <v>891707.28818000015</v>
      </c>
      <c r="P57" s="971">
        <v>6147513.5976300007</v>
      </c>
      <c r="Q57" s="971">
        <v>3139563.8323299997</v>
      </c>
      <c r="R57" s="972">
        <v>9287077.4299600013</v>
      </c>
    </row>
    <row r="58" spans="1:18">
      <c r="A58" s="359" t="s">
        <v>6</v>
      </c>
      <c r="B58" s="359" t="s">
        <v>219</v>
      </c>
      <c r="C58" s="359" t="s">
        <v>6</v>
      </c>
      <c r="D58" s="970">
        <v>706914.11083999986</v>
      </c>
      <c r="E58" s="971">
        <v>71096.935939999996</v>
      </c>
      <c r="F58" s="971">
        <v>778011.04677999986</v>
      </c>
      <c r="G58" s="971">
        <v>168908.96578</v>
      </c>
      <c r="H58" s="971">
        <v>28595.234790000002</v>
      </c>
      <c r="I58" s="971">
        <v>197504.20056999999</v>
      </c>
      <c r="J58" s="971">
        <v>461852.01080999995</v>
      </c>
      <c r="K58" s="971">
        <v>60867.693979999989</v>
      </c>
      <c r="L58" s="971">
        <v>522719.70479000005</v>
      </c>
      <c r="M58" s="971">
        <v>28572.246889999999</v>
      </c>
      <c r="N58" s="971">
        <v>11184.893030000003</v>
      </c>
      <c r="O58" s="971">
        <v>39757.139919999994</v>
      </c>
      <c r="P58" s="971">
        <v>659333.22348000004</v>
      </c>
      <c r="Q58" s="971">
        <v>100647.82179999999</v>
      </c>
      <c r="R58" s="972">
        <v>759981.04527999996</v>
      </c>
    </row>
    <row r="59" spans="1:18">
      <c r="A59" s="364"/>
      <c r="B59" s="359" t="s">
        <v>354</v>
      </c>
      <c r="C59" s="359" t="s">
        <v>354</v>
      </c>
      <c r="D59" s="970">
        <v>80225.601970000003</v>
      </c>
      <c r="E59" s="971">
        <v>0</v>
      </c>
      <c r="F59" s="971">
        <v>80225.601970000003</v>
      </c>
      <c r="G59" s="971">
        <v>0</v>
      </c>
      <c r="H59" s="971">
        <v>0</v>
      </c>
      <c r="I59" s="971">
        <v>0</v>
      </c>
      <c r="J59" s="971">
        <v>3518.9438700000001</v>
      </c>
      <c r="K59" s="971">
        <v>139.79551000000001</v>
      </c>
      <c r="L59" s="971">
        <v>3658.73938</v>
      </c>
      <c r="M59" s="971">
        <v>762.52693999999997</v>
      </c>
      <c r="N59" s="971">
        <v>81.680000000000007</v>
      </c>
      <c r="O59" s="971">
        <v>844.20693999999992</v>
      </c>
      <c r="P59" s="971">
        <v>4281.4708100000007</v>
      </c>
      <c r="Q59" s="971">
        <v>221.47551000000001</v>
      </c>
      <c r="R59" s="972">
        <v>4502.94632</v>
      </c>
    </row>
    <row r="60" spans="1:18">
      <c r="A60" s="364"/>
      <c r="B60" s="359" t="s">
        <v>355</v>
      </c>
      <c r="C60" s="359" t="s">
        <v>356</v>
      </c>
      <c r="D60" s="970">
        <v>10653.54097</v>
      </c>
      <c r="E60" s="971">
        <v>0</v>
      </c>
      <c r="F60" s="971">
        <v>10653.54097</v>
      </c>
      <c r="G60" s="971">
        <v>0</v>
      </c>
      <c r="H60" s="971">
        <v>0</v>
      </c>
      <c r="I60" s="971">
        <v>0</v>
      </c>
      <c r="J60" s="971">
        <v>2.851</v>
      </c>
      <c r="K60" s="971">
        <v>3.4300000000000003E-3</v>
      </c>
      <c r="L60" s="971">
        <v>2.8544299999999998</v>
      </c>
      <c r="M60" s="971">
        <v>0</v>
      </c>
      <c r="N60" s="971">
        <v>0</v>
      </c>
      <c r="O60" s="971">
        <v>0</v>
      </c>
      <c r="P60" s="971">
        <v>2.851</v>
      </c>
      <c r="Q60" s="971">
        <v>3.4300000000000003E-3</v>
      </c>
      <c r="R60" s="972">
        <v>2.8544299999999998</v>
      </c>
    </row>
    <row r="61" spans="1:18">
      <c r="A61" s="364"/>
      <c r="B61" s="359" t="s">
        <v>357</v>
      </c>
      <c r="C61" s="359" t="s">
        <v>357</v>
      </c>
      <c r="D61" s="970">
        <v>2333.86789</v>
      </c>
      <c r="E61" s="971">
        <v>0</v>
      </c>
      <c r="F61" s="971">
        <v>2333.86789</v>
      </c>
      <c r="G61" s="971">
        <v>0</v>
      </c>
      <c r="H61" s="971">
        <v>0</v>
      </c>
      <c r="I61" s="971">
        <v>0</v>
      </c>
      <c r="J61" s="971">
        <v>0.10615999999999999</v>
      </c>
      <c r="K61" s="971">
        <v>0</v>
      </c>
      <c r="L61" s="971">
        <v>0.10615999999999999</v>
      </c>
      <c r="M61" s="971">
        <v>0</v>
      </c>
      <c r="N61" s="971">
        <v>0</v>
      </c>
      <c r="O61" s="971">
        <v>0</v>
      </c>
      <c r="P61" s="971">
        <v>0.10615999999999999</v>
      </c>
      <c r="Q61" s="971">
        <v>0</v>
      </c>
      <c r="R61" s="972">
        <v>0.10615999999999999</v>
      </c>
    </row>
    <row r="62" spans="1:18">
      <c r="A62" s="359" t="s">
        <v>938</v>
      </c>
      <c r="B62" s="973"/>
      <c r="C62" s="973"/>
      <c r="D62" s="970">
        <v>800127.12166999991</v>
      </c>
      <c r="E62" s="971">
        <v>71096.935939999996</v>
      </c>
      <c r="F62" s="971">
        <v>871224.0576099999</v>
      </c>
      <c r="G62" s="971">
        <v>168908.96578</v>
      </c>
      <c r="H62" s="971">
        <v>28595.234790000002</v>
      </c>
      <c r="I62" s="971">
        <v>197504.20056999999</v>
      </c>
      <c r="J62" s="971">
        <v>465373.91183999996</v>
      </c>
      <c r="K62" s="971">
        <v>61007.49291999999</v>
      </c>
      <c r="L62" s="971">
        <v>526381.40476000006</v>
      </c>
      <c r="M62" s="971">
        <v>29334.773829999998</v>
      </c>
      <c r="N62" s="971">
        <v>11266.573030000003</v>
      </c>
      <c r="O62" s="971">
        <v>40601.346859999991</v>
      </c>
      <c r="P62" s="971">
        <v>663617.65144999989</v>
      </c>
      <c r="Q62" s="971">
        <v>100869.30074000001</v>
      </c>
      <c r="R62" s="972">
        <v>764486.95218999998</v>
      </c>
    </row>
    <row r="63" spans="1:18">
      <c r="A63" s="359" t="s">
        <v>7</v>
      </c>
      <c r="B63" s="359" t="s">
        <v>358</v>
      </c>
      <c r="C63" s="359" t="s">
        <v>358</v>
      </c>
      <c r="D63" s="970">
        <v>43808.499649999998</v>
      </c>
      <c r="E63" s="971">
        <v>0</v>
      </c>
      <c r="F63" s="971">
        <v>43808.499649999998</v>
      </c>
      <c r="G63" s="971">
        <v>0</v>
      </c>
      <c r="H63" s="971">
        <v>0</v>
      </c>
      <c r="I63" s="971">
        <v>0</v>
      </c>
      <c r="J63" s="971">
        <v>3055.7411299999999</v>
      </c>
      <c r="K63" s="971">
        <v>28.46752</v>
      </c>
      <c r="L63" s="971">
        <v>3084.20865</v>
      </c>
      <c r="M63" s="971">
        <v>589.56092000000001</v>
      </c>
      <c r="N63" s="971">
        <v>0</v>
      </c>
      <c r="O63" s="971">
        <v>589.56092000000001</v>
      </c>
      <c r="P63" s="971">
        <v>3645.3020499999998</v>
      </c>
      <c r="Q63" s="971">
        <v>28.46752</v>
      </c>
      <c r="R63" s="972">
        <v>3673.7695699999999</v>
      </c>
    </row>
    <row r="64" spans="1:18">
      <c r="A64" s="364"/>
      <c r="B64" s="359" t="s">
        <v>7</v>
      </c>
      <c r="C64" s="359" t="s">
        <v>7</v>
      </c>
      <c r="D64" s="970">
        <v>1713661.5615300001</v>
      </c>
      <c r="E64" s="971">
        <v>105838.55417</v>
      </c>
      <c r="F64" s="971">
        <v>1819500.1156999997</v>
      </c>
      <c r="G64" s="971">
        <v>267036.98083999997</v>
      </c>
      <c r="H64" s="971">
        <v>331788.86765999999</v>
      </c>
      <c r="I64" s="971">
        <v>598825.8485000002</v>
      </c>
      <c r="J64" s="971">
        <v>858268.60807999992</v>
      </c>
      <c r="K64" s="971">
        <v>188281.08920999998</v>
      </c>
      <c r="L64" s="971">
        <v>1046549.6972899999</v>
      </c>
      <c r="M64" s="971">
        <v>109410.02621000001</v>
      </c>
      <c r="N64" s="971">
        <v>49704.543419999995</v>
      </c>
      <c r="O64" s="971">
        <v>159114.56962999998</v>
      </c>
      <c r="P64" s="971">
        <v>1234715.6151299998</v>
      </c>
      <c r="Q64" s="971">
        <v>569774.50029</v>
      </c>
      <c r="R64" s="972">
        <v>1804490.1154200002</v>
      </c>
    </row>
    <row r="65" spans="1:18">
      <c r="A65" s="364"/>
      <c r="B65" s="359" t="s">
        <v>359</v>
      </c>
      <c r="C65" s="359" t="s">
        <v>359</v>
      </c>
      <c r="D65" s="970">
        <v>41390.150860000002</v>
      </c>
      <c r="E65" s="971">
        <v>0</v>
      </c>
      <c r="F65" s="971">
        <v>41390.150860000002</v>
      </c>
      <c r="G65" s="971">
        <v>0</v>
      </c>
      <c r="H65" s="971">
        <v>0</v>
      </c>
      <c r="I65" s="971">
        <v>0</v>
      </c>
      <c r="J65" s="971">
        <v>1034.50828</v>
      </c>
      <c r="K65" s="971">
        <v>83.751109999999997</v>
      </c>
      <c r="L65" s="971">
        <v>1118.2593899999999</v>
      </c>
      <c r="M65" s="971">
        <v>454.37953000000005</v>
      </c>
      <c r="N65" s="971">
        <v>0</v>
      </c>
      <c r="O65" s="971">
        <v>454.37953000000005</v>
      </c>
      <c r="P65" s="971">
        <v>1488.8878099999999</v>
      </c>
      <c r="Q65" s="971">
        <v>83.751109999999997</v>
      </c>
      <c r="R65" s="972">
        <v>1572.6389199999999</v>
      </c>
    </row>
    <row r="66" spans="1:18">
      <c r="A66" s="364"/>
      <c r="B66" s="364"/>
      <c r="C66" s="974" t="s">
        <v>360</v>
      </c>
      <c r="D66" s="975">
        <v>4507.0401099999999</v>
      </c>
      <c r="E66" s="976">
        <v>0</v>
      </c>
      <c r="F66" s="976">
        <v>4507.0401099999999</v>
      </c>
      <c r="G66" s="976">
        <v>0</v>
      </c>
      <c r="H66" s="976">
        <v>0</v>
      </c>
      <c r="I66" s="976">
        <v>0</v>
      </c>
      <c r="J66" s="976">
        <v>6.9845299999999995</v>
      </c>
      <c r="K66" s="976">
        <v>4.6759999999999996E-2</v>
      </c>
      <c r="L66" s="976">
        <v>7.0312900000000003</v>
      </c>
      <c r="M66" s="976">
        <v>0</v>
      </c>
      <c r="N66" s="976">
        <v>0</v>
      </c>
      <c r="O66" s="976">
        <v>0</v>
      </c>
      <c r="P66" s="976">
        <v>6.9845299999999995</v>
      </c>
      <c r="Q66" s="976">
        <v>4.6759999999999996E-2</v>
      </c>
      <c r="R66" s="977">
        <v>7.0312900000000003</v>
      </c>
    </row>
    <row r="67" spans="1:18">
      <c r="A67" s="364"/>
      <c r="B67" s="359" t="s">
        <v>220</v>
      </c>
      <c r="C67" s="359" t="s">
        <v>220</v>
      </c>
      <c r="D67" s="970">
        <v>181624.55057999998</v>
      </c>
      <c r="E67" s="971">
        <v>549.15787</v>
      </c>
      <c r="F67" s="971">
        <v>182173.70844999998</v>
      </c>
      <c r="G67" s="971">
        <v>31930.07114</v>
      </c>
      <c r="H67" s="971">
        <v>536.85540000000003</v>
      </c>
      <c r="I67" s="971">
        <v>32466.92654</v>
      </c>
      <c r="J67" s="971">
        <v>52344.746930000008</v>
      </c>
      <c r="K67" s="971">
        <v>2585.0815399999997</v>
      </c>
      <c r="L67" s="971">
        <v>54929.82847</v>
      </c>
      <c r="M67" s="971">
        <v>1989.7168999999999</v>
      </c>
      <c r="N67" s="971">
        <v>43.543039999999998</v>
      </c>
      <c r="O67" s="971">
        <v>2033.2599399999999</v>
      </c>
      <c r="P67" s="971">
        <v>86264.534969999993</v>
      </c>
      <c r="Q67" s="971">
        <v>3165.4799800000001</v>
      </c>
      <c r="R67" s="972">
        <v>89430.014949999997</v>
      </c>
    </row>
    <row r="68" spans="1:18">
      <c r="A68" s="364"/>
      <c r="B68" s="364"/>
      <c r="C68" s="974" t="s">
        <v>361</v>
      </c>
      <c r="D68" s="975">
        <v>5590.0619999999999</v>
      </c>
      <c r="E68" s="976">
        <v>0</v>
      </c>
      <c r="F68" s="976">
        <v>5590.0619999999999</v>
      </c>
      <c r="G68" s="976">
        <v>0</v>
      </c>
      <c r="H68" s="976">
        <v>0</v>
      </c>
      <c r="I68" s="976">
        <v>0</v>
      </c>
      <c r="J68" s="976">
        <v>0.46954000000000001</v>
      </c>
      <c r="K68" s="976">
        <v>0</v>
      </c>
      <c r="L68" s="976">
        <v>0.46954000000000001</v>
      </c>
      <c r="M68" s="976">
        <v>0</v>
      </c>
      <c r="N68" s="976">
        <v>0</v>
      </c>
      <c r="O68" s="976">
        <v>0</v>
      </c>
      <c r="P68" s="976">
        <v>0.46954000000000001</v>
      </c>
      <c r="Q68" s="976">
        <v>0</v>
      </c>
      <c r="R68" s="977">
        <v>0.46954000000000001</v>
      </c>
    </row>
    <row r="69" spans="1:18">
      <c r="A69" s="364"/>
      <c r="B69" s="364"/>
      <c r="C69" s="974" t="s">
        <v>362</v>
      </c>
      <c r="D69" s="975">
        <v>8651.6671800000004</v>
      </c>
      <c r="E69" s="976">
        <v>0</v>
      </c>
      <c r="F69" s="976">
        <v>8651.6671800000004</v>
      </c>
      <c r="G69" s="976">
        <v>0</v>
      </c>
      <c r="H69" s="976">
        <v>0</v>
      </c>
      <c r="I69" s="976">
        <v>0</v>
      </c>
      <c r="J69" s="976">
        <v>5.3490000000000003E-2</v>
      </c>
      <c r="K69" s="976">
        <v>0</v>
      </c>
      <c r="L69" s="976">
        <v>5.3490000000000003E-2</v>
      </c>
      <c r="M69" s="976">
        <v>0</v>
      </c>
      <c r="N69" s="976">
        <v>0</v>
      </c>
      <c r="O69" s="976">
        <v>0</v>
      </c>
      <c r="P69" s="976">
        <v>5.3490000000000003E-2</v>
      </c>
      <c r="Q69" s="976">
        <v>0</v>
      </c>
      <c r="R69" s="977">
        <v>5.3490000000000003E-2</v>
      </c>
    </row>
    <row r="70" spans="1:18">
      <c r="A70" s="364"/>
      <c r="B70" s="359" t="s">
        <v>363</v>
      </c>
      <c r="C70" s="359" t="s">
        <v>363</v>
      </c>
      <c r="D70" s="970">
        <v>52086.902959999999</v>
      </c>
      <c r="E70" s="971">
        <v>0</v>
      </c>
      <c r="F70" s="971">
        <v>52086.902959999999</v>
      </c>
      <c r="G70" s="971">
        <v>0</v>
      </c>
      <c r="H70" s="971">
        <v>0</v>
      </c>
      <c r="I70" s="971">
        <v>0</v>
      </c>
      <c r="J70" s="971">
        <v>1277.1350199999999</v>
      </c>
      <c r="K70" s="971">
        <v>0.88030999999999993</v>
      </c>
      <c r="L70" s="971">
        <v>1278.0153300000002</v>
      </c>
      <c r="M70" s="971">
        <v>955.1857</v>
      </c>
      <c r="N70" s="971">
        <v>0</v>
      </c>
      <c r="O70" s="971">
        <v>955.1857</v>
      </c>
      <c r="P70" s="971">
        <v>2232.3207199999997</v>
      </c>
      <c r="Q70" s="971">
        <v>0.88030999999999993</v>
      </c>
      <c r="R70" s="972">
        <v>2233.2010299999997</v>
      </c>
    </row>
    <row r="71" spans="1:18">
      <c r="A71" s="364"/>
      <c r="B71" s="359" t="s">
        <v>364</v>
      </c>
      <c r="C71" s="359" t="s">
        <v>365</v>
      </c>
      <c r="D71" s="970">
        <v>77852.743650000004</v>
      </c>
      <c r="E71" s="971">
        <v>0</v>
      </c>
      <c r="F71" s="971">
        <v>77852.743650000004</v>
      </c>
      <c r="G71" s="971">
        <v>0</v>
      </c>
      <c r="H71" s="971">
        <v>0</v>
      </c>
      <c r="I71" s="971">
        <v>0</v>
      </c>
      <c r="J71" s="971">
        <v>1149.3542600000001</v>
      </c>
      <c r="K71" s="971">
        <v>1.6681900000000001</v>
      </c>
      <c r="L71" s="971">
        <v>1151.0224499999999</v>
      </c>
      <c r="M71" s="971">
        <v>798.50310000000002</v>
      </c>
      <c r="N71" s="971">
        <v>0</v>
      </c>
      <c r="O71" s="971">
        <v>798.50310000000002</v>
      </c>
      <c r="P71" s="971">
        <v>1947.85736</v>
      </c>
      <c r="Q71" s="971">
        <v>1.6681900000000001</v>
      </c>
      <c r="R71" s="972">
        <v>1949.5255500000001</v>
      </c>
    </row>
    <row r="72" spans="1:18">
      <c r="A72" s="364"/>
      <c r="B72" s="359" t="s">
        <v>221</v>
      </c>
      <c r="C72" s="359" t="s">
        <v>221</v>
      </c>
      <c r="D72" s="970">
        <v>950328.50175000005</v>
      </c>
      <c r="E72" s="971">
        <v>50118.037629999992</v>
      </c>
      <c r="F72" s="971">
        <v>1000446.53938</v>
      </c>
      <c r="G72" s="971">
        <v>118330.02143999998</v>
      </c>
      <c r="H72" s="971">
        <v>20144.265090000004</v>
      </c>
      <c r="I72" s="971">
        <v>138474.28653000001</v>
      </c>
      <c r="J72" s="971">
        <v>206279.30967999998</v>
      </c>
      <c r="K72" s="971">
        <v>20600.732</v>
      </c>
      <c r="L72" s="971">
        <v>226880.04167999997</v>
      </c>
      <c r="M72" s="971">
        <v>12198.122949999999</v>
      </c>
      <c r="N72" s="971">
        <v>3887.4070400000001</v>
      </c>
      <c r="O72" s="971">
        <v>16085.529990000003</v>
      </c>
      <c r="P72" s="971">
        <v>336807.45407000004</v>
      </c>
      <c r="Q72" s="971">
        <v>44632.404130000003</v>
      </c>
      <c r="R72" s="972">
        <v>381439.85820000002</v>
      </c>
    </row>
    <row r="73" spans="1:18">
      <c r="A73" s="364"/>
      <c r="B73" s="359" t="s">
        <v>337</v>
      </c>
      <c r="C73" s="359" t="s">
        <v>366</v>
      </c>
      <c r="D73" s="970">
        <v>16553.929369999998</v>
      </c>
      <c r="E73" s="971">
        <v>0</v>
      </c>
      <c r="F73" s="971">
        <v>16553.929369999998</v>
      </c>
      <c r="G73" s="971">
        <v>0</v>
      </c>
      <c r="H73" s="971">
        <v>0</v>
      </c>
      <c r="I73" s="971">
        <v>0</v>
      </c>
      <c r="J73" s="971">
        <v>9.3142399999999999</v>
      </c>
      <c r="K73" s="971">
        <v>0.10463</v>
      </c>
      <c r="L73" s="971">
        <v>9.4188700000000001</v>
      </c>
      <c r="M73" s="971">
        <v>0</v>
      </c>
      <c r="N73" s="971">
        <v>0</v>
      </c>
      <c r="O73" s="971">
        <v>0</v>
      </c>
      <c r="P73" s="971">
        <v>9.3142399999999999</v>
      </c>
      <c r="Q73" s="971">
        <v>0.10463</v>
      </c>
      <c r="R73" s="972">
        <v>9.4188700000000001</v>
      </c>
    </row>
    <row r="74" spans="1:18">
      <c r="A74" s="364"/>
      <c r="B74" s="359" t="s">
        <v>367</v>
      </c>
      <c r="C74" s="359" t="s">
        <v>367</v>
      </c>
      <c r="D74" s="970">
        <v>7830.5118000000002</v>
      </c>
      <c r="E74" s="971">
        <v>0</v>
      </c>
      <c r="F74" s="971">
        <v>7830.5118000000002</v>
      </c>
      <c r="G74" s="971">
        <v>0</v>
      </c>
      <c r="H74" s="971">
        <v>0</v>
      </c>
      <c r="I74" s="971">
        <v>0</v>
      </c>
      <c r="J74" s="971">
        <v>2.02515</v>
      </c>
      <c r="K74" s="971">
        <v>0</v>
      </c>
      <c r="L74" s="971">
        <v>2.02515</v>
      </c>
      <c r="M74" s="971">
        <v>0</v>
      </c>
      <c r="N74" s="971">
        <v>0</v>
      </c>
      <c r="O74" s="971">
        <v>0</v>
      </c>
      <c r="P74" s="971">
        <v>2.02515</v>
      </c>
      <c r="Q74" s="971">
        <v>0</v>
      </c>
      <c r="R74" s="972">
        <v>2.02515</v>
      </c>
    </row>
    <row r="75" spans="1:18">
      <c r="A75" s="364"/>
      <c r="B75" s="359" t="s">
        <v>67</v>
      </c>
      <c r="C75" s="359" t="s">
        <v>67</v>
      </c>
      <c r="D75" s="970">
        <v>18553.518</v>
      </c>
      <c r="E75" s="971">
        <v>0</v>
      </c>
      <c r="F75" s="971">
        <v>18553.518</v>
      </c>
      <c r="G75" s="971">
        <v>52.306580000000004</v>
      </c>
      <c r="H75" s="971">
        <v>0</v>
      </c>
      <c r="I75" s="971">
        <v>52.306580000000004</v>
      </c>
      <c r="J75" s="971">
        <v>1161.7009499999999</v>
      </c>
      <c r="K75" s="971">
        <v>48.3827</v>
      </c>
      <c r="L75" s="971">
        <v>1210.0836499999998</v>
      </c>
      <c r="M75" s="971">
        <v>1097.57358</v>
      </c>
      <c r="N75" s="971">
        <v>0</v>
      </c>
      <c r="O75" s="971">
        <v>1097.57358</v>
      </c>
      <c r="P75" s="971">
        <v>2311.5811100000005</v>
      </c>
      <c r="Q75" s="971">
        <v>48.3827</v>
      </c>
      <c r="R75" s="972">
        <v>2359.9638100000002</v>
      </c>
    </row>
    <row r="76" spans="1:18">
      <c r="A76" s="364"/>
      <c r="B76" s="364"/>
      <c r="C76" s="974" t="s">
        <v>368</v>
      </c>
      <c r="D76" s="975">
        <v>6547.6806500000002</v>
      </c>
      <c r="E76" s="976">
        <v>0</v>
      </c>
      <c r="F76" s="976">
        <v>6547.6806500000002</v>
      </c>
      <c r="G76" s="976">
        <v>0</v>
      </c>
      <c r="H76" s="976">
        <v>0</v>
      </c>
      <c r="I76" s="976">
        <v>0</v>
      </c>
      <c r="J76" s="976">
        <v>5.425E-2</v>
      </c>
      <c r="K76" s="976">
        <v>2.001E-2</v>
      </c>
      <c r="L76" s="976">
        <v>7.4260000000000007E-2</v>
      </c>
      <c r="M76" s="976">
        <v>0</v>
      </c>
      <c r="N76" s="976">
        <v>0</v>
      </c>
      <c r="O76" s="976">
        <v>0</v>
      </c>
      <c r="P76" s="976">
        <v>5.425E-2</v>
      </c>
      <c r="Q76" s="976">
        <v>2.001E-2</v>
      </c>
      <c r="R76" s="977">
        <v>7.4260000000000007E-2</v>
      </c>
    </row>
    <row r="77" spans="1:18">
      <c r="A77" s="364"/>
      <c r="B77" s="359" t="s">
        <v>369</v>
      </c>
      <c r="C77" s="359" t="s">
        <v>369</v>
      </c>
      <c r="D77" s="970">
        <v>11838.905859999999</v>
      </c>
      <c r="E77" s="971">
        <v>0</v>
      </c>
      <c r="F77" s="971">
        <v>11838.905859999999</v>
      </c>
      <c r="G77" s="971">
        <v>0</v>
      </c>
      <c r="H77" s="971">
        <v>0</v>
      </c>
      <c r="I77" s="971">
        <v>0</v>
      </c>
      <c r="J77" s="971">
        <v>4.0640000000000003E-2</v>
      </c>
      <c r="K77" s="971">
        <v>0</v>
      </c>
      <c r="L77" s="971">
        <v>4.0640000000000003E-2</v>
      </c>
      <c r="M77" s="971">
        <v>0</v>
      </c>
      <c r="N77" s="971">
        <v>0</v>
      </c>
      <c r="O77" s="971">
        <v>0</v>
      </c>
      <c r="P77" s="971">
        <v>4.0640000000000003E-2</v>
      </c>
      <c r="Q77" s="971">
        <v>0</v>
      </c>
      <c r="R77" s="972">
        <v>4.0640000000000003E-2</v>
      </c>
    </row>
    <row r="78" spans="1:18">
      <c r="A78" s="364"/>
      <c r="B78" s="359" t="s">
        <v>370</v>
      </c>
      <c r="C78" s="359" t="s">
        <v>370</v>
      </c>
      <c r="D78" s="970">
        <v>22096.531859999999</v>
      </c>
      <c r="E78" s="971">
        <v>0</v>
      </c>
      <c r="F78" s="971">
        <v>22096.531859999999</v>
      </c>
      <c r="G78" s="971">
        <v>45.66892</v>
      </c>
      <c r="H78" s="971">
        <v>0</v>
      </c>
      <c r="I78" s="971">
        <v>45.66892</v>
      </c>
      <c r="J78" s="971">
        <v>1880.31513</v>
      </c>
      <c r="K78" s="971">
        <v>7.4068199999999997</v>
      </c>
      <c r="L78" s="971">
        <v>1887.7219499999999</v>
      </c>
      <c r="M78" s="971">
        <v>246.88123999999999</v>
      </c>
      <c r="N78" s="971">
        <v>18.397970000000001</v>
      </c>
      <c r="O78" s="971">
        <v>265.27921000000003</v>
      </c>
      <c r="P78" s="971">
        <v>2172.8652900000002</v>
      </c>
      <c r="Q78" s="971">
        <v>25.804790000000001</v>
      </c>
      <c r="R78" s="972">
        <v>2198.6700799999999</v>
      </c>
    </row>
    <row r="79" spans="1:18">
      <c r="A79" s="359" t="s">
        <v>939</v>
      </c>
      <c r="B79" s="973"/>
      <c r="C79" s="973"/>
      <c r="D79" s="970">
        <v>3162922.7578100003</v>
      </c>
      <c r="E79" s="971">
        <v>156505.74967000002</v>
      </c>
      <c r="F79" s="971">
        <v>3319428.5074800006</v>
      </c>
      <c r="G79" s="971">
        <v>417395.04892000003</v>
      </c>
      <c r="H79" s="971">
        <v>352469.98814999999</v>
      </c>
      <c r="I79" s="971">
        <v>769865.03707000019</v>
      </c>
      <c r="J79" s="971">
        <v>1126470.3613000002</v>
      </c>
      <c r="K79" s="971">
        <v>211637.63079999996</v>
      </c>
      <c r="L79" s="971">
        <v>1338107.9921000001</v>
      </c>
      <c r="M79" s="971">
        <v>127739.95013000001</v>
      </c>
      <c r="N79" s="971">
        <v>53653.891469999988</v>
      </c>
      <c r="O79" s="971">
        <v>181393.84159999999</v>
      </c>
      <c r="P79" s="971">
        <v>1671605.3603499997</v>
      </c>
      <c r="Q79" s="971">
        <v>617761.51041999995</v>
      </c>
      <c r="R79" s="972">
        <v>2289366.8707699999</v>
      </c>
    </row>
    <row r="80" spans="1:18">
      <c r="A80" s="359" t="s">
        <v>8</v>
      </c>
      <c r="B80" s="359" t="s">
        <v>222</v>
      </c>
      <c r="C80" s="359" t="s">
        <v>89</v>
      </c>
      <c r="D80" s="970">
        <v>480188.83441000001</v>
      </c>
      <c r="E80" s="971">
        <v>51111.665569999997</v>
      </c>
      <c r="F80" s="971">
        <v>531300.49997999996</v>
      </c>
      <c r="G80" s="971">
        <v>80579.581319999998</v>
      </c>
      <c r="H80" s="971">
        <v>62758.480260000004</v>
      </c>
      <c r="I80" s="971">
        <v>143338.06158000001</v>
      </c>
      <c r="J80" s="971">
        <v>344205.30196999997</v>
      </c>
      <c r="K80" s="971">
        <v>155184.77558000002</v>
      </c>
      <c r="L80" s="971">
        <v>499390.07754999993</v>
      </c>
      <c r="M80" s="971">
        <v>80006.858810000005</v>
      </c>
      <c r="N80" s="971">
        <v>45032.656589999999</v>
      </c>
      <c r="O80" s="971">
        <v>125039.5154</v>
      </c>
      <c r="P80" s="971">
        <v>504791.74209999997</v>
      </c>
      <c r="Q80" s="971">
        <v>262975.91242999997</v>
      </c>
      <c r="R80" s="972">
        <v>767767.65452999994</v>
      </c>
    </row>
    <row r="81" spans="1:18">
      <c r="A81" s="364"/>
      <c r="B81" s="364"/>
      <c r="C81" s="974" t="s">
        <v>8</v>
      </c>
      <c r="D81" s="975">
        <v>3476043.75648</v>
      </c>
      <c r="E81" s="976">
        <v>1397760.0800800002</v>
      </c>
      <c r="F81" s="976">
        <v>4873803.8365600007</v>
      </c>
      <c r="G81" s="976">
        <v>770163.25483999995</v>
      </c>
      <c r="H81" s="976">
        <v>488085.38303999999</v>
      </c>
      <c r="I81" s="976">
        <v>1258248.6378800001</v>
      </c>
      <c r="J81" s="976">
        <v>1523838.3268200001</v>
      </c>
      <c r="K81" s="976">
        <v>711764.56323000009</v>
      </c>
      <c r="L81" s="976">
        <v>2235602.8900499996</v>
      </c>
      <c r="M81" s="976">
        <v>340333.94130999997</v>
      </c>
      <c r="N81" s="976">
        <v>208251.29475999996</v>
      </c>
      <c r="O81" s="976">
        <v>548585.23606999998</v>
      </c>
      <c r="P81" s="976">
        <v>2634335.5229699998</v>
      </c>
      <c r="Q81" s="976">
        <v>1408101.2410300002</v>
      </c>
      <c r="R81" s="977">
        <v>4042436.7639999995</v>
      </c>
    </row>
    <row r="82" spans="1:18">
      <c r="A82" s="364"/>
      <c r="B82" s="364"/>
      <c r="C82" s="974" t="s">
        <v>93</v>
      </c>
      <c r="D82" s="975">
        <v>405202.16728999995</v>
      </c>
      <c r="E82" s="976">
        <v>5105.23146</v>
      </c>
      <c r="F82" s="976">
        <v>410307.39874999999</v>
      </c>
      <c r="G82" s="976">
        <v>59287.315229999993</v>
      </c>
      <c r="H82" s="976">
        <v>93189.222469999979</v>
      </c>
      <c r="I82" s="976">
        <v>152476.53769999999</v>
      </c>
      <c r="J82" s="976">
        <v>317669.32487000001</v>
      </c>
      <c r="K82" s="976">
        <v>122782.19417999999</v>
      </c>
      <c r="L82" s="976">
        <v>440451.51904999994</v>
      </c>
      <c r="M82" s="976">
        <v>47081.106789999998</v>
      </c>
      <c r="N82" s="976">
        <v>16117.174689999998</v>
      </c>
      <c r="O82" s="976">
        <v>63198.281479999998</v>
      </c>
      <c r="P82" s="976">
        <v>424037.74689000007</v>
      </c>
      <c r="Q82" s="976">
        <v>232088.59134000004</v>
      </c>
      <c r="R82" s="977">
        <v>656126.33822999988</v>
      </c>
    </row>
    <row r="83" spans="1:18">
      <c r="A83" s="364"/>
      <c r="B83" s="364"/>
      <c r="C83" s="974" t="s">
        <v>92</v>
      </c>
      <c r="D83" s="975">
        <v>3.0172800000000004</v>
      </c>
      <c r="E83" s="976">
        <v>36.153779999999998</v>
      </c>
      <c r="F83" s="976">
        <v>39.171059999999997</v>
      </c>
      <c r="G83" s="976">
        <v>18985.455999999998</v>
      </c>
      <c r="H83" s="976">
        <v>23910.778569999999</v>
      </c>
      <c r="I83" s="976">
        <v>42896.234570000001</v>
      </c>
      <c r="J83" s="976">
        <v>55805.010740000005</v>
      </c>
      <c r="K83" s="976">
        <v>51925.376670000005</v>
      </c>
      <c r="L83" s="976">
        <v>107730.38741</v>
      </c>
      <c r="M83" s="976">
        <v>2427.5771199999999</v>
      </c>
      <c r="N83" s="976">
        <v>2323.2478900000001</v>
      </c>
      <c r="O83" s="976">
        <v>4750.8250099999996</v>
      </c>
      <c r="P83" s="976">
        <v>77218.04386000002</v>
      </c>
      <c r="Q83" s="976">
        <v>78159.403130000006</v>
      </c>
      <c r="R83" s="977">
        <v>155377.44699</v>
      </c>
    </row>
    <row r="84" spans="1:18">
      <c r="A84" s="364"/>
      <c r="B84" s="364"/>
      <c r="C84" s="974" t="s">
        <v>319</v>
      </c>
      <c r="D84" s="975">
        <v>276565.15155000001</v>
      </c>
      <c r="E84" s="976">
        <v>179015.804</v>
      </c>
      <c r="F84" s="976">
        <v>455580.95555000001</v>
      </c>
      <c r="G84" s="976">
        <v>34129.50604</v>
      </c>
      <c r="H84" s="976">
        <v>164772.06219</v>
      </c>
      <c r="I84" s="976">
        <v>198901.56823000003</v>
      </c>
      <c r="J84" s="976">
        <v>65244.384170000005</v>
      </c>
      <c r="K84" s="976">
        <v>35909.817060000001</v>
      </c>
      <c r="L84" s="976">
        <v>101154.20122999999</v>
      </c>
      <c r="M84" s="976">
        <v>23341.725399999999</v>
      </c>
      <c r="N84" s="976">
        <v>25938.680770000003</v>
      </c>
      <c r="O84" s="976">
        <v>49280.406170000002</v>
      </c>
      <c r="P84" s="976">
        <v>122715.61560999999</v>
      </c>
      <c r="Q84" s="976">
        <v>226620.56001999998</v>
      </c>
      <c r="R84" s="977">
        <v>349336.17563000001</v>
      </c>
    </row>
    <row r="85" spans="1:18">
      <c r="A85" s="364"/>
      <c r="B85" s="364"/>
      <c r="C85" s="974" t="s">
        <v>91</v>
      </c>
      <c r="D85" s="975">
        <v>196437.46274000002</v>
      </c>
      <c r="E85" s="976">
        <v>43456.981869999996</v>
      </c>
      <c r="F85" s="976">
        <v>239894.44461000001</v>
      </c>
      <c r="G85" s="976">
        <v>17698.797170000002</v>
      </c>
      <c r="H85" s="976">
        <v>15999.605880000001</v>
      </c>
      <c r="I85" s="976">
        <v>33698.403049999994</v>
      </c>
      <c r="J85" s="976">
        <v>83572.370909999998</v>
      </c>
      <c r="K85" s="976">
        <v>55364.317820000004</v>
      </c>
      <c r="L85" s="976">
        <v>138936.68872999999</v>
      </c>
      <c r="M85" s="976">
        <v>13825.83452</v>
      </c>
      <c r="N85" s="976">
        <v>14496.496929999999</v>
      </c>
      <c r="O85" s="976">
        <v>28322.331449999998</v>
      </c>
      <c r="P85" s="976">
        <v>115097.00259999999</v>
      </c>
      <c r="Q85" s="976">
        <v>85860.420629999993</v>
      </c>
      <c r="R85" s="977">
        <v>200957.42322999999</v>
      </c>
    </row>
    <row r="86" spans="1:18">
      <c r="A86" s="359" t="s">
        <v>940</v>
      </c>
      <c r="B86" s="973"/>
      <c r="C86" s="973"/>
      <c r="D86" s="970">
        <v>4834440.3897500001</v>
      </c>
      <c r="E86" s="971">
        <v>1676485.9167599999</v>
      </c>
      <c r="F86" s="971">
        <v>6510926.3065100014</v>
      </c>
      <c r="G86" s="971">
        <v>980843.91059999983</v>
      </c>
      <c r="H86" s="971">
        <v>848715.53240999999</v>
      </c>
      <c r="I86" s="971">
        <v>1829559.44301</v>
      </c>
      <c r="J86" s="971">
        <v>2390334.71948</v>
      </c>
      <c r="K86" s="971">
        <v>1132931.0445399999</v>
      </c>
      <c r="L86" s="971">
        <v>3523265.7640199997</v>
      </c>
      <c r="M86" s="971">
        <v>507017.0439499999</v>
      </c>
      <c r="N86" s="971">
        <v>312159.55162999994</v>
      </c>
      <c r="O86" s="971">
        <v>819176.59557999996</v>
      </c>
      <c r="P86" s="971">
        <v>3878195.6740299999</v>
      </c>
      <c r="Q86" s="971">
        <v>2293806.1285800003</v>
      </c>
      <c r="R86" s="972">
        <v>6172001.8026099987</v>
      </c>
    </row>
    <row r="87" spans="1:18">
      <c r="A87" s="359" t="s">
        <v>9</v>
      </c>
      <c r="B87" s="359" t="s">
        <v>371</v>
      </c>
      <c r="C87" s="359" t="s">
        <v>371</v>
      </c>
      <c r="D87" s="970">
        <v>28022.337039999999</v>
      </c>
      <c r="E87" s="971">
        <v>0</v>
      </c>
      <c r="F87" s="971">
        <v>28022.337039999999</v>
      </c>
      <c r="G87" s="971">
        <v>0</v>
      </c>
      <c r="H87" s="971">
        <v>0</v>
      </c>
      <c r="I87" s="971">
        <v>0</v>
      </c>
      <c r="J87" s="971">
        <v>1795.17607</v>
      </c>
      <c r="K87" s="971">
        <v>30.887490000000003</v>
      </c>
      <c r="L87" s="971">
        <v>1826.0635600000001</v>
      </c>
      <c r="M87" s="971">
        <v>704.14197000000001</v>
      </c>
      <c r="N87" s="971">
        <v>0</v>
      </c>
      <c r="O87" s="971">
        <v>704.14197000000001</v>
      </c>
      <c r="P87" s="971">
        <v>2499.3180400000001</v>
      </c>
      <c r="Q87" s="971">
        <v>30.887490000000003</v>
      </c>
      <c r="R87" s="972">
        <v>2530.2055299999997</v>
      </c>
    </row>
    <row r="88" spans="1:18">
      <c r="A88" s="364"/>
      <c r="B88" s="359" t="s">
        <v>372</v>
      </c>
      <c r="C88" s="359" t="s">
        <v>372</v>
      </c>
      <c r="D88" s="970">
        <v>5258.8594400000002</v>
      </c>
      <c r="E88" s="971">
        <v>0</v>
      </c>
      <c r="F88" s="971">
        <v>5258.8594400000002</v>
      </c>
      <c r="G88" s="971">
        <v>0</v>
      </c>
      <c r="H88" s="971">
        <v>0</v>
      </c>
      <c r="I88" s="971">
        <v>0</v>
      </c>
      <c r="J88" s="971">
        <v>3.5950000000000003E-2</v>
      </c>
      <c r="K88" s="971">
        <v>0</v>
      </c>
      <c r="L88" s="971">
        <v>3.5950000000000003E-2</v>
      </c>
      <c r="M88" s="971">
        <v>0</v>
      </c>
      <c r="N88" s="971">
        <v>0</v>
      </c>
      <c r="O88" s="971">
        <v>0</v>
      </c>
      <c r="P88" s="971">
        <v>3.5950000000000003E-2</v>
      </c>
      <c r="Q88" s="971">
        <v>0</v>
      </c>
      <c r="R88" s="972">
        <v>3.5950000000000003E-2</v>
      </c>
    </row>
    <row r="89" spans="1:18">
      <c r="A89" s="364"/>
      <c r="B89" s="359" t="s">
        <v>223</v>
      </c>
      <c r="C89" s="359" t="s">
        <v>224</v>
      </c>
      <c r="D89" s="970">
        <v>77749.803290000011</v>
      </c>
      <c r="E89" s="971">
        <v>223.67492999999999</v>
      </c>
      <c r="F89" s="971">
        <v>77973.478220000005</v>
      </c>
      <c r="G89" s="971">
        <v>24442.290280000001</v>
      </c>
      <c r="H89" s="971">
        <v>7675.9887199999994</v>
      </c>
      <c r="I89" s="971">
        <v>32118.278999999999</v>
      </c>
      <c r="J89" s="971">
        <v>102663.70087999999</v>
      </c>
      <c r="K89" s="971">
        <v>11272.684660000001</v>
      </c>
      <c r="L89" s="971">
        <v>113936.38553999999</v>
      </c>
      <c r="M89" s="971">
        <v>1358.2099800000001</v>
      </c>
      <c r="N89" s="971">
        <v>183.48746000000003</v>
      </c>
      <c r="O89" s="971">
        <v>1541.6974399999999</v>
      </c>
      <c r="P89" s="971">
        <v>128464.20114</v>
      </c>
      <c r="Q89" s="971">
        <v>19132.16084</v>
      </c>
      <c r="R89" s="972">
        <v>147596.36197999999</v>
      </c>
    </row>
    <row r="90" spans="1:18">
      <c r="A90" s="364"/>
      <c r="B90" s="364"/>
      <c r="C90" s="974" t="s">
        <v>373</v>
      </c>
      <c r="D90" s="975">
        <v>20868.420899999997</v>
      </c>
      <c r="E90" s="976">
        <v>0</v>
      </c>
      <c r="F90" s="976">
        <v>20868.420899999997</v>
      </c>
      <c r="G90" s="976">
        <v>0</v>
      </c>
      <c r="H90" s="976">
        <v>0</v>
      </c>
      <c r="I90" s="976">
        <v>0</v>
      </c>
      <c r="J90" s="976">
        <v>731.68233999999995</v>
      </c>
      <c r="K90" s="976">
        <v>3.31E-3</v>
      </c>
      <c r="L90" s="976">
        <v>731.68565000000001</v>
      </c>
      <c r="M90" s="976">
        <v>371.07853</v>
      </c>
      <c r="N90" s="976">
        <v>0</v>
      </c>
      <c r="O90" s="976">
        <v>371.07853</v>
      </c>
      <c r="P90" s="976">
        <v>1102.7608700000001</v>
      </c>
      <c r="Q90" s="976">
        <v>3.31E-3</v>
      </c>
      <c r="R90" s="977">
        <v>1102.7641799999999</v>
      </c>
    </row>
    <row r="91" spans="1:18">
      <c r="A91" s="364"/>
      <c r="B91" s="359" t="s">
        <v>9</v>
      </c>
      <c r="C91" s="359" t="s">
        <v>9</v>
      </c>
      <c r="D91" s="970">
        <v>2259274.8226800002</v>
      </c>
      <c r="E91" s="971">
        <v>145252.24452000001</v>
      </c>
      <c r="F91" s="971">
        <v>2404527.0672000004</v>
      </c>
      <c r="G91" s="971">
        <v>480188.20878000004</v>
      </c>
      <c r="H91" s="971">
        <v>173073.36342999997</v>
      </c>
      <c r="I91" s="971">
        <v>653261.57221000001</v>
      </c>
      <c r="J91" s="971">
        <v>874728.23299000005</v>
      </c>
      <c r="K91" s="971">
        <v>556546.39018999995</v>
      </c>
      <c r="L91" s="971">
        <v>1431274.6231800001</v>
      </c>
      <c r="M91" s="971">
        <v>84010.241500000004</v>
      </c>
      <c r="N91" s="971">
        <v>78970.870030000005</v>
      </c>
      <c r="O91" s="971">
        <v>162981.11152999999</v>
      </c>
      <c r="P91" s="971">
        <v>1438926.6832699997</v>
      </c>
      <c r="Q91" s="971">
        <v>808590.62365000008</v>
      </c>
      <c r="R91" s="972">
        <v>2247517.3069200004</v>
      </c>
    </row>
    <row r="92" spans="1:18">
      <c r="A92" s="364"/>
      <c r="B92" s="364"/>
      <c r="C92" s="974" t="s">
        <v>225</v>
      </c>
      <c r="D92" s="975">
        <v>98148.37251999999</v>
      </c>
      <c r="E92" s="976">
        <v>3061.6459500000001</v>
      </c>
      <c r="F92" s="976">
        <v>101210.01847</v>
      </c>
      <c r="G92" s="976">
        <v>28495.621450000002</v>
      </c>
      <c r="H92" s="976">
        <v>3447.8748800000003</v>
      </c>
      <c r="I92" s="976">
        <v>31943.496329999998</v>
      </c>
      <c r="J92" s="976">
        <v>83318.691770000005</v>
      </c>
      <c r="K92" s="976">
        <v>37026.652269999999</v>
      </c>
      <c r="L92" s="976">
        <v>120345.34404000001</v>
      </c>
      <c r="M92" s="976">
        <v>3219.6237800000004</v>
      </c>
      <c r="N92" s="976">
        <v>369.95681999999999</v>
      </c>
      <c r="O92" s="976">
        <v>3589.5806000000007</v>
      </c>
      <c r="P92" s="976">
        <v>115033.93700000001</v>
      </c>
      <c r="Q92" s="976">
        <v>40844.483970000001</v>
      </c>
      <c r="R92" s="977">
        <v>155878.42097000001</v>
      </c>
    </row>
    <row r="93" spans="1:18">
      <c r="A93" s="364"/>
      <c r="B93" s="364"/>
      <c r="C93" s="974" t="s">
        <v>322</v>
      </c>
      <c r="D93" s="975">
        <v>150958.77989999999</v>
      </c>
      <c r="E93" s="976">
        <v>246.38461999999998</v>
      </c>
      <c r="F93" s="976">
        <v>151205.16451999999</v>
      </c>
      <c r="G93" s="976">
        <v>6986.6984400000001</v>
      </c>
      <c r="H93" s="976">
        <v>3292.6870699999999</v>
      </c>
      <c r="I93" s="976">
        <v>10279.38551</v>
      </c>
      <c r="J93" s="976">
        <v>44706.896460000011</v>
      </c>
      <c r="K93" s="976">
        <v>18946.706450000001</v>
      </c>
      <c r="L93" s="976">
        <v>63653.602909999994</v>
      </c>
      <c r="M93" s="976">
        <v>23523.723010000002</v>
      </c>
      <c r="N93" s="976">
        <v>1036.0164200000002</v>
      </c>
      <c r="O93" s="976">
        <v>24559.739430000005</v>
      </c>
      <c r="P93" s="976">
        <v>75217.317909999998</v>
      </c>
      <c r="Q93" s="976">
        <v>23275.409940000001</v>
      </c>
      <c r="R93" s="977">
        <v>98492.72785000001</v>
      </c>
    </row>
    <row r="94" spans="1:18">
      <c r="A94" s="364"/>
      <c r="B94" s="364"/>
      <c r="C94" s="974" t="s">
        <v>374</v>
      </c>
      <c r="D94" s="975">
        <v>74232.486170000004</v>
      </c>
      <c r="E94" s="976">
        <v>0</v>
      </c>
      <c r="F94" s="976">
        <v>74232.486170000004</v>
      </c>
      <c r="G94" s="976">
        <v>0</v>
      </c>
      <c r="H94" s="976">
        <v>3.9199999999999999E-3</v>
      </c>
      <c r="I94" s="976">
        <v>3.9199999999999999E-3</v>
      </c>
      <c r="J94" s="976">
        <v>6088.3554299999996</v>
      </c>
      <c r="K94" s="976">
        <v>494.88590000000005</v>
      </c>
      <c r="L94" s="976">
        <v>6583.2413299999989</v>
      </c>
      <c r="M94" s="976">
        <v>3461.0859100000002</v>
      </c>
      <c r="N94" s="976">
        <v>520.76624000000004</v>
      </c>
      <c r="O94" s="976">
        <v>3981.8521499999997</v>
      </c>
      <c r="P94" s="976">
        <v>9549.4413399999994</v>
      </c>
      <c r="Q94" s="976">
        <v>1015.65606</v>
      </c>
      <c r="R94" s="977">
        <v>10565.097400000001</v>
      </c>
    </row>
    <row r="95" spans="1:18">
      <c r="A95" s="364"/>
      <c r="B95" s="364"/>
      <c r="C95" s="974" t="s">
        <v>226</v>
      </c>
      <c r="D95" s="975">
        <v>312325.02675000002</v>
      </c>
      <c r="E95" s="976">
        <v>6458.8887600000007</v>
      </c>
      <c r="F95" s="976">
        <v>318783.91550999996</v>
      </c>
      <c r="G95" s="976">
        <v>50664.755100000002</v>
      </c>
      <c r="H95" s="976">
        <v>34724.951759999996</v>
      </c>
      <c r="I95" s="976">
        <v>85389.70686000002</v>
      </c>
      <c r="J95" s="976">
        <v>320006.88735000003</v>
      </c>
      <c r="K95" s="976">
        <v>121936.71477999999</v>
      </c>
      <c r="L95" s="976">
        <v>441943.60213000001</v>
      </c>
      <c r="M95" s="976">
        <v>33425.982509999994</v>
      </c>
      <c r="N95" s="976">
        <v>16112.501800000002</v>
      </c>
      <c r="O95" s="976">
        <v>49538.48431</v>
      </c>
      <c r="P95" s="976">
        <v>404097.62495999999</v>
      </c>
      <c r="Q95" s="976">
        <v>172774.16834</v>
      </c>
      <c r="R95" s="977">
        <v>576871.7932999999</v>
      </c>
    </row>
    <row r="96" spans="1:18">
      <c r="A96" s="364"/>
      <c r="B96" s="359" t="s">
        <v>375</v>
      </c>
      <c r="C96" s="359" t="s">
        <v>375</v>
      </c>
      <c r="D96" s="970">
        <v>85506.934039999993</v>
      </c>
      <c r="E96" s="971">
        <v>1236.4083400000002</v>
      </c>
      <c r="F96" s="971">
        <v>86743.342380000002</v>
      </c>
      <c r="G96" s="971">
        <v>18023.757120000002</v>
      </c>
      <c r="H96" s="971">
        <v>4822.8711499999999</v>
      </c>
      <c r="I96" s="971">
        <v>22846.628270000001</v>
      </c>
      <c r="J96" s="971">
        <v>107593.07558</v>
      </c>
      <c r="K96" s="971">
        <v>27019.33021</v>
      </c>
      <c r="L96" s="971">
        <v>134612.40578999999</v>
      </c>
      <c r="M96" s="971">
        <v>25220.961449999999</v>
      </c>
      <c r="N96" s="971">
        <v>11711.321039999999</v>
      </c>
      <c r="O96" s="971">
        <v>36932.282490000005</v>
      </c>
      <c r="P96" s="971">
        <v>150837.79414999997</v>
      </c>
      <c r="Q96" s="971">
        <v>43553.522400000002</v>
      </c>
      <c r="R96" s="972">
        <v>194391.31654999999</v>
      </c>
    </row>
    <row r="97" spans="1:18">
      <c r="A97" s="364"/>
      <c r="B97" s="359" t="s">
        <v>227</v>
      </c>
      <c r="C97" s="359" t="s">
        <v>228</v>
      </c>
      <c r="D97" s="970">
        <v>173325.28568</v>
      </c>
      <c r="E97" s="971">
        <v>13424.68837</v>
      </c>
      <c r="F97" s="971">
        <v>186749.97404999999</v>
      </c>
      <c r="G97" s="971">
        <v>60800.919540000003</v>
      </c>
      <c r="H97" s="971">
        <v>4147.1496699999998</v>
      </c>
      <c r="I97" s="971">
        <v>64948.069210000001</v>
      </c>
      <c r="J97" s="971">
        <v>101265.77816</v>
      </c>
      <c r="K97" s="971">
        <v>14917.19607</v>
      </c>
      <c r="L97" s="971">
        <v>116182.97423000001</v>
      </c>
      <c r="M97" s="971">
        <v>2392.42769</v>
      </c>
      <c r="N97" s="971">
        <v>1886.7009699999999</v>
      </c>
      <c r="O97" s="971">
        <v>4279.1286600000003</v>
      </c>
      <c r="P97" s="971">
        <v>164459.12539</v>
      </c>
      <c r="Q97" s="971">
        <v>20951.046710000002</v>
      </c>
      <c r="R97" s="972">
        <v>185410.17209999997</v>
      </c>
    </row>
    <row r="98" spans="1:18">
      <c r="A98" s="364"/>
      <c r="B98" s="364"/>
      <c r="C98" s="974" t="s">
        <v>376</v>
      </c>
      <c r="D98" s="975">
        <v>5705.2942199999998</v>
      </c>
      <c r="E98" s="976">
        <v>0</v>
      </c>
      <c r="F98" s="976">
        <v>5705.2942199999998</v>
      </c>
      <c r="G98" s="976">
        <v>0</v>
      </c>
      <c r="H98" s="976">
        <v>0</v>
      </c>
      <c r="I98" s="976">
        <v>0</v>
      </c>
      <c r="J98" s="976">
        <v>0.03</v>
      </c>
      <c r="K98" s="976">
        <v>0</v>
      </c>
      <c r="L98" s="976">
        <v>0.03</v>
      </c>
      <c r="M98" s="976">
        <v>0</v>
      </c>
      <c r="N98" s="976">
        <v>0</v>
      </c>
      <c r="O98" s="976">
        <v>0</v>
      </c>
      <c r="P98" s="976">
        <v>0.03</v>
      </c>
      <c r="Q98" s="976">
        <v>0</v>
      </c>
      <c r="R98" s="977">
        <v>0.03</v>
      </c>
    </row>
    <row r="99" spans="1:18">
      <c r="A99" s="364"/>
      <c r="B99" s="364"/>
      <c r="C99" s="974" t="s">
        <v>377</v>
      </c>
      <c r="D99" s="975">
        <v>4586.6009999999997</v>
      </c>
      <c r="E99" s="976">
        <v>0</v>
      </c>
      <c r="F99" s="976">
        <v>4586.6009999999997</v>
      </c>
      <c r="G99" s="976">
        <v>0</v>
      </c>
      <c r="H99" s="976">
        <v>0</v>
      </c>
      <c r="I99" s="976">
        <v>0</v>
      </c>
      <c r="J99" s="976">
        <v>0</v>
      </c>
      <c r="K99" s="976">
        <v>0</v>
      </c>
      <c r="L99" s="976">
        <v>0</v>
      </c>
      <c r="M99" s="976">
        <v>0</v>
      </c>
      <c r="N99" s="976">
        <v>0</v>
      </c>
      <c r="O99" s="976">
        <v>0</v>
      </c>
      <c r="P99" s="976">
        <v>0</v>
      </c>
      <c r="Q99" s="976">
        <v>0</v>
      </c>
      <c r="R99" s="977">
        <v>0</v>
      </c>
    </row>
    <row r="100" spans="1:18">
      <c r="A100" s="364"/>
      <c r="B100" s="359" t="s">
        <v>378</v>
      </c>
      <c r="C100" s="359" t="s">
        <v>379</v>
      </c>
      <c r="D100" s="970">
        <v>19730.286370000002</v>
      </c>
      <c r="E100" s="971">
        <v>0</v>
      </c>
      <c r="F100" s="971">
        <v>19730.286370000002</v>
      </c>
      <c r="G100" s="971">
        <v>0</v>
      </c>
      <c r="H100" s="971">
        <v>0</v>
      </c>
      <c r="I100" s="971">
        <v>0</v>
      </c>
      <c r="J100" s="971">
        <v>636.23018999999999</v>
      </c>
      <c r="K100" s="971">
        <v>12.31386</v>
      </c>
      <c r="L100" s="971">
        <v>648.54405000000008</v>
      </c>
      <c r="M100" s="971">
        <v>415.40396000000004</v>
      </c>
      <c r="N100" s="971">
        <v>0</v>
      </c>
      <c r="O100" s="971">
        <v>415.40396000000004</v>
      </c>
      <c r="P100" s="971">
        <v>1051.6341499999999</v>
      </c>
      <c r="Q100" s="971">
        <v>12.31386</v>
      </c>
      <c r="R100" s="972">
        <v>1063.9480100000001</v>
      </c>
    </row>
    <row r="101" spans="1:18">
      <c r="A101" s="364"/>
      <c r="B101" s="359" t="s">
        <v>229</v>
      </c>
      <c r="C101" s="359" t="s">
        <v>230</v>
      </c>
      <c r="D101" s="970">
        <v>1.6129999999999999E-2</v>
      </c>
      <c r="E101" s="971">
        <v>0</v>
      </c>
      <c r="F101" s="971">
        <v>1.6129999999999999E-2</v>
      </c>
      <c r="G101" s="971">
        <v>320.56776000000002</v>
      </c>
      <c r="H101" s="971">
        <v>14.6518</v>
      </c>
      <c r="I101" s="971">
        <v>335.21956</v>
      </c>
      <c r="J101" s="971">
        <v>3207.4994300000003</v>
      </c>
      <c r="K101" s="971">
        <v>744.09186</v>
      </c>
      <c r="L101" s="971">
        <v>3951.5912899999998</v>
      </c>
      <c r="M101" s="971">
        <v>6.3373200000000001</v>
      </c>
      <c r="N101" s="971">
        <v>40.376709999999996</v>
      </c>
      <c r="O101" s="971">
        <v>46.714030000000001</v>
      </c>
      <c r="P101" s="971">
        <v>3534.4045100000003</v>
      </c>
      <c r="Q101" s="971">
        <v>799.12036999999998</v>
      </c>
      <c r="R101" s="972">
        <v>4333.5248799999999</v>
      </c>
    </row>
    <row r="102" spans="1:18">
      <c r="A102" s="364"/>
      <c r="B102" s="364"/>
      <c r="C102" s="974" t="s">
        <v>229</v>
      </c>
      <c r="D102" s="975">
        <v>19277.498909999998</v>
      </c>
      <c r="E102" s="976">
        <v>3.8146100000000001</v>
      </c>
      <c r="F102" s="976">
        <v>19281.313520000003</v>
      </c>
      <c r="G102" s="976">
        <v>4074.77637</v>
      </c>
      <c r="H102" s="976">
        <v>5684.9819900000002</v>
      </c>
      <c r="I102" s="976">
        <v>9759.7583599999998</v>
      </c>
      <c r="J102" s="976">
        <v>31478.414369999999</v>
      </c>
      <c r="K102" s="976">
        <v>18989.608969999997</v>
      </c>
      <c r="L102" s="976">
        <v>50468.023340000007</v>
      </c>
      <c r="M102" s="976">
        <v>1931.2092799999998</v>
      </c>
      <c r="N102" s="976">
        <v>319.41616999999997</v>
      </c>
      <c r="O102" s="976">
        <v>2250.62545</v>
      </c>
      <c r="P102" s="976">
        <v>37484.400020000001</v>
      </c>
      <c r="Q102" s="976">
        <v>24994.007129999998</v>
      </c>
      <c r="R102" s="977">
        <v>62478.407150000006</v>
      </c>
    </row>
    <row r="103" spans="1:18">
      <c r="A103" s="364"/>
      <c r="B103" s="359" t="s">
        <v>380</v>
      </c>
      <c r="C103" s="359" t="s">
        <v>381</v>
      </c>
      <c r="D103" s="970">
        <v>8542.8797799999993</v>
      </c>
      <c r="E103" s="971">
        <v>0</v>
      </c>
      <c r="F103" s="971">
        <v>8542.8797799999993</v>
      </c>
      <c r="G103" s="971">
        <v>0</v>
      </c>
      <c r="H103" s="971">
        <v>0</v>
      </c>
      <c r="I103" s="971">
        <v>0</v>
      </c>
      <c r="J103" s="971">
        <v>0.21115999999999999</v>
      </c>
      <c r="K103" s="971">
        <v>0</v>
      </c>
      <c r="L103" s="971">
        <v>0.21115999999999999</v>
      </c>
      <c r="M103" s="971">
        <v>0</v>
      </c>
      <c r="N103" s="971">
        <v>0</v>
      </c>
      <c r="O103" s="971">
        <v>0</v>
      </c>
      <c r="P103" s="971">
        <v>0.21115999999999999</v>
      </c>
      <c r="Q103" s="971">
        <v>0</v>
      </c>
      <c r="R103" s="972">
        <v>0.21115999999999999</v>
      </c>
    </row>
    <row r="104" spans="1:18">
      <c r="A104" s="364"/>
      <c r="B104" s="364"/>
      <c r="C104" s="974" t="s">
        <v>380</v>
      </c>
      <c r="D104" s="975">
        <v>4408.1175000000003</v>
      </c>
      <c r="E104" s="976">
        <v>0</v>
      </c>
      <c r="F104" s="976">
        <v>4408.1175000000003</v>
      </c>
      <c r="G104" s="976">
        <v>0</v>
      </c>
      <c r="H104" s="976">
        <v>0</v>
      </c>
      <c r="I104" s="976">
        <v>0</v>
      </c>
      <c r="J104" s="976">
        <v>0</v>
      </c>
      <c r="K104" s="976">
        <v>0</v>
      </c>
      <c r="L104" s="976">
        <v>0</v>
      </c>
      <c r="M104" s="976">
        <v>0</v>
      </c>
      <c r="N104" s="976">
        <v>0</v>
      </c>
      <c r="O104" s="976">
        <v>0</v>
      </c>
      <c r="P104" s="976">
        <v>0</v>
      </c>
      <c r="Q104" s="976">
        <v>0</v>
      </c>
      <c r="R104" s="977">
        <v>0</v>
      </c>
    </row>
    <row r="105" spans="1:18">
      <c r="A105" s="364"/>
      <c r="B105" s="359" t="s">
        <v>382</v>
      </c>
      <c r="C105" s="359" t="s">
        <v>383</v>
      </c>
      <c r="D105" s="970">
        <v>15893.926140000001</v>
      </c>
      <c r="E105" s="971">
        <v>0</v>
      </c>
      <c r="F105" s="971">
        <v>15893.926140000001</v>
      </c>
      <c r="G105" s="971">
        <v>0</v>
      </c>
      <c r="H105" s="971">
        <v>0</v>
      </c>
      <c r="I105" s="971">
        <v>0</v>
      </c>
      <c r="J105" s="971">
        <v>1035.18109</v>
      </c>
      <c r="K105" s="971">
        <v>29.526169999999997</v>
      </c>
      <c r="L105" s="971">
        <v>1064.7072599999999</v>
      </c>
      <c r="M105" s="971">
        <v>234.68501999999998</v>
      </c>
      <c r="N105" s="971">
        <v>0</v>
      </c>
      <c r="O105" s="971">
        <v>234.68501999999998</v>
      </c>
      <c r="P105" s="971">
        <v>1269.8661099999999</v>
      </c>
      <c r="Q105" s="971">
        <v>29.526169999999997</v>
      </c>
      <c r="R105" s="972">
        <v>1299.39228</v>
      </c>
    </row>
    <row r="106" spans="1:18">
      <c r="A106" s="359" t="s">
        <v>941</v>
      </c>
      <c r="B106" s="973"/>
      <c r="C106" s="973"/>
      <c r="D106" s="970">
        <v>3363815.7484599999</v>
      </c>
      <c r="E106" s="971">
        <v>169907.75010000003</v>
      </c>
      <c r="F106" s="971">
        <v>3533723.4985600002</v>
      </c>
      <c r="G106" s="971">
        <v>673997.59484000003</v>
      </c>
      <c r="H106" s="971">
        <v>236884.52438999995</v>
      </c>
      <c r="I106" s="971">
        <v>910882.11923000007</v>
      </c>
      <c r="J106" s="971">
        <v>1679256.0792200002</v>
      </c>
      <c r="K106" s="971">
        <v>807966.99219000002</v>
      </c>
      <c r="L106" s="971">
        <v>2487223.0714100003</v>
      </c>
      <c r="M106" s="971">
        <v>180275.11191000001</v>
      </c>
      <c r="N106" s="971">
        <v>111151.41365999996</v>
      </c>
      <c r="O106" s="971">
        <v>291426.52556999994</v>
      </c>
      <c r="P106" s="971">
        <v>2533528.7859699996</v>
      </c>
      <c r="Q106" s="971">
        <v>1156002.9302400001</v>
      </c>
      <c r="R106" s="972">
        <v>3689531.7162100007</v>
      </c>
    </row>
    <row r="107" spans="1:18">
      <c r="A107" s="359" t="s">
        <v>10</v>
      </c>
      <c r="B107" s="359" t="s">
        <v>10</v>
      </c>
      <c r="C107" s="359" t="s">
        <v>10</v>
      </c>
      <c r="D107" s="970">
        <v>63489.904920000001</v>
      </c>
      <c r="E107" s="971">
        <v>317.60771</v>
      </c>
      <c r="F107" s="971">
        <v>63807.512630000005</v>
      </c>
      <c r="G107" s="971">
        <v>42078.572049999995</v>
      </c>
      <c r="H107" s="971">
        <v>3164.66167</v>
      </c>
      <c r="I107" s="971">
        <v>45243.233719999997</v>
      </c>
      <c r="J107" s="971">
        <v>113283.26172000001</v>
      </c>
      <c r="K107" s="971">
        <v>3666.6090399999998</v>
      </c>
      <c r="L107" s="971">
        <v>116949.87076000001</v>
      </c>
      <c r="M107" s="971">
        <v>3136.3138899999994</v>
      </c>
      <c r="N107" s="971">
        <v>409.8646</v>
      </c>
      <c r="O107" s="971">
        <v>3546.1784899999998</v>
      </c>
      <c r="P107" s="971">
        <v>158498.14766000002</v>
      </c>
      <c r="Q107" s="971">
        <v>7241.1353099999997</v>
      </c>
      <c r="R107" s="972">
        <v>165739.28297</v>
      </c>
    </row>
    <row r="108" spans="1:18">
      <c r="A108" s="359" t="s">
        <v>942</v>
      </c>
      <c r="B108" s="973"/>
      <c r="C108" s="973"/>
      <c r="D108" s="970">
        <v>63489.904920000001</v>
      </c>
      <c r="E108" s="971">
        <v>317.60771</v>
      </c>
      <c r="F108" s="971">
        <v>63807.512630000005</v>
      </c>
      <c r="G108" s="971">
        <v>42078.572049999995</v>
      </c>
      <c r="H108" s="971">
        <v>3164.66167</v>
      </c>
      <c r="I108" s="971">
        <v>45243.233719999997</v>
      </c>
      <c r="J108" s="971">
        <v>113283.26172000001</v>
      </c>
      <c r="K108" s="971">
        <v>3666.6090399999998</v>
      </c>
      <c r="L108" s="971">
        <v>116949.87076000001</v>
      </c>
      <c r="M108" s="971">
        <v>3136.3138899999994</v>
      </c>
      <c r="N108" s="971">
        <v>409.8646</v>
      </c>
      <c r="O108" s="971">
        <v>3546.1784899999998</v>
      </c>
      <c r="P108" s="971">
        <v>158498.14766000002</v>
      </c>
      <c r="Q108" s="971">
        <v>7241.1353099999997</v>
      </c>
      <c r="R108" s="972">
        <v>165739.28297</v>
      </c>
    </row>
    <row r="109" spans="1:18">
      <c r="A109" s="359" t="s">
        <v>231</v>
      </c>
      <c r="B109" s="359" t="s">
        <v>231</v>
      </c>
      <c r="C109" s="359" t="s">
        <v>231</v>
      </c>
      <c r="D109" s="970">
        <v>961260.26475000009</v>
      </c>
      <c r="E109" s="971">
        <v>12999.223739999998</v>
      </c>
      <c r="F109" s="971">
        <v>974259.48849000013</v>
      </c>
      <c r="G109" s="971">
        <v>131422.43205</v>
      </c>
      <c r="H109" s="971">
        <v>10646.302599999999</v>
      </c>
      <c r="I109" s="971">
        <v>142068.73465</v>
      </c>
      <c r="J109" s="971">
        <v>443779.54824000009</v>
      </c>
      <c r="K109" s="971">
        <v>103449.66008</v>
      </c>
      <c r="L109" s="971">
        <v>547229.20831999998</v>
      </c>
      <c r="M109" s="971">
        <v>46665.790660000006</v>
      </c>
      <c r="N109" s="971">
        <v>17585.262600000002</v>
      </c>
      <c r="O109" s="971">
        <v>64251.053260000015</v>
      </c>
      <c r="P109" s="971">
        <v>621867.77095000003</v>
      </c>
      <c r="Q109" s="971">
        <v>131681.22528000001</v>
      </c>
      <c r="R109" s="972">
        <v>753548.99623000005</v>
      </c>
    </row>
    <row r="110" spans="1:18">
      <c r="A110" s="364"/>
      <c r="B110" s="359" t="s">
        <v>232</v>
      </c>
      <c r="C110" s="359" t="s">
        <v>233</v>
      </c>
      <c r="D110" s="970">
        <v>168830.56997000004</v>
      </c>
      <c r="E110" s="971">
        <v>1904.50542</v>
      </c>
      <c r="F110" s="971">
        <v>170735.07538999998</v>
      </c>
      <c r="G110" s="971">
        <v>51237.757770000004</v>
      </c>
      <c r="H110" s="971">
        <v>4260.8254399999996</v>
      </c>
      <c r="I110" s="971">
        <v>55498.583209999997</v>
      </c>
      <c r="J110" s="971">
        <v>108108.25203</v>
      </c>
      <c r="K110" s="971">
        <v>19172.59203</v>
      </c>
      <c r="L110" s="971">
        <v>127280.84406</v>
      </c>
      <c r="M110" s="971">
        <v>4124.8447900000001</v>
      </c>
      <c r="N110" s="971">
        <v>4139.2716399999999</v>
      </c>
      <c r="O110" s="971">
        <v>8264.11643</v>
      </c>
      <c r="P110" s="971">
        <v>163470.85458999997</v>
      </c>
      <c r="Q110" s="971">
        <v>27572.689109999999</v>
      </c>
      <c r="R110" s="972">
        <v>191043.54369999998</v>
      </c>
    </row>
    <row r="111" spans="1:18">
      <c r="A111" s="364"/>
      <c r="B111" s="364"/>
      <c r="C111" s="974" t="s">
        <v>384</v>
      </c>
      <c r="D111" s="975">
        <v>20726.966629999999</v>
      </c>
      <c r="E111" s="976">
        <v>0</v>
      </c>
      <c r="F111" s="976">
        <v>20726.966629999999</v>
      </c>
      <c r="G111" s="976">
        <v>300.68988999999999</v>
      </c>
      <c r="H111" s="976">
        <v>0</v>
      </c>
      <c r="I111" s="976">
        <v>300.68988999999999</v>
      </c>
      <c r="J111" s="976">
        <v>2235.7584300000003</v>
      </c>
      <c r="K111" s="976">
        <v>54.682339999999996</v>
      </c>
      <c r="L111" s="976">
        <v>2290.4407700000002</v>
      </c>
      <c r="M111" s="976">
        <v>411.89211999999998</v>
      </c>
      <c r="N111" s="976">
        <v>0</v>
      </c>
      <c r="O111" s="976">
        <v>411.89211999999998</v>
      </c>
      <c r="P111" s="976">
        <v>2948.3404400000004</v>
      </c>
      <c r="Q111" s="976">
        <v>54.682339999999996</v>
      </c>
      <c r="R111" s="977">
        <v>3003.0227799999998</v>
      </c>
    </row>
    <row r="112" spans="1:18">
      <c r="A112" s="364"/>
      <c r="B112" s="359" t="s">
        <v>385</v>
      </c>
      <c r="C112" s="359" t="s">
        <v>386</v>
      </c>
      <c r="D112" s="970">
        <v>14598.416529999999</v>
      </c>
      <c r="E112" s="971">
        <v>0</v>
      </c>
      <c r="F112" s="971">
        <v>14598.416529999999</v>
      </c>
      <c r="G112" s="971">
        <v>0.1172</v>
      </c>
      <c r="H112" s="971">
        <v>0</v>
      </c>
      <c r="I112" s="971">
        <v>0.1172</v>
      </c>
      <c r="J112" s="971">
        <v>879.84888999999998</v>
      </c>
      <c r="K112" s="971">
        <v>4.2190399999999997</v>
      </c>
      <c r="L112" s="971">
        <v>884.06793000000005</v>
      </c>
      <c r="M112" s="971">
        <v>648.56043999999997</v>
      </c>
      <c r="N112" s="971">
        <v>8.35623</v>
      </c>
      <c r="O112" s="971">
        <v>656.91667000000007</v>
      </c>
      <c r="P112" s="971">
        <v>1528.5265299999999</v>
      </c>
      <c r="Q112" s="971">
        <v>12.57527</v>
      </c>
      <c r="R112" s="972">
        <v>1541.1018000000001</v>
      </c>
    </row>
    <row r="113" spans="1:18">
      <c r="A113" s="364"/>
      <c r="B113" s="359" t="s">
        <v>387</v>
      </c>
      <c r="C113" s="359" t="s">
        <v>388</v>
      </c>
      <c r="D113" s="970">
        <v>25497.337909999998</v>
      </c>
      <c r="E113" s="971">
        <v>0</v>
      </c>
      <c r="F113" s="971">
        <v>25497.337909999998</v>
      </c>
      <c r="G113" s="971">
        <v>0</v>
      </c>
      <c r="H113" s="971">
        <v>0</v>
      </c>
      <c r="I113" s="971">
        <v>0</v>
      </c>
      <c r="J113" s="971">
        <v>1037.51089</v>
      </c>
      <c r="K113" s="971">
        <v>14.586889999999999</v>
      </c>
      <c r="L113" s="971">
        <v>1052.0977800000001</v>
      </c>
      <c r="M113" s="971">
        <v>249.92329999999998</v>
      </c>
      <c r="N113" s="971">
        <v>0</v>
      </c>
      <c r="O113" s="971">
        <v>249.92329999999998</v>
      </c>
      <c r="P113" s="971">
        <v>1287.4341899999999</v>
      </c>
      <c r="Q113" s="971">
        <v>14.586889999999999</v>
      </c>
      <c r="R113" s="972">
        <v>1302.02108</v>
      </c>
    </row>
    <row r="114" spans="1:18">
      <c r="A114" s="359" t="s">
        <v>943</v>
      </c>
      <c r="B114" s="973"/>
      <c r="C114" s="973"/>
      <c r="D114" s="970">
        <v>1190913.5557900004</v>
      </c>
      <c r="E114" s="971">
        <v>14903.729159999999</v>
      </c>
      <c r="F114" s="971">
        <v>1205817.2849500002</v>
      </c>
      <c r="G114" s="971">
        <v>182960.99690999996</v>
      </c>
      <c r="H114" s="971">
        <v>14907.12804</v>
      </c>
      <c r="I114" s="971">
        <v>197868.12495</v>
      </c>
      <c r="J114" s="971">
        <v>556040.91847999999</v>
      </c>
      <c r="K114" s="971">
        <v>122695.74038</v>
      </c>
      <c r="L114" s="971">
        <v>678736.65885999973</v>
      </c>
      <c r="M114" s="971">
        <v>52101.011309999994</v>
      </c>
      <c r="N114" s="971">
        <v>21732.890470000002</v>
      </c>
      <c r="O114" s="971">
        <v>73833.901780000015</v>
      </c>
      <c r="P114" s="971">
        <v>791102.92670000007</v>
      </c>
      <c r="Q114" s="971">
        <v>159335.75889</v>
      </c>
      <c r="R114" s="972">
        <v>950438.68559000001</v>
      </c>
    </row>
    <row r="115" spans="1:18">
      <c r="A115" s="359" t="s">
        <v>12</v>
      </c>
      <c r="B115" s="359" t="s">
        <v>234</v>
      </c>
      <c r="C115" s="359" t="s">
        <v>235</v>
      </c>
      <c r="D115" s="970">
        <v>983175.74291000003</v>
      </c>
      <c r="E115" s="971">
        <v>636172.64594999992</v>
      </c>
      <c r="F115" s="971">
        <v>1619348.3888600001</v>
      </c>
      <c r="G115" s="971">
        <v>196782.87002</v>
      </c>
      <c r="H115" s="971">
        <v>150069.11619999999</v>
      </c>
      <c r="I115" s="971">
        <v>346851.98621999996</v>
      </c>
      <c r="J115" s="971">
        <v>282045.95743999997</v>
      </c>
      <c r="K115" s="971">
        <v>75291.163979999998</v>
      </c>
      <c r="L115" s="971">
        <v>357337.12141999998</v>
      </c>
      <c r="M115" s="971">
        <v>70631.797470000005</v>
      </c>
      <c r="N115" s="971">
        <v>17606.238559999998</v>
      </c>
      <c r="O115" s="971">
        <v>88238.036029999988</v>
      </c>
      <c r="P115" s="971">
        <v>549460.62492999993</v>
      </c>
      <c r="Q115" s="971">
        <v>242966.51874</v>
      </c>
      <c r="R115" s="972">
        <v>792427.14367000002</v>
      </c>
    </row>
    <row r="116" spans="1:18">
      <c r="A116" s="364"/>
      <c r="B116" s="364"/>
      <c r="C116" s="974" t="s">
        <v>323</v>
      </c>
      <c r="D116" s="975">
        <v>34315.481590000003</v>
      </c>
      <c r="E116" s="976">
        <v>0.46705000000000002</v>
      </c>
      <c r="F116" s="976">
        <v>34315.948640000002</v>
      </c>
      <c r="G116" s="976">
        <v>7054.7241100000001</v>
      </c>
      <c r="H116" s="976">
        <v>219.99985000000001</v>
      </c>
      <c r="I116" s="976">
        <v>7274.7239600000003</v>
      </c>
      <c r="J116" s="976">
        <v>8523.3752800000002</v>
      </c>
      <c r="K116" s="976">
        <v>5040.4790499999999</v>
      </c>
      <c r="L116" s="976">
        <v>13563.85433</v>
      </c>
      <c r="M116" s="976">
        <v>1205.6353200000001</v>
      </c>
      <c r="N116" s="976">
        <v>495.66021999999998</v>
      </c>
      <c r="O116" s="976">
        <v>1701.2955400000001</v>
      </c>
      <c r="P116" s="976">
        <v>16783.734710000001</v>
      </c>
      <c r="Q116" s="976">
        <v>5756.1391199999989</v>
      </c>
      <c r="R116" s="977">
        <v>22539.873829999997</v>
      </c>
    </row>
    <row r="117" spans="1:18">
      <c r="A117" s="364"/>
      <c r="B117" s="359" t="s">
        <v>12</v>
      </c>
      <c r="C117" s="359" t="s">
        <v>12</v>
      </c>
      <c r="D117" s="970">
        <v>1470284.54323</v>
      </c>
      <c r="E117" s="971">
        <v>788720.54282999993</v>
      </c>
      <c r="F117" s="971">
        <v>2259005.0860600006</v>
      </c>
      <c r="G117" s="971">
        <v>293933.98342</v>
      </c>
      <c r="H117" s="971">
        <v>139535.81475999998</v>
      </c>
      <c r="I117" s="971">
        <v>433469.79817999993</v>
      </c>
      <c r="J117" s="971">
        <v>790245.4797299999</v>
      </c>
      <c r="K117" s="971">
        <v>241692.85796999998</v>
      </c>
      <c r="L117" s="971">
        <v>1031938.3377</v>
      </c>
      <c r="M117" s="971">
        <v>126544.31783000001</v>
      </c>
      <c r="N117" s="971">
        <v>75847.929959999979</v>
      </c>
      <c r="O117" s="971">
        <v>202392.24779000002</v>
      </c>
      <c r="P117" s="971">
        <v>1210723.7809799998</v>
      </c>
      <c r="Q117" s="971">
        <v>457076.60268999991</v>
      </c>
      <c r="R117" s="972">
        <v>1667800.3836699999</v>
      </c>
    </row>
    <row r="118" spans="1:18">
      <c r="A118" s="364"/>
      <c r="B118" s="364"/>
      <c r="C118" s="974" t="s">
        <v>389</v>
      </c>
      <c r="D118" s="975">
        <v>28744.962869999999</v>
      </c>
      <c r="E118" s="976">
        <v>0</v>
      </c>
      <c r="F118" s="976">
        <v>28744.962869999999</v>
      </c>
      <c r="G118" s="976">
        <v>7.2300000000000003E-3</v>
      </c>
      <c r="H118" s="976">
        <v>0</v>
      </c>
      <c r="I118" s="976">
        <v>7.2300000000000003E-3</v>
      </c>
      <c r="J118" s="976">
        <v>2686.9873299999999</v>
      </c>
      <c r="K118" s="976">
        <v>9.9845100000000002</v>
      </c>
      <c r="L118" s="976">
        <v>2696.9718399999997</v>
      </c>
      <c r="M118" s="976">
        <v>220.41657999999998</v>
      </c>
      <c r="N118" s="976">
        <v>0</v>
      </c>
      <c r="O118" s="976">
        <v>220.41657999999998</v>
      </c>
      <c r="P118" s="976">
        <v>2907.4111400000002</v>
      </c>
      <c r="Q118" s="976">
        <v>9.9845100000000002</v>
      </c>
      <c r="R118" s="977">
        <v>2917.3956499999999</v>
      </c>
    </row>
    <row r="119" spans="1:18">
      <c r="A119" s="364"/>
      <c r="B119" s="359" t="s">
        <v>236</v>
      </c>
      <c r="C119" s="359" t="s">
        <v>236</v>
      </c>
      <c r="D119" s="970">
        <v>103303.07886999998</v>
      </c>
      <c r="E119" s="971">
        <v>11703.867719999998</v>
      </c>
      <c r="F119" s="971">
        <v>115006.94659000001</v>
      </c>
      <c r="G119" s="971">
        <v>38027.347260000002</v>
      </c>
      <c r="H119" s="971">
        <v>66456.121379999997</v>
      </c>
      <c r="I119" s="971">
        <v>104483.46864000001</v>
      </c>
      <c r="J119" s="971">
        <v>85916.113599999997</v>
      </c>
      <c r="K119" s="971">
        <v>54404.308119999994</v>
      </c>
      <c r="L119" s="971">
        <v>140320.42172000001</v>
      </c>
      <c r="M119" s="971">
        <v>6947.1101899999994</v>
      </c>
      <c r="N119" s="971">
        <v>1564.1432399999999</v>
      </c>
      <c r="O119" s="971">
        <v>8511.2534299999988</v>
      </c>
      <c r="P119" s="971">
        <v>130890.57104999998</v>
      </c>
      <c r="Q119" s="971">
        <v>122424.57274</v>
      </c>
      <c r="R119" s="972">
        <v>253315.14379</v>
      </c>
    </row>
    <row r="120" spans="1:18">
      <c r="A120" s="364"/>
      <c r="B120" s="364"/>
      <c r="C120" s="974" t="s">
        <v>237</v>
      </c>
      <c r="D120" s="975">
        <v>33872.026949999999</v>
      </c>
      <c r="E120" s="976">
        <v>218.97884999999997</v>
      </c>
      <c r="F120" s="976">
        <v>34091.005799999999</v>
      </c>
      <c r="G120" s="976">
        <v>36360.287629999992</v>
      </c>
      <c r="H120" s="976">
        <v>8839.3647199999996</v>
      </c>
      <c r="I120" s="976">
        <v>45199.652349999997</v>
      </c>
      <c r="J120" s="976">
        <v>200437.86348</v>
      </c>
      <c r="K120" s="976">
        <v>84426.475630000001</v>
      </c>
      <c r="L120" s="976">
        <v>284864.33911</v>
      </c>
      <c r="M120" s="976">
        <v>14504.54746</v>
      </c>
      <c r="N120" s="976">
        <v>15823.031140000001</v>
      </c>
      <c r="O120" s="976">
        <v>30327.578600000001</v>
      </c>
      <c r="P120" s="976">
        <v>251302.69856999995</v>
      </c>
      <c r="Q120" s="976">
        <v>109088.87148999999</v>
      </c>
      <c r="R120" s="977">
        <v>360391.57006</v>
      </c>
    </row>
    <row r="121" spans="1:18">
      <c r="A121" s="364"/>
      <c r="B121" s="359" t="s">
        <v>238</v>
      </c>
      <c r="C121" s="359" t="s">
        <v>238</v>
      </c>
      <c r="D121" s="970">
        <v>296841.40600000002</v>
      </c>
      <c r="E121" s="971">
        <v>8916.7953500000003</v>
      </c>
      <c r="F121" s="971">
        <v>305758.20135000005</v>
      </c>
      <c r="G121" s="971">
        <v>76789.512669999996</v>
      </c>
      <c r="H121" s="971">
        <v>15901.69248</v>
      </c>
      <c r="I121" s="971">
        <v>92691.205150000009</v>
      </c>
      <c r="J121" s="971">
        <v>242696.69352999999</v>
      </c>
      <c r="K121" s="971">
        <v>48163.539090000006</v>
      </c>
      <c r="L121" s="971">
        <v>290860.23262000008</v>
      </c>
      <c r="M121" s="971">
        <v>51483.349009999998</v>
      </c>
      <c r="N121" s="971">
        <v>13154.23784</v>
      </c>
      <c r="O121" s="971">
        <v>64637.586849999992</v>
      </c>
      <c r="P121" s="971">
        <v>370969.55520999996</v>
      </c>
      <c r="Q121" s="971">
        <v>77219.469409999991</v>
      </c>
      <c r="R121" s="972">
        <v>448189.0246200001</v>
      </c>
    </row>
    <row r="122" spans="1:18">
      <c r="A122" s="359" t="s">
        <v>944</v>
      </c>
      <c r="B122" s="973"/>
      <c r="C122" s="973"/>
      <c r="D122" s="970">
        <v>2950537.2424199996</v>
      </c>
      <c r="E122" s="971">
        <v>1445733.2977499997</v>
      </c>
      <c r="F122" s="971">
        <v>4396270.5401700009</v>
      </c>
      <c r="G122" s="971">
        <v>648948.73233999999</v>
      </c>
      <c r="H122" s="971">
        <v>381022.10939</v>
      </c>
      <c r="I122" s="971">
        <v>1029970.8417299999</v>
      </c>
      <c r="J122" s="971">
        <v>1612552.4703899997</v>
      </c>
      <c r="K122" s="971">
        <v>509028.80835000001</v>
      </c>
      <c r="L122" s="971">
        <v>2121581.27874</v>
      </c>
      <c r="M122" s="971">
        <v>271537.17386000004</v>
      </c>
      <c r="N122" s="971">
        <v>124491.24095999998</v>
      </c>
      <c r="O122" s="971">
        <v>396028.41482000006</v>
      </c>
      <c r="P122" s="971">
        <v>2533038.37659</v>
      </c>
      <c r="Q122" s="971">
        <v>1014542.1586999999</v>
      </c>
      <c r="R122" s="972">
        <v>3547580.53529</v>
      </c>
    </row>
    <row r="123" spans="1:18">
      <c r="A123" s="359" t="s">
        <v>239</v>
      </c>
      <c r="B123" s="359" t="s">
        <v>240</v>
      </c>
      <c r="C123" s="359" t="s">
        <v>240</v>
      </c>
      <c r="D123" s="970">
        <v>372092.78997999994</v>
      </c>
      <c r="E123" s="971">
        <v>3269.7726299999999</v>
      </c>
      <c r="F123" s="971">
        <v>375362.56261000002</v>
      </c>
      <c r="G123" s="971">
        <v>34375.029479999997</v>
      </c>
      <c r="H123" s="971">
        <v>3062.0292200000004</v>
      </c>
      <c r="I123" s="971">
        <v>37437.058700000001</v>
      </c>
      <c r="J123" s="971">
        <v>141959.47388000001</v>
      </c>
      <c r="K123" s="971">
        <v>26191.688650000004</v>
      </c>
      <c r="L123" s="971">
        <v>168151.16253</v>
      </c>
      <c r="M123" s="971">
        <v>13357.836289999997</v>
      </c>
      <c r="N123" s="971">
        <v>2531.6574700000001</v>
      </c>
      <c r="O123" s="971">
        <v>15889.493759999999</v>
      </c>
      <c r="P123" s="971">
        <v>189692.33965000001</v>
      </c>
      <c r="Q123" s="971">
        <v>31785.375339999999</v>
      </c>
      <c r="R123" s="972">
        <v>221477.71498999998</v>
      </c>
    </row>
    <row r="124" spans="1:18">
      <c r="A124" s="364"/>
      <c r="B124" s="364"/>
      <c r="C124" s="974" t="s">
        <v>241</v>
      </c>
      <c r="D124" s="975">
        <v>143357.44269999999</v>
      </c>
      <c r="E124" s="976">
        <v>6084.3599299999996</v>
      </c>
      <c r="F124" s="976">
        <v>149441.80262999999</v>
      </c>
      <c r="G124" s="976">
        <v>18523.64157</v>
      </c>
      <c r="H124" s="976">
        <v>7304.4844999999996</v>
      </c>
      <c r="I124" s="976">
        <v>25828.126070000002</v>
      </c>
      <c r="J124" s="976">
        <v>70631.702000000005</v>
      </c>
      <c r="K124" s="976">
        <v>2992.6835000000001</v>
      </c>
      <c r="L124" s="976">
        <v>73624.385500000004</v>
      </c>
      <c r="M124" s="976">
        <v>1953.8109300000001</v>
      </c>
      <c r="N124" s="976">
        <v>641.66473999999994</v>
      </c>
      <c r="O124" s="976">
        <v>2595.4756699999998</v>
      </c>
      <c r="P124" s="976">
        <v>91109.154500000004</v>
      </c>
      <c r="Q124" s="976">
        <v>10938.83274</v>
      </c>
      <c r="R124" s="977">
        <v>102047.98723999999</v>
      </c>
    </row>
    <row r="125" spans="1:18">
      <c r="A125" s="364"/>
      <c r="B125" s="364"/>
      <c r="C125" s="974" t="s">
        <v>242</v>
      </c>
      <c r="D125" s="975">
        <v>3052.4072700000002</v>
      </c>
      <c r="E125" s="976">
        <v>225.92087000000001</v>
      </c>
      <c r="F125" s="976">
        <v>3278.3281400000001</v>
      </c>
      <c r="G125" s="976">
        <v>2557.4737599999999</v>
      </c>
      <c r="H125" s="976">
        <v>117.02277000000001</v>
      </c>
      <c r="I125" s="976">
        <v>2674.4965299999999</v>
      </c>
      <c r="J125" s="976">
        <v>6264.87356</v>
      </c>
      <c r="K125" s="976">
        <v>902.72788000000003</v>
      </c>
      <c r="L125" s="976">
        <v>7167.6014400000004</v>
      </c>
      <c r="M125" s="976">
        <v>622.57616000000007</v>
      </c>
      <c r="N125" s="976">
        <v>148.43064999999999</v>
      </c>
      <c r="O125" s="976">
        <v>771.00681000000009</v>
      </c>
      <c r="P125" s="976">
        <v>9444.9234800000013</v>
      </c>
      <c r="Q125" s="976">
        <v>1168.1813</v>
      </c>
      <c r="R125" s="977">
        <v>10613.10478</v>
      </c>
    </row>
    <row r="126" spans="1:18">
      <c r="A126" s="364"/>
      <c r="B126" s="359" t="s">
        <v>390</v>
      </c>
      <c r="C126" s="359" t="s">
        <v>390</v>
      </c>
      <c r="D126" s="970">
        <v>51637.941429999999</v>
      </c>
      <c r="E126" s="971">
        <v>0</v>
      </c>
      <c r="F126" s="971">
        <v>51637.941429999999</v>
      </c>
      <c r="G126" s="971">
        <v>334.66957000000002</v>
      </c>
      <c r="H126" s="971">
        <v>0</v>
      </c>
      <c r="I126" s="971">
        <v>334.66957000000002</v>
      </c>
      <c r="J126" s="971">
        <v>2555.6549100000002</v>
      </c>
      <c r="K126" s="971">
        <v>0.47493999999999997</v>
      </c>
      <c r="L126" s="971">
        <v>2556.1298500000003</v>
      </c>
      <c r="M126" s="971">
        <v>956.26847999999995</v>
      </c>
      <c r="N126" s="971">
        <v>0</v>
      </c>
      <c r="O126" s="971">
        <v>956.26847999999995</v>
      </c>
      <c r="P126" s="971">
        <v>3846.5929599999999</v>
      </c>
      <c r="Q126" s="971">
        <v>0.47493999999999997</v>
      </c>
      <c r="R126" s="972">
        <v>3847.0679</v>
      </c>
    </row>
    <row r="127" spans="1:18">
      <c r="A127" s="364"/>
      <c r="B127" s="359" t="s">
        <v>243</v>
      </c>
      <c r="C127" s="359" t="s">
        <v>391</v>
      </c>
      <c r="D127" s="970">
        <v>113287.52595000001</v>
      </c>
      <c r="E127" s="971">
        <v>630.28029000000004</v>
      </c>
      <c r="F127" s="971">
        <v>113917.80624000001</v>
      </c>
      <c r="G127" s="971">
        <v>6768.4289900000003</v>
      </c>
      <c r="H127" s="971">
        <v>815.48410000000001</v>
      </c>
      <c r="I127" s="971">
        <v>7583.91309</v>
      </c>
      <c r="J127" s="971">
        <v>43015.431940000002</v>
      </c>
      <c r="K127" s="971">
        <v>3030.66066</v>
      </c>
      <c r="L127" s="971">
        <v>46046.092600000004</v>
      </c>
      <c r="M127" s="971">
        <v>10866.691929999999</v>
      </c>
      <c r="N127" s="971">
        <v>922.63392999999996</v>
      </c>
      <c r="O127" s="971">
        <v>11789.325859999999</v>
      </c>
      <c r="P127" s="971">
        <v>60650.552860000003</v>
      </c>
      <c r="Q127" s="971">
        <v>4768.7786899999992</v>
      </c>
      <c r="R127" s="972">
        <v>65419.331550000003</v>
      </c>
    </row>
    <row r="128" spans="1:18">
      <c r="A128" s="364"/>
      <c r="B128" s="364"/>
      <c r="C128" s="974" t="s">
        <v>244</v>
      </c>
      <c r="D128" s="975">
        <v>451591.79900000006</v>
      </c>
      <c r="E128" s="976">
        <v>10125.753200000001</v>
      </c>
      <c r="F128" s="976">
        <v>461717.55220000003</v>
      </c>
      <c r="G128" s="976">
        <v>56709.896420000005</v>
      </c>
      <c r="H128" s="976">
        <v>27142.426309999999</v>
      </c>
      <c r="I128" s="976">
        <v>83852.32273</v>
      </c>
      <c r="J128" s="976">
        <v>262662.02535000001</v>
      </c>
      <c r="K128" s="976">
        <v>72422.671450000009</v>
      </c>
      <c r="L128" s="976">
        <v>335084.69680000003</v>
      </c>
      <c r="M128" s="976">
        <v>32067.007359999996</v>
      </c>
      <c r="N128" s="976">
        <v>10272.924800000001</v>
      </c>
      <c r="O128" s="976">
        <v>42339.932160000004</v>
      </c>
      <c r="P128" s="976">
        <v>351438.92913</v>
      </c>
      <c r="Q128" s="976">
        <v>109838.02256</v>
      </c>
      <c r="R128" s="977">
        <v>461276.95169000002</v>
      </c>
    </row>
    <row r="129" spans="1:18">
      <c r="A129" s="364"/>
      <c r="B129" s="364"/>
      <c r="C129" s="974" t="s">
        <v>243</v>
      </c>
      <c r="D129" s="975">
        <v>2150846.3691000002</v>
      </c>
      <c r="E129" s="976">
        <v>96340.600109999999</v>
      </c>
      <c r="F129" s="976">
        <v>2247186.9692100007</v>
      </c>
      <c r="G129" s="976">
        <v>424143.28247000003</v>
      </c>
      <c r="H129" s="976">
        <v>96146.409830000004</v>
      </c>
      <c r="I129" s="976">
        <v>520289.69230000005</v>
      </c>
      <c r="J129" s="976">
        <v>829506.89305000007</v>
      </c>
      <c r="K129" s="976">
        <v>226212.01972000001</v>
      </c>
      <c r="L129" s="976">
        <v>1055718.9127700001</v>
      </c>
      <c r="M129" s="976">
        <v>138559.23553999999</v>
      </c>
      <c r="N129" s="976">
        <v>65679.873389999993</v>
      </c>
      <c r="O129" s="976">
        <v>204239.10893000005</v>
      </c>
      <c r="P129" s="976">
        <v>1392209.4110599998</v>
      </c>
      <c r="Q129" s="976">
        <v>388038.30294000002</v>
      </c>
      <c r="R129" s="977">
        <v>1780247.7140000002</v>
      </c>
    </row>
    <row r="130" spans="1:18">
      <c r="A130" s="364"/>
      <c r="B130" s="359" t="s">
        <v>245</v>
      </c>
      <c r="C130" s="359" t="s">
        <v>245</v>
      </c>
      <c r="D130" s="970">
        <v>48340.378859999997</v>
      </c>
      <c r="E130" s="971">
        <v>98.914259999999999</v>
      </c>
      <c r="F130" s="971">
        <v>48439.293120000002</v>
      </c>
      <c r="G130" s="971">
        <v>10531.467699999999</v>
      </c>
      <c r="H130" s="971">
        <v>405.85480999999999</v>
      </c>
      <c r="I130" s="971">
        <v>10937.32251</v>
      </c>
      <c r="J130" s="971">
        <v>28980.53141</v>
      </c>
      <c r="K130" s="971">
        <v>5583.8564299999998</v>
      </c>
      <c r="L130" s="971">
        <v>34564.387840000003</v>
      </c>
      <c r="M130" s="971">
        <v>2884.5564800000002</v>
      </c>
      <c r="N130" s="971">
        <v>1747.9145600000002</v>
      </c>
      <c r="O130" s="971">
        <v>4632.4710400000004</v>
      </c>
      <c r="P130" s="971">
        <v>42396.555590000004</v>
      </c>
      <c r="Q130" s="971">
        <v>7737.6257999999998</v>
      </c>
      <c r="R130" s="972">
        <v>50134.181389999998</v>
      </c>
    </row>
    <row r="131" spans="1:18">
      <c r="A131" s="364"/>
      <c r="B131" s="359" t="s">
        <v>246</v>
      </c>
      <c r="C131" s="359" t="s">
        <v>247</v>
      </c>
      <c r="D131" s="970">
        <v>38839.735999999997</v>
      </c>
      <c r="E131" s="971">
        <v>13.085430000000001</v>
      </c>
      <c r="F131" s="971">
        <v>38852.821429999996</v>
      </c>
      <c r="G131" s="971">
        <v>9752.5684199999996</v>
      </c>
      <c r="H131" s="971">
        <v>1703.5564199999999</v>
      </c>
      <c r="I131" s="971">
        <v>11456.12484</v>
      </c>
      <c r="J131" s="971">
        <v>27293.711299999995</v>
      </c>
      <c r="K131" s="971">
        <v>423.00332000000003</v>
      </c>
      <c r="L131" s="971">
        <v>27716.714619999999</v>
      </c>
      <c r="M131" s="971">
        <v>1417.1227799999999</v>
      </c>
      <c r="N131" s="971">
        <v>2.2710000000000001E-2</v>
      </c>
      <c r="O131" s="971">
        <v>1417.1454899999999</v>
      </c>
      <c r="P131" s="971">
        <v>38463.402499999997</v>
      </c>
      <c r="Q131" s="971">
        <v>2126.5824500000003</v>
      </c>
      <c r="R131" s="972">
        <v>40589.984949999998</v>
      </c>
    </row>
    <row r="132" spans="1:18">
      <c r="A132" s="364"/>
      <c r="B132" s="364"/>
      <c r="C132" s="974" t="s">
        <v>246</v>
      </c>
      <c r="D132" s="975">
        <v>151516.00517000002</v>
      </c>
      <c r="E132" s="976">
        <v>3196.0338499999998</v>
      </c>
      <c r="F132" s="976">
        <v>154712.03902</v>
      </c>
      <c r="G132" s="976">
        <v>36272.242749999998</v>
      </c>
      <c r="H132" s="976">
        <v>2744.5127000000002</v>
      </c>
      <c r="I132" s="976">
        <v>39016.755450000004</v>
      </c>
      <c r="J132" s="976">
        <v>98927.966140000004</v>
      </c>
      <c r="K132" s="976">
        <v>9330.9052100000008</v>
      </c>
      <c r="L132" s="976">
        <v>108258.87135000002</v>
      </c>
      <c r="M132" s="976">
        <v>4262.4753900000005</v>
      </c>
      <c r="N132" s="976">
        <v>782.79297999999994</v>
      </c>
      <c r="O132" s="976">
        <v>5045.2683699999998</v>
      </c>
      <c r="P132" s="976">
        <v>139462.68427999999</v>
      </c>
      <c r="Q132" s="976">
        <v>12858.210889999998</v>
      </c>
      <c r="R132" s="977">
        <v>152320.89516999997</v>
      </c>
    </row>
    <row r="133" spans="1:18">
      <c r="A133" s="364"/>
      <c r="B133" s="359" t="s">
        <v>248</v>
      </c>
      <c r="C133" s="359" t="s">
        <v>248</v>
      </c>
      <c r="D133" s="970">
        <v>180042.42383000001</v>
      </c>
      <c r="E133" s="971">
        <v>1016.03607</v>
      </c>
      <c r="F133" s="971">
        <v>181058.45990000002</v>
      </c>
      <c r="G133" s="971">
        <v>24627.785780000002</v>
      </c>
      <c r="H133" s="971">
        <v>1885.2590600000001</v>
      </c>
      <c r="I133" s="971">
        <v>26513.044840000002</v>
      </c>
      <c r="J133" s="971">
        <v>89531.411560000008</v>
      </c>
      <c r="K133" s="971">
        <v>26884.074479999999</v>
      </c>
      <c r="L133" s="971">
        <v>116415.48603999999</v>
      </c>
      <c r="M133" s="971">
        <v>18326.58526</v>
      </c>
      <c r="N133" s="971">
        <v>2886.6513599999998</v>
      </c>
      <c r="O133" s="971">
        <v>21213.23662</v>
      </c>
      <c r="P133" s="971">
        <v>132485.78260000001</v>
      </c>
      <c r="Q133" s="971">
        <v>31655.984899999996</v>
      </c>
      <c r="R133" s="972">
        <v>164141.76749999999</v>
      </c>
    </row>
    <row r="134" spans="1:18">
      <c r="A134" s="364"/>
      <c r="B134" s="359" t="s">
        <v>249</v>
      </c>
      <c r="C134" s="359" t="s">
        <v>250</v>
      </c>
      <c r="D134" s="970">
        <v>72860.046799999996</v>
      </c>
      <c r="E134" s="971">
        <v>18555.801740000003</v>
      </c>
      <c r="F134" s="971">
        <v>91415.848539999992</v>
      </c>
      <c r="G134" s="971">
        <v>35151.196870000007</v>
      </c>
      <c r="H134" s="971">
        <v>9662.6011799999997</v>
      </c>
      <c r="I134" s="971">
        <v>44813.798049999998</v>
      </c>
      <c r="J134" s="971">
        <v>86534.798580000002</v>
      </c>
      <c r="K134" s="971">
        <v>13861.87327</v>
      </c>
      <c r="L134" s="971">
        <v>100396.67185</v>
      </c>
      <c r="M134" s="971">
        <v>12526.73272</v>
      </c>
      <c r="N134" s="971">
        <v>6419.1629899999998</v>
      </c>
      <c r="O134" s="971">
        <v>18945.895710000001</v>
      </c>
      <c r="P134" s="971">
        <v>134212.72816999999</v>
      </c>
      <c r="Q134" s="971">
        <v>29943.637439999999</v>
      </c>
      <c r="R134" s="972">
        <v>164156.36561000001</v>
      </c>
    </row>
    <row r="135" spans="1:18">
      <c r="A135" s="364"/>
      <c r="B135" s="359" t="s">
        <v>392</v>
      </c>
      <c r="C135" s="359" t="s">
        <v>392</v>
      </c>
      <c r="D135" s="970">
        <v>27303.638559999999</v>
      </c>
      <c r="E135" s="971">
        <v>0</v>
      </c>
      <c r="F135" s="971">
        <v>27303.638559999999</v>
      </c>
      <c r="G135" s="971">
        <v>0</v>
      </c>
      <c r="H135" s="971">
        <v>0</v>
      </c>
      <c r="I135" s="971">
        <v>0</v>
      </c>
      <c r="J135" s="971">
        <v>1870.4260099999999</v>
      </c>
      <c r="K135" s="971">
        <v>11.735110000000001</v>
      </c>
      <c r="L135" s="971">
        <v>1882.1611200000002</v>
      </c>
      <c r="M135" s="971">
        <v>274.86596999999995</v>
      </c>
      <c r="N135" s="971">
        <v>0</v>
      </c>
      <c r="O135" s="971">
        <v>274.86596999999995</v>
      </c>
      <c r="P135" s="971">
        <v>2145.29198</v>
      </c>
      <c r="Q135" s="971">
        <v>11.735110000000001</v>
      </c>
      <c r="R135" s="972">
        <v>2157.02709</v>
      </c>
    </row>
    <row r="136" spans="1:18">
      <c r="A136" s="359" t="s">
        <v>945</v>
      </c>
      <c r="B136" s="973"/>
      <c r="C136" s="973"/>
      <c r="D136" s="970">
        <v>3804768.5046500005</v>
      </c>
      <c r="E136" s="971">
        <v>139556.55838</v>
      </c>
      <c r="F136" s="971">
        <v>3944325.0630300003</v>
      </c>
      <c r="G136" s="971">
        <v>659747.68377999996</v>
      </c>
      <c r="H136" s="971">
        <v>150989.64089999997</v>
      </c>
      <c r="I136" s="971">
        <v>810737.32468000008</v>
      </c>
      <c r="J136" s="971">
        <v>1689734.8996900001</v>
      </c>
      <c r="K136" s="971">
        <v>387848.37462000002</v>
      </c>
      <c r="L136" s="971">
        <v>2077583.2743099995</v>
      </c>
      <c r="M136" s="971">
        <v>238075.76528999995</v>
      </c>
      <c r="N136" s="971">
        <v>92033.729579999999</v>
      </c>
      <c r="O136" s="971">
        <v>330109.49487000011</v>
      </c>
      <c r="P136" s="971">
        <v>2587558.34876</v>
      </c>
      <c r="Q136" s="971">
        <v>630871.74510000006</v>
      </c>
      <c r="R136" s="972">
        <v>3218430.0938599999</v>
      </c>
    </row>
    <row r="137" spans="1:18">
      <c r="A137" s="359" t="s">
        <v>14</v>
      </c>
      <c r="B137" s="359" t="s">
        <v>393</v>
      </c>
      <c r="C137" s="359" t="s">
        <v>394</v>
      </c>
      <c r="D137" s="970">
        <v>29372.047719999999</v>
      </c>
      <c r="E137" s="971">
        <v>0</v>
      </c>
      <c r="F137" s="971">
        <v>29372.047719999999</v>
      </c>
      <c r="G137" s="971">
        <v>1.3000000000000002E-4</v>
      </c>
      <c r="H137" s="971">
        <v>0</v>
      </c>
      <c r="I137" s="971">
        <v>1.3000000000000002E-4</v>
      </c>
      <c r="J137" s="971">
        <v>1024.55538</v>
      </c>
      <c r="K137" s="971">
        <v>49.784949999999995</v>
      </c>
      <c r="L137" s="971">
        <v>1074.34033</v>
      </c>
      <c r="M137" s="971">
        <v>743.72031000000004</v>
      </c>
      <c r="N137" s="971">
        <v>0</v>
      </c>
      <c r="O137" s="971">
        <v>743.72031000000004</v>
      </c>
      <c r="P137" s="971">
        <v>1768.2758200000001</v>
      </c>
      <c r="Q137" s="971">
        <v>49.784949999999995</v>
      </c>
      <c r="R137" s="972">
        <v>1818.06077</v>
      </c>
    </row>
    <row r="138" spans="1:18">
      <c r="A138" s="364"/>
      <c r="B138" s="359" t="s">
        <v>251</v>
      </c>
      <c r="C138" s="359" t="s">
        <v>251</v>
      </c>
      <c r="D138" s="970">
        <v>205746.15270999999</v>
      </c>
      <c r="E138" s="971">
        <v>1349.07131</v>
      </c>
      <c r="F138" s="971">
        <v>207095.22402000002</v>
      </c>
      <c r="G138" s="971">
        <v>35313.327899999997</v>
      </c>
      <c r="H138" s="971">
        <v>4726.9783399999997</v>
      </c>
      <c r="I138" s="971">
        <v>40040.306239999998</v>
      </c>
      <c r="J138" s="971">
        <v>117633.97775000001</v>
      </c>
      <c r="K138" s="971">
        <v>17851.745360000004</v>
      </c>
      <c r="L138" s="971">
        <v>135485.72311000002</v>
      </c>
      <c r="M138" s="971">
        <v>9179.9670799999985</v>
      </c>
      <c r="N138" s="971">
        <v>2542.5093700000007</v>
      </c>
      <c r="O138" s="971">
        <v>11722.476450000002</v>
      </c>
      <c r="P138" s="971">
        <v>162127.27272999997</v>
      </c>
      <c r="Q138" s="971">
        <v>25121.233070000006</v>
      </c>
      <c r="R138" s="972">
        <v>187248.50579999998</v>
      </c>
    </row>
    <row r="139" spans="1:18">
      <c r="A139" s="364"/>
      <c r="B139" s="359" t="s">
        <v>395</v>
      </c>
      <c r="C139" s="359" t="s">
        <v>395</v>
      </c>
      <c r="D139" s="970">
        <v>47353.941829999996</v>
      </c>
      <c r="E139" s="971">
        <v>0</v>
      </c>
      <c r="F139" s="971">
        <v>47353.941829999996</v>
      </c>
      <c r="G139" s="971">
        <v>0</v>
      </c>
      <c r="H139" s="971">
        <v>0</v>
      </c>
      <c r="I139" s="971">
        <v>0</v>
      </c>
      <c r="J139" s="971">
        <v>1446.1937399999999</v>
      </c>
      <c r="K139" s="971">
        <v>5.7984399999999994</v>
      </c>
      <c r="L139" s="971">
        <v>1451.99218</v>
      </c>
      <c r="M139" s="971">
        <v>486.64790000000005</v>
      </c>
      <c r="N139" s="971">
        <v>0</v>
      </c>
      <c r="O139" s="971">
        <v>486.64790000000005</v>
      </c>
      <c r="P139" s="971">
        <v>1932.8416400000001</v>
      </c>
      <c r="Q139" s="971">
        <v>5.7984399999999994</v>
      </c>
      <c r="R139" s="972">
        <v>1938.6400800000001</v>
      </c>
    </row>
    <row r="140" spans="1:18">
      <c r="A140" s="364"/>
      <c r="B140" s="359" t="s">
        <v>252</v>
      </c>
      <c r="C140" s="359" t="s">
        <v>253</v>
      </c>
      <c r="D140" s="970">
        <v>114614.82738</v>
      </c>
      <c r="E140" s="971">
        <v>1018.68151</v>
      </c>
      <c r="F140" s="971">
        <v>115633.50889</v>
      </c>
      <c r="G140" s="971">
        <v>26146.436060000004</v>
      </c>
      <c r="H140" s="971">
        <v>6205.6583799999999</v>
      </c>
      <c r="I140" s="971">
        <v>32352.094440000001</v>
      </c>
      <c r="J140" s="971">
        <v>48632.248960000004</v>
      </c>
      <c r="K140" s="971">
        <v>2672.4788199999998</v>
      </c>
      <c r="L140" s="971">
        <v>51304.727780000001</v>
      </c>
      <c r="M140" s="971">
        <v>2957.9025499999998</v>
      </c>
      <c r="N140" s="971">
        <v>4.8058000000000005</v>
      </c>
      <c r="O140" s="971">
        <v>2962.7083499999994</v>
      </c>
      <c r="P140" s="971">
        <v>77736.587570000003</v>
      </c>
      <c r="Q140" s="971">
        <v>8882.9429999999993</v>
      </c>
      <c r="R140" s="972">
        <v>86619.530570000003</v>
      </c>
    </row>
    <row r="141" spans="1:18">
      <c r="A141" s="364"/>
      <c r="B141" s="359" t="s">
        <v>254</v>
      </c>
      <c r="C141" s="359" t="s">
        <v>255</v>
      </c>
      <c r="D141" s="970">
        <v>152395.59789999999</v>
      </c>
      <c r="E141" s="971">
        <v>958.50438999999994</v>
      </c>
      <c r="F141" s="971">
        <v>153354.10229000001</v>
      </c>
      <c r="G141" s="971">
        <v>14705.41813</v>
      </c>
      <c r="H141" s="971">
        <v>1369.23235</v>
      </c>
      <c r="I141" s="971">
        <v>16074.65048</v>
      </c>
      <c r="J141" s="971">
        <v>66072.719400000002</v>
      </c>
      <c r="K141" s="971">
        <v>7253.7130999999999</v>
      </c>
      <c r="L141" s="971">
        <v>73326.432499999995</v>
      </c>
      <c r="M141" s="971">
        <v>5835.1315600000007</v>
      </c>
      <c r="N141" s="971">
        <v>1231.8714600000001</v>
      </c>
      <c r="O141" s="971">
        <v>7067.0030199999992</v>
      </c>
      <c r="P141" s="971">
        <v>86613.269090000002</v>
      </c>
      <c r="Q141" s="971">
        <v>9854.8169099999996</v>
      </c>
      <c r="R141" s="972">
        <v>96468.085999999996</v>
      </c>
    </row>
    <row r="142" spans="1:18">
      <c r="A142" s="364"/>
      <c r="B142" s="364"/>
      <c r="C142" s="974" t="s">
        <v>256</v>
      </c>
      <c r="D142" s="975">
        <v>91469.633019999994</v>
      </c>
      <c r="E142" s="976">
        <v>27.709799999999998</v>
      </c>
      <c r="F142" s="976">
        <v>91497.342819999991</v>
      </c>
      <c r="G142" s="976">
        <v>6509.3683700000001</v>
      </c>
      <c r="H142" s="976">
        <v>1522.0934399999999</v>
      </c>
      <c r="I142" s="976">
        <v>8031.4618100000007</v>
      </c>
      <c r="J142" s="976">
        <v>39701.987570000005</v>
      </c>
      <c r="K142" s="976">
        <v>5744.3320800000001</v>
      </c>
      <c r="L142" s="976">
        <v>45446.319650000005</v>
      </c>
      <c r="M142" s="976">
        <v>6837.5888000000004</v>
      </c>
      <c r="N142" s="976">
        <v>466.88708000000003</v>
      </c>
      <c r="O142" s="976">
        <v>7304.4758800000009</v>
      </c>
      <c r="P142" s="976">
        <v>53048.944739999992</v>
      </c>
      <c r="Q142" s="976">
        <v>7733.3125999999993</v>
      </c>
      <c r="R142" s="977">
        <v>60782.257339999996</v>
      </c>
    </row>
    <row r="143" spans="1:18">
      <c r="A143" s="364"/>
      <c r="B143" s="364"/>
      <c r="C143" s="974" t="s">
        <v>254</v>
      </c>
      <c r="D143" s="975">
        <v>7022940.8702199999</v>
      </c>
      <c r="E143" s="976">
        <v>1144854.4857399997</v>
      </c>
      <c r="F143" s="976">
        <v>8167795.3559600003</v>
      </c>
      <c r="G143" s="976">
        <v>1498764.5114100003</v>
      </c>
      <c r="H143" s="976">
        <v>803515.01123000018</v>
      </c>
      <c r="I143" s="976">
        <v>2302279.5226400001</v>
      </c>
      <c r="J143" s="976">
        <v>2622330.6627899995</v>
      </c>
      <c r="K143" s="976">
        <v>1219663.5263</v>
      </c>
      <c r="L143" s="976">
        <v>3841994.1890899995</v>
      </c>
      <c r="M143" s="976">
        <v>445718.24501000001</v>
      </c>
      <c r="N143" s="976">
        <v>185119.18119000003</v>
      </c>
      <c r="O143" s="976">
        <v>630837.42619999987</v>
      </c>
      <c r="P143" s="976">
        <v>4566813.419209999</v>
      </c>
      <c r="Q143" s="976">
        <v>2208297.7187199993</v>
      </c>
      <c r="R143" s="977">
        <v>6775111.1379299993</v>
      </c>
    </row>
    <row r="144" spans="1:18">
      <c r="A144" s="364"/>
      <c r="B144" s="364"/>
      <c r="C144" s="974" t="s">
        <v>396</v>
      </c>
      <c r="D144" s="975">
        <v>30712.360850000001</v>
      </c>
      <c r="E144" s="976">
        <v>0</v>
      </c>
      <c r="F144" s="976">
        <v>30712.360850000001</v>
      </c>
      <c r="G144" s="976">
        <v>0</v>
      </c>
      <c r="H144" s="976">
        <v>0</v>
      </c>
      <c r="I144" s="976">
        <v>0</v>
      </c>
      <c r="J144" s="976">
        <v>2054.9913099999999</v>
      </c>
      <c r="K144" s="976">
        <v>11.901959999999999</v>
      </c>
      <c r="L144" s="976">
        <v>2066.89327</v>
      </c>
      <c r="M144" s="976">
        <v>441.12991</v>
      </c>
      <c r="N144" s="976">
        <v>0</v>
      </c>
      <c r="O144" s="976">
        <v>441.12991</v>
      </c>
      <c r="P144" s="976">
        <v>2496.12122</v>
      </c>
      <c r="Q144" s="976">
        <v>11.901959999999999</v>
      </c>
      <c r="R144" s="977">
        <v>2508.0231800000001</v>
      </c>
    </row>
    <row r="145" spans="1:18">
      <c r="A145" s="364"/>
      <c r="B145" s="364"/>
      <c r="C145" s="974" t="s">
        <v>328</v>
      </c>
      <c r="D145" s="975">
        <v>44169.584369999997</v>
      </c>
      <c r="E145" s="976">
        <v>2971.2557200000001</v>
      </c>
      <c r="F145" s="976">
        <v>47140.840090000005</v>
      </c>
      <c r="G145" s="976">
        <v>4684.7072099999996</v>
      </c>
      <c r="H145" s="976">
        <v>5244.9796399999996</v>
      </c>
      <c r="I145" s="976">
        <v>9929.68685</v>
      </c>
      <c r="J145" s="976">
        <v>23383.698920000003</v>
      </c>
      <c r="K145" s="976">
        <v>56128.261740000002</v>
      </c>
      <c r="L145" s="976">
        <v>79511.960659999997</v>
      </c>
      <c r="M145" s="976">
        <v>7603.4783099999995</v>
      </c>
      <c r="N145" s="976">
        <v>1626.41455</v>
      </c>
      <c r="O145" s="976">
        <v>9229.8928599999999</v>
      </c>
      <c r="P145" s="976">
        <v>35671.884440000002</v>
      </c>
      <c r="Q145" s="976">
        <v>62999.655930000001</v>
      </c>
      <c r="R145" s="977">
        <v>98671.540370000002</v>
      </c>
    </row>
    <row r="146" spans="1:18">
      <c r="A146" s="364"/>
      <c r="B146" s="359" t="s">
        <v>397</v>
      </c>
      <c r="C146" s="359" t="s">
        <v>397</v>
      </c>
      <c r="D146" s="970">
        <v>51908.506500000003</v>
      </c>
      <c r="E146" s="971">
        <v>0</v>
      </c>
      <c r="F146" s="971">
        <v>51908.506500000003</v>
      </c>
      <c r="G146" s="971">
        <v>0</v>
      </c>
      <c r="H146" s="971">
        <v>0</v>
      </c>
      <c r="I146" s="971">
        <v>0</v>
      </c>
      <c r="J146" s="971">
        <v>3467.7771299999999</v>
      </c>
      <c r="K146" s="971">
        <v>17.756850000000004</v>
      </c>
      <c r="L146" s="971">
        <v>3485.5339800000006</v>
      </c>
      <c r="M146" s="971">
        <v>919.75774999999999</v>
      </c>
      <c r="N146" s="971">
        <v>3.0999999999999999E-3</v>
      </c>
      <c r="O146" s="971">
        <v>919.76085</v>
      </c>
      <c r="P146" s="971">
        <v>4387.5348800000002</v>
      </c>
      <c r="Q146" s="971">
        <v>17.75995</v>
      </c>
      <c r="R146" s="972">
        <v>4405.2948299999998</v>
      </c>
    </row>
    <row r="147" spans="1:18">
      <c r="A147" s="364"/>
      <c r="B147" s="359" t="s">
        <v>257</v>
      </c>
      <c r="C147" s="359" t="s">
        <v>257</v>
      </c>
      <c r="D147" s="970">
        <v>155655.40344999998</v>
      </c>
      <c r="E147" s="971">
        <v>2465.6346200000003</v>
      </c>
      <c r="F147" s="971">
        <v>158121.03806999998</v>
      </c>
      <c r="G147" s="971">
        <v>35913.709990000003</v>
      </c>
      <c r="H147" s="971">
        <v>6234.6608900000001</v>
      </c>
      <c r="I147" s="971">
        <v>42148.370879999995</v>
      </c>
      <c r="J147" s="971">
        <v>77206.082159999991</v>
      </c>
      <c r="K147" s="971">
        <v>13404.404070000001</v>
      </c>
      <c r="L147" s="971">
        <v>90610.48623000001</v>
      </c>
      <c r="M147" s="971">
        <v>10407.728510000001</v>
      </c>
      <c r="N147" s="971">
        <v>6397.1701700000003</v>
      </c>
      <c r="O147" s="971">
        <v>16804.898679999998</v>
      </c>
      <c r="P147" s="971">
        <v>123527.52065999999</v>
      </c>
      <c r="Q147" s="971">
        <v>26036.235129999997</v>
      </c>
      <c r="R147" s="972">
        <v>149563.75579000002</v>
      </c>
    </row>
    <row r="148" spans="1:18">
      <c r="A148" s="364"/>
      <c r="B148" s="359" t="s">
        <v>398</v>
      </c>
      <c r="C148" s="359" t="s">
        <v>398</v>
      </c>
      <c r="D148" s="970">
        <v>13145.091779999999</v>
      </c>
      <c r="E148" s="971">
        <v>0</v>
      </c>
      <c r="F148" s="971">
        <v>13145.091779999999</v>
      </c>
      <c r="G148" s="971">
        <v>0</v>
      </c>
      <c r="H148" s="971">
        <v>0</v>
      </c>
      <c r="I148" s="971">
        <v>0</v>
      </c>
      <c r="J148" s="971">
        <v>844.12693999999999</v>
      </c>
      <c r="K148" s="971">
        <v>0.5696</v>
      </c>
      <c r="L148" s="971">
        <v>844.69654000000003</v>
      </c>
      <c r="M148" s="971">
        <v>302.10391999999996</v>
      </c>
      <c r="N148" s="971">
        <v>0</v>
      </c>
      <c r="O148" s="971">
        <v>302.10391999999996</v>
      </c>
      <c r="P148" s="971">
        <v>1146.2308599999999</v>
      </c>
      <c r="Q148" s="971">
        <v>0.5696</v>
      </c>
      <c r="R148" s="972">
        <v>1146.8004599999999</v>
      </c>
    </row>
    <row r="149" spans="1:18">
      <c r="A149" s="364"/>
      <c r="B149" s="359" t="s">
        <v>329</v>
      </c>
      <c r="C149" s="359" t="s">
        <v>330</v>
      </c>
      <c r="D149" s="970">
        <v>1704.55052</v>
      </c>
      <c r="E149" s="971">
        <v>35.813600000000001</v>
      </c>
      <c r="F149" s="971">
        <v>1740.3641200000002</v>
      </c>
      <c r="G149" s="971">
        <v>739.64862000000005</v>
      </c>
      <c r="H149" s="971">
        <v>212.40674999999999</v>
      </c>
      <c r="I149" s="971">
        <v>952.05537000000004</v>
      </c>
      <c r="J149" s="971">
        <v>122182.85609999999</v>
      </c>
      <c r="K149" s="971">
        <v>21881.14068</v>
      </c>
      <c r="L149" s="971">
        <v>144063.99677999999</v>
      </c>
      <c r="M149" s="971">
        <v>2640.8599100000001</v>
      </c>
      <c r="N149" s="971">
        <v>218.02560999999997</v>
      </c>
      <c r="O149" s="971">
        <v>2858.8855199999998</v>
      </c>
      <c r="P149" s="971">
        <v>125563.36463</v>
      </c>
      <c r="Q149" s="971">
        <v>22311.573039999999</v>
      </c>
      <c r="R149" s="972">
        <v>147874.93766999998</v>
      </c>
    </row>
    <row r="150" spans="1:18">
      <c r="A150" s="359" t="s">
        <v>946</v>
      </c>
      <c r="B150" s="973"/>
      <c r="C150" s="973"/>
      <c r="D150" s="970">
        <v>7961188.5682500014</v>
      </c>
      <c r="E150" s="971">
        <v>1153681.1566899996</v>
      </c>
      <c r="F150" s="971">
        <v>9114869.724940002</v>
      </c>
      <c r="G150" s="971">
        <v>1622777.1278200003</v>
      </c>
      <c r="H150" s="971">
        <v>829031.0210200001</v>
      </c>
      <c r="I150" s="971">
        <v>2451808.1488399995</v>
      </c>
      <c r="J150" s="971">
        <v>3125981.8781499998</v>
      </c>
      <c r="K150" s="971">
        <v>1344685.4139499997</v>
      </c>
      <c r="L150" s="971">
        <v>4470667.2920999993</v>
      </c>
      <c r="M150" s="971">
        <v>494074.26152000006</v>
      </c>
      <c r="N150" s="971">
        <v>197606.86833000006</v>
      </c>
      <c r="O150" s="971">
        <v>691681.12984999979</v>
      </c>
      <c r="P150" s="971">
        <v>5242833.2674899986</v>
      </c>
      <c r="Q150" s="971">
        <v>2371323.3032999989</v>
      </c>
      <c r="R150" s="972">
        <v>7614156.5707900003</v>
      </c>
    </row>
    <row r="151" spans="1:18">
      <c r="A151" s="359" t="s">
        <v>15</v>
      </c>
      <c r="B151" s="359" t="s">
        <v>258</v>
      </c>
      <c r="C151" s="359" t="s">
        <v>399</v>
      </c>
      <c r="D151" s="970">
        <v>25003.119170000002</v>
      </c>
      <c r="E151" s="971">
        <v>0</v>
      </c>
      <c r="F151" s="971">
        <v>25003.119170000002</v>
      </c>
      <c r="G151" s="971">
        <v>0</v>
      </c>
      <c r="H151" s="971">
        <v>0</v>
      </c>
      <c r="I151" s="971">
        <v>0</v>
      </c>
      <c r="J151" s="971">
        <v>1341.76025</v>
      </c>
      <c r="K151" s="971">
        <v>10.302760000000001</v>
      </c>
      <c r="L151" s="971">
        <v>1352.0630100000001</v>
      </c>
      <c r="M151" s="971">
        <v>753.27045999999996</v>
      </c>
      <c r="N151" s="971">
        <v>0</v>
      </c>
      <c r="O151" s="971">
        <v>753.27045999999996</v>
      </c>
      <c r="P151" s="971">
        <v>2095.03071</v>
      </c>
      <c r="Q151" s="971">
        <v>10.302760000000001</v>
      </c>
      <c r="R151" s="972">
        <v>2105.33347</v>
      </c>
    </row>
    <row r="152" spans="1:18">
      <c r="A152" s="364"/>
      <c r="B152" s="364"/>
      <c r="C152" s="974" t="s">
        <v>258</v>
      </c>
      <c r="D152" s="975">
        <v>4835613.8733699992</v>
      </c>
      <c r="E152" s="976">
        <v>541450.06680000003</v>
      </c>
      <c r="F152" s="976">
        <v>5377063.9401700003</v>
      </c>
      <c r="G152" s="976">
        <v>673258.0978300001</v>
      </c>
      <c r="H152" s="976">
        <v>315099.56857999996</v>
      </c>
      <c r="I152" s="976">
        <v>988357.66640999995</v>
      </c>
      <c r="J152" s="976">
        <v>1298667.3104600003</v>
      </c>
      <c r="K152" s="976">
        <v>456256.43946000008</v>
      </c>
      <c r="L152" s="976">
        <v>1754923.7499200001</v>
      </c>
      <c r="M152" s="976">
        <v>198286.18446000002</v>
      </c>
      <c r="N152" s="976">
        <v>103736.74614</v>
      </c>
      <c r="O152" s="976">
        <v>302022.93059999996</v>
      </c>
      <c r="P152" s="976">
        <v>2170211.5927500003</v>
      </c>
      <c r="Q152" s="976">
        <v>875092.75418000016</v>
      </c>
      <c r="R152" s="977">
        <v>3045304.34693</v>
      </c>
    </row>
    <row r="153" spans="1:18">
      <c r="A153" s="364"/>
      <c r="B153" s="364"/>
      <c r="C153" s="974" t="s">
        <v>259</v>
      </c>
      <c r="D153" s="975">
        <v>289105.82588000002</v>
      </c>
      <c r="E153" s="976">
        <v>9018.1971099999992</v>
      </c>
      <c r="F153" s="976">
        <v>298124.02299000003</v>
      </c>
      <c r="G153" s="976">
        <v>39346.574679999998</v>
      </c>
      <c r="H153" s="976">
        <v>5012.6571899999999</v>
      </c>
      <c r="I153" s="976">
        <v>44359.231870000003</v>
      </c>
      <c r="J153" s="976">
        <v>63093.422300000006</v>
      </c>
      <c r="K153" s="976">
        <v>5735.8774800000001</v>
      </c>
      <c r="L153" s="976">
        <v>68829.299780000001</v>
      </c>
      <c r="M153" s="976">
        <v>5017.0959699999994</v>
      </c>
      <c r="N153" s="976">
        <v>956.76941999999997</v>
      </c>
      <c r="O153" s="976">
        <v>5973.8653899999999</v>
      </c>
      <c r="P153" s="976">
        <v>107457.09295000002</v>
      </c>
      <c r="Q153" s="976">
        <v>11705.30409</v>
      </c>
      <c r="R153" s="977">
        <v>119162.39704</v>
      </c>
    </row>
    <row r="154" spans="1:18">
      <c r="A154" s="364"/>
      <c r="B154" s="364"/>
      <c r="C154" s="974" t="s">
        <v>55</v>
      </c>
      <c r="D154" s="975">
        <v>52335.192900000002</v>
      </c>
      <c r="E154" s="976">
        <v>31.859279999999998</v>
      </c>
      <c r="F154" s="976">
        <v>52367.052179999999</v>
      </c>
      <c r="G154" s="976">
        <v>5.7800000000000004E-3</v>
      </c>
      <c r="H154" s="976">
        <v>1.23E-3</v>
      </c>
      <c r="I154" s="976">
        <v>7.0099999999999997E-3</v>
      </c>
      <c r="J154" s="976">
        <v>3626.7675099999997</v>
      </c>
      <c r="K154" s="976">
        <v>60.573370000000004</v>
      </c>
      <c r="L154" s="976">
        <v>3687.3408799999997</v>
      </c>
      <c r="M154" s="976">
        <v>1005.76863</v>
      </c>
      <c r="N154" s="976">
        <v>0</v>
      </c>
      <c r="O154" s="976">
        <v>1005.76863</v>
      </c>
      <c r="P154" s="976">
        <v>4632.5419199999997</v>
      </c>
      <c r="Q154" s="976">
        <v>60.574600000000004</v>
      </c>
      <c r="R154" s="977">
        <v>4693.1165199999996</v>
      </c>
    </row>
    <row r="155" spans="1:18">
      <c r="A155" s="364"/>
      <c r="B155" s="364"/>
      <c r="C155" s="974" t="s">
        <v>400</v>
      </c>
      <c r="D155" s="975">
        <v>23669.399719999998</v>
      </c>
      <c r="E155" s="976">
        <v>0</v>
      </c>
      <c r="F155" s="976">
        <v>23669.399719999998</v>
      </c>
      <c r="G155" s="976">
        <v>0</v>
      </c>
      <c r="H155" s="976">
        <v>0</v>
      </c>
      <c r="I155" s="976">
        <v>0</v>
      </c>
      <c r="J155" s="976">
        <v>131.55251999999999</v>
      </c>
      <c r="K155" s="976">
        <v>3.9119999999999995E-2</v>
      </c>
      <c r="L155" s="976">
        <v>131.59164000000001</v>
      </c>
      <c r="M155" s="976">
        <v>10.503950000000001</v>
      </c>
      <c r="N155" s="976">
        <v>0</v>
      </c>
      <c r="O155" s="976">
        <v>10.503950000000001</v>
      </c>
      <c r="P155" s="976">
        <v>142.05646999999999</v>
      </c>
      <c r="Q155" s="976">
        <v>3.9119999999999995E-2</v>
      </c>
      <c r="R155" s="977">
        <v>142.09558999999999</v>
      </c>
    </row>
    <row r="156" spans="1:18">
      <c r="A156" s="364"/>
      <c r="B156" s="364"/>
      <c r="C156" s="974" t="s">
        <v>401</v>
      </c>
      <c r="D156" s="975">
        <v>23575.607550000001</v>
      </c>
      <c r="E156" s="976">
        <v>0</v>
      </c>
      <c r="F156" s="976">
        <v>23575.607550000001</v>
      </c>
      <c r="G156" s="976">
        <v>0</v>
      </c>
      <c r="H156" s="976">
        <v>0</v>
      </c>
      <c r="I156" s="976">
        <v>0</v>
      </c>
      <c r="J156" s="976">
        <v>26.472300000000001</v>
      </c>
      <c r="K156" s="976">
        <v>0</v>
      </c>
      <c r="L156" s="976">
        <v>26.472300000000001</v>
      </c>
      <c r="M156" s="976">
        <v>0</v>
      </c>
      <c r="N156" s="976">
        <v>0</v>
      </c>
      <c r="O156" s="976">
        <v>0</v>
      </c>
      <c r="P156" s="976">
        <v>26.472300000000001</v>
      </c>
      <c r="Q156" s="976">
        <v>0</v>
      </c>
      <c r="R156" s="977">
        <v>26.472300000000001</v>
      </c>
    </row>
    <row r="157" spans="1:18">
      <c r="A157" s="364"/>
      <c r="B157" s="364"/>
      <c r="C157" s="974" t="s">
        <v>402</v>
      </c>
      <c r="D157" s="975">
        <v>9330.9063399999995</v>
      </c>
      <c r="E157" s="976">
        <v>0</v>
      </c>
      <c r="F157" s="976">
        <v>9330.9063399999995</v>
      </c>
      <c r="G157" s="976">
        <v>0</v>
      </c>
      <c r="H157" s="976">
        <v>0</v>
      </c>
      <c r="I157" s="976">
        <v>0</v>
      </c>
      <c r="J157" s="976">
        <v>6.2793999999999999</v>
      </c>
      <c r="K157" s="976">
        <v>3.6800000000000001E-3</v>
      </c>
      <c r="L157" s="976">
        <v>6.28308</v>
      </c>
      <c r="M157" s="976">
        <v>0</v>
      </c>
      <c r="N157" s="976">
        <v>0</v>
      </c>
      <c r="O157" s="976">
        <v>0</v>
      </c>
      <c r="P157" s="976">
        <v>6.2793999999999999</v>
      </c>
      <c r="Q157" s="976">
        <v>3.6800000000000001E-3</v>
      </c>
      <c r="R157" s="977">
        <v>6.28308</v>
      </c>
    </row>
    <row r="158" spans="1:18">
      <c r="A158" s="364"/>
      <c r="B158" s="364"/>
      <c r="C158" s="974" t="s">
        <v>403</v>
      </c>
      <c r="D158" s="975">
        <v>11476.831340000001</v>
      </c>
      <c r="E158" s="976">
        <v>0</v>
      </c>
      <c r="F158" s="976">
        <v>11476.831340000001</v>
      </c>
      <c r="G158" s="976">
        <v>0</v>
      </c>
      <c r="H158" s="976">
        <v>0</v>
      </c>
      <c r="I158" s="976">
        <v>0</v>
      </c>
      <c r="J158" s="976">
        <v>10.688469999999999</v>
      </c>
      <c r="K158" s="976">
        <v>0</v>
      </c>
      <c r="L158" s="976">
        <v>10.688469999999999</v>
      </c>
      <c r="M158" s="976">
        <v>0</v>
      </c>
      <c r="N158" s="976">
        <v>0</v>
      </c>
      <c r="O158" s="976">
        <v>0</v>
      </c>
      <c r="P158" s="976">
        <v>10.688469999999999</v>
      </c>
      <c r="Q158" s="976">
        <v>0</v>
      </c>
      <c r="R158" s="977">
        <v>10.688469999999999</v>
      </c>
    </row>
    <row r="159" spans="1:18">
      <c r="A159" s="364"/>
      <c r="B159" s="359" t="s">
        <v>15</v>
      </c>
      <c r="C159" s="359" t="s">
        <v>15</v>
      </c>
      <c r="D159" s="970">
        <v>151865.56824000002</v>
      </c>
      <c r="E159" s="971">
        <v>536.23512000000005</v>
      </c>
      <c r="F159" s="971">
        <v>152401.80336000002</v>
      </c>
      <c r="G159" s="971">
        <v>26359.222850000002</v>
      </c>
      <c r="H159" s="971">
        <v>3757.2997099999998</v>
      </c>
      <c r="I159" s="971">
        <v>30116.522559999998</v>
      </c>
      <c r="J159" s="971">
        <v>75388.588399999993</v>
      </c>
      <c r="K159" s="971">
        <v>9911.7963</v>
      </c>
      <c r="L159" s="971">
        <v>85300.384699999995</v>
      </c>
      <c r="M159" s="971">
        <v>5471.90924</v>
      </c>
      <c r="N159" s="971">
        <v>893.06789000000003</v>
      </c>
      <c r="O159" s="971">
        <v>6364.9771300000002</v>
      </c>
      <c r="P159" s="971">
        <v>107219.72048999999</v>
      </c>
      <c r="Q159" s="971">
        <v>14562.163899999998</v>
      </c>
      <c r="R159" s="972">
        <v>121781.88439000001</v>
      </c>
    </row>
    <row r="160" spans="1:18">
      <c r="A160" s="364"/>
      <c r="B160" s="364"/>
      <c r="C160" s="974" t="s">
        <v>404</v>
      </c>
      <c r="D160" s="975">
        <v>46788.073670000005</v>
      </c>
      <c r="E160" s="976">
        <v>0</v>
      </c>
      <c r="F160" s="976">
        <v>46788.073670000005</v>
      </c>
      <c r="G160" s="976">
        <v>5.2450000000000004E-2</v>
      </c>
      <c r="H160" s="976">
        <v>0</v>
      </c>
      <c r="I160" s="976">
        <v>5.2450000000000004E-2</v>
      </c>
      <c r="J160" s="976">
        <v>1123.3133</v>
      </c>
      <c r="K160" s="976">
        <v>1.1825699999999999</v>
      </c>
      <c r="L160" s="976">
        <v>1124.4958700000002</v>
      </c>
      <c r="M160" s="976">
        <v>274.94814000000002</v>
      </c>
      <c r="N160" s="976">
        <v>0</v>
      </c>
      <c r="O160" s="976">
        <v>274.94814000000002</v>
      </c>
      <c r="P160" s="976">
        <v>1398.3138900000001</v>
      </c>
      <c r="Q160" s="976">
        <v>1.1825699999999999</v>
      </c>
      <c r="R160" s="977">
        <v>1399.4964600000001</v>
      </c>
    </row>
    <row r="161" spans="1:18">
      <c r="A161" s="364"/>
      <c r="B161" s="364"/>
      <c r="C161" s="974" t="s">
        <v>405</v>
      </c>
      <c r="D161" s="975">
        <v>19224.067640000001</v>
      </c>
      <c r="E161" s="976">
        <v>0</v>
      </c>
      <c r="F161" s="976">
        <v>19224.067640000001</v>
      </c>
      <c r="G161" s="976">
        <v>0</v>
      </c>
      <c r="H161" s="976">
        <v>0</v>
      </c>
      <c r="I161" s="976">
        <v>0</v>
      </c>
      <c r="J161" s="976">
        <v>83.818619999999996</v>
      </c>
      <c r="K161" s="976">
        <v>2.8599999999999997E-3</v>
      </c>
      <c r="L161" s="976">
        <v>83.821479999999994</v>
      </c>
      <c r="M161" s="976">
        <v>15.86891</v>
      </c>
      <c r="N161" s="976">
        <v>0</v>
      </c>
      <c r="O161" s="976">
        <v>15.86891</v>
      </c>
      <c r="P161" s="976">
        <v>99.687529999999995</v>
      </c>
      <c r="Q161" s="976">
        <v>2.8599999999999997E-3</v>
      </c>
      <c r="R161" s="977">
        <v>99.690389999999994</v>
      </c>
    </row>
    <row r="162" spans="1:18">
      <c r="A162" s="364"/>
      <c r="B162" s="364"/>
      <c r="C162" s="974" t="s">
        <v>406</v>
      </c>
      <c r="D162" s="975">
        <v>75638.782930000001</v>
      </c>
      <c r="E162" s="976">
        <v>0</v>
      </c>
      <c r="F162" s="976">
        <v>75638.782930000001</v>
      </c>
      <c r="G162" s="976">
        <v>0</v>
      </c>
      <c r="H162" s="976">
        <v>0</v>
      </c>
      <c r="I162" s="976">
        <v>0</v>
      </c>
      <c r="J162" s="976">
        <v>1714.7012500000001</v>
      </c>
      <c r="K162" s="976">
        <v>4.5984600000000002</v>
      </c>
      <c r="L162" s="976">
        <v>1719.29971</v>
      </c>
      <c r="M162" s="976">
        <v>385.20211999999998</v>
      </c>
      <c r="N162" s="976">
        <v>6.9637500000000001</v>
      </c>
      <c r="O162" s="976">
        <v>392.16586999999998</v>
      </c>
      <c r="P162" s="976">
        <v>2099.90337</v>
      </c>
      <c r="Q162" s="976">
        <v>11.562209999999999</v>
      </c>
      <c r="R162" s="977">
        <v>2111.46558</v>
      </c>
    </row>
    <row r="163" spans="1:18">
      <c r="A163" s="364"/>
      <c r="B163" s="364"/>
      <c r="C163" s="974" t="s">
        <v>407</v>
      </c>
      <c r="D163" s="975">
        <v>56029.843970000002</v>
      </c>
      <c r="E163" s="976">
        <v>0</v>
      </c>
      <c r="F163" s="976">
        <v>56029.843970000002</v>
      </c>
      <c r="G163" s="976">
        <v>0.56499999999999995</v>
      </c>
      <c r="H163" s="976">
        <v>0</v>
      </c>
      <c r="I163" s="976">
        <v>0.56499999999999995</v>
      </c>
      <c r="J163" s="976">
        <v>769.11774000000003</v>
      </c>
      <c r="K163" s="976">
        <v>7.64778</v>
      </c>
      <c r="L163" s="976">
        <v>776.76552000000004</v>
      </c>
      <c r="M163" s="976">
        <v>209.54195999999999</v>
      </c>
      <c r="N163" s="976">
        <v>0</v>
      </c>
      <c r="O163" s="976">
        <v>209.54195999999999</v>
      </c>
      <c r="P163" s="976">
        <v>979.22469999999998</v>
      </c>
      <c r="Q163" s="976">
        <v>7.64778</v>
      </c>
      <c r="R163" s="977">
        <v>986.87248</v>
      </c>
    </row>
    <row r="164" spans="1:18">
      <c r="A164" s="364"/>
      <c r="B164" s="359" t="s">
        <v>408</v>
      </c>
      <c r="C164" s="359" t="s">
        <v>408</v>
      </c>
      <c r="D164" s="970">
        <v>22783.2778</v>
      </c>
      <c r="E164" s="971">
        <v>0</v>
      </c>
      <c r="F164" s="971">
        <v>22783.2778</v>
      </c>
      <c r="G164" s="971">
        <v>108.57017</v>
      </c>
      <c r="H164" s="971">
        <v>0</v>
      </c>
      <c r="I164" s="971">
        <v>108.57017</v>
      </c>
      <c r="J164" s="971">
        <v>1215.4398600000002</v>
      </c>
      <c r="K164" s="971">
        <v>36.372330000000005</v>
      </c>
      <c r="L164" s="971">
        <v>1251.8121899999999</v>
      </c>
      <c r="M164" s="971">
        <v>1358.9549</v>
      </c>
      <c r="N164" s="971">
        <v>84.224380000000011</v>
      </c>
      <c r="O164" s="971">
        <v>1443.1792800000001</v>
      </c>
      <c r="P164" s="971">
        <v>2682.9649299999996</v>
      </c>
      <c r="Q164" s="971">
        <v>120.59671</v>
      </c>
      <c r="R164" s="972">
        <v>2803.5616400000004</v>
      </c>
    </row>
    <row r="165" spans="1:18">
      <c r="A165" s="359" t="s">
        <v>947</v>
      </c>
      <c r="B165" s="973"/>
      <c r="C165" s="973"/>
      <c r="D165" s="970">
        <v>5642440.3705200003</v>
      </c>
      <c r="E165" s="971">
        <v>551036.35831000004</v>
      </c>
      <c r="F165" s="971">
        <v>6193476.7288300022</v>
      </c>
      <c r="G165" s="971">
        <v>739073.08875999996</v>
      </c>
      <c r="H165" s="971">
        <v>323869.52671000001</v>
      </c>
      <c r="I165" s="971">
        <v>1062942.6154699998</v>
      </c>
      <c r="J165" s="971">
        <v>1447199.2323800002</v>
      </c>
      <c r="K165" s="971">
        <v>472024.83617000008</v>
      </c>
      <c r="L165" s="971">
        <v>1919224.0685500002</v>
      </c>
      <c r="M165" s="971">
        <v>212789.24874000001</v>
      </c>
      <c r="N165" s="971">
        <v>105677.77158</v>
      </c>
      <c r="O165" s="971">
        <v>318467.02031999989</v>
      </c>
      <c r="P165" s="971">
        <v>2399061.5698799998</v>
      </c>
      <c r="Q165" s="971">
        <v>901572.13446000032</v>
      </c>
      <c r="R165" s="972">
        <v>3300633.7043399992</v>
      </c>
    </row>
    <row r="166" spans="1:18">
      <c r="A166" s="359" t="s">
        <v>16</v>
      </c>
      <c r="B166" s="359" t="s">
        <v>260</v>
      </c>
      <c r="C166" s="359" t="s">
        <v>260</v>
      </c>
      <c r="D166" s="970">
        <v>310207.24515000003</v>
      </c>
      <c r="E166" s="971">
        <v>12379.695689999999</v>
      </c>
      <c r="F166" s="971">
        <v>322586.94084000005</v>
      </c>
      <c r="G166" s="971">
        <v>58004.650109999995</v>
      </c>
      <c r="H166" s="971">
        <v>11186.606860000002</v>
      </c>
      <c r="I166" s="971">
        <v>69191.256970000017</v>
      </c>
      <c r="J166" s="971">
        <v>235091.64038</v>
      </c>
      <c r="K166" s="971">
        <v>80345.512530000007</v>
      </c>
      <c r="L166" s="971">
        <v>315437.15290999995</v>
      </c>
      <c r="M166" s="971">
        <v>36436.392009999989</v>
      </c>
      <c r="N166" s="971">
        <v>16490.764880000002</v>
      </c>
      <c r="O166" s="971">
        <v>52927.156889999991</v>
      </c>
      <c r="P166" s="971">
        <v>329532.6825</v>
      </c>
      <c r="Q166" s="971">
        <v>108022.88427</v>
      </c>
      <c r="R166" s="972">
        <v>437555.56676999998</v>
      </c>
    </row>
    <row r="167" spans="1:18">
      <c r="A167" s="364"/>
      <c r="B167" s="359" t="s">
        <v>261</v>
      </c>
      <c r="C167" s="359" t="s">
        <v>391</v>
      </c>
      <c r="D167" s="970">
        <v>34521.48459</v>
      </c>
      <c r="E167" s="971">
        <v>0</v>
      </c>
      <c r="F167" s="971">
        <v>34521.48459</v>
      </c>
      <c r="G167" s="971">
        <v>3.0030000000000001</v>
      </c>
      <c r="H167" s="971">
        <v>0</v>
      </c>
      <c r="I167" s="971">
        <v>3.0030000000000001</v>
      </c>
      <c r="J167" s="971">
        <v>4207.8058600000004</v>
      </c>
      <c r="K167" s="971">
        <v>129.62541000000002</v>
      </c>
      <c r="L167" s="971">
        <v>4337.4312699999991</v>
      </c>
      <c r="M167" s="971">
        <v>894.65922999999998</v>
      </c>
      <c r="N167" s="971">
        <v>0</v>
      </c>
      <c r="O167" s="971">
        <v>894.65922999999998</v>
      </c>
      <c r="P167" s="971">
        <v>5105.4680900000003</v>
      </c>
      <c r="Q167" s="971">
        <v>129.62541000000002</v>
      </c>
      <c r="R167" s="972">
        <v>5235.0934999999999</v>
      </c>
    </row>
    <row r="168" spans="1:18">
      <c r="A168" s="364"/>
      <c r="B168" s="364"/>
      <c r="C168" s="974" t="s">
        <v>262</v>
      </c>
      <c r="D168" s="975">
        <v>1.7698</v>
      </c>
      <c r="E168" s="976">
        <v>0.24609999999999999</v>
      </c>
      <c r="F168" s="976">
        <v>2.0159000000000002</v>
      </c>
      <c r="G168" s="976">
        <v>5395.2829400000001</v>
      </c>
      <c r="H168" s="976">
        <v>2719.29108</v>
      </c>
      <c r="I168" s="976">
        <v>8114.5740199999991</v>
      </c>
      <c r="J168" s="976">
        <v>31925.757260000002</v>
      </c>
      <c r="K168" s="976">
        <v>6483.1359000000002</v>
      </c>
      <c r="L168" s="976">
        <v>38408.89316</v>
      </c>
      <c r="M168" s="976">
        <v>1239.15157</v>
      </c>
      <c r="N168" s="976">
        <v>26.528929999999999</v>
      </c>
      <c r="O168" s="976">
        <v>1265.6804999999999</v>
      </c>
      <c r="P168" s="976">
        <v>38560.191770000005</v>
      </c>
      <c r="Q168" s="976">
        <v>9228.9559100000006</v>
      </c>
      <c r="R168" s="977">
        <v>47789.147680000002</v>
      </c>
    </row>
    <row r="169" spans="1:18">
      <c r="A169" s="364"/>
      <c r="B169" s="364"/>
      <c r="C169" s="974" t="s">
        <v>263</v>
      </c>
      <c r="D169" s="975">
        <v>78227.310179999986</v>
      </c>
      <c r="E169" s="976">
        <v>259.10181</v>
      </c>
      <c r="F169" s="976">
        <v>78486.411990000008</v>
      </c>
      <c r="G169" s="976">
        <v>10919.15582</v>
      </c>
      <c r="H169" s="976">
        <v>137.21396999999999</v>
      </c>
      <c r="I169" s="976">
        <v>11056.369790000001</v>
      </c>
      <c r="J169" s="976">
        <v>61179.112909999996</v>
      </c>
      <c r="K169" s="976">
        <v>7622.077949999999</v>
      </c>
      <c r="L169" s="976">
        <v>68801.190860000002</v>
      </c>
      <c r="M169" s="976">
        <v>5062.1115</v>
      </c>
      <c r="N169" s="976">
        <v>680.33623000000011</v>
      </c>
      <c r="O169" s="976">
        <v>5742.4477300000008</v>
      </c>
      <c r="P169" s="976">
        <v>77160.38023000001</v>
      </c>
      <c r="Q169" s="976">
        <v>8439.6281499999986</v>
      </c>
      <c r="R169" s="977">
        <v>85600.008380000014</v>
      </c>
    </row>
    <row r="170" spans="1:18">
      <c r="A170" s="364"/>
      <c r="B170" s="364"/>
      <c r="C170" s="974" t="s">
        <v>264</v>
      </c>
      <c r="D170" s="975">
        <v>364284.35292000009</v>
      </c>
      <c r="E170" s="976">
        <v>13005.558780000001</v>
      </c>
      <c r="F170" s="976">
        <v>377289.91170000006</v>
      </c>
      <c r="G170" s="976">
        <v>75670.785560000004</v>
      </c>
      <c r="H170" s="976">
        <v>21178.370200000001</v>
      </c>
      <c r="I170" s="976">
        <v>96849.155759999994</v>
      </c>
      <c r="J170" s="976">
        <v>188581.36431999999</v>
      </c>
      <c r="K170" s="976">
        <v>61786.90729000001</v>
      </c>
      <c r="L170" s="976">
        <v>250368.27161000003</v>
      </c>
      <c r="M170" s="976">
        <v>24890.221190000004</v>
      </c>
      <c r="N170" s="976">
        <v>11918.993789999999</v>
      </c>
      <c r="O170" s="976">
        <v>36809.214979999997</v>
      </c>
      <c r="P170" s="976">
        <v>289142.37106999999</v>
      </c>
      <c r="Q170" s="976">
        <v>94884.271280000001</v>
      </c>
      <c r="R170" s="977">
        <v>384026.64234999998</v>
      </c>
    </row>
    <row r="171" spans="1:18">
      <c r="A171" s="364"/>
      <c r="B171" s="364"/>
      <c r="C171" s="974" t="s">
        <v>265</v>
      </c>
      <c r="D171" s="975">
        <v>0.90530999999999995</v>
      </c>
      <c r="E171" s="976">
        <v>0.11009999999999999</v>
      </c>
      <c r="F171" s="976">
        <v>1.0154099999999999</v>
      </c>
      <c r="G171" s="976">
        <v>516.25334999999995</v>
      </c>
      <c r="H171" s="976">
        <v>438.58244000000002</v>
      </c>
      <c r="I171" s="976">
        <v>954.83579000000009</v>
      </c>
      <c r="J171" s="976">
        <v>6684.5401700000002</v>
      </c>
      <c r="K171" s="976">
        <v>8295.3333899999998</v>
      </c>
      <c r="L171" s="976">
        <v>14979.87356</v>
      </c>
      <c r="M171" s="976">
        <v>80.392300000000006</v>
      </c>
      <c r="N171" s="976">
        <v>57.195070000000001</v>
      </c>
      <c r="O171" s="976">
        <v>137.58736999999999</v>
      </c>
      <c r="P171" s="976">
        <v>7281.1858199999997</v>
      </c>
      <c r="Q171" s="976">
        <v>8791.1108999999997</v>
      </c>
      <c r="R171" s="977">
        <v>16072.29672</v>
      </c>
    </row>
    <row r="172" spans="1:18">
      <c r="A172" s="364"/>
      <c r="B172" s="359" t="s">
        <v>266</v>
      </c>
      <c r="C172" s="359" t="s">
        <v>266</v>
      </c>
      <c r="D172" s="970">
        <v>339117.55351</v>
      </c>
      <c r="E172" s="971">
        <v>16962.483519999998</v>
      </c>
      <c r="F172" s="971">
        <v>356080.03702999995</v>
      </c>
      <c r="G172" s="971">
        <v>66648.84577</v>
      </c>
      <c r="H172" s="971">
        <v>42910.302029999999</v>
      </c>
      <c r="I172" s="971">
        <v>109559.14779999999</v>
      </c>
      <c r="J172" s="971">
        <v>183646.9186</v>
      </c>
      <c r="K172" s="971">
        <v>64269.371629999994</v>
      </c>
      <c r="L172" s="971">
        <v>247916.29023000001</v>
      </c>
      <c r="M172" s="971">
        <v>30622.324860000001</v>
      </c>
      <c r="N172" s="971">
        <v>20018.38322</v>
      </c>
      <c r="O172" s="971">
        <v>50640.708080000004</v>
      </c>
      <c r="P172" s="971">
        <v>280918.08923000004</v>
      </c>
      <c r="Q172" s="971">
        <v>127198.05687999997</v>
      </c>
      <c r="R172" s="972">
        <v>408116.14611000003</v>
      </c>
    </row>
    <row r="173" spans="1:18">
      <c r="A173" s="364"/>
      <c r="B173" s="364"/>
      <c r="C173" s="974" t="s">
        <v>267</v>
      </c>
      <c r="D173" s="975">
        <v>37292.163510000006</v>
      </c>
      <c r="E173" s="976">
        <v>1962.5677900000001</v>
      </c>
      <c r="F173" s="976">
        <v>39254.731299999999</v>
      </c>
      <c r="G173" s="976">
        <v>19680.76223</v>
      </c>
      <c r="H173" s="976">
        <v>524.89080000000001</v>
      </c>
      <c r="I173" s="976">
        <v>20205.653030000001</v>
      </c>
      <c r="J173" s="976">
        <v>71490.662580000004</v>
      </c>
      <c r="K173" s="976">
        <v>16482.525900000001</v>
      </c>
      <c r="L173" s="976">
        <v>87973.188479999997</v>
      </c>
      <c r="M173" s="976">
        <v>7281.4532099999997</v>
      </c>
      <c r="N173" s="976">
        <v>4093.2354399999999</v>
      </c>
      <c r="O173" s="976">
        <v>11374.688649999998</v>
      </c>
      <c r="P173" s="976">
        <v>98452.878020000004</v>
      </c>
      <c r="Q173" s="976">
        <v>21100.652140000002</v>
      </c>
      <c r="R173" s="977">
        <v>119553.53015999999</v>
      </c>
    </row>
    <row r="174" spans="1:18">
      <c r="A174" s="364"/>
      <c r="B174" s="359" t="s">
        <v>268</v>
      </c>
      <c r="C174" s="359" t="s">
        <v>269</v>
      </c>
      <c r="D174" s="970">
        <v>639032.96363000013</v>
      </c>
      <c r="E174" s="971">
        <v>43615.752649999995</v>
      </c>
      <c r="F174" s="971">
        <v>682648.71628000005</v>
      </c>
      <c r="G174" s="971">
        <v>123320.89103</v>
      </c>
      <c r="H174" s="971">
        <v>31898.755819999995</v>
      </c>
      <c r="I174" s="971">
        <v>155219.64684999999</v>
      </c>
      <c r="J174" s="971">
        <v>383379.18103999994</v>
      </c>
      <c r="K174" s="971">
        <v>95168.695900000006</v>
      </c>
      <c r="L174" s="971">
        <v>478547.8769400001</v>
      </c>
      <c r="M174" s="971">
        <v>59747.250999999997</v>
      </c>
      <c r="N174" s="971">
        <v>20293.902870000005</v>
      </c>
      <c r="O174" s="971">
        <v>80041.153869999995</v>
      </c>
      <c r="P174" s="971">
        <v>566447.32307000004</v>
      </c>
      <c r="Q174" s="971">
        <v>147361.35459</v>
      </c>
      <c r="R174" s="972">
        <v>713808.67766000004</v>
      </c>
    </row>
    <row r="175" spans="1:18">
      <c r="A175" s="364"/>
      <c r="B175" s="359" t="s">
        <v>16</v>
      </c>
      <c r="C175" s="359" t="s">
        <v>270</v>
      </c>
      <c r="D175" s="970">
        <v>1268661.9281099997</v>
      </c>
      <c r="E175" s="971">
        <v>107538.22710999999</v>
      </c>
      <c r="F175" s="971">
        <v>1376200.1552199998</v>
      </c>
      <c r="G175" s="971">
        <v>200898.11588999999</v>
      </c>
      <c r="H175" s="971">
        <v>82776.021680000005</v>
      </c>
      <c r="I175" s="971">
        <v>283674.13757000002</v>
      </c>
      <c r="J175" s="971">
        <v>852053.2609799999</v>
      </c>
      <c r="K175" s="971">
        <v>294857.57166999998</v>
      </c>
      <c r="L175" s="971">
        <v>1146910.8326500002</v>
      </c>
      <c r="M175" s="971">
        <v>153754.79472000001</v>
      </c>
      <c r="N175" s="971">
        <v>50456.900999999991</v>
      </c>
      <c r="O175" s="971">
        <v>204211.69571999999</v>
      </c>
      <c r="P175" s="971">
        <v>1206706.1715900002</v>
      </c>
      <c r="Q175" s="971">
        <v>428090.49435000011</v>
      </c>
      <c r="R175" s="972">
        <v>1634796.6659399997</v>
      </c>
    </row>
    <row r="176" spans="1:18">
      <c r="A176" s="364"/>
      <c r="B176" s="364"/>
      <c r="C176" s="974" t="s">
        <v>74</v>
      </c>
      <c r="D176" s="975">
        <v>160604.35915999999</v>
      </c>
      <c r="E176" s="976">
        <v>1244.98226</v>
      </c>
      <c r="F176" s="976">
        <v>161849.34142000001</v>
      </c>
      <c r="G176" s="976">
        <v>29740.428909999999</v>
      </c>
      <c r="H176" s="976">
        <v>14139.45441</v>
      </c>
      <c r="I176" s="976">
        <v>43879.883320000001</v>
      </c>
      <c r="J176" s="976">
        <v>159512.55837000001</v>
      </c>
      <c r="K176" s="976">
        <v>63799.083800000008</v>
      </c>
      <c r="L176" s="976">
        <v>223311.64216999995</v>
      </c>
      <c r="M176" s="976">
        <v>15295.489509999999</v>
      </c>
      <c r="N176" s="976">
        <v>3802.8628299999996</v>
      </c>
      <c r="O176" s="976">
        <v>19098.352340000001</v>
      </c>
      <c r="P176" s="976">
        <v>204548.47678999999</v>
      </c>
      <c r="Q176" s="976">
        <v>81741.401039999997</v>
      </c>
      <c r="R176" s="977">
        <v>286289.87783000001</v>
      </c>
    </row>
    <row r="177" spans="1:18">
      <c r="A177" s="364"/>
      <c r="B177" s="364"/>
      <c r="C177" s="974" t="s">
        <v>73</v>
      </c>
      <c r="D177" s="975">
        <v>926181.27098999976</v>
      </c>
      <c r="E177" s="976">
        <v>32139.002920000006</v>
      </c>
      <c r="F177" s="976">
        <v>958320.27390999999</v>
      </c>
      <c r="G177" s="976">
        <v>260796.98556000006</v>
      </c>
      <c r="H177" s="976">
        <v>117342.81071999999</v>
      </c>
      <c r="I177" s="976">
        <v>378139.79628000007</v>
      </c>
      <c r="J177" s="976">
        <v>901860.60033999989</v>
      </c>
      <c r="K177" s="976">
        <v>292197.97826</v>
      </c>
      <c r="L177" s="976">
        <v>1194058.5785999999</v>
      </c>
      <c r="M177" s="976">
        <v>149307.7789</v>
      </c>
      <c r="N177" s="976">
        <v>60769.218689999987</v>
      </c>
      <c r="O177" s="976">
        <v>210076.99759000001</v>
      </c>
      <c r="P177" s="976">
        <v>1311965.3647999999</v>
      </c>
      <c r="Q177" s="976">
        <v>470310.00767000008</v>
      </c>
      <c r="R177" s="977">
        <v>1782275.3724700001</v>
      </c>
    </row>
    <row r="178" spans="1:18">
      <c r="A178" s="364"/>
      <c r="B178" s="364"/>
      <c r="C178" s="974" t="s">
        <v>271</v>
      </c>
      <c r="D178" s="975">
        <v>1984002.9371999998</v>
      </c>
      <c r="E178" s="976">
        <v>196903.14359999995</v>
      </c>
      <c r="F178" s="976">
        <v>2180906.0807999996</v>
      </c>
      <c r="G178" s="976">
        <v>438234.54369000002</v>
      </c>
      <c r="H178" s="976">
        <v>259320.82902999996</v>
      </c>
      <c r="I178" s="976">
        <v>697555.37271999987</v>
      </c>
      <c r="J178" s="976">
        <v>1842157.4395999999</v>
      </c>
      <c r="K178" s="976">
        <v>1077412.23548</v>
      </c>
      <c r="L178" s="976">
        <v>2919569.67508</v>
      </c>
      <c r="M178" s="976">
        <v>485925.8992799999</v>
      </c>
      <c r="N178" s="976">
        <v>318050.20388000004</v>
      </c>
      <c r="O178" s="976">
        <v>803976.10315999982</v>
      </c>
      <c r="P178" s="976">
        <v>2766317.8825700004</v>
      </c>
      <c r="Q178" s="976">
        <v>1654783.2683899996</v>
      </c>
      <c r="R178" s="977">
        <v>4421101.1509599993</v>
      </c>
    </row>
    <row r="179" spans="1:18">
      <c r="A179" s="364"/>
      <c r="B179" s="364"/>
      <c r="C179" s="974" t="s">
        <v>78</v>
      </c>
      <c r="D179" s="975">
        <v>2013108.29767</v>
      </c>
      <c r="E179" s="976">
        <v>1372943.9150000005</v>
      </c>
      <c r="F179" s="976">
        <v>3386052.2126700003</v>
      </c>
      <c r="G179" s="976">
        <v>1358756.9963099998</v>
      </c>
      <c r="H179" s="976">
        <v>2569944.7965500001</v>
      </c>
      <c r="I179" s="976">
        <v>3928701.7928599995</v>
      </c>
      <c r="J179" s="976">
        <v>1835810.6316500001</v>
      </c>
      <c r="K179" s="976">
        <v>1937749.1084800004</v>
      </c>
      <c r="L179" s="976">
        <v>3773559.7401300012</v>
      </c>
      <c r="M179" s="976">
        <v>5359780.4161299979</v>
      </c>
      <c r="N179" s="976">
        <v>4793887.4834800009</v>
      </c>
      <c r="O179" s="976">
        <v>10153667.899609998</v>
      </c>
      <c r="P179" s="976">
        <v>8554348.044089999</v>
      </c>
      <c r="Q179" s="976">
        <v>9301581.38851</v>
      </c>
      <c r="R179" s="977">
        <v>17855929.432599999</v>
      </c>
    </row>
    <row r="180" spans="1:18">
      <c r="A180" s="364"/>
      <c r="B180" s="364"/>
      <c r="C180" s="974" t="s">
        <v>55</v>
      </c>
      <c r="D180" s="975">
        <v>5993641.6621799981</v>
      </c>
      <c r="E180" s="976">
        <v>2570442.0074300002</v>
      </c>
      <c r="F180" s="976">
        <v>8564083.6696099993</v>
      </c>
      <c r="G180" s="976">
        <v>5373066.9990199981</v>
      </c>
      <c r="H180" s="976">
        <v>3228007.7175299996</v>
      </c>
      <c r="I180" s="976">
        <v>8601074.71655</v>
      </c>
      <c r="J180" s="976">
        <v>7809480.6179600013</v>
      </c>
      <c r="K180" s="976">
        <v>3073312.27226</v>
      </c>
      <c r="L180" s="976">
        <v>10882792.890220003</v>
      </c>
      <c r="M180" s="976">
        <v>4753549.1632200005</v>
      </c>
      <c r="N180" s="976">
        <v>2607850.7660000003</v>
      </c>
      <c r="O180" s="976">
        <v>7361399.9292199994</v>
      </c>
      <c r="P180" s="976">
        <v>17936096.780199997</v>
      </c>
      <c r="Q180" s="976">
        <v>8909170.7557900008</v>
      </c>
      <c r="R180" s="977">
        <v>26845267.535990007</v>
      </c>
    </row>
    <row r="181" spans="1:18">
      <c r="A181" s="364"/>
      <c r="B181" s="364"/>
      <c r="C181" s="974" t="s">
        <v>16</v>
      </c>
      <c r="D181" s="975">
        <v>52943714.014959984</v>
      </c>
      <c r="E181" s="976">
        <v>22470893.596200012</v>
      </c>
      <c r="F181" s="976">
        <v>75414607.611159995</v>
      </c>
      <c r="G181" s="976">
        <v>11165119.746499995</v>
      </c>
      <c r="H181" s="976">
        <v>7000882.9229299957</v>
      </c>
      <c r="I181" s="976">
        <v>18166002.669429995</v>
      </c>
      <c r="J181" s="976">
        <v>5869223.9495799979</v>
      </c>
      <c r="K181" s="976">
        <v>2803597.7801600015</v>
      </c>
      <c r="L181" s="976">
        <v>8672821.7297399994</v>
      </c>
      <c r="M181" s="976">
        <v>3371250.0009499998</v>
      </c>
      <c r="N181" s="976">
        <v>1734245.15445</v>
      </c>
      <c r="O181" s="976">
        <v>5105495.1553999977</v>
      </c>
      <c r="P181" s="976">
        <v>20405593.69703</v>
      </c>
      <c r="Q181" s="976">
        <v>11538725.857540006</v>
      </c>
      <c r="R181" s="977">
        <v>31944319.554570004</v>
      </c>
    </row>
    <row r="182" spans="1:18">
      <c r="A182" s="364"/>
      <c r="B182" s="364"/>
      <c r="C182" s="974" t="s">
        <v>56</v>
      </c>
      <c r="D182" s="975">
        <v>560087.20938999997</v>
      </c>
      <c r="E182" s="976">
        <v>58228.757259999998</v>
      </c>
      <c r="F182" s="976">
        <v>618315.96665000007</v>
      </c>
      <c r="G182" s="976">
        <v>222540.11875999998</v>
      </c>
      <c r="H182" s="976">
        <v>186948.41654000003</v>
      </c>
      <c r="I182" s="976">
        <v>409488.53529999999</v>
      </c>
      <c r="J182" s="976">
        <v>639395.92956000019</v>
      </c>
      <c r="K182" s="976">
        <v>393747.01302999991</v>
      </c>
      <c r="L182" s="976">
        <v>1033142.94259</v>
      </c>
      <c r="M182" s="976">
        <v>124152.97568</v>
      </c>
      <c r="N182" s="976">
        <v>82951.190409999996</v>
      </c>
      <c r="O182" s="976">
        <v>207104.16609000001</v>
      </c>
      <c r="P182" s="976">
        <v>986089.02399999998</v>
      </c>
      <c r="Q182" s="976">
        <v>663646.61998000008</v>
      </c>
      <c r="R182" s="977">
        <v>1649735.6439799999</v>
      </c>
    </row>
    <row r="183" spans="1:18">
      <c r="A183" s="364"/>
      <c r="B183" s="364"/>
      <c r="C183" s="974" t="s">
        <v>57</v>
      </c>
      <c r="D183" s="975">
        <v>1336945.2028600001</v>
      </c>
      <c r="E183" s="976">
        <v>51627.568700000003</v>
      </c>
      <c r="F183" s="976">
        <v>1388572.7715599998</v>
      </c>
      <c r="G183" s="976">
        <v>374971.63156000001</v>
      </c>
      <c r="H183" s="976">
        <v>186843.77318000005</v>
      </c>
      <c r="I183" s="976">
        <v>561815.40474000003</v>
      </c>
      <c r="J183" s="976">
        <v>1147685.4500599999</v>
      </c>
      <c r="K183" s="976">
        <v>487651.94460999989</v>
      </c>
      <c r="L183" s="976">
        <v>1635337.3946699998</v>
      </c>
      <c r="M183" s="976">
        <v>245705.82931</v>
      </c>
      <c r="N183" s="976">
        <v>82872.26529000001</v>
      </c>
      <c r="O183" s="976">
        <v>328578.09459999995</v>
      </c>
      <c r="P183" s="976">
        <v>1768362.9109299998</v>
      </c>
      <c r="Q183" s="976">
        <v>757367.98308000003</v>
      </c>
      <c r="R183" s="977">
        <v>2525730.8940100004</v>
      </c>
    </row>
    <row r="184" spans="1:18">
      <c r="A184" s="364"/>
      <c r="B184" s="364"/>
      <c r="C184" s="974" t="s">
        <v>272</v>
      </c>
      <c r="D184" s="975">
        <v>143193.97323</v>
      </c>
      <c r="E184" s="976">
        <v>5764.5062500000004</v>
      </c>
      <c r="F184" s="976">
        <v>148958.47948000001</v>
      </c>
      <c r="G184" s="976">
        <v>16163.53024</v>
      </c>
      <c r="H184" s="976">
        <v>7586.8161000000009</v>
      </c>
      <c r="I184" s="976">
        <v>23750.34634</v>
      </c>
      <c r="J184" s="976">
        <v>178207.26638999998</v>
      </c>
      <c r="K184" s="976">
        <v>84790.093900000007</v>
      </c>
      <c r="L184" s="976">
        <v>262997.36028999998</v>
      </c>
      <c r="M184" s="976">
        <v>33535.63377</v>
      </c>
      <c r="N184" s="976">
        <v>12126.639919999998</v>
      </c>
      <c r="O184" s="976">
        <v>45662.273689999995</v>
      </c>
      <c r="P184" s="976">
        <v>227906.43040000004</v>
      </c>
      <c r="Q184" s="976">
        <v>104503.54991999999</v>
      </c>
      <c r="R184" s="977">
        <v>332409.98032000003</v>
      </c>
    </row>
    <row r="185" spans="1:18">
      <c r="A185" s="364"/>
      <c r="B185" s="364"/>
      <c r="C185" s="974" t="s">
        <v>273</v>
      </c>
      <c r="D185" s="975">
        <v>266718.90705000004</v>
      </c>
      <c r="E185" s="976">
        <v>7129.7814599999992</v>
      </c>
      <c r="F185" s="976">
        <v>273848.68851000001</v>
      </c>
      <c r="G185" s="976">
        <v>43203.218800000002</v>
      </c>
      <c r="H185" s="976">
        <v>35034.834819999996</v>
      </c>
      <c r="I185" s="976">
        <v>78238.053620000006</v>
      </c>
      <c r="J185" s="976">
        <v>219754.39704999997</v>
      </c>
      <c r="K185" s="976">
        <v>73952.151060000004</v>
      </c>
      <c r="L185" s="976">
        <v>293706.54811000003</v>
      </c>
      <c r="M185" s="976">
        <v>47122.049830000004</v>
      </c>
      <c r="N185" s="976">
        <v>14629.141619999997</v>
      </c>
      <c r="O185" s="976">
        <v>61751.191450000006</v>
      </c>
      <c r="P185" s="976">
        <v>310079.66568000003</v>
      </c>
      <c r="Q185" s="976">
        <v>123616.12750000002</v>
      </c>
      <c r="R185" s="977">
        <v>433695.79317999998</v>
      </c>
    </row>
    <row r="186" spans="1:18">
      <c r="A186" s="364"/>
      <c r="B186" s="364"/>
      <c r="C186" s="974" t="s">
        <v>274</v>
      </c>
      <c r="D186" s="975">
        <v>1975117.4426599999</v>
      </c>
      <c r="E186" s="976">
        <v>828412.02046000003</v>
      </c>
      <c r="F186" s="976">
        <v>2803529.46312</v>
      </c>
      <c r="G186" s="976">
        <v>421321.32037000003</v>
      </c>
      <c r="H186" s="976">
        <v>567711.21976000001</v>
      </c>
      <c r="I186" s="976">
        <v>989032.5401300001</v>
      </c>
      <c r="J186" s="976">
        <v>879087.50465000002</v>
      </c>
      <c r="K186" s="976">
        <v>749180.81730999995</v>
      </c>
      <c r="L186" s="976">
        <v>1628268.3219600001</v>
      </c>
      <c r="M186" s="976">
        <v>386617.73599000002</v>
      </c>
      <c r="N186" s="976">
        <v>228758.71712000002</v>
      </c>
      <c r="O186" s="976">
        <v>615376.45311</v>
      </c>
      <c r="P186" s="976">
        <v>1687026.5610099998</v>
      </c>
      <c r="Q186" s="976">
        <v>1545650.7541899998</v>
      </c>
      <c r="R186" s="977">
        <v>3232677.3151999996</v>
      </c>
    </row>
    <row r="187" spans="1:18">
      <c r="A187" s="364"/>
      <c r="B187" s="364"/>
      <c r="C187" s="974" t="s">
        <v>59</v>
      </c>
      <c r="D187" s="975">
        <v>16979739.128779996</v>
      </c>
      <c r="E187" s="976">
        <v>7352161.9582299981</v>
      </c>
      <c r="F187" s="976">
        <v>24331901.08701</v>
      </c>
      <c r="G187" s="976">
        <v>3233909.9191800007</v>
      </c>
      <c r="H187" s="976">
        <v>3437100.2858200017</v>
      </c>
      <c r="I187" s="976">
        <v>6671010.2049999991</v>
      </c>
      <c r="J187" s="976">
        <v>3796027.1307399976</v>
      </c>
      <c r="K187" s="976">
        <v>3955943.8222000008</v>
      </c>
      <c r="L187" s="976">
        <v>7751970.9529399974</v>
      </c>
      <c r="M187" s="976">
        <v>1711732.1936600003</v>
      </c>
      <c r="N187" s="976">
        <v>1659578.6771299997</v>
      </c>
      <c r="O187" s="976">
        <v>3371310.8707900001</v>
      </c>
      <c r="P187" s="976">
        <v>8741669.2435800023</v>
      </c>
      <c r="Q187" s="976">
        <v>9052622.785149999</v>
      </c>
      <c r="R187" s="977">
        <v>17794292.028730005</v>
      </c>
    </row>
    <row r="188" spans="1:18">
      <c r="A188" s="364"/>
      <c r="B188" s="364"/>
      <c r="C188" s="974" t="s">
        <v>82</v>
      </c>
      <c r="D188" s="975">
        <v>426630.27974999999</v>
      </c>
      <c r="E188" s="976">
        <v>4501.2752</v>
      </c>
      <c r="F188" s="976">
        <v>431131.55494999996</v>
      </c>
      <c r="G188" s="976">
        <v>76795.890479999987</v>
      </c>
      <c r="H188" s="976">
        <v>31627.301719999999</v>
      </c>
      <c r="I188" s="976">
        <v>108423.19219999999</v>
      </c>
      <c r="J188" s="976">
        <v>368441.97219999996</v>
      </c>
      <c r="K188" s="976">
        <v>95434.609329999977</v>
      </c>
      <c r="L188" s="976">
        <v>463876.58153000002</v>
      </c>
      <c r="M188" s="976">
        <v>68781.496469999998</v>
      </c>
      <c r="N188" s="976">
        <v>12550.929550000001</v>
      </c>
      <c r="O188" s="976">
        <v>81332.426020000014</v>
      </c>
      <c r="P188" s="976">
        <v>514019.35914999992</v>
      </c>
      <c r="Q188" s="976">
        <v>139612.84059999994</v>
      </c>
      <c r="R188" s="977">
        <v>653632.19975000015</v>
      </c>
    </row>
    <row r="189" spans="1:18">
      <c r="A189" s="364"/>
      <c r="B189" s="364"/>
      <c r="C189" s="974" t="s">
        <v>66</v>
      </c>
      <c r="D189" s="975">
        <v>2943943.6869899998</v>
      </c>
      <c r="E189" s="976">
        <v>293384.02387999999</v>
      </c>
      <c r="F189" s="976">
        <v>3237327.7108700001</v>
      </c>
      <c r="G189" s="976">
        <v>697828.09557999996</v>
      </c>
      <c r="H189" s="976">
        <v>577213.76978999982</v>
      </c>
      <c r="I189" s="976">
        <v>1275041.8653699993</v>
      </c>
      <c r="J189" s="976">
        <v>2133067.05822</v>
      </c>
      <c r="K189" s="976">
        <v>1997539.3600699997</v>
      </c>
      <c r="L189" s="976">
        <v>4130606.4182899999</v>
      </c>
      <c r="M189" s="976">
        <v>1502423.7071400001</v>
      </c>
      <c r="N189" s="976">
        <v>322019.06222999998</v>
      </c>
      <c r="O189" s="976">
        <v>1824442.7693699999</v>
      </c>
      <c r="P189" s="976">
        <v>4333318.8609399982</v>
      </c>
      <c r="Q189" s="976">
        <v>2896772.19209</v>
      </c>
      <c r="R189" s="977">
        <v>7230091.053030001</v>
      </c>
    </row>
    <row r="190" spans="1:18">
      <c r="A190" s="364"/>
      <c r="B190" s="364"/>
      <c r="C190" s="974" t="s">
        <v>62</v>
      </c>
      <c r="D190" s="975">
        <v>81429482.798009992</v>
      </c>
      <c r="E190" s="976">
        <v>44673497.037049972</v>
      </c>
      <c r="F190" s="976">
        <v>126102979.83505996</v>
      </c>
      <c r="G190" s="976">
        <v>25348702.647810005</v>
      </c>
      <c r="H190" s="976">
        <v>27415991.571210004</v>
      </c>
      <c r="I190" s="976">
        <v>52764694.219020002</v>
      </c>
      <c r="J190" s="976">
        <v>10205914.063300001</v>
      </c>
      <c r="K190" s="976">
        <v>7978493.1963900011</v>
      </c>
      <c r="L190" s="976">
        <v>18184407.25968999</v>
      </c>
      <c r="M190" s="976">
        <v>20740824.333590001</v>
      </c>
      <c r="N190" s="976">
        <v>18502298.07962</v>
      </c>
      <c r="O190" s="976">
        <v>39243122.413209997</v>
      </c>
      <c r="P190" s="976">
        <v>56295441.044699989</v>
      </c>
      <c r="Q190" s="976">
        <v>53896782.847219996</v>
      </c>
      <c r="R190" s="977">
        <v>110192223.89191999</v>
      </c>
    </row>
    <row r="191" spans="1:18">
      <c r="A191" s="364"/>
      <c r="B191" s="364"/>
      <c r="C191" s="974" t="s">
        <v>63</v>
      </c>
      <c r="D191" s="975">
        <v>1654732.7776200001</v>
      </c>
      <c r="E191" s="976">
        <v>131398.99830000001</v>
      </c>
      <c r="F191" s="976">
        <v>1786131.7759199999</v>
      </c>
      <c r="G191" s="976">
        <v>513790.21912999998</v>
      </c>
      <c r="H191" s="976">
        <v>199144.52929999999</v>
      </c>
      <c r="I191" s="976">
        <v>712934.74843000015</v>
      </c>
      <c r="J191" s="976">
        <v>1662418.7409299996</v>
      </c>
      <c r="K191" s="976">
        <v>538363.45692999999</v>
      </c>
      <c r="L191" s="976">
        <v>2200782.1978599988</v>
      </c>
      <c r="M191" s="976">
        <v>419147.69264000002</v>
      </c>
      <c r="N191" s="976">
        <v>100753.12653000004</v>
      </c>
      <c r="O191" s="976">
        <v>519900.81917000003</v>
      </c>
      <c r="P191" s="976">
        <v>2595356.6526999995</v>
      </c>
      <c r="Q191" s="976">
        <v>838261.11275999981</v>
      </c>
      <c r="R191" s="977">
        <v>3433617.765459999</v>
      </c>
    </row>
    <row r="192" spans="1:18">
      <c r="A192" s="364"/>
      <c r="B192" s="364"/>
      <c r="C192" s="974" t="s">
        <v>84</v>
      </c>
      <c r="D192" s="975">
        <v>1110609.9553500002</v>
      </c>
      <c r="E192" s="976">
        <v>113973.97465</v>
      </c>
      <c r="F192" s="976">
        <v>1224583.9300000002</v>
      </c>
      <c r="G192" s="976">
        <v>127704.2727</v>
      </c>
      <c r="H192" s="976">
        <v>80944.211410000018</v>
      </c>
      <c r="I192" s="976">
        <v>208648.48410999996</v>
      </c>
      <c r="J192" s="976">
        <v>828206.48829999997</v>
      </c>
      <c r="K192" s="976">
        <v>301664.95919000014</v>
      </c>
      <c r="L192" s="976">
        <v>1129871.4474900002</v>
      </c>
      <c r="M192" s="976">
        <v>248220.59763000003</v>
      </c>
      <c r="N192" s="976">
        <v>53650.373789999998</v>
      </c>
      <c r="O192" s="976">
        <v>301870.97142000002</v>
      </c>
      <c r="P192" s="976">
        <v>1204131.3586299999</v>
      </c>
      <c r="Q192" s="976">
        <v>436259.54439000005</v>
      </c>
      <c r="R192" s="977">
        <v>1640390.9030200003</v>
      </c>
    </row>
    <row r="193" spans="1:18">
      <c r="A193" s="364"/>
      <c r="B193" s="364"/>
      <c r="C193" s="974" t="s">
        <v>275</v>
      </c>
      <c r="D193" s="975">
        <v>1098384.24245</v>
      </c>
      <c r="E193" s="976">
        <v>145020.08081000001</v>
      </c>
      <c r="F193" s="976">
        <v>1243404.32326</v>
      </c>
      <c r="G193" s="976">
        <v>345537.2063299999</v>
      </c>
      <c r="H193" s="976">
        <v>219986.57146999997</v>
      </c>
      <c r="I193" s="976">
        <v>565523.77780000004</v>
      </c>
      <c r="J193" s="976">
        <v>1108578.1631800001</v>
      </c>
      <c r="K193" s="976">
        <v>540081.15427000006</v>
      </c>
      <c r="L193" s="976">
        <v>1648659.31745</v>
      </c>
      <c r="M193" s="976">
        <v>252470.07813000004</v>
      </c>
      <c r="N193" s="976">
        <v>105665.93614000001</v>
      </c>
      <c r="O193" s="976">
        <v>358136.01426999999</v>
      </c>
      <c r="P193" s="976">
        <v>1706585.4476399999</v>
      </c>
      <c r="Q193" s="976">
        <v>865733.66187999968</v>
      </c>
      <c r="R193" s="977">
        <v>2572319.1095199999</v>
      </c>
    </row>
    <row r="194" spans="1:18">
      <c r="A194" s="364"/>
      <c r="B194" s="364"/>
      <c r="C194" s="974" t="s">
        <v>67</v>
      </c>
      <c r="D194" s="975">
        <v>1928627.8267999999</v>
      </c>
      <c r="E194" s="976">
        <v>155676.60985000004</v>
      </c>
      <c r="F194" s="976">
        <v>2084304.4366499998</v>
      </c>
      <c r="G194" s="976">
        <v>371937.39548999997</v>
      </c>
      <c r="H194" s="976">
        <v>367419.31746000011</v>
      </c>
      <c r="I194" s="976">
        <v>739356.71295000007</v>
      </c>
      <c r="J194" s="976">
        <v>1483588.6208199998</v>
      </c>
      <c r="K194" s="976">
        <v>898117.59482999996</v>
      </c>
      <c r="L194" s="976">
        <v>2381706.2156500006</v>
      </c>
      <c r="M194" s="976">
        <v>522553.32969000004</v>
      </c>
      <c r="N194" s="976">
        <v>228056.67640000003</v>
      </c>
      <c r="O194" s="976">
        <v>750610.00609000004</v>
      </c>
      <c r="P194" s="976">
        <v>2378079.3459999999</v>
      </c>
      <c r="Q194" s="976">
        <v>1493593.5886900004</v>
      </c>
      <c r="R194" s="977">
        <v>3871672.9346899996</v>
      </c>
    </row>
    <row r="195" spans="1:18">
      <c r="A195" s="364"/>
      <c r="B195" s="364"/>
      <c r="C195" s="974" t="s">
        <v>83</v>
      </c>
      <c r="D195" s="975">
        <v>989947.32341000007</v>
      </c>
      <c r="E195" s="976">
        <v>172480.98571000001</v>
      </c>
      <c r="F195" s="976">
        <v>1162428.3091200001</v>
      </c>
      <c r="G195" s="976">
        <v>411868.9129600001</v>
      </c>
      <c r="H195" s="976">
        <v>293296.62383</v>
      </c>
      <c r="I195" s="976">
        <v>705165.53678999993</v>
      </c>
      <c r="J195" s="976">
        <v>1043359.4065400001</v>
      </c>
      <c r="K195" s="976">
        <v>424994.24025999987</v>
      </c>
      <c r="L195" s="976">
        <v>1468353.6467999998</v>
      </c>
      <c r="M195" s="976">
        <v>225648.35050999999</v>
      </c>
      <c r="N195" s="976">
        <v>75868.198220000006</v>
      </c>
      <c r="O195" s="976">
        <v>301516.54873000004</v>
      </c>
      <c r="P195" s="976">
        <v>1680876.67001</v>
      </c>
      <c r="Q195" s="976">
        <v>794159.06230999983</v>
      </c>
      <c r="R195" s="977">
        <v>2475035.7323200004</v>
      </c>
    </row>
    <row r="196" spans="1:18">
      <c r="A196" s="364"/>
      <c r="B196" s="364"/>
      <c r="C196" s="974" t="s">
        <v>68</v>
      </c>
      <c r="D196" s="975">
        <v>5118178.1098700017</v>
      </c>
      <c r="E196" s="976">
        <v>1513390.1968100001</v>
      </c>
      <c r="F196" s="976">
        <v>6631568.3066799995</v>
      </c>
      <c r="G196" s="976">
        <v>1954382.4417099995</v>
      </c>
      <c r="H196" s="976">
        <v>2119303.494200001</v>
      </c>
      <c r="I196" s="976">
        <v>4073685.93591</v>
      </c>
      <c r="J196" s="976">
        <v>4134427.2084899996</v>
      </c>
      <c r="K196" s="976">
        <v>4588221.4686799999</v>
      </c>
      <c r="L196" s="976">
        <v>8722648.6771700028</v>
      </c>
      <c r="M196" s="976">
        <v>1171735.2342299998</v>
      </c>
      <c r="N196" s="976">
        <v>922719.48646999954</v>
      </c>
      <c r="O196" s="976">
        <v>2094454.7206999992</v>
      </c>
      <c r="P196" s="976">
        <v>7260544.8844299996</v>
      </c>
      <c r="Q196" s="976">
        <v>7630244.4493500013</v>
      </c>
      <c r="R196" s="977">
        <v>14890789.333780006</v>
      </c>
    </row>
    <row r="197" spans="1:18">
      <c r="A197" s="364"/>
      <c r="B197" s="364"/>
      <c r="C197" s="974" t="s">
        <v>86</v>
      </c>
      <c r="D197" s="975">
        <v>680164.51044999983</v>
      </c>
      <c r="E197" s="976">
        <v>27410.970810000003</v>
      </c>
      <c r="F197" s="976">
        <v>707575.48125999991</v>
      </c>
      <c r="G197" s="976">
        <v>129146.95978</v>
      </c>
      <c r="H197" s="976">
        <v>37794.140029999995</v>
      </c>
      <c r="I197" s="976">
        <v>166941.09981000007</v>
      </c>
      <c r="J197" s="976">
        <v>632244.94849999982</v>
      </c>
      <c r="K197" s="976">
        <v>139986.50612000001</v>
      </c>
      <c r="L197" s="976">
        <v>772231.45461999997</v>
      </c>
      <c r="M197" s="976">
        <v>126317.7252</v>
      </c>
      <c r="N197" s="976">
        <v>16185.834719999997</v>
      </c>
      <c r="O197" s="976">
        <v>142503.55992000003</v>
      </c>
      <c r="P197" s="976">
        <v>887709.63348000008</v>
      </c>
      <c r="Q197" s="976">
        <v>193966.48086999994</v>
      </c>
      <c r="R197" s="977">
        <v>1081676.1143500004</v>
      </c>
    </row>
    <row r="198" spans="1:18">
      <c r="A198" s="364"/>
      <c r="B198" s="364"/>
      <c r="C198" s="974" t="s">
        <v>276</v>
      </c>
      <c r="D198" s="975">
        <v>424820.99901000003</v>
      </c>
      <c r="E198" s="976">
        <v>7367.4233700000004</v>
      </c>
      <c r="F198" s="976">
        <v>432188.42238</v>
      </c>
      <c r="G198" s="976">
        <v>54894.915710000001</v>
      </c>
      <c r="H198" s="976">
        <v>31609.905629999997</v>
      </c>
      <c r="I198" s="976">
        <v>86504.82134000001</v>
      </c>
      <c r="J198" s="976">
        <v>315608.14508999995</v>
      </c>
      <c r="K198" s="976">
        <v>89827.745219999997</v>
      </c>
      <c r="L198" s="976">
        <v>405435.89030999993</v>
      </c>
      <c r="M198" s="976">
        <v>105779.35781</v>
      </c>
      <c r="N198" s="976">
        <v>25830.754389999998</v>
      </c>
      <c r="O198" s="976">
        <v>131610.1122</v>
      </c>
      <c r="P198" s="976">
        <v>476282.41860999994</v>
      </c>
      <c r="Q198" s="976">
        <v>147268.40523999999</v>
      </c>
      <c r="R198" s="977">
        <v>623550.82385000004</v>
      </c>
    </row>
    <row r="199" spans="1:18">
      <c r="A199" s="364"/>
      <c r="B199" s="364"/>
      <c r="C199" s="974" t="s">
        <v>77</v>
      </c>
      <c r="D199" s="975">
        <v>1396902.45759</v>
      </c>
      <c r="E199" s="976">
        <v>360695.32713000005</v>
      </c>
      <c r="F199" s="976">
        <v>1757597.7847199999</v>
      </c>
      <c r="G199" s="976">
        <v>432954.50188000005</v>
      </c>
      <c r="H199" s="976">
        <v>203991.86490000004</v>
      </c>
      <c r="I199" s="976">
        <v>636946.36678000004</v>
      </c>
      <c r="J199" s="976">
        <v>1131910.5816399998</v>
      </c>
      <c r="K199" s="976">
        <v>422560.87573000003</v>
      </c>
      <c r="L199" s="976">
        <v>1554471.45737</v>
      </c>
      <c r="M199" s="976">
        <v>264167.67136000004</v>
      </c>
      <c r="N199" s="976">
        <v>65797.661650000024</v>
      </c>
      <c r="O199" s="976">
        <v>329965.33301</v>
      </c>
      <c r="P199" s="976">
        <v>1829032.7548800001</v>
      </c>
      <c r="Q199" s="976">
        <v>692350.40227999992</v>
      </c>
      <c r="R199" s="977">
        <v>2521383.1571599999</v>
      </c>
    </row>
    <row r="200" spans="1:18">
      <c r="A200" s="364"/>
      <c r="B200" s="364"/>
      <c r="C200" s="974" t="s">
        <v>81</v>
      </c>
      <c r="D200" s="975">
        <v>152153.36307999998</v>
      </c>
      <c r="E200" s="976">
        <v>17.430880000000002</v>
      </c>
      <c r="F200" s="976">
        <v>152170.79395999998</v>
      </c>
      <c r="G200" s="976">
        <v>12748.953</v>
      </c>
      <c r="H200" s="976">
        <v>5570.6592700000001</v>
      </c>
      <c r="I200" s="976">
        <v>18319.612269999998</v>
      </c>
      <c r="J200" s="976">
        <v>47978.926390000001</v>
      </c>
      <c r="K200" s="976">
        <v>26134.22063</v>
      </c>
      <c r="L200" s="976">
        <v>74113.147019999989</v>
      </c>
      <c r="M200" s="976">
        <v>4780.2366600000005</v>
      </c>
      <c r="N200" s="976">
        <v>364.69934000000001</v>
      </c>
      <c r="O200" s="976">
        <v>5144.9359999999997</v>
      </c>
      <c r="P200" s="976">
        <v>65508.116050000004</v>
      </c>
      <c r="Q200" s="976">
        <v>32069.579240000003</v>
      </c>
      <c r="R200" s="977">
        <v>97577.695289999989</v>
      </c>
    </row>
    <row r="201" spans="1:18">
      <c r="A201" s="364"/>
      <c r="B201" s="364"/>
      <c r="C201" s="974" t="s">
        <v>52</v>
      </c>
      <c r="D201" s="975">
        <v>746352.32800999994</v>
      </c>
      <c r="E201" s="976">
        <v>51522.05745</v>
      </c>
      <c r="F201" s="976">
        <v>797874.3854599999</v>
      </c>
      <c r="G201" s="976">
        <v>184809.42898</v>
      </c>
      <c r="H201" s="976">
        <v>109101.42147999999</v>
      </c>
      <c r="I201" s="976">
        <v>293910.85045999999</v>
      </c>
      <c r="J201" s="976">
        <v>537673.50536000007</v>
      </c>
      <c r="K201" s="976">
        <v>250518.21780000001</v>
      </c>
      <c r="L201" s="976">
        <v>788191.72315999994</v>
      </c>
      <c r="M201" s="976">
        <v>75586.173179999998</v>
      </c>
      <c r="N201" s="976">
        <v>53944.901420000002</v>
      </c>
      <c r="O201" s="976">
        <v>129531.07459999999</v>
      </c>
      <c r="P201" s="976">
        <v>798069.10751999984</v>
      </c>
      <c r="Q201" s="976">
        <v>413564.54070000001</v>
      </c>
      <c r="R201" s="977">
        <v>1211633.6482200003</v>
      </c>
    </row>
    <row r="202" spans="1:18">
      <c r="A202" s="364"/>
      <c r="B202" s="364"/>
      <c r="C202" s="974" t="s">
        <v>277</v>
      </c>
      <c r="D202" s="975">
        <v>584018.14217000001</v>
      </c>
      <c r="E202" s="976">
        <v>56382.900500000011</v>
      </c>
      <c r="F202" s="976">
        <v>640401.04267000011</v>
      </c>
      <c r="G202" s="976">
        <v>244475.58663000001</v>
      </c>
      <c r="H202" s="976">
        <v>150219.26299000002</v>
      </c>
      <c r="I202" s="976">
        <v>394694.84961999994</v>
      </c>
      <c r="J202" s="976">
        <v>697772.7962000001</v>
      </c>
      <c r="K202" s="976">
        <v>526620.70216999995</v>
      </c>
      <c r="L202" s="976">
        <v>1224393.4983699999</v>
      </c>
      <c r="M202" s="976">
        <v>150829.41979999997</v>
      </c>
      <c r="N202" s="976">
        <v>117703.68587999999</v>
      </c>
      <c r="O202" s="976">
        <v>268533.10567999998</v>
      </c>
      <c r="P202" s="976">
        <v>1093077.8026299998</v>
      </c>
      <c r="Q202" s="976">
        <v>794543.65103999991</v>
      </c>
      <c r="R202" s="977">
        <v>1887621.4536700002</v>
      </c>
    </row>
    <row r="203" spans="1:18">
      <c r="A203" s="364"/>
      <c r="B203" s="364"/>
      <c r="C203" s="974" t="s">
        <v>53</v>
      </c>
      <c r="D203" s="975">
        <v>872395.76616000012</v>
      </c>
      <c r="E203" s="976">
        <v>144387.69274999999</v>
      </c>
      <c r="F203" s="976">
        <v>1016783.4589099999</v>
      </c>
      <c r="G203" s="976">
        <v>217851.42660999999</v>
      </c>
      <c r="H203" s="976">
        <v>193825.12224</v>
      </c>
      <c r="I203" s="976">
        <v>411676.54885000002</v>
      </c>
      <c r="J203" s="976">
        <v>979786.00375000015</v>
      </c>
      <c r="K203" s="976">
        <v>579975.00803000003</v>
      </c>
      <c r="L203" s="976">
        <v>1559761.0117800003</v>
      </c>
      <c r="M203" s="976">
        <v>230645.07226000002</v>
      </c>
      <c r="N203" s="976">
        <v>88011.19262999999</v>
      </c>
      <c r="O203" s="976">
        <v>318656.26488999999</v>
      </c>
      <c r="P203" s="976">
        <v>1428282.5026200006</v>
      </c>
      <c r="Q203" s="976">
        <v>861811.32290000014</v>
      </c>
      <c r="R203" s="977">
        <v>2290093.8255200004</v>
      </c>
    </row>
    <row r="204" spans="1:18">
      <c r="A204" s="364"/>
      <c r="B204" s="364"/>
      <c r="C204" s="974" t="s">
        <v>278</v>
      </c>
      <c r="D204" s="975">
        <v>319503.55713000003</v>
      </c>
      <c r="E204" s="976">
        <v>12265.73688</v>
      </c>
      <c r="F204" s="976">
        <v>331769.29401000001</v>
      </c>
      <c r="G204" s="976">
        <v>127777.53370999999</v>
      </c>
      <c r="H204" s="976">
        <v>60085.527999999998</v>
      </c>
      <c r="I204" s="976">
        <v>187863.06170999995</v>
      </c>
      <c r="J204" s="976">
        <v>312384.74031000002</v>
      </c>
      <c r="K204" s="976">
        <v>146093.46195999999</v>
      </c>
      <c r="L204" s="976">
        <v>458478.20227000013</v>
      </c>
      <c r="M204" s="976">
        <v>52809.009749999997</v>
      </c>
      <c r="N204" s="976">
        <v>26404.451310000004</v>
      </c>
      <c r="O204" s="976">
        <v>79213.461060000001</v>
      </c>
      <c r="P204" s="976">
        <v>492971.28376999998</v>
      </c>
      <c r="Q204" s="976">
        <v>232583.44127000001</v>
      </c>
      <c r="R204" s="977">
        <v>725554.72503999982</v>
      </c>
    </row>
    <row r="205" spans="1:18">
      <c r="A205" s="364"/>
      <c r="B205" s="364"/>
      <c r="C205" s="974" t="s">
        <v>51</v>
      </c>
      <c r="D205" s="975">
        <v>325256.42350999999</v>
      </c>
      <c r="E205" s="976">
        <v>39996.494739999995</v>
      </c>
      <c r="F205" s="976">
        <v>365252.91824999999</v>
      </c>
      <c r="G205" s="976">
        <v>131248.30944000001</v>
      </c>
      <c r="H205" s="976">
        <v>128106.63257</v>
      </c>
      <c r="I205" s="976">
        <v>259354.94201</v>
      </c>
      <c r="J205" s="976">
        <v>325793.07222999999</v>
      </c>
      <c r="K205" s="976">
        <v>293219.28687000007</v>
      </c>
      <c r="L205" s="976">
        <v>619012.3591</v>
      </c>
      <c r="M205" s="976">
        <v>43532.298990000003</v>
      </c>
      <c r="N205" s="976">
        <v>42351.704189999997</v>
      </c>
      <c r="O205" s="976">
        <v>85884.003180000014</v>
      </c>
      <c r="P205" s="976">
        <v>500573.68065999995</v>
      </c>
      <c r="Q205" s="976">
        <v>463677.62362999999</v>
      </c>
      <c r="R205" s="977">
        <v>964251.30429000012</v>
      </c>
    </row>
    <row r="206" spans="1:18">
      <c r="A206" s="364"/>
      <c r="B206" s="364"/>
      <c r="C206" s="974" t="s">
        <v>76</v>
      </c>
      <c r="D206" s="975">
        <v>187486.97187000001</v>
      </c>
      <c r="E206" s="976">
        <v>4716.7118300000002</v>
      </c>
      <c r="F206" s="976">
        <v>192203.68369999999</v>
      </c>
      <c r="G206" s="976">
        <v>20117.43706</v>
      </c>
      <c r="H206" s="976">
        <v>6042.8139199999996</v>
      </c>
      <c r="I206" s="976">
        <v>26160.250980000004</v>
      </c>
      <c r="J206" s="976">
        <v>191439.51892</v>
      </c>
      <c r="K206" s="976">
        <v>50056.770540000005</v>
      </c>
      <c r="L206" s="976">
        <v>241496.28946000003</v>
      </c>
      <c r="M206" s="976">
        <v>60336.671720000006</v>
      </c>
      <c r="N206" s="976">
        <v>8540.810089999999</v>
      </c>
      <c r="O206" s="976">
        <v>68877.481809999983</v>
      </c>
      <c r="P206" s="976">
        <v>271893.62770000001</v>
      </c>
      <c r="Q206" s="976">
        <v>64640.394549999997</v>
      </c>
      <c r="R206" s="977">
        <v>336534.02224999998</v>
      </c>
    </row>
    <row r="207" spans="1:18">
      <c r="A207" s="364"/>
      <c r="B207" s="364"/>
      <c r="C207" s="974" t="s">
        <v>279</v>
      </c>
      <c r="D207" s="975">
        <v>340099.91003000003</v>
      </c>
      <c r="E207" s="976">
        <v>26168.220869999997</v>
      </c>
      <c r="F207" s="976">
        <v>366268.13089999999</v>
      </c>
      <c r="G207" s="976">
        <v>131870.87537999998</v>
      </c>
      <c r="H207" s="976">
        <v>125808.65121000001</v>
      </c>
      <c r="I207" s="976">
        <v>257679.52658999996</v>
      </c>
      <c r="J207" s="976">
        <v>310579.23218000005</v>
      </c>
      <c r="K207" s="976">
        <v>170791.12895999997</v>
      </c>
      <c r="L207" s="976">
        <v>481370.36113999999</v>
      </c>
      <c r="M207" s="976">
        <v>59683.300150000003</v>
      </c>
      <c r="N207" s="976">
        <v>29744.767099999997</v>
      </c>
      <c r="O207" s="976">
        <v>89428.067249999993</v>
      </c>
      <c r="P207" s="976">
        <v>502133.40770999994</v>
      </c>
      <c r="Q207" s="976">
        <v>326344.54726999998</v>
      </c>
      <c r="R207" s="977">
        <v>828477.95497999992</v>
      </c>
    </row>
    <row r="208" spans="1:18">
      <c r="A208" s="364"/>
      <c r="B208" s="364"/>
      <c r="C208" s="974" t="s">
        <v>409</v>
      </c>
      <c r="D208" s="975">
        <v>39099.957579999995</v>
      </c>
      <c r="E208" s="976">
        <v>2.97973</v>
      </c>
      <c r="F208" s="976">
        <v>39102.937310000001</v>
      </c>
      <c r="G208" s="976">
        <v>2.0629999999999999E-2</v>
      </c>
      <c r="H208" s="976">
        <v>0</v>
      </c>
      <c r="I208" s="976">
        <v>2.0629999999999999E-2</v>
      </c>
      <c r="J208" s="976">
        <v>3874.5292300000001</v>
      </c>
      <c r="K208" s="976">
        <v>575.72820999999999</v>
      </c>
      <c r="L208" s="976">
        <v>4450.2574400000003</v>
      </c>
      <c r="M208" s="976">
        <v>1468.1389999999999</v>
      </c>
      <c r="N208" s="976">
        <v>0</v>
      </c>
      <c r="O208" s="976">
        <v>1468.1389999999999</v>
      </c>
      <c r="P208" s="976">
        <v>5342.6888599999993</v>
      </c>
      <c r="Q208" s="976">
        <v>575.72820999999999</v>
      </c>
      <c r="R208" s="977">
        <v>5918.4170700000004</v>
      </c>
    </row>
    <row r="209" spans="1:18">
      <c r="A209" s="364"/>
      <c r="B209" s="364"/>
      <c r="C209" s="974" t="s">
        <v>69</v>
      </c>
      <c r="D209" s="975">
        <v>503423.28001000005</v>
      </c>
      <c r="E209" s="976">
        <v>44489.198720000008</v>
      </c>
      <c r="F209" s="976">
        <v>547912.47872999986</v>
      </c>
      <c r="G209" s="976">
        <v>265937.01819999999</v>
      </c>
      <c r="H209" s="976">
        <v>258563.84813</v>
      </c>
      <c r="I209" s="976">
        <v>524500.86632999999</v>
      </c>
      <c r="J209" s="976">
        <v>634383.72177000006</v>
      </c>
      <c r="K209" s="976">
        <v>402889.58642000001</v>
      </c>
      <c r="L209" s="976">
        <v>1037273.3081899999</v>
      </c>
      <c r="M209" s="976">
        <v>4355927.9936999995</v>
      </c>
      <c r="N209" s="976">
        <v>61775.909529999997</v>
      </c>
      <c r="O209" s="976">
        <v>4417703.9032299994</v>
      </c>
      <c r="P209" s="976">
        <v>5256248.73367</v>
      </c>
      <c r="Q209" s="976">
        <v>723229.34407999995</v>
      </c>
      <c r="R209" s="977">
        <v>5979478.0777500002</v>
      </c>
    </row>
    <row r="210" spans="1:18">
      <c r="A210" s="364"/>
      <c r="B210" s="364"/>
      <c r="C210" s="974" t="s">
        <v>75</v>
      </c>
      <c r="D210" s="975">
        <v>8.1829599999999996</v>
      </c>
      <c r="E210" s="976">
        <v>6.3884300000000005</v>
      </c>
      <c r="F210" s="976">
        <v>14.571389999999999</v>
      </c>
      <c r="G210" s="976">
        <v>10270.514810000001</v>
      </c>
      <c r="H210" s="976">
        <v>7655.7094900000002</v>
      </c>
      <c r="I210" s="976">
        <v>17926.224300000002</v>
      </c>
      <c r="J210" s="976">
        <v>74839.955409999995</v>
      </c>
      <c r="K210" s="976">
        <v>48974.361010000001</v>
      </c>
      <c r="L210" s="976">
        <v>123814.31642</v>
      </c>
      <c r="M210" s="976">
        <v>3756.8443299999999</v>
      </c>
      <c r="N210" s="976">
        <v>2117.87374</v>
      </c>
      <c r="O210" s="976">
        <v>5874.7180699999999</v>
      </c>
      <c r="P210" s="976">
        <v>88867.314549999996</v>
      </c>
      <c r="Q210" s="976">
        <v>58747.944240000004</v>
      </c>
      <c r="R210" s="977">
        <v>147615.25878999999</v>
      </c>
    </row>
    <row r="211" spans="1:18">
      <c r="A211" s="364"/>
      <c r="B211" s="359" t="s">
        <v>410</v>
      </c>
      <c r="C211" s="359" t="s">
        <v>411</v>
      </c>
      <c r="D211" s="970">
        <v>79892.437900000004</v>
      </c>
      <c r="E211" s="971">
        <v>0</v>
      </c>
      <c r="F211" s="971">
        <v>79892.437900000004</v>
      </c>
      <c r="G211" s="971">
        <v>400.74129999999997</v>
      </c>
      <c r="H211" s="971">
        <v>0</v>
      </c>
      <c r="I211" s="971">
        <v>400.74129999999997</v>
      </c>
      <c r="J211" s="971">
        <v>9954.9387399999996</v>
      </c>
      <c r="K211" s="971">
        <v>758.84263999999996</v>
      </c>
      <c r="L211" s="971">
        <v>10713.781379999999</v>
      </c>
      <c r="M211" s="971">
        <v>2174.4083799999999</v>
      </c>
      <c r="N211" s="971">
        <v>149.95123999999998</v>
      </c>
      <c r="O211" s="971">
        <v>2324.3596200000002</v>
      </c>
      <c r="P211" s="971">
        <v>12530.08842</v>
      </c>
      <c r="Q211" s="971">
        <v>908.79388000000006</v>
      </c>
      <c r="R211" s="972">
        <v>13438.882300000001</v>
      </c>
    </row>
    <row r="212" spans="1:18">
      <c r="A212" s="359" t="s">
        <v>948</v>
      </c>
      <c r="B212" s="973"/>
      <c r="C212" s="973"/>
      <c r="D212" s="970">
        <v>191706517.37054998</v>
      </c>
      <c r="E212" s="971">
        <v>83122367.699669987</v>
      </c>
      <c r="F212" s="971">
        <v>274828885.07021999</v>
      </c>
      <c r="G212" s="971">
        <v>55311934.489909984</v>
      </c>
      <c r="H212" s="971">
        <v>50427936.862520002</v>
      </c>
      <c r="I212" s="971">
        <v>105739871.35242999</v>
      </c>
      <c r="J212" s="971">
        <v>56470670.057750002</v>
      </c>
      <c r="K212" s="971">
        <v>36140667.540380009</v>
      </c>
      <c r="L212" s="971">
        <v>92611337.598130003</v>
      </c>
      <c r="M212" s="971">
        <v>47693583.060139999</v>
      </c>
      <c r="N212" s="971">
        <v>32586064.628430009</v>
      </c>
      <c r="O212" s="971">
        <v>80279647.688569948</v>
      </c>
      <c r="P212" s="971">
        <v>159476187.60779995</v>
      </c>
      <c r="Q212" s="971">
        <v>119154669.03133005</v>
      </c>
      <c r="R212" s="972">
        <v>278630856.63913</v>
      </c>
    </row>
    <row r="213" spans="1:18">
      <c r="A213" s="359" t="s">
        <v>17</v>
      </c>
      <c r="B213" s="359" t="s">
        <v>280</v>
      </c>
      <c r="C213" s="359" t="s">
        <v>281</v>
      </c>
      <c r="D213" s="970">
        <v>138445.72037</v>
      </c>
      <c r="E213" s="971">
        <v>283.95160999999996</v>
      </c>
      <c r="F213" s="971">
        <v>138729.67197999998</v>
      </c>
      <c r="G213" s="971">
        <v>30360.061049999997</v>
      </c>
      <c r="H213" s="971">
        <v>1175.36518</v>
      </c>
      <c r="I213" s="971">
        <v>31535.426230000005</v>
      </c>
      <c r="J213" s="971">
        <v>72297.786590000003</v>
      </c>
      <c r="K213" s="971">
        <v>7748.1809000000003</v>
      </c>
      <c r="L213" s="971">
        <v>80045.96749000001</v>
      </c>
      <c r="M213" s="971">
        <v>2266.9887100000001</v>
      </c>
      <c r="N213" s="971">
        <v>1068.88093</v>
      </c>
      <c r="O213" s="971">
        <v>3335.8696399999999</v>
      </c>
      <c r="P213" s="971">
        <v>104924.83635</v>
      </c>
      <c r="Q213" s="971">
        <v>9992.4270099999994</v>
      </c>
      <c r="R213" s="972">
        <v>114917.26336</v>
      </c>
    </row>
    <row r="214" spans="1:18">
      <c r="A214" s="364"/>
      <c r="B214" s="359" t="s">
        <v>282</v>
      </c>
      <c r="C214" s="359" t="s">
        <v>283</v>
      </c>
      <c r="D214" s="970">
        <v>1397049.90552</v>
      </c>
      <c r="E214" s="971">
        <v>29159.834429999995</v>
      </c>
      <c r="F214" s="971">
        <v>1426209.7399500001</v>
      </c>
      <c r="G214" s="971">
        <v>366247.55371000001</v>
      </c>
      <c r="H214" s="971">
        <v>64923.398309999997</v>
      </c>
      <c r="I214" s="971">
        <v>431170.95201999997</v>
      </c>
      <c r="J214" s="971">
        <v>462357.71628000011</v>
      </c>
      <c r="K214" s="971">
        <v>100222.54029</v>
      </c>
      <c r="L214" s="971">
        <v>562580.25656999997</v>
      </c>
      <c r="M214" s="971">
        <v>64710.600749999991</v>
      </c>
      <c r="N214" s="971">
        <v>78940.460940000004</v>
      </c>
      <c r="O214" s="971">
        <v>143651.06169</v>
      </c>
      <c r="P214" s="971">
        <v>893315.87074000004</v>
      </c>
      <c r="Q214" s="971">
        <v>244086.39953999995</v>
      </c>
      <c r="R214" s="972">
        <v>1137402.2702800003</v>
      </c>
    </row>
    <row r="215" spans="1:18">
      <c r="A215" s="359" t="s">
        <v>949</v>
      </c>
      <c r="B215" s="973"/>
      <c r="C215" s="973"/>
      <c r="D215" s="970">
        <v>1535495.6258899998</v>
      </c>
      <c r="E215" s="971">
        <v>29443.786039999995</v>
      </c>
      <c r="F215" s="971">
        <v>1564939.4119300002</v>
      </c>
      <c r="G215" s="971">
        <v>396607.61475999997</v>
      </c>
      <c r="H215" s="971">
        <v>66098.763489999998</v>
      </c>
      <c r="I215" s="971">
        <v>462706.37825000001</v>
      </c>
      <c r="J215" s="971">
        <v>534655.50287000008</v>
      </c>
      <c r="K215" s="971">
        <v>107970.72119000001</v>
      </c>
      <c r="L215" s="971">
        <v>642626.22405999992</v>
      </c>
      <c r="M215" s="971">
        <v>66977.589459999988</v>
      </c>
      <c r="N215" s="971">
        <v>80009.341870000004</v>
      </c>
      <c r="O215" s="971">
        <v>146986.93132999999</v>
      </c>
      <c r="P215" s="971">
        <v>998240.70709000004</v>
      </c>
      <c r="Q215" s="971">
        <v>254078.82654999994</v>
      </c>
      <c r="R215" s="972">
        <v>1252319.53364</v>
      </c>
    </row>
    <row r="216" spans="1:18">
      <c r="A216" s="359" t="s">
        <v>18</v>
      </c>
      <c r="B216" s="359" t="s">
        <v>284</v>
      </c>
      <c r="C216" s="359" t="s">
        <v>284</v>
      </c>
      <c r="D216" s="970">
        <v>299851.43700999999</v>
      </c>
      <c r="E216" s="971">
        <v>12519.827670000001</v>
      </c>
      <c r="F216" s="971">
        <v>312371.26467999996</v>
      </c>
      <c r="G216" s="971">
        <v>78726.250249999983</v>
      </c>
      <c r="H216" s="971">
        <v>17916.991009999998</v>
      </c>
      <c r="I216" s="971">
        <v>96643.241259999995</v>
      </c>
      <c r="J216" s="971">
        <v>161093.13855999999</v>
      </c>
      <c r="K216" s="971">
        <v>31364.901020000001</v>
      </c>
      <c r="L216" s="971">
        <v>192458.03957999998</v>
      </c>
      <c r="M216" s="971">
        <v>12492.389299999999</v>
      </c>
      <c r="N216" s="971">
        <v>2293.3379499999996</v>
      </c>
      <c r="O216" s="971">
        <v>14785.72725</v>
      </c>
      <c r="P216" s="971">
        <v>252311.77810999998</v>
      </c>
      <c r="Q216" s="971">
        <v>51575.229979999996</v>
      </c>
      <c r="R216" s="972">
        <v>303887.00809000002</v>
      </c>
    </row>
    <row r="217" spans="1:18">
      <c r="A217" s="359" t="s">
        <v>950</v>
      </c>
      <c r="B217" s="973"/>
      <c r="C217" s="973"/>
      <c r="D217" s="970">
        <v>299851.43700999999</v>
      </c>
      <c r="E217" s="971">
        <v>12519.827670000001</v>
      </c>
      <c r="F217" s="971">
        <v>312371.26467999996</v>
      </c>
      <c r="G217" s="971">
        <v>78726.250249999983</v>
      </c>
      <c r="H217" s="971">
        <v>17916.991009999998</v>
      </c>
      <c r="I217" s="971">
        <v>96643.241259999995</v>
      </c>
      <c r="J217" s="971">
        <v>161093.13855999999</v>
      </c>
      <c r="K217" s="971">
        <v>31364.901020000001</v>
      </c>
      <c r="L217" s="971">
        <v>192458.03957999998</v>
      </c>
      <c r="M217" s="971">
        <v>12492.389299999999</v>
      </c>
      <c r="N217" s="971">
        <v>2293.3379499999996</v>
      </c>
      <c r="O217" s="971">
        <v>14785.72725</v>
      </c>
      <c r="P217" s="971">
        <v>252311.77810999998</v>
      </c>
      <c r="Q217" s="971">
        <v>51575.229979999996</v>
      </c>
      <c r="R217" s="972">
        <v>303887.00809000002</v>
      </c>
    </row>
    <row r="218" spans="1:18">
      <c r="A218" s="359" t="s">
        <v>19</v>
      </c>
      <c r="B218" s="359" t="s">
        <v>285</v>
      </c>
      <c r="C218" s="359" t="s">
        <v>285</v>
      </c>
      <c r="D218" s="970">
        <v>513677.28393000003</v>
      </c>
      <c r="E218" s="971">
        <v>429392.41170999996</v>
      </c>
      <c r="F218" s="971">
        <v>943069.69563999993</v>
      </c>
      <c r="G218" s="971">
        <v>294025.09521999996</v>
      </c>
      <c r="H218" s="971">
        <v>95905.627889999989</v>
      </c>
      <c r="I218" s="971">
        <v>389930.72311000002</v>
      </c>
      <c r="J218" s="971">
        <v>269244.07263000001</v>
      </c>
      <c r="K218" s="971">
        <v>71098.86540000001</v>
      </c>
      <c r="L218" s="971">
        <v>340342.9380299999</v>
      </c>
      <c r="M218" s="971">
        <v>56696.412099999994</v>
      </c>
      <c r="N218" s="971">
        <v>39943.747219999997</v>
      </c>
      <c r="O218" s="971">
        <v>96640.159320000006</v>
      </c>
      <c r="P218" s="971">
        <v>619965.57994999993</v>
      </c>
      <c r="Q218" s="971">
        <v>206948.24051</v>
      </c>
      <c r="R218" s="972">
        <v>826913.82046000019</v>
      </c>
    </row>
    <row r="219" spans="1:18">
      <c r="A219" s="364"/>
      <c r="B219" s="364"/>
      <c r="C219" s="974" t="s">
        <v>286</v>
      </c>
      <c r="D219" s="975">
        <v>2.4122699999999999</v>
      </c>
      <c r="E219" s="976">
        <v>0.57530999999999999</v>
      </c>
      <c r="F219" s="976">
        <v>2.9875799999999999</v>
      </c>
      <c r="G219" s="976">
        <v>10699.78054</v>
      </c>
      <c r="H219" s="976">
        <v>5173.31772</v>
      </c>
      <c r="I219" s="976">
        <v>15873.098260000001</v>
      </c>
      <c r="J219" s="976">
        <v>76049.521699999998</v>
      </c>
      <c r="K219" s="976">
        <v>39788.808090000006</v>
      </c>
      <c r="L219" s="976">
        <v>115838.32979</v>
      </c>
      <c r="M219" s="976">
        <v>2975.30017</v>
      </c>
      <c r="N219" s="976">
        <v>2577.0059999999999</v>
      </c>
      <c r="O219" s="976">
        <v>5552.3061699999998</v>
      </c>
      <c r="P219" s="976">
        <v>89724.602410000007</v>
      </c>
      <c r="Q219" s="976">
        <v>47539.131809999999</v>
      </c>
      <c r="R219" s="977">
        <v>137263.73422000001</v>
      </c>
    </row>
    <row r="220" spans="1:18">
      <c r="A220" s="364"/>
      <c r="B220" s="359" t="s">
        <v>287</v>
      </c>
      <c r="C220" s="359" t="s">
        <v>19</v>
      </c>
      <c r="D220" s="970">
        <v>228597.70217999999</v>
      </c>
      <c r="E220" s="971">
        <v>2354.6283100000001</v>
      </c>
      <c r="F220" s="971">
        <v>230952.33049000002</v>
      </c>
      <c r="G220" s="971">
        <v>83328.653720000002</v>
      </c>
      <c r="H220" s="971">
        <v>14052.474559999999</v>
      </c>
      <c r="I220" s="971">
        <v>97381.128280000004</v>
      </c>
      <c r="J220" s="971">
        <v>203472.74270999999</v>
      </c>
      <c r="K220" s="971">
        <v>56721.757160000001</v>
      </c>
      <c r="L220" s="971">
        <v>260194.49987</v>
      </c>
      <c r="M220" s="971">
        <v>15091.739489999998</v>
      </c>
      <c r="N220" s="971">
        <v>8006.3518399999994</v>
      </c>
      <c r="O220" s="971">
        <v>23098.091329999999</v>
      </c>
      <c r="P220" s="971">
        <v>301893.13591999997</v>
      </c>
      <c r="Q220" s="971">
        <v>78780.583559999985</v>
      </c>
      <c r="R220" s="972">
        <v>380673.71948000003</v>
      </c>
    </row>
    <row r="221" spans="1:18">
      <c r="A221" s="364"/>
      <c r="B221" s="364"/>
      <c r="C221" s="974" t="s">
        <v>288</v>
      </c>
      <c r="D221" s="975">
        <v>0</v>
      </c>
      <c r="E221" s="976">
        <v>0</v>
      </c>
      <c r="F221" s="976">
        <v>0</v>
      </c>
      <c r="G221" s="976">
        <v>638.66793000000007</v>
      </c>
      <c r="H221" s="976">
        <v>340.85815000000002</v>
      </c>
      <c r="I221" s="976">
        <v>979.52607999999998</v>
      </c>
      <c r="J221" s="976">
        <v>48011.77061</v>
      </c>
      <c r="K221" s="976">
        <v>11647.21139</v>
      </c>
      <c r="L221" s="976">
        <v>59658.982000000004</v>
      </c>
      <c r="M221" s="976">
        <v>526.49497999999994</v>
      </c>
      <c r="N221" s="976">
        <v>174.24054999999998</v>
      </c>
      <c r="O221" s="976">
        <v>700.73553000000004</v>
      </c>
      <c r="P221" s="976">
        <v>49176.933519999999</v>
      </c>
      <c r="Q221" s="976">
        <v>12162.310090000001</v>
      </c>
      <c r="R221" s="977">
        <v>61339.243609999998</v>
      </c>
    </row>
    <row r="222" spans="1:18">
      <c r="A222" s="359" t="s">
        <v>951</v>
      </c>
      <c r="B222" s="973"/>
      <c r="C222" s="973"/>
      <c r="D222" s="970">
        <v>742277.39838000003</v>
      </c>
      <c r="E222" s="971">
        <v>431747.61533</v>
      </c>
      <c r="F222" s="971">
        <v>1174025.0137100001</v>
      </c>
      <c r="G222" s="971">
        <v>388692.19741000002</v>
      </c>
      <c r="H222" s="971">
        <v>115472.27832</v>
      </c>
      <c r="I222" s="971">
        <v>504164.47572999995</v>
      </c>
      <c r="J222" s="971">
        <v>596778.10765000002</v>
      </c>
      <c r="K222" s="971">
        <v>179256.64204000004</v>
      </c>
      <c r="L222" s="971">
        <v>776034.74968999997</v>
      </c>
      <c r="M222" s="971">
        <v>75289.946739999999</v>
      </c>
      <c r="N222" s="971">
        <v>50701.345609999989</v>
      </c>
      <c r="O222" s="971">
        <v>125991.29235</v>
      </c>
      <c r="P222" s="971">
        <v>1060760.2517999997</v>
      </c>
      <c r="Q222" s="971">
        <v>345430.26596999995</v>
      </c>
      <c r="R222" s="972">
        <v>1406190.5177700003</v>
      </c>
    </row>
    <row r="223" spans="1:18">
      <c r="A223" s="359" t="s">
        <v>20</v>
      </c>
      <c r="B223" s="359" t="s">
        <v>289</v>
      </c>
      <c r="C223" s="359" t="s">
        <v>289</v>
      </c>
      <c r="D223" s="970">
        <v>81414.19849000001</v>
      </c>
      <c r="E223" s="971">
        <v>519.10436000000004</v>
      </c>
      <c r="F223" s="971">
        <v>81933.302849999993</v>
      </c>
      <c r="G223" s="971">
        <v>12446.92095</v>
      </c>
      <c r="H223" s="971">
        <v>1092.5926399999998</v>
      </c>
      <c r="I223" s="971">
        <v>13539.51359</v>
      </c>
      <c r="J223" s="971">
        <v>40314.978980000007</v>
      </c>
      <c r="K223" s="971">
        <v>8478.8530199999987</v>
      </c>
      <c r="L223" s="971">
        <v>48793.832000000002</v>
      </c>
      <c r="M223" s="971">
        <v>1759.9232400000001</v>
      </c>
      <c r="N223" s="971">
        <v>152.23429000000002</v>
      </c>
      <c r="O223" s="971">
        <v>1912.15753</v>
      </c>
      <c r="P223" s="971">
        <v>54521.823169999996</v>
      </c>
      <c r="Q223" s="971">
        <v>9723.6799499999997</v>
      </c>
      <c r="R223" s="972">
        <v>64245.503120000001</v>
      </c>
    </row>
    <row r="224" spans="1:18">
      <c r="A224" s="364"/>
      <c r="B224" s="364"/>
      <c r="C224" s="974" t="s">
        <v>412</v>
      </c>
      <c r="D224" s="975">
        <v>19064.711670000001</v>
      </c>
      <c r="E224" s="976">
        <v>0</v>
      </c>
      <c r="F224" s="976">
        <v>19064.711670000001</v>
      </c>
      <c r="G224" s="976">
        <v>0</v>
      </c>
      <c r="H224" s="976">
        <v>0</v>
      </c>
      <c r="I224" s="976">
        <v>0</v>
      </c>
      <c r="J224" s="976">
        <v>2388.1836499999999</v>
      </c>
      <c r="K224" s="976">
        <v>48.990319999999997</v>
      </c>
      <c r="L224" s="976">
        <v>2437.1739700000003</v>
      </c>
      <c r="M224" s="976">
        <v>457.19549999999998</v>
      </c>
      <c r="N224" s="976">
        <v>0</v>
      </c>
      <c r="O224" s="976">
        <v>457.19549999999998</v>
      </c>
      <c r="P224" s="976">
        <v>2845.3791499999998</v>
      </c>
      <c r="Q224" s="976">
        <v>48.990319999999997</v>
      </c>
      <c r="R224" s="977">
        <v>2894.3694700000001</v>
      </c>
    </row>
    <row r="225" spans="1:18">
      <c r="A225" s="364"/>
      <c r="B225" s="359" t="s">
        <v>20</v>
      </c>
      <c r="C225" s="359" t="s">
        <v>290</v>
      </c>
      <c r="D225" s="970">
        <v>139447.08845000001</v>
      </c>
      <c r="E225" s="971">
        <v>2341.5559600000001</v>
      </c>
      <c r="F225" s="971">
        <v>141788.64441000001</v>
      </c>
      <c r="G225" s="971">
        <v>41675.402580000002</v>
      </c>
      <c r="H225" s="971">
        <v>18486.497869999999</v>
      </c>
      <c r="I225" s="971">
        <v>60161.900450000001</v>
      </c>
      <c r="J225" s="971">
        <v>119888.10139999999</v>
      </c>
      <c r="K225" s="971">
        <v>13492.759169999998</v>
      </c>
      <c r="L225" s="971">
        <v>133380.86056999999</v>
      </c>
      <c r="M225" s="971">
        <v>15841.65612</v>
      </c>
      <c r="N225" s="971">
        <v>4892.9924199999996</v>
      </c>
      <c r="O225" s="971">
        <v>20734.648540000002</v>
      </c>
      <c r="P225" s="971">
        <v>177405.16009999995</v>
      </c>
      <c r="Q225" s="971">
        <v>36872.249459999999</v>
      </c>
      <c r="R225" s="972">
        <v>214277.40956</v>
      </c>
    </row>
    <row r="226" spans="1:18">
      <c r="A226" s="364"/>
      <c r="B226" s="364"/>
      <c r="C226" s="974" t="s">
        <v>413</v>
      </c>
      <c r="D226" s="975">
        <v>142413.94421000002</v>
      </c>
      <c r="E226" s="976">
        <v>27585.31638</v>
      </c>
      <c r="F226" s="976">
        <v>169999.26058999999</v>
      </c>
      <c r="G226" s="976">
        <v>29882.118200000001</v>
      </c>
      <c r="H226" s="976">
        <v>24888.807270000001</v>
      </c>
      <c r="I226" s="976">
        <v>54770.925470000002</v>
      </c>
      <c r="J226" s="976">
        <v>100109.97742</v>
      </c>
      <c r="K226" s="976">
        <v>17107.3969</v>
      </c>
      <c r="L226" s="976">
        <v>117217.37432</v>
      </c>
      <c r="M226" s="976">
        <v>17060.082469999998</v>
      </c>
      <c r="N226" s="976">
        <v>7497.4868200000001</v>
      </c>
      <c r="O226" s="976">
        <v>24557.569289999999</v>
      </c>
      <c r="P226" s="976">
        <v>147052.17809</v>
      </c>
      <c r="Q226" s="976">
        <v>49493.690989999996</v>
      </c>
      <c r="R226" s="977">
        <v>196545.86907999997</v>
      </c>
    </row>
    <row r="227" spans="1:18">
      <c r="A227" s="359" t="s">
        <v>952</v>
      </c>
      <c r="B227" s="973"/>
      <c r="C227" s="973"/>
      <c r="D227" s="970">
        <v>382339.94282000005</v>
      </c>
      <c r="E227" s="971">
        <v>30445.976699999999</v>
      </c>
      <c r="F227" s="971">
        <v>412785.91952</v>
      </c>
      <c r="G227" s="971">
        <v>84004.441730000006</v>
      </c>
      <c r="H227" s="971">
        <v>44467.897779999999</v>
      </c>
      <c r="I227" s="971">
        <v>128472.33951000001</v>
      </c>
      <c r="J227" s="971">
        <v>262701.24144999997</v>
      </c>
      <c r="K227" s="971">
        <v>39127.999409999997</v>
      </c>
      <c r="L227" s="971">
        <v>301829.24086000002</v>
      </c>
      <c r="M227" s="971">
        <v>35118.857329999999</v>
      </c>
      <c r="N227" s="971">
        <v>12542.713530000001</v>
      </c>
      <c r="O227" s="971">
        <v>47661.57086</v>
      </c>
      <c r="P227" s="971">
        <v>381824.54050999996</v>
      </c>
      <c r="Q227" s="971">
        <v>96138.610719999997</v>
      </c>
      <c r="R227" s="972">
        <v>477963.15122999996</v>
      </c>
    </row>
    <row r="228" spans="1:18">
      <c r="A228" s="359" t="s">
        <v>21</v>
      </c>
      <c r="B228" s="359" t="s">
        <v>414</v>
      </c>
      <c r="C228" s="359" t="s">
        <v>414</v>
      </c>
      <c r="D228" s="970">
        <v>15229.57891</v>
      </c>
      <c r="E228" s="971">
        <v>0</v>
      </c>
      <c r="F228" s="971">
        <v>15229.57891</v>
      </c>
      <c r="G228" s="971">
        <v>0</v>
      </c>
      <c r="H228" s="971">
        <v>0</v>
      </c>
      <c r="I228" s="971">
        <v>0</v>
      </c>
      <c r="J228" s="971">
        <v>672.84324000000004</v>
      </c>
      <c r="K228" s="971">
        <v>7.2921499999999995</v>
      </c>
      <c r="L228" s="971">
        <v>680.13539000000003</v>
      </c>
      <c r="M228" s="971">
        <v>284.38996000000003</v>
      </c>
      <c r="N228" s="971">
        <v>0</v>
      </c>
      <c r="O228" s="971">
        <v>284.38996000000003</v>
      </c>
      <c r="P228" s="971">
        <v>957.2331999999999</v>
      </c>
      <c r="Q228" s="971">
        <v>7.2921499999999995</v>
      </c>
      <c r="R228" s="972">
        <v>964.52535</v>
      </c>
    </row>
    <row r="229" spans="1:18">
      <c r="A229" s="364"/>
      <c r="B229" s="364"/>
      <c r="C229" s="974" t="s">
        <v>415</v>
      </c>
      <c r="D229" s="975">
        <v>15158.641119999998</v>
      </c>
      <c r="E229" s="976">
        <v>0</v>
      </c>
      <c r="F229" s="976">
        <v>15158.641119999998</v>
      </c>
      <c r="G229" s="976">
        <v>0</v>
      </c>
      <c r="H229" s="976">
        <v>0</v>
      </c>
      <c r="I229" s="976">
        <v>0</v>
      </c>
      <c r="J229" s="976">
        <v>1.0952599999999999</v>
      </c>
      <c r="K229" s="976">
        <v>0</v>
      </c>
      <c r="L229" s="976">
        <v>1.0952599999999999</v>
      </c>
      <c r="M229" s="976">
        <v>0</v>
      </c>
      <c r="N229" s="976">
        <v>0</v>
      </c>
      <c r="O229" s="976">
        <v>0</v>
      </c>
      <c r="P229" s="976">
        <v>1.0952599999999999</v>
      </c>
      <c r="Q229" s="976">
        <v>0</v>
      </c>
      <c r="R229" s="977">
        <v>1.0952599999999999</v>
      </c>
    </row>
    <row r="230" spans="1:18">
      <c r="A230" s="364"/>
      <c r="B230" s="359" t="s">
        <v>416</v>
      </c>
      <c r="C230" s="359" t="s">
        <v>416</v>
      </c>
      <c r="D230" s="970">
        <v>21783.66215</v>
      </c>
      <c r="E230" s="971">
        <v>0</v>
      </c>
      <c r="F230" s="971">
        <v>21783.66215</v>
      </c>
      <c r="G230" s="971">
        <v>0</v>
      </c>
      <c r="H230" s="971">
        <v>0</v>
      </c>
      <c r="I230" s="971">
        <v>0</v>
      </c>
      <c r="J230" s="971">
        <v>1394.1559399999999</v>
      </c>
      <c r="K230" s="971">
        <v>2.1253899999999999</v>
      </c>
      <c r="L230" s="971">
        <v>1396.28133</v>
      </c>
      <c r="M230" s="971">
        <v>553.81981999999994</v>
      </c>
      <c r="N230" s="971">
        <v>0</v>
      </c>
      <c r="O230" s="971">
        <v>553.81981999999994</v>
      </c>
      <c r="P230" s="971">
        <v>1947.9757599999998</v>
      </c>
      <c r="Q230" s="971">
        <v>2.1253899999999999</v>
      </c>
      <c r="R230" s="972">
        <v>1950.10115</v>
      </c>
    </row>
    <row r="231" spans="1:18">
      <c r="A231" s="364"/>
      <c r="B231" s="364"/>
      <c r="C231" s="974" t="s">
        <v>417</v>
      </c>
      <c r="D231" s="975">
        <v>9360.8497699999989</v>
      </c>
      <c r="E231" s="976">
        <v>0</v>
      </c>
      <c r="F231" s="976">
        <v>9360.8497699999989</v>
      </c>
      <c r="G231" s="976">
        <v>0</v>
      </c>
      <c r="H231" s="976">
        <v>0</v>
      </c>
      <c r="I231" s="976">
        <v>0</v>
      </c>
      <c r="J231" s="976">
        <v>233.11751000000001</v>
      </c>
      <c r="K231" s="976">
        <v>2.283E-2</v>
      </c>
      <c r="L231" s="976">
        <v>233.14034000000001</v>
      </c>
      <c r="M231" s="976">
        <v>239.06231</v>
      </c>
      <c r="N231" s="976">
        <v>0</v>
      </c>
      <c r="O231" s="976">
        <v>239.06231</v>
      </c>
      <c r="P231" s="976">
        <v>472.17982000000001</v>
      </c>
      <c r="Q231" s="976">
        <v>2.283E-2</v>
      </c>
      <c r="R231" s="977">
        <v>472.20265000000001</v>
      </c>
    </row>
    <row r="232" spans="1:18">
      <c r="A232" s="364"/>
      <c r="B232" s="359" t="s">
        <v>291</v>
      </c>
      <c r="C232" s="359" t="s">
        <v>292</v>
      </c>
      <c r="D232" s="970">
        <v>72582.486990000005</v>
      </c>
      <c r="E232" s="971">
        <v>0.62285000000000001</v>
      </c>
      <c r="F232" s="971">
        <v>72583.109840000005</v>
      </c>
      <c r="G232" s="971">
        <v>2235.4479000000001</v>
      </c>
      <c r="H232" s="971">
        <v>838.52991000000009</v>
      </c>
      <c r="I232" s="971">
        <v>3073.9778099999999</v>
      </c>
      <c r="J232" s="971">
        <v>19015.551649999998</v>
      </c>
      <c r="K232" s="971">
        <v>2646.3339999999998</v>
      </c>
      <c r="L232" s="971">
        <v>21661.88565</v>
      </c>
      <c r="M232" s="971">
        <v>2128.4945899999998</v>
      </c>
      <c r="N232" s="971">
        <v>602.61805000000004</v>
      </c>
      <c r="O232" s="971">
        <v>2731.1126399999998</v>
      </c>
      <c r="P232" s="971">
        <v>23379.494140000003</v>
      </c>
      <c r="Q232" s="971">
        <v>4087.4819599999996</v>
      </c>
      <c r="R232" s="972">
        <v>27466.9761</v>
      </c>
    </row>
    <row r="233" spans="1:18">
      <c r="A233" s="364"/>
      <c r="B233" s="364"/>
      <c r="C233" s="974" t="s">
        <v>291</v>
      </c>
      <c r="D233" s="975">
        <v>16282.292619999998</v>
      </c>
      <c r="E233" s="976">
        <v>0</v>
      </c>
      <c r="F233" s="976">
        <v>16282.292619999998</v>
      </c>
      <c r="G233" s="976">
        <v>0</v>
      </c>
      <c r="H233" s="976">
        <v>0</v>
      </c>
      <c r="I233" s="976">
        <v>0</v>
      </c>
      <c r="J233" s="976">
        <v>541.17299000000003</v>
      </c>
      <c r="K233" s="976">
        <v>38.010199999999998</v>
      </c>
      <c r="L233" s="976">
        <v>579.18318999999997</v>
      </c>
      <c r="M233" s="976">
        <v>379.3759</v>
      </c>
      <c r="N233" s="976">
        <v>0</v>
      </c>
      <c r="O233" s="976">
        <v>379.3759</v>
      </c>
      <c r="P233" s="976">
        <v>920.54889000000003</v>
      </c>
      <c r="Q233" s="976">
        <v>38.010199999999998</v>
      </c>
      <c r="R233" s="977">
        <v>958.55908999999997</v>
      </c>
    </row>
    <row r="234" spans="1:18">
      <c r="A234" s="364"/>
      <c r="B234" s="364"/>
      <c r="C234" s="974" t="s">
        <v>418</v>
      </c>
      <c r="D234" s="975">
        <v>6061.0264000000006</v>
      </c>
      <c r="E234" s="976">
        <v>0</v>
      </c>
      <c r="F234" s="976">
        <v>6061.0264000000006</v>
      </c>
      <c r="G234" s="976">
        <v>0</v>
      </c>
      <c r="H234" s="976">
        <v>0</v>
      </c>
      <c r="I234" s="976">
        <v>0</v>
      </c>
      <c r="J234" s="976">
        <v>0.66020000000000001</v>
      </c>
      <c r="K234" s="976">
        <v>0</v>
      </c>
      <c r="L234" s="976">
        <v>0.66020000000000001</v>
      </c>
      <c r="M234" s="976">
        <v>0</v>
      </c>
      <c r="N234" s="976">
        <v>0</v>
      </c>
      <c r="O234" s="976">
        <v>0</v>
      </c>
      <c r="P234" s="976">
        <v>0.66020000000000001</v>
      </c>
      <c r="Q234" s="976">
        <v>0</v>
      </c>
      <c r="R234" s="977">
        <v>0.66020000000000001</v>
      </c>
    </row>
    <row r="235" spans="1:18">
      <c r="A235" s="364"/>
      <c r="B235" s="359" t="s">
        <v>293</v>
      </c>
      <c r="C235" s="359" t="s">
        <v>293</v>
      </c>
      <c r="D235" s="970">
        <v>186486.66159999999</v>
      </c>
      <c r="E235" s="971">
        <v>92468.033339999994</v>
      </c>
      <c r="F235" s="971">
        <v>278954.69494000002</v>
      </c>
      <c r="G235" s="971">
        <v>60030.994279999999</v>
      </c>
      <c r="H235" s="971">
        <v>62523.052630000013</v>
      </c>
      <c r="I235" s="971">
        <v>122554.04690999999</v>
      </c>
      <c r="J235" s="971">
        <v>102731.1355</v>
      </c>
      <c r="K235" s="971">
        <v>25179.11407</v>
      </c>
      <c r="L235" s="971">
        <v>127910.24957</v>
      </c>
      <c r="M235" s="971">
        <v>10010.533650000001</v>
      </c>
      <c r="N235" s="971">
        <v>2639.9418100000003</v>
      </c>
      <c r="O235" s="971">
        <v>12650.475460000001</v>
      </c>
      <c r="P235" s="971">
        <v>172772.66343000004</v>
      </c>
      <c r="Q235" s="971">
        <v>90342.108510000005</v>
      </c>
      <c r="R235" s="972">
        <v>263114.77194000001</v>
      </c>
    </row>
    <row r="236" spans="1:18">
      <c r="A236" s="364"/>
      <c r="B236" s="364"/>
      <c r="C236" s="974" t="s">
        <v>419</v>
      </c>
      <c r="D236" s="975">
        <v>5821.9155799999999</v>
      </c>
      <c r="E236" s="976">
        <v>0</v>
      </c>
      <c r="F236" s="976">
        <v>5821.9155799999999</v>
      </c>
      <c r="G236" s="976">
        <v>0</v>
      </c>
      <c r="H236" s="976">
        <v>0</v>
      </c>
      <c r="I236" s="976">
        <v>0</v>
      </c>
      <c r="J236" s="976">
        <v>2.0293999999999999</v>
      </c>
      <c r="K236" s="976">
        <v>0</v>
      </c>
      <c r="L236" s="976">
        <v>2.0293999999999999</v>
      </c>
      <c r="M236" s="976">
        <v>0.64840999999999993</v>
      </c>
      <c r="N236" s="976">
        <v>0</v>
      </c>
      <c r="O236" s="976">
        <v>0.64840999999999993</v>
      </c>
      <c r="P236" s="976">
        <v>2.67781</v>
      </c>
      <c r="Q236" s="976">
        <v>0</v>
      </c>
      <c r="R236" s="977">
        <v>2.67781</v>
      </c>
    </row>
    <row r="237" spans="1:18">
      <c r="A237" s="364"/>
      <c r="B237" s="359" t="s">
        <v>21</v>
      </c>
      <c r="C237" s="359" t="s">
        <v>294</v>
      </c>
      <c r="D237" s="970">
        <v>213240.54801000003</v>
      </c>
      <c r="E237" s="971">
        <v>2504.9637200000002</v>
      </c>
      <c r="F237" s="971">
        <v>215745.51173</v>
      </c>
      <c r="G237" s="971">
        <v>21385.62457</v>
      </c>
      <c r="H237" s="971">
        <v>6621.7921400000005</v>
      </c>
      <c r="I237" s="971">
        <v>28007.416710000001</v>
      </c>
      <c r="J237" s="971">
        <v>98827.90618999998</v>
      </c>
      <c r="K237" s="971">
        <v>40737.1005</v>
      </c>
      <c r="L237" s="971">
        <v>139565.00669000001</v>
      </c>
      <c r="M237" s="971">
        <v>11885.474980000001</v>
      </c>
      <c r="N237" s="971">
        <v>5511.8391600000004</v>
      </c>
      <c r="O237" s="971">
        <v>17397.314140000002</v>
      </c>
      <c r="P237" s="971">
        <v>132099.00573999999</v>
      </c>
      <c r="Q237" s="971">
        <v>52870.731800000001</v>
      </c>
      <c r="R237" s="972">
        <v>184969.73754</v>
      </c>
    </row>
    <row r="238" spans="1:18">
      <c r="A238" s="364"/>
      <c r="B238" s="364"/>
      <c r="C238" s="974" t="s">
        <v>386</v>
      </c>
      <c r="D238" s="975">
        <v>39412.825270000001</v>
      </c>
      <c r="E238" s="976">
        <v>0</v>
      </c>
      <c r="F238" s="976">
        <v>39412.825270000001</v>
      </c>
      <c r="G238" s="976">
        <v>0</v>
      </c>
      <c r="H238" s="976">
        <v>0</v>
      </c>
      <c r="I238" s="976">
        <v>0</v>
      </c>
      <c r="J238" s="976">
        <v>738.76929000000007</v>
      </c>
      <c r="K238" s="976">
        <v>35.735599999999998</v>
      </c>
      <c r="L238" s="976">
        <v>774.50489000000005</v>
      </c>
      <c r="M238" s="976">
        <v>172.59861999999998</v>
      </c>
      <c r="N238" s="976">
        <v>0</v>
      </c>
      <c r="O238" s="976">
        <v>172.59861999999998</v>
      </c>
      <c r="P238" s="976">
        <v>911.36791000000005</v>
      </c>
      <c r="Q238" s="976">
        <v>35.735599999999998</v>
      </c>
      <c r="R238" s="977">
        <v>947.10351000000003</v>
      </c>
    </row>
    <row r="239" spans="1:18">
      <c r="A239" s="364"/>
      <c r="B239" s="364"/>
      <c r="C239" s="974" t="s">
        <v>420</v>
      </c>
      <c r="D239" s="975">
        <v>17825.244770000001</v>
      </c>
      <c r="E239" s="976">
        <v>0</v>
      </c>
      <c r="F239" s="976">
        <v>17825.244770000001</v>
      </c>
      <c r="G239" s="976">
        <v>0</v>
      </c>
      <c r="H239" s="976">
        <v>0</v>
      </c>
      <c r="I239" s="976">
        <v>0</v>
      </c>
      <c r="J239" s="976">
        <v>533.81017000000008</v>
      </c>
      <c r="K239" s="976">
        <v>1.50071</v>
      </c>
      <c r="L239" s="976">
        <v>535.31088</v>
      </c>
      <c r="M239" s="976">
        <v>189.26544000000001</v>
      </c>
      <c r="N239" s="976">
        <v>0</v>
      </c>
      <c r="O239" s="976">
        <v>189.26544000000001</v>
      </c>
      <c r="P239" s="976">
        <v>723.0756100000001</v>
      </c>
      <c r="Q239" s="976">
        <v>1.50071</v>
      </c>
      <c r="R239" s="977">
        <v>724.5763199999999</v>
      </c>
    </row>
    <row r="240" spans="1:18">
      <c r="A240" s="364"/>
      <c r="B240" s="364"/>
      <c r="C240" s="974" t="s">
        <v>21</v>
      </c>
      <c r="D240" s="975">
        <v>3385780.2975699995</v>
      </c>
      <c r="E240" s="976">
        <v>960114.42232000001</v>
      </c>
      <c r="F240" s="976">
        <v>4345894.7198899994</v>
      </c>
      <c r="G240" s="976">
        <v>576846.2643299998</v>
      </c>
      <c r="H240" s="976">
        <v>347458.80235000001</v>
      </c>
      <c r="I240" s="976">
        <v>924305.06668000028</v>
      </c>
      <c r="J240" s="976">
        <v>829619.7352600001</v>
      </c>
      <c r="K240" s="976">
        <v>313443.49496999994</v>
      </c>
      <c r="L240" s="976">
        <v>1143063.2302300001</v>
      </c>
      <c r="M240" s="976">
        <v>151667.99432999999</v>
      </c>
      <c r="N240" s="976">
        <v>75110.088510000001</v>
      </c>
      <c r="O240" s="976">
        <v>226778.08284000005</v>
      </c>
      <c r="P240" s="976">
        <v>1558133.99392</v>
      </c>
      <c r="Q240" s="976">
        <v>736012.38583000004</v>
      </c>
      <c r="R240" s="977">
        <v>2294146.3797499998</v>
      </c>
    </row>
    <row r="241" spans="1:18">
      <c r="A241" s="364"/>
      <c r="B241" s="364"/>
      <c r="C241" s="974" t="s">
        <v>295</v>
      </c>
      <c r="D241" s="975">
        <v>43609.200089999998</v>
      </c>
      <c r="E241" s="976">
        <v>0.39826999999999996</v>
      </c>
      <c r="F241" s="976">
        <v>43609.598359999996</v>
      </c>
      <c r="G241" s="976">
        <v>3805.3892799999999</v>
      </c>
      <c r="H241" s="976">
        <v>2272.1477</v>
      </c>
      <c r="I241" s="976">
        <v>6077.5369800000008</v>
      </c>
      <c r="J241" s="976">
        <v>11110.49223</v>
      </c>
      <c r="K241" s="976">
        <v>2955.7134500000002</v>
      </c>
      <c r="L241" s="976">
        <v>14066.205679999999</v>
      </c>
      <c r="M241" s="976">
        <v>468.39514000000003</v>
      </c>
      <c r="N241" s="976">
        <v>0</v>
      </c>
      <c r="O241" s="976">
        <v>468.39514000000003</v>
      </c>
      <c r="P241" s="976">
        <v>15384.27665</v>
      </c>
      <c r="Q241" s="976">
        <v>5227.8611500000006</v>
      </c>
      <c r="R241" s="977">
        <v>20612.1378</v>
      </c>
    </row>
    <row r="242" spans="1:18">
      <c r="A242" s="364"/>
      <c r="B242" s="364"/>
      <c r="C242" s="974" t="s">
        <v>421</v>
      </c>
      <c r="D242" s="975">
        <v>29941.14473</v>
      </c>
      <c r="E242" s="976">
        <v>0</v>
      </c>
      <c r="F242" s="976">
        <v>29941.14473</v>
      </c>
      <c r="G242" s="976">
        <v>6.4012700000000002</v>
      </c>
      <c r="H242" s="976">
        <v>0</v>
      </c>
      <c r="I242" s="976">
        <v>6.4012700000000002</v>
      </c>
      <c r="J242" s="976">
        <v>1249.57457</v>
      </c>
      <c r="K242" s="976">
        <v>0.19106999999999999</v>
      </c>
      <c r="L242" s="976">
        <v>1249.7656400000001</v>
      </c>
      <c r="M242" s="976">
        <v>391.15566000000001</v>
      </c>
      <c r="N242" s="976">
        <v>2.6380000000000001E-2</v>
      </c>
      <c r="O242" s="976">
        <v>391.18204000000003</v>
      </c>
      <c r="P242" s="976">
        <v>1647.1315</v>
      </c>
      <c r="Q242" s="976">
        <v>0.21744999999999998</v>
      </c>
      <c r="R242" s="977">
        <v>1647.3489500000003</v>
      </c>
    </row>
    <row r="243" spans="1:18">
      <c r="A243" s="364"/>
      <c r="B243" s="364"/>
      <c r="C243" s="974" t="s">
        <v>448</v>
      </c>
      <c r="D243" s="975">
        <v>2824.2096499999998</v>
      </c>
      <c r="E243" s="976">
        <v>0</v>
      </c>
      <c r="F243" s="976">
        <v>2824.2096499999998</v>
      </c>
      <c r="G243" s="976">
        <v>0</v>
      </c>
      <c r="H243" s="976">
        <v>0</v>
      </c>
      <c r="I243" s="976">
        <v>0</v>
      </c>
      <c r="J243" s="976">
        <v>266.02008000000001</v>
      </c>
      <c r="K243" s="976">
        <v>0.52352999999999994</v>
      </c>
      <c r="L243" s="976">
        <v>266.54361</v>
      </c>
      <c r="M243" s="976">
        <v>171.18126999999998</v>
      </c>
      <c r="N243" s="976">
        <v>2.88</v>
      </c>
      <c r="O243" s="976">
        <v>174.06126999999998</v>
      </c>
      <c r="P243" s="976">
        <v>437.20134999999999</v>
      </c>
      <c r="Q243" s="976">
        <v>3.4035299999999999</v>
      </c>
      <c r="R243" s="977">
        <v>440.60487999999998</v>
      </c>
    </row>
    <row r="244" spans="1:18">
      <c r="A244" s="364"/>
      <c r="B244" s="359" t="s">
        <v>296</v>
      </c>
      <c r="C244" s="359" t="s">
        <v>296</v>
      </c>
      <c r="D244" s="970">
        <v>34193.537250000001</v>
      </c>
      <c r="E244" s="971">
        <v>8.38964</v>
      </c>
      <c r="F244" s="971">
        <v>34201.926890000002</v>
      </c>
      <c r="G244" s="971">
        <v>23313.283660000001</v>
      </c>
      <c r="H244" s="971">
        <v>66796.464959999998</v>
      </c>
      <c r="I244" s="971">
        <v>90109.748619999998</v>
      </c>
      <c r="J244" s="971">
        <v>30814.285909999999</v>
      </c>
      <c r="K244" s="971">
        <v>5421.6960000000008</v>
      </c>
      <c r="L244" s="971">
        <v>36235.981910000002</v>
      </c>
      <c r="M244" s="971">
        <v>892.07954000000007</v>
      </c>
      <c r="N244" s="971">
        <v>58.583549999999995</v>
      </c>
      <c r="O244" s="971">
        <v>950.66309000000001</v>
      </c>
      <c r="P244" s="971">
        <v>55019.649109999998</v>
      </c>
      <c r="Q244" s="971">
        <v>72276.744510000004</v>
      </c>
      <c r="R244" s="972">
        <v>127296.39361999999</v>
      </c>
    </row>
    <row r="245" spans="1:18">
      <c r="A245" s="364"/>
      <c r="B245" s="359" t="s">
        <v>297</v>
      </c>
      <c r="C245" s="359" t="s">
        <v>297</v>
      </c>
      <c r="D245" s="970">
        <v>725835.12051000004</v>
      </c>
      <c r="E245" s="971">
        <v>12758.38197</v>
      </c>
      <c r="F245" s="971">
        <v>738593.50248000002</v>
      </c>
      <c r="G245" s="971">
        <v>77260.649949999992</v>
      </c>
      <c r="H245" s="971">
        <v>31102.990080000003</v>
      </c>
      <c r="I245" s="971">
        <v>108363.64002999998</v>
      </c>
      <c r="J245" s="971">
        <v>183143.10225999999</v>
      </c>
      <c r="K245" s="971">
        <v>52219.646109999994</v>
      </c>
      <c r="L245" s="971">
        <v>235362.74836999999</v>
      </c>
      <c r="M245" s="971">
        <v>27008.285989999997</v>
      </c>
      <c r="N245" s="971">
        <v>10393.919159999998</v>
      </c>
      <c r="O245" s="971">
        <v>37402.205150000002</v>
      </c>
      <c r="P245" s="971">
        <v>287412.03819999995</v>
      </c>
      <c r="Q245" s="971">
        <v>93716.55535000001</v>
      </c>
      <c r="R245" s="972">
        <v>381128.59355000005</v>
      </c>
    </row>
    <row r="246" spans="1:18">
      <c r="A246" s="364"/>
      <c r="B246" s="364"/>
      <c r="C246" s="974" t="s">
        <v>422</v>
      </c>
      <c r="D246" s="975">
        <v>16064.891750000001</v>
      </c>
      <c r="E246" s="976">
        <v>0</v>
      </c>
      <c r="F246" s="976">
        <v>16064.891750000001</v>
      </c>
      <c r="G246" s="976">
        <v>0</v>
      </c>
      <c r="H246" s="976">
        <v>0</v>
      </c>
      <c r="I246" s="976">
        <v>0</v>
      </c>
      <c r="J246" s="976">
        <v>384.40179000000001</v>
      </c>
      <c r="K246" s="976">
        <v>20.743410000000001</v>
      </c>
      <c r="L246" s="976">
        <v>405.14519999999999</v>
      </c>
      <c r="M246" s="976">
        <v>185.03925000000001</v>
      </c>
      <c r="N246" s="976">
        <v>0</v>
      </c>
      <c r="O246" s="976">
        <v>185.03925000000001</v>
      </c>
      <c r="P246" s="976">
        <v>569.44104000000004</v>
      </c>
      <c r="Q246" s="976">
        <v>20.743410000000001</v>
      </c>
      <c r="R246" s="977">
        <v>590.18444999999997</v>
      </c>
    </row>
    <row r="247" spans="1:18">
      <c r="A247" s="364"/>
      <c r="B247" s="359" t="s">
        <v>298</v>
      </c>
      <c r="C247" s="359" t="s">
        <v>423</v>
      </c>
      <c r="D247" s="970">
        <v>21630.11217</v>
      </c>
      <c r="E247" s="971">
        <v>0</v>
      </c>
      <c r="F247" s="971">
        <v>21630.11217</v>
      </c>
      <c r="G247" s="971">
        <v>0</v>
      </c>
      <c r="H247" s="971">
        <v>0</v>
      </c>
      <c r="I247" s="971">
        <v>0</v>
      </c>
      <c r="J247" s="971">
        <v>1021.1183199999999</v>
      </c>
      <c r="K247" s="971">
        <v>49.724119999999999</v>
      </c>
      <c r="L247" s="971">
        <v>1070.8424399999999</v>
      </c>
      <c r="M247" s="971">
        <v>327.76522</v>
      </c>
      <c r="N247" s="971">
        <v>0</v>
      </c>
      <c r="O247" s="971">
        <v>327.76522</v>
      </c>
      <c r="P247" s="971">
        <v>1348.88354</v>
      </c>
      <c r="Q247" s="971">
        <v>49.724119999999999</v>
      </c>
      <c r="R247" s="972">
        <v>1398.6076599999999</v>
      </c>
    </row>
    <row r="248" spans="1:18">
      <c r="A248" s="364"/>
      <c r="B248" s="364"/>
      <c r="C248" s="974" t="s">
        <v>299</v>
      </c>
      <c r="D248" s="975">
        <v>211474.43728000001</v>
      </c>
      <c r="E248" s="976">
        <v>12973.86471</v>
      </c>
      <c r="F248" s="976">
        <v>224448.30199000001</v>
      </c>
      <c r="G248" s="976">
        <v>67233.069349999991</v>
      </c>
      <c r="H248" s="976">
        <v>256152.43032999997</v>
      </c>
      <c r="I248" s="976">
        <v>323385.49967999995</v>
      </c>
      <c r="J248" s="976">
        <v>191903.48105999999</v>
      </c>
      <c r="K248" s="976">
        <v>70357.267720000018</v>
      </c>
      <c r="L248" s="976">
        <v>262260.74878000002</v>
      </c>
      <c r="M248" s="976">
        <v>48705.99323</v>
      </c>
      <c r="N248" s="976">
        <v>41875.461839999996</v>
      </c>
      <c r="O248" s="976">
        <v>90581.455070000011</v>
      </c>
      <c r="P248" s="976">
        <v>307842.54364000005</v>
      </c>
      <c r="Q248" s="976">
        <v>368385.15989000001</v>
      </c>
      <c r="R248" s="977">
        <v>676227.70352999994</v>
      </c>
    </row>
    <row r="249" spans="1:18">
      <c r="A249" s="359" t="s">
        <v>953</v>
      </c>
      <c r="B249" s="973"/>
      <c r="C249" s="973"/>
      <c r="D249" s="970">
        <v>5090598.6841899995</v>
      </c>
      <c r="E249" s="971">
        <v>1080829.0768199998</v>
      </c>
      <c r="F249" s="971">
        <v>6171427.7610099986</v>
      </c>
      <c r="G249" s="971">
        <v>832117.12458999979</v>
      </c>
      <c r="H249" s="971">
        <v>773766.21009999991</v>
      </c>
      <c r="I249" s="971">
        <v>1605883.3346900006</v>
      </c>
      <c r="J249" s="971">
        <v>1474204.4588200001</v>
      </c>
      <c r="K249" s="971">
        <v>513116.23582999996</v>
      </c>
      <c r="L249" s="971">
        <v>1987320.6946500002</v>
      </c>
      <c r="M249" s="971">
        <v>255661.55330999996</v>
      </c>
      <c r="N249" s="971">
        <v>136195.35845999999</v>
      </c>
      <c r="O249" s="971">
        <v>391856.91177000006</v>
      </c>
      <c r="P249" s="971">
        <v>2561983.1367199998</v>
      </c>
      <c r="Q249" s="971">
        <v>1423077.8043899999</v>
      </c>
      <c r="R249" s="972">
        <v>3985060.9411099995</v>
      </c>
    </row>
    <row r="250" spans="1:18">
      <c r="A250" s="359" t="s">
        <v>22</v>
      </c>
      <c r="B250" s="359" t="s">
        <v>424</v>
      </c>
      <c r="C250" s="359" t="s">
        <v>425</v>
      </c>
      <c r="D250" s="970">
        <v>33011.515100000004</v>
      </c>
      <c r="E250" s="971">
        <v>0</v>
      </c>
      <c r="F250" s="971">
        <v>33011.515100000004</v>
      </c>
      <c r="G250" s="971">
        <v>0</v>
      </c>
      <c r="H250" s="971">
        <v>0</v>
      </c>
      <c r="I250" s="971">
        <v>0</v>
      </c>
      <c r="J250" s="971">
        <v>537.25894999999991</v>
      </c>
      <c r="K250" s="971">
        <v>313.75228000000004</v>
      </c>
      <c r="L250" s="971">
        <v>851.01122999999995</v>
      </c>
      <c r="M250" s="971">
        <v>57.634</v>
      </c>
      <c r="N250" s="971">
        <v>0</v>
      </c>
      <c r="O250" s="971">
        <v>57.634</v>
      </c>
      <c r="P250" s="971">
        <v>594.89294999999993</v>
      </c>
      <c r="Q250" s="971">
        <v>313.75228000000004</v>
      </c>
      <c r="R250" s="972">
        <v>908.64522999999997</v>
      </c>
    </row>
    <row r="251" spans="1:18">
      <c r="A251" s="364"/>
      <c r="B251" s="364"/>
      <c r="C251" s="974" t="s">
        <v>426</v>
      </c>
      <c r="D251" s="975">
        <v>28112.744559999999</v>
      </c>
      <c r="E251" s="976">
        <v>41.411559999999994</v>
      </c>
      <c r="F251" s="976">
        <v>28154.15612</v>
      </c>
      <c r="G251" s="976">
        <v>0</v>
      </c>
      <c r="H251" s="976">
        <v>0</v>
      </c>
      <c r="I251" s="976">
        <v>0</v>
      </c>
      <c r="J251" s="976">
        <v>347.62215000000003</v>
      </c>
      <c r="K251" s="976">
        <v>20.704169999999998</v>
      </c>
      <c r="L251" s="976">
        <v>368.32632000000001</v>
      </c>
      <c r="M251" s="976">
        <v>274.04318000000001</v>
      </c>
      <c r="N251" s="976">
        <v>0</v>
      </c>
      <c r="O251" s="976">
        <v>274.04318000000001</v>
      </c>
      <c r="P251" s="976">
        <v>621.66533000000004</v>
      </c>
      <c r="Q251" s="976">
        <v>20.704169999999998</v>
      </c>
      <c r="R251" s="977">
        <v>642.36950000000002</v>
      </c>
    </row>
    <row r="252" spans="1:18">
      <c r="A252" s="364"/>
      <c r="B252" s="359" t="s">
        <v>427</v>
      </c>
      <c r="C252" s="359" t="s">
        <v>428</v>
      </c>
      <c r="D252" s="970">
        <v>49646.04752</v>
      </c>
      <c r="E252" s="971">
        <v>34.913260000000001</v>
      </c>
      <c r="F252" s="971">
        <v>49680.960780000001</v>
      </c>
      <c r="G252" s="971">
        <v>0</v>
      </c>
      <c r="H252" s="971">
        <v>0</v>
      </c>
      <c r="I252" s="971">
        <v>0</v>
      </c>
      <c r="J252" s="971">
        <v>1018.04501</v>
      </c>
      <c r="K252" s="971">
        <v>30.679189999999998</v>
      </c>
      <c r="L252" s="971">
        <v>1048.7241999999999</v>
      </c>
      <c r="M252" s="971">
        <v>185.75829999999999</v>
      </c>
      <c r="N252" s="971">
        <v>0</v>
      </c>
      <c r="O252" s="971">
        <v>185.75829999999999</v>
      </c>
      <c r="P252" s="971">
        <v>1203.80331</v>
      </c>
      <c r="Q252" s="971">
        <v>30.679189999999998</v>
      </c>
      <c r="R252" s="972">
        <v>1234.4825000000001</v>
      </c>
    </row>
    <row r="253" spans="1:18">
      <c r="A253" s="364"/>
      <c r="B253" s="359" t="s">
        <v>22</v>
      </c>
      <c r="C253" s="359" t="s">
        <v>22</v>
      </c>
      <c r="D253" s="970">
        <v>641401.44415999996</v>
      </c>
      <c r="E253" s="971">
        <v>12065.22716</v>
      </c>
      <c r="F253" s="971">
        <v>653466.67132000008</v>
      </c>
      <c r="G253" s="971">
        <v>106971.30499999998</v>
      </c>
      <c r="H253" s="971">
        <v>11532.36455</v>
      </c>
      <c r="I253" s="971">
        <v>118503.66954999998</v>
      </c>
      <c r="J253" s="971">
        <v>318835.45976999996</v>
      </c>
      <c r="K253" s="971">
        <v>67527.034249999997</v>
      </c>
      <c r="L253" s="971">
        <v>386362.49402000004</v>
      </c>
      <c r="M253" s="971">
        <v>53126.290329999996</v>
      </c>
      <c r="N253" s="971">
        <v>21225.1764</v>
      </c>
      <c r="O253" s="971">
        <v>74351.466730000015</v>
      </c>
      <c r="P253" s="971">
        <v>478933.05510000011</v>
      </c>
      <c r="Q253" s="971">
        <v>100284.57519999998</v>
      </c>
      <c r="R253" s="972">
        <v>579217.63029999984</v>
      </c>
    </row>
    <row r="254" spans="1:18">
      <c r="A254" s="364"/>
      <c r="B254" s="364"/>
      <c r="C254" s="974" t="s">
        <v>429</v>
      </c>
      <c r="D254" s="975">
        <v>23713.342120000001</v>
      </c>
      <c r="E254" s="976">
        <v>0</v>
      </c>
      <c r="F254" s="976">
        <v>23713.342120000001</v>
      </c>
      <c r="G254" s="976">
        <v>0</v>
      </c>
      <c r="H254" s="976">
        <v>0</v>
      </c>
      <c r="I254" s="976">
        <v>0</v>
      </c>
      <c r="J254" s="976">
        <v>299.54045000000002</v>
      </c>
      <c r="K254" s="976">
        <v>34.248989999999999</v>
      </c>
      <c r="L254" s="976">
        <v>333.78944000000001</v>
      </c>
      <c r="M254" s="976">
        <v>80.297730000000001</v>
      </c>
      <c r="N254" s="976">
        <v>0</v>
      </c>
      <c r="O254" s="976">
        <v>80.297730000000001</v>
      </c>
      <c r="P254" s="976">
        <v>379.83817999999997</v>
      </c>
      <c r="Q254" s="976">
        <v>34.248989999999999</v>
      </c>
      <c r="R254" s="977">
        <v>414.08716999999996</v>
      </c>
    </row>
    <row r="255" spans="1:18">
      <c r="A255" s="364"/>
      <c r="B255" s="359" t="s">
        <v>300</v>
      </c>
      <c r="C255" s="359" t="s">
        <v>301</v>
      </c>
      <c r="D255" s="970">
        <v>1446029.4603800003</v>
      </c>
      <c r="E255" s="971">
        <v>23523.708199999997</v>
      </c>
      <c r="F255" s="971">
        <v>1469553.1685800001</v>
      </c>
      <c r="G255" s="971">
        <v>188034.62830000001</v>
      </c>
      <c r="H255" s="971">
        <v>66336.902359999993</v>
      </c>
      <c r="I255" s="971">
        <v>254371.53066000002</v>
      </c>
      <c r="J255" s="971">
        <v>408803.61556000001</v>
      </c>
      <c r="K255" s="971">
        <v>101255.17710999999</v>
      </c>
      <c r="L255" s="971">
        <v>510058.79267</v>
      </c>
      <c r="M255" s="971">
        <v>68709.144120000012</v>
      </c>
      <c r="N255" s="971">
        <v>21082.85194</v>
      </c>
      <c r="O255" s="971">
        <v>89791.996060000005</v>
      </c>
      <c r="P255" s="971">
        <v>665547.38797999988</v>
      </c>
      <c r="Q255" s="971">
        <v>188674.93140999999</v>
      </c>
      <c r="R255" s="972">
        <v>854222.31939000019</v>
      </c>
    </row>
    <row r="256" spans="1:18">
      <c r="A256" s="364"/>
      <c r="B256" s="359" t="s">
        <v>430</v>
      </c>
      <c r="C256" s="359" t="s">
        <v>430</v>
      </c>
      <c r="D256" s="970">
        <v>53084.667520000003</v>
      </c>
      <c r="E256" s="971">
        <v>0</v>
      </c>
      <c r="F256" s="971">
        <v>53084.667520000003</v>
      </c>
      <c r="G256" s="971">
        <v>0</v>
      </c>
      <c r="H256" s="971">
        <v>0</v>
      </c>
      <c r="I256" s="971">
        <v>0</v>
      </c>
      <c r="J256" s="971">
        <v>805.58129000000008</v>
      </c>
      <c r="K256" s="971">
        <v>53.014940000000003</v>
      </c>
      <c r="L256" s="971">
        <v>858.59622999999999</v>
      </c>
      <c r="M256" s="971">
        <v>250.47889000000001</v>
      </c>
      <c r="N256" s="971">
        <v>44.923999999999999</v>
      </c>
      <c r="O256" s="971">
        <v>295.40289000000001</v>
      </c>
      <c r="P256" s="971">
        <v>1056.0601800000002</v>
      </c>
      <c r="Q256" s="971">
        <v>97.938940000000002</v>
      </c>
      <c r="R256" s="972">
        <v>1153.9991200000002</v>
      </c>
    </row>
    <row r="257" spans="1:18">
      <c r="A257" s="364"/>
      <c r="B257" s="359" t="s">
        <v>431</v>
      </c>
      <c r="C257" s="359" t="s">
        <v>432</v>
      </c>
      <c r="D257" s="970">
        <v>29287.653079999996</v>
      </c>
      <c r="E257" s="971">
        <v>0</v>
      </c>
      <c r="F257" s="971">
        <v>29287.653079999996</v>
      </c>
      <c r="G257" s="971">
        <v>0</v>
      </c>
      <c r="H257" s="971">
        <v>0</v>
      </c>
      <c r="I257" s="971">
        <v>0</v>
      </c>
      <c r="J257" s="971">
        <v>884.43556999999998</v>
      </c>
      <c r="K257" s="971">
        <v>123.57423</v>
      </c>
      <c r="L257" s="971">
        <v>1008.0098</v>
      </c>
      <c r="M257" s="971">
        <v>39.652160000000002</v>
      </c>
      <c r="N257" s="971">
        <v>0</v>
      </c>
      <c r="O257" s="971">
        <v>39.652160000000002</v>
      </c>
      <c r="P257" s="971">
        <v>924.08772999999997</v>
      </c>
      <c r="Q257" s="971">
        <v>123.57423</v>
      </c>
      <c r="R257" s="972">
        <v>1047.6619599999999</v>
      </c>
    </row>
    <row r="258" spans="1:18">
      <c r="A258" s="364"/>
      <c r="B258" s="359" t="s">
        <v>433</v>
      </c>
      <c r="C258" s="359" t="s">
        <v>433</v>
      </c>
      <c r="D258" s="970">
        <v>24344.497309999999</v>
      </c>
      <c r="E258" s="971">
        <v>0</v>
      </c>
      <c r="F258" s="971">
        <v>24344.497309999999</v>
      </c>
      <c r="G258" s="971">
        <v>0</v>
      </c>
      <c r="H258" s="971">
        <v>0</v>
      </c>
      <c r="I258" s="971">
        <v>0</v>
      </c>
      <c r="J258" s="971">
        <v>103.41431</v>
      </c>
      <c r="K258" s="971">
        <v>51.756370000000004</v>
      </c>
      <c r="L258" s="971">
        <v>155.17068</v>
      </c>
      <c r="M258" s="971">
        <v>322.69765000000001</v>
      </c>
      <c r="N258" s="971">
        <v>0</v>
      </c>
      <c r="O258" s="971">
        <v>322.69765000000001</v>
      </c>
      <c r="P258" s="971">
        <v>426.11196000000001</v>
      </c>
      <c r="Q258" s="971">
        <v>51.756370000000004</v>
      </c>
      <c r="R258" s="972">
        <v>477.86833000000001</v>
      </c>
    </row>
    <row r="259" spans="1:18">
      <c r="A259" s="364"/>
      <c r="B259" s="359" t="s">
        <v>434</v>
      </c>
      <c r="C259" s="359" t="s">
        <v>434</v>
      </c>
      <c r="D259" s="970">
        <v>24423.921589999998</v>
      </c>
      <c r="E259" s="971">
        <v>0</v>
      </c>
      <c r="F259" s="971">
        <v>24423.921589999998</v>
      </c>
      <c r="G259" s="971">
        <v>0</v>
      </c>
      <c r="H259" s="971">
        <v>0</v>
      </c>
      <c r="I259" s="971">
        <v>0</v>
      </c>
      <c r="J259" s="971">
        <v>548.19250999999997</v>
      </c>
      <c r="K259" s="971">
        <v>0.90624000000000005</v>
      </c>
      <c r="L259" s="971">
        <v>549.09875</v>
      </c>
      <c r="M259" s="971">
        <v>255.59573999999998</v>
      </c>
      <c r="N259" s="971">
        <v>0</v>
      </c>
      <c r="O259" s="971">
        <v>255.59573999999998</v>
      </c>
      <c r="P259" s="971">
        <v>803.78824999999995</v>
      </c>
      <c r="Q259" s="971">
        <v>0.90624000000000005</v>
      </c>
      <c r="R259" s="972">
        <v>804.69448999999997</v>
      </c>
    </row>
    <row r="260" spans="1:18">
      <c r="A260" s="364"/>
      <c r="B260" s="359" t="s">
        <v>435</v>
      </c>
      <c r="C260" s="359" t="s">
        <v>436</v>
      </c>
      <c r="D260" s="970">
        <v>11250.912329999999</v>
      </c>
      <c r="E260" s="971">
        <v>0</v>
      </c>
      <c r="F260" s="971">
        <v>11250.912329999999</v>
      </c>
      <c r="G260" s="971">
        <v>0</v>
      </c>
      <c r="H260" s="971">
        <v>0</v>
      </c>
      <c r="I260" s="971">
        <v>0</v>
      </c>
      <c r="J260" s="971">
        <v>356.55304999999998</v>
      </c>
      <c r="K260" s="971">
        <v>0.1023</v>
      </c>
      <c r="L260" s="971">
        <v>356.65535</v>
      </c>
      <c r="M260" s="971">
        <v>89.501050000000006</v>
      </c>
      <c r="N260" s="971">
        <v>0</v>
      </c>
      <c r="O260" s="971">
        <v>89.501050000000006</v>
      </c>
      <c r="P260" s="971">
        <v>446.05409999999995</v>
      </c>
      <c r="Q260" s="971">
        <v>0.1023</v>
      </c>
      <c r="R260" s="972">
        <v>446.15640000000002</v>
      </c>
    </row>
    <row r="261" spans="1:18">
      <c r="A261" s="359" t="s">
        <v>954</v>
      </c>
      <c r="B261" s="973"/>
      <c r="C261" s="973"/>
      <c r="D261" s="970">
        <v>2364306.2056700001</v>
      </c>
      <c r="E261" s="971">
        <v>35665.26017999999</v>
      </c>
      <c r="F261" s="971">
        <v>2399971.4658500003</v>
      </c>
      <c r="G261" s="971">
        <v>295005.93330000003</v>
      </c>
      <c r="H261" s="971">
        <v>77869.266909999991</v>
      </c>
      <c r="I261" s="971">
        <v>372875.20021000004</v>
      </c>
      <c r="J261" s="971">
        <v>732539.71861999994</v>
      </c>
      <c r="K261" s="971">
        <v>169410.95006999999</v>
      </c>
      <c r="L261" s="971">
        <v>901950.66869000008</v>
      </c>
      <c r="M261" s="971">
        <v>123391.09314999999</v>
      </c>
      <c r="N261" s="971">
        <v>42352.952340000003</v>
      </c>
      <c r="O261" s="971">
        <v>165744.04549000005</v>
      </c>
      <c r="P261" s="971">
        <v>1150936.7450699999</v>
      </c>
      <c r="Q261" s="971">
        <v>289633.16931999999</v>
      </c>
      <c r="R261" s="972">
        <v>1440569.91439</v>
      </c>
    </row>
    <row r="262" spans="1:18">
      <c r="A262" s="359" t="s">
        <v>302</v>
      </c>
      <c r="B262" s="359" t="s">
        <v>89</v>
      </c>
      <c r="C262" s="359" t="s">
        <v>89</v>
      </c>
      <c r="D262" s="970">
        <v>50741.81828</v>
      </c>
      <c r="E262" s="971">
        <v>30.316310000000001</v>
      </c>
      <c r="F262" s="971">
        <v>50772.134590000001</v>
      </c>
      <c r="G262" s="971">
        <v>5672.4405299999999</v>
      </c>
      <c r="H262" s="971">
        <v>1352.94534</v>
      </c>
      <c r="I262" s="971">
        <v>7025.3858700000001</v>
      </c>
      <c r="J262" s="971">
        <v>32225.72537</v>
      </c>
      <c r="K262" s="971">
        <v>606.28449999999998</v>
      </c>
      <c r="L262" s="971">
        <v>32832.009870000002</v>
      </c>
      <c r="M262" s="971">
        <v>1208.4588100000001</v>
      </c>
      <c r="N262" s="971">
        <v>12.16324</v>
      </c>
      <c r="O262" s="971">
        <v>1220.6220499999999</v>
      </c>
      <c r="P262" s="971">
        <v>39106.624710000004</v>
      </c>
      <c r="Q262" s="971">
        <v>1971.3930800000001</v>
      </c>
      <c r="R262" s="972">
        <v>41078.017789999998</v>
      </c>
    </row>
    <row r="263" spans="1:18">
      <c r="A263" s="364"/>
      <c r="B263" s="359" t="s">
        <v>303</v>
      </c>
      <c r="C263" s="359" t="s">
        <v>304</v>
      </c>
      <c r="D263" s="970">
        <v>104174.69808</v>
      </c>
      <c r="E263" s="971">
        <v>343.77830999999998</v>
      </c>
      <c r="F263" s="971">
        <v>104518.47639</v>
      </c>
      <c r="G263" s="971">
        <v>12082.95959</v>
      </c>
      <c r="H263" s="971">
        <v>1000.2494099999999</v>
      </c>
      <c r="I263" s="971">
        <v>13083.209000000001</v>
      </c>
      <c r="J263" s="971">
        <v>43249.814319999998</v>
      </c>
      <c r="K263" s="971">
        <v>3379.1777999999999</v>
      </c>
      <c r="L263" s="971">
        <v>46628.992119999995</v>
      </c>
      <c r="M263" s="971">
        <v>2264.0228900000002</v>
      </c>
      <c r="N263" s="971">
        <v>829.66585999999995</v>
      </c>
      <c r="O263" s="971">
        <v>3093.6887499999998</v>
      </c>
      <c r="P263" s="971">
        <v>57596.796799999996</v>
      </c>
      <c r="Q263" s="971">
        <v>5209.0930699999999</v>
      </c>
      <c r="R263" s="972">
        <v>62805.889870000006</v>
      </c>
    </row>
    <row r="264" spans="1:18">
      <c r="A264" s="364"/>
      <c r="B264" s="359" t="s">
        <v>305</v>
      </c>
      <c r="C264" s="359" t="s">
        <v>305</v>
      </c>
      <c r="D264" s="970">
        <v>420278.11319999991</v>
      </c>
      <c r="E264" s="971">
        <v>7810.9607800000003</v>
      </c>
      <c r="F264" s="971">
        <v>428089.07397999999</v>
      </c>
      <c r="G264" s="971">
        <v>127888.62145000001</v>
      </c>
      <c r="H264" s="971">
        <v>5575.1464699999997</v>
      </c>
      <c r="I264" s="971">
        <v>133463.76792000001</v>
      </c>
      <c r="J264" s="971">
        <v>109697.91623999999</v>
      </c>
      <c r="K264" s="971">
        <v>17615.581039999997</v>
      </c>
      <c r="L264" s="971">
        <v>127313.49728</v>
      </c>
      <c r="M264" s="971">
        <v>11085.349</v>
      </c>
      <c r="N264" s="971">
        <v>3160.4050000000002</v>
      </c>
      <c r="O264" s="971">
        <v>14245.754000000003</v>
      </c>
      <c r="P264" s="971">
        <v>248671.88668999998</v>
      </c>
      <c r="Q264" s="971">
        <v>26351.132509999999</v>
      </c>
      <c r="R264" s="972">
        <v>275023.01919999998</v>
      </c>
    </row>
    <row r="265" spans="1:18">
      <c r="A265" s="364"/>
      <c r="B265" s="359" t="s">
        <v>306</v>
      </c>
      <c r="C265" s="359" t="s">
        <v>307</v>
      </c>
      <c r="D265" s="970">
        <v>31154.177079999998</v>
      </c>
      <c r="E265" s="971">
        <v>1.2268699999999999</v>
      </c>
      <c r="F265" s="971">
        <v>31155.40395</v>
      </c>
      <c r="G265" s="971">
        <v>7280.7252099999996</v>
      </c>
      <c r="H265" s="971">
        <v>1944.3747599999999</v>
      </c>
      <c r="I265" s="971">
        <v>9225.0999700000011</v>
      </c>
      <c r="J265" s="971">
        <v>17483.372950000001</v>
      </c>
      <c r="K265" s="971">
        <v>1132.0111299999999</v>
      </c>
      <c r="L265" s="971">
        <v>18615.38408</v>
      </c>
      <c r="M265" s="971">
        <v>299.38284999999996</v>
      </c>
      <c r="N265" s="971">
        <v>14.62815</v>
      </c>
      <c r="O265" s="971">
        <v>314.01100000000002</v>
      </c>
      <c r="P265" s="971">
        <v>25063.481010000003</v>
      </c>
      <c r="Q265" s="971">
        <v>3091.0140399999996</v>
      </c>
      <c r="R265" s="972">
        <v>28154.495049999998</v>
      </c>
    </row>
    <row r="266" spans="1:18">
      <c r="A266" s="364"/>
      <c r="B266" s="364"/>
      <c r="C266" s="974" t="s">
        <v>306</v>
      </c>
      <c r="D266" s="975">
        <v>57927.112740000004</v>
      </c>
      <c r="E266" s="976">
        <v>63.162779999999998</v>
      </c>
      <c r="F266" s="976">
        <v>57990.275520000003</v>
      </c>
      <c r="G266" s="976">
        <v>13912.301310000001</v>
      </c>
      <c r="H266" s="976">
        <v>3133.0740700000001</v>
      </c>
      <c r="I266" s="976">
        <v>17045.375379999998</v>
      </c>
      <c r="J266" s="976">
        <v>40116.525809999999</v>
      </c>
      <c r="K266" s="976">
        <v>5842.8177500000002</v>
      </c>
      <c r="L266" s="976">
        <v>45959.343560000001</v>
      </c>
      <c r="M266" s="976">
        <v>1252.22397</v>
      </c>
      <c r="N266" s="976">
        <v>1409.8976400000001</v>
      </c>
      <c r="O266" s="976">
        <v>2662.1216099999997</v>
      </c>
      <c r="P266" s="976">
        <v>55281.051090000001</v>
      </c>
      <c r="Q266" s="976">
        <v>10385.789460000002</v>
      </c>
      <c r="R266" s="977">
        <v>65666.840549999994</v>
      </c>
    </row>
    <row r="267" spans="1:18">
      <c r="A267" s="364"/>
      <c r="B267" s="359" t="s">
        <v>302</v>
      </c>
      <c r="C267" s="359" t="s">
        <v>308</v>
      </c>
      <c r="D267" s="970">
        <v>1293692.82079</v>
      </c>
      <c r="E267" s="971">
        <v>25632.983189999999</v>
      </c>
      <c r="F267" s="971">
        <v>1319325.8039800001</v>
      </c>
      <c r="G267" s="971">
        <v>245690.66983</v>
      </c>
      <c r="H267" s="971">
        <v>44693.085380000004</v>
      </c>
      <c r="I267" s="971">
        <v>290383.75520999992</v>
      </c>
      <c r="J267" s="971">
        <v>332506.46344000002</v>
      </c>
      <c r="K267" s="971">
        <v>63729.249149999996</v>
      </c>
      <c r="L267" s="971">
        <v>396235.71258999989</v>
      </c>
      <c r="M267" s="971">
        <v>31087.542240000002</v>
      </c>
      <c r="N267" s="971">
        <v>12833.641739999999</v>
      </c>
      <c r="O267" s="971">
        <v>43921.183980000002</v>
      </c>
      <c r="P267" s="971">
        <v>609284.67550999997</v>
      </c>
      <c r="Q267" s="971">
        <v>121255.97627000001</v>
      </c>
      <c r="R267" s="972">
        <v>730540.65177999996</v>
      </c>
    </row>
    <row r="268" spans="1:18">
      <c r="A268" s="364"/>
      <c r="B268" s="359" t="s">
        <v>437</v>
      </c>
      <c r="C268" s="359" t="s">
        <v>438</v>
      </c>
      <c r="D268" s="970">
        <v>5201.3172199999999</v>
      </c>
      <c r="E268" s="971">
        <v>0</v>
      </c>
      <c r="F268" s="971">
        <v>5201.3172199999999</v>
      </c>
      <c r="G268" s="971">
        <v>0</v>
      </c>
      <c r="H268" s="971">
        <v>0</v>
      </c>
      <c r="I268" s="971">
        <v>0</v>
      </c>
      <c r="J268" s="971">
        <v>6.1469999999999997E-2</v>
      </c>
      <c r="K268" s="971">
        <v>0</v>
      </c>
      <c r="L268" s="971">
        <v>6.1469999999999997E-2</v>
      </c>
      <c r="M268" s="971">
        <v>0</v>
      </c>
      <c r="N268" s="971">
        <v>0</v>
      </c>
      <c r="O268" s="971">
        <v>0</v>
      </c>
      <c r="P268" s="971">
        <v>6.1469999999999997E-2</v>
      </c>
      <c r="Q268" s="971">
        <v>0</v>
      </c>
      <c r="R268" s="972">
        <v>6.1469999999999997E-2</v>
      </c>
    </row>
    <row r="269" spans="1:18">
      <c r="A269" s="364"/>
      <c r="B269" s="359" t="s">
        <v>439</v>
      </c>
      <c r="C269" s="359" t="s">
        <v>440</v>
      </c>
      <c r="D269" s="970">
        <v>4181.47372</v>
      </c>
      <c r="E269" s="971">
        <v>0</v>
      </c>
      <c r="F269" s="971">
        <v>4181.47372</v>
      </c>
      <c r="G269" s="971">
        <v>0</v>
      </c>
      <c r="H269" s="971">
        <v>0</v>
      </c>
      <c r="I269" s="971">
        <v>0</v>
      </c>
      <c r="J269" s="971">
        <v>0.55237999999999998</v>
      </c>
      <c r="K269" s="971">
        <v>0</v>
      </c>
      <c r="L269" s="971">
        <v>0.55237999999999998</v>
      </c>
      <c r="M269" s="971">
        <v>0</v>
      </c>
      <c r="N269" s="971">
        <v>0</v>
      </c>
      <c r="O269" s="971">
        <v>0</v>
      </c>
      <c r="P269" s="971">
        <v>0.55237999999999998</v>
      </c>
      <c r="Q269" s="971">
        <v>0</v>
      </c>
      <c r="R269" s="972">
        <v>0.55237999999999998</v>
      </c>
    </row>
    <row r="270" spans="1:18">
      <c r="A270" s="364"/>
      <c r="B270" s="359" t="s">
        <v>441</v>
      </c>
      <c r="C270" s="359" t="s">
        <v>441</v>
      </c>
      <c r="D270" s="970">
        <v>22953.646809999998</v>
      </c>
      <c r="E270" s="971">
        <v>0</v>
      </c>
      <c r="F270" s="971">
        <v>22953.646809999998</v>
      </c>
      <c r="G270" s="971">
        <v>4.0735799999999998</v>
      </c>
      <c r="H270" s="971">
        <v>0</v>
      </c>
      <c r="I270" s="971">
        <v>4.0735799999999998</v>
      </c>
      <c r="J270" s="971">
        <v>1980.0122900000001</v>
      </c>
      <c r="K270" s="971">
        <v>81.247470000000007</v>
      </c>
      <c r="L270" s="971">
        <v>2061.2597599999999</v>
      </c>
      <c r="M270" s="971">
        <v>194.86445000000001</v>
      </c>
      <c r="N270" s="971">
        <v>0</v>
      </c>
      <c r="O270" s="971">
        <v>194.86445000000001</v>
      </c>
      <c r="P270" s="971">
        <v>2178.9503200000004</v>
      </c>
      <c r="Q270" s="971">
        <v>81.247470000000007</v>
      </c>
      <c r="R270" s="972">
        <v>2260.1977900000002</v>
      </c>
    </row>
    <row r="271" spans="1:18">
      <c r="A271" s="359" t="s">
        <v>955</v>
      </c>
      <c r="B271" s="973"/>
      <c r="C271" s="973"/>
      <c r="D271" s="970">
        <v>1990305.1779200002</v>
      </c>
      <c r="E271" s="971">
        <v>33882.428239999994</v>
      </c>
      <c r="F271" s="971">
        <v>2024187.6061600002</v>
      </c>
      <c r="G271" s="971">
        <v>412531.79149999999</v>
      </c>
      <c r="H271" s="971">
        <v>57698.875430000007</v>
      </c>
      <c r="I271" s="971">
        <v>470230.66692999989</v>
      </c>
      <c r="J271" s="971">
        <v>577260.44426999998</v>
      </c>
      <c r="K271" s="971">
        <v>92386.36884000001</v>
      </c>
      <c r="L271" s="971">
        <v>669646.81310999987</v>
      </c>
      <c r="M271" s="971">
        <v>47391.84421000001</v>
      </c>
      <c r="N271" s="971">
        <v>18260.40163</v>
      </c>
      <c r="O271" s="971">
        <v>65652.245840000003</v>
      </c>
      <c r="P271" s="971">
        <v>1037184.07998</v>
      </c>
      <c r="Q271" s="971">
        <v>168345.6459</v>
      </c>
      <c r="R271" s="972">
        <v>1205529.72588</v>
      </c>
    </row>
    <row r="272" spans="1:18">
      <c r="A272" s="359" t="s">
        <v>24</v>
      </c>
      <c r="B272" s="359" t="s">
        <v>24</v>
      </c>
      <c r="C272" s="359" t="s">
        <v>442</v>
      </c>
      <c r="D272" s="970">
        <v>43803.26784</v>
      </c>
      <c r="E272" s="971">
        <v>0</v>
      </c>
      <c r="F272" s="971">
        <v>43803.26784</v>
      </c>
      <c r="G272" s="971">
        <v>0</v>
      </c>
      <c r="H272" s="971">
        <v>0</v>
      </c>
      <c r="I272" s="971">
        <v>0</v>
      </c>
      <c r="J272" s="971">
        <v>1859.7436399999999</v>
      </c>
      <c r="K272" s="971">
        <v>485.86318</v>
      </c>
      <c r="L272" s="971">
        <v>2345.60682</v>
      </c>
      <c r="M272" s="971">
        <v>338.46747999999997</v>
      </c>
      <c r="N272" s="971">
        <v>14.04635</v>
      </c>
      <c r="O272" s="971">
        <v>352.51383000000004</v>
      </c>
      <c r="P272" s="971">
        <v>2198.2111199999999</v>
      </c>
      <c r="Q272" s="971">
        <v>499.90952999999996</v>
      </c>
      <c r="R272" s="972">
        <v>2698.1206499999998</v>
      </c>
    </row>
    <row r="273" spans="1:18">
      <c r="A273" s="364"/>
      <c r="B273" s="364"/>
      <c r="C273" s="974" t="s">
        <v>443</v>
      </c>
      <c r="D273" s="975">
        <v>79286.681989999997</v>
      </c>
      <c r="E273" s="976">
        <v>0</v>
      </c>
      <c r="F273" s="976">
        <v>79286.681989999997</v>
      </c>
      <c r="G273" s="976">
        <v>5.0000000000000001E-4</v>
      </c>
      <c r="H273" s="976">
        <v>1.2700000000000001E-3</v>
      </c>
      <c r="I273" s="976">
        <v>1.7700000000000001E-3</v>
      </c>
      <c r="J273" s="976">
        <v>3070.9859000000001</v>
      </c>
      <c r="K273" s="976">
        <v>236.13575</v>
      </c>
      <c r="L273" s="976">
        <v>3307.12165</v>
      </c>
      <c r="M273" s="976">
        <v>1216.02676</v>
      </c>
      <c r="N273" s="976">
        <v>8.2842299999999991</v>
      </c>
      <c r="O273" s="976">
        <v>1224.3109899999999</v>
      </c>
      <c r="P273" s="976">
        <v>4287.0131600000004</v>
      </c>
      <c r="Q273" s="976">
        <v>244.42124999999999</v>
      </c>
      <c r="R273" s="977">
        <v>4531.4344099999998</v>
      </c>
    </row>
    <row r="274" spans="1:18">
      <c r="A274" s="364"/>
      <c r="B274" s="364"/>
      <c r="C274" s="974" t="s">
        <v>24</v>
      </c>
      <c r="D274" s="975">
        <v>1597579.3680399999</v>
      </c>
      <c r="E274" s="976">
        <v>145207.13744000005</v>
      </c>
      <c r="F274" s="976">
        <v>1742786.5054800001</v>
      </c>
      <c r="G274" s="976">
        <v>276518.73088999995</v>
      </c>
      <c r="H274" s="976">
        <v>118834.80775999997</v>
      </c>
      <c r="I274" s="976">
        <v>395353.53865000006</v>
      </c>
      <c r="J274" s="976">
        <v>615080.65486999997</v>
      </c>
      <c r="K274" s="976">
        <v>345082.67502999998</v>
      </c>
      <c r="L274" s="976">
        <v>960163.32989999966</v>
      </c>
      <c r="M274" s="976">
        <v>113748.81864000001</v>
      </c>
      <c r="N274" s="976">
        <v>57492.274740000001</v>
      </c>
      <c r="O274" s="976">
        <v>171241.09338000003</v>
      </c>
      <c r="P274" s="976">
        <v>1005348.2043999999</v>
      </c>
      <c r="Q274" s="976">
        <v>521409.75752999994</v>
      </c>
      <c r="R274" s="977">
        <v>1526757.9619300002</v>
      </c>
    </row>
    <row r="275" spans="1:18">
      <c r="A275" s="364"/>
      <c r="B275" s="359" t="s">
        <v>309</v>
      </c>
      <c r="C275" s="359" t="s">
        <v>310</v>
      </c>
      <c r="D275" s="970">
        <v>1564.6677999999999</v>
      </c>
      <c r="E275" s="971">
        <v>251.87241</v>
      </c>
      <c r="F275" s="971">
        <v>1816.5402099999999</v>
      </c>
      <c r="G275" s="971">
        <v>17398.784940000001</v>
      </c>
      <c r="H275" s="971">
        <v>767.31457999999998</v>
      </c>
      <c r="I275" s="971">
        <v>18166.09952</v>
      </c>
      <c r="J275" s="971">
        <v>133114.08718999999</v>
      </c>
      <c r="K275" s="971">
        <v>18619.119320000002</v>
      </c>
      <c r="L275" s="971">
        <v>151733.20650999999</v>
      </c>
      <c r="M275" s="971">
        <v>3118.53746</v>
      </c>
      <c r="N275" s="971">
        <v>1324.7917299999999</v>
      </c>
      <c r="O275" s="971">
        <v>4443.3291900000004</v>
      </c>
      <c r="P275" s="971">
        <v>153631.40959</v>
      </c>
      <c r="Q275" s="971">
        <v>20711.225629999997</v>
      </c>
      <c r="R275" s="972">
        <v>174342.63522</v>
      </c>
    </row>
    <row r="276" spans="1:18">
      <c r="A276" s="359" t="s">
        <v>956</v>
      </c>
      <c r="B276" s="973"/>
      <c r="C276" s="973"/>
      <c r="D276" s="970">
        <v>1722233.9856699998</v>
      </c>
      <c r="E276" s="971">
        <v>145459.00985000006</v>
      </c>
      <c r="F276" s="971">
        <v>1867692.9955199999</v>
      </c>
      <c r="G276" s="971">
        <v>293917.5163299999</v>
      </c>
      <c r="H276" s="971">
        <v>119602.12360999995</v>
      </c>
      <c r="I276" s="971">
        <v>413519.63994000002</v>
      </c>
      <c r="J276" s="971">
        <v>753125.47159999993</v>
      </c>
      <c r="K276" s="971">
        <v>364423.79327999998</v>
      </c>
      <c r="L276" s="971">
        <v>1117549.2648799997</v>
      </c>
      <c r="M276" s="971">
        <v>118421.85034</v>
      </c>
      <c r="N276" s="971">
        <v>58839.39705</v>
      </c>
      <c r="O276" s="971">
        <v>177261.24739</v>
      </c>
      <c r="P276" s="971">
        <v>1165464.8382699999</v>
      </c>
      <c r="Q276" s="971">
        <v>542865.31393999991</v>
      </c>
      <c r="R276" s="972">
        <v>1708330.1522100002</v>
      </c>
    </row>
    <row r="277" spans="1:18">
      <c r="A277" s="359" t="s">
        <v>25</v>
      </c>
      <c r="B277" s="359" t="s">
        <v>444</v>
      </c>
      <c r="C277" s="359" t="s">
        <v>445</v>
      </c>
      <c r="D277" s="970">
        <v>7064.0513000000001</v>
      </c>
      <c r="E277" s="971">
        <v>0</v>
      </c>
      <c r="F277" s="971">
        <v>7064.0513000000001</v>
      </c>
      <c r="G277" s="971">
        <v>0</v>
      </c>
      <c r="H277" s="971">
        <v>0</v>
      </c>
      <c r="I277" s="971">
        <v>0</v>
      </c>
      <c r="J277" s="971">
        <v>17.94323</v>
      </c>
      <c r="K277" s="971">
        <v>6.1219999999999997E-2</v>
      </c>
      <c r="L277" s="971">
        <v>18.004450000000002</v>
      </c>
      <c r="M277" s="971">
        <v>0</v>
      </c>
      <c r="N277" s="971">
        <v>0</v>
      </c>
      <c r="O277" s="971">
        <v>0</v>
      </c>
      <c r="P277" s="971">
        <v>17.94323</v>
      </c>
      <c r="Q277" s="971">
        <v>6.1219999999999997E-2</v>
      </c>
      <c r="R277" s="972">
        <v>18.004450000000002</v>
      </c>
    </row>
    <row r="278" spans="1:18">
      <c r="A278" s="364"/>
      <c r="B278" s="359" t="s">
        <v>25</v>
      </c>
      <c r="C278" s="359" t="s">
        <v>25</v>
      </c>
      <c r="D278" s="970">
        <v>384695.32139</v>
      </c>
      <c r="E278" s="971">
        <v>26791.581819999999</v>
      </c>
      <c r="F278" s="971">
        <v>411486.90320999996</v>
      </c>
      <c r="G278" s="971">
        <v>47717.434919999992</v>
      </c>
      <c r="H278" s="971">
        <v>17845.135760000001</v>
      </c>
      <c r="I278" s="971">
        <v>65562.57067999999</v>
      </c>
      <c r="J278" s="971">
        <v>123112.08852</v>
      </c>
      <c r="K278" s="971">
        <v>33043.901669999999</v>
      </c>
      <c r="L278" s="971">
        <v>156155.99019000001</v>
      </c>
      <c r="M278" s="971">
        <v>10486.12061</v>
      </c>
      <c r="N278" s="971">
        <v>6357.3412099999996</v>
      </c>
      <c r="O278" s="971">
        <v>16843.46182</v>
      </c>
      <c r="P278" s="971">
        <v>181315.64404999997</v>
      </c>
      <c r="Q278" s="971">
        <v>57246.378640000003</v>
      </c>
      <c r="R278" s="972">
        <v>238562.02269000004</v>
      </c>
    </row>
    <row r="279" spans="1:18">
      <c r="A279" s="364"/>
      <c r="B279" s="359" t="s">
        <v>316</v>
      </c>
      <c r="C279" s="359" t="s">
        <v>317</v>
      </c>
      <c r="D279" s="970">
        <v>45834.929479999999</v>
      </c>
      <c r="E279" s="971">
        <v>0.86420000000000008</v>
      </c>
      <c r="F279" s="971">
        <v>45835.793680000002</v>
      </c>
      <c r="G279" s="971">
        <v>515.00707999999997</v>
      </c>
      <c r="H279" s="971">
        <v>7288.5514899999998</v>
      </c>
      <c r="I279" s="971">
        <v>7803.5585700000001</v>
      </c>
      <c r="J279" s="971">
        <v>12525.10709</v>
      </c>
      <c r="K279" s="971">
        <v>5932.0432999999994</v>
      </c>
      <c r="L279" s="971">
        <v>18457.150389999999</v>
      </c>
      <c r="M279" s="971">
        <v>3751.41129</v>
      </c>
      <c r="N279" s="971">
        <v>2937.32942</v>
      </c>
      <c r="O279" s="971">
        <v>6688.74071</v>
      </c>
      <c r="P279" s="971">
        <v>16791.525460000001</v>
      </c>
      <c r="Q279" s="971">
        <v>16157.924209999999</v>
      </c>
      <c r="R279" s="972">
        <v>32949.449670000002</v>
      </c>
    </row>
    <row r="280" spans="1:18">
      <c r="A280" s="359" t="s">
        <v>957</v>
      </c>
      <c r="B280" s="973"/>
      <c r="C280" s="973"/>
      <c r="D280" s="970">
        <v>437594.30217000004</v>
      </c>
      <c r="E280" s="971">
        <v>26792.446019999999</v>
      </c>
      <c r="F280" s="971">
        <v>464386.74819000001</v>
      </c>
      <c r="G280" s="971">
        <v>48232.441999999995</v>
      </c>
      <c r="H280" s="971">
        <v>25133.687249999999</v>
      </c>
      <c r="I280" s="971">
        <v>73366.129249999998</v>
      </c>
      <c r="J280" s="971">
        <v>135655.13884</v>
      </c>
      <c r="K280" s="971">
        <v>38976.00619</v>
      </c>
      <c r="L280" s="971">
        <v>174631.14502999999</v>
      </c>
      <c r="M280" s="971">
        <v>14237.531899999998</v>
      </c>
      <c r="N280" s="971">
        <v>9294.6706299999987</v>
      </c>
      <c r="O280" s="971">
        <v>23532.202530000002</v>
      </c>
      <c r="P280" s="971">
        <v>198125.11273999998</v>
      </c>
      <c r="Q280" s="971">
        <v>73404.364069999996</v>
      </c>
      <c r="R280" s="972">
        <v>271529.47681000002</v>
      </c>
    </row>
    <row r="281" spans="1:18">
      <c r="A281" s="359" t="s">
        <v>26</v>
      </c>
      <c r="B281" s="359" t="s">
        <v>311</v>
      </c>
      <c r="C281" s="359" t="s">
        <v>312</v>
      </c>
      <c r="D281" s="970">
        <v>1096270.4225000001</v>
      </c>
      <c r="E281" s="971">
        <v>42767.418949999992</v>
      </c>
      <c r="F281" s="971">
        <v>1139037.8414499999</v>
      </c>
      <c r="G281" s="971">
        <v>404335.42245000001</v>
      </c>
      <c r="H281" s="971">
        <v>93289.993729999987</v>
      </c>
      <c r="I281" s="971">
        <v>497625.41618</v>
      </c>
      <c r="J281" s="971">
        <v>355007.11116000003</v>
      </c>
      <c r="K281" s="971">
        <v>71552.727670000007</v>
      </c>
      <c r="L281" s="971">
        <v>426559.83882999996</v>
      </c>
      <c r="M281" s="971">
        <v>31526.222819999999</v>
      </c>
      <c r="N281" s="971">
        <v>15130.704280000002</v>
      </c>
      <c r="O281" s="971">
        <v>46656.927100000001</v>
      </c>
      <c r="P281" s="971">
        <v>790868.75642999995</v>
      </c>
      <c r="Q281" s="971">
        <v>179973.42568000001</v>
      </c>
      <c r="R281" s="972">
        <v>970842.18211000017</v>
      </c>
    </row>
    <row r="282" spans="1:18">
      <c r="A282" s="364"/>
      <c r="B282" s="364"/>
      <c r="C282" s="974" t="s">
        <v>313</v>
      </c>
      <c r="D282" s="975">
        <v>140584.05123000001</v>
      </c>
      <c r="E282" s="976">
        <v>272.55518999999998</v>
      </c>
      <c r="F282" s="976">
        <v>140856.60642000003</v>
      </c>
      <c r="G282" s="976">
        <v>12677.202589999999</v>
      </c>
      <c r="H282" s="976">
        <v>700.65922</v>
      </c>
      <c r="I282" s="976">
        <v>13377.861809999999</v>
      </c>
      <c r="J282" s="976">
        <v>54043.158040000002</v>
      </c>
      <c r="K282" s="976">
        <v>11803.188329999999</v>
      </c>
      <c r="L282" s="976">
        <v>65846.346369999999</v>
      </c>
      <c r="M282" s="976">
        <v>1383.5635</v>
      </c>
      <c r="N282" s="976">
        <v>631.62800000000004</v>
      </c>
      <c r="O282" s="976">
        <v>2015.1914999999999</v>
      </c>
      <c r="P282" s="976">
        <v>68103.924129999999</v>
      </c>
      <c r="Q282" s="976">
        <v>13135.475549999999</v>
      </c>
      <c r="R282" s="977">
        <v>81239.399680000002</v>
      </c>
    </row>
    <row r="283" spans="1:18">
      <c r="A283" s="359" t="s">
        <v>958</v>
      </c>
      <c r="B283" s="973"/>
      <c r="C283" s="973"/>
      <c r="D283" s="970">
        <v>1236854.47373</v>
      </c>
      <c r="E283" s="971">
        <v>43039.974139999991</v>
      </c>
      <c r="F283" s="971">
        <v>1279894.44787</v>
      </c>
      <c r="G283" s="971">
        <v>417012.62503999996</v>
      </c>
      <c r="H283" s="971">
        <v>93990.652949999989</v>
      </c>
      <c r="I283" s="971">
        <v>511003.27799000003</v>
      </c>
      <c r="J283" s="971">
        <v>409050.26920000004</v>
      </c>
      <c r="K283" s="971">
        <v>83355.915999999997</v>
      </c>
      <c r="L283" s="971">
        <v>492406.18520000001</v>
      </c>
      <c r="M283" s="971">
        <v>32909.786319999999</v>
      </c>
      <c r="N283" s="971">
        <v>15762.332280000001</v>
      </c>
      <c r="O283" s="971">
        <v>48672.118600000002</v>
      </c>
      <c r="P283" s="971">
        <v>858972.68055999989</v>
      </c>
      <c r="Q283" s="971">
        <v>193108.90123000002</v>
      </c>
      <c r="R283" s="972">
        <v>1052081.5817900002</v>
      </c>
    </row>
    <row r="284" spans="1:18">
      <c r="A284" s="1487" t="s">
        <v>959</v>
      </c>
      <c r="B284" s="1488"/>
      <c r="C284" s="1489"/>
      <c r="D284" s="970">
        <v>253132668.36727992</v>
      </c>
      <c r="E284" s="971">
        <v>91649631.464359999</v>
      </c>
      <c r="F284" s="971">
        <v>344782299.83164012</v>
      </c>
      <c r="G284" s="971">
        <v>67091495.936149962</v>
      </c>
      <c r="H284" s="971">
        <v>56187446.893059999</v>
      </c>
      <c r="I284" s="971">
        <v>123278942.82920998</v>
      </c>
      <c r="J284" s="971">
        <v>82093678.661439911</v>
      </c>
      <c r="K284" s="971">
        <v>45076553.693200029</v>
      </c>
      <c r="L284" s="971">
        <v>127170232.35463993</v>
      </c>
      <c r="M284" s="971">
        <v>51602017.090120032</v>
      </c>
      <c r="N284" s="971">
        <v>34467331.211730011</v>
      </c>
      <c r="O284" s="971">
        <v>86069348.301849976</v>
      </c>
      <c r="P284" s="971">
        <v>200787191.68771005</v>
      </c>
      <c r="Q284" s="971">
        <v>135731331.79799005</v>
      </c>
      <c r="R284" s="972">
        <v>336518523.48569989</v>
      </c>
    </row>
    <row r="285" spans="1:18">
      <c r="A285" s="359" t="s">
        <v>960</v>
      </c>
      <c r="B285" s="973"/>
      <c r="C285" s="973"/>
      <c r="D285" s="970">
        <v>0</v>
      </c>
      <c r="E285" s="971">
        <v>1718006.0388799999</v>
      </c>
      <c r="F285" s="971">
        <v>1718006.0388799999</v>
      </c>
      <c r="G285" s="971">
        <v>0</v>
      </c>
      <c r="H285" s="971">
        <v>4831613.7613699995</v>
      </c>
      <c r="I285" s="971">
        <v>4831613.7613699995</v>
      </c>
      <c r="J285" s="971">
        <v>0</v>
      </c>
      <c r="K285" s="971">
        <v>0</v>
      </c>
      <c r="L285" s="971">
        <v>0</v>
      </c>
      <c r="M285" s="971">
        <v>0</v>
      </c>
      <c r="N285" s="971">
        <v>127912.44108000002</v>
      </c>
      <c r="O285" s="971">
        <v>127912.44108000002</v>
      </c>
      <c r="P285" s="971">
        <v>0</v>
      </c>
      <c r="Q285" s="971">
        <v>4959526.2024499988</v>
      </c>
      <c r="R285" s="972">
        <v>4959526.2024499997</v>
      </c>
    </row>
    <row r="286" spans="1:18">
      <c r="A286" s="369" t="s">
        <v>456</v>
      </c>
      <c r="B286" s="370"/>
      <c r="C286" s="370"/>
      <c r="D286" s="978">
        <v>253132668.36727992</v>
      </c>
      <c r="E286" s="979">
        <v>93367637.503240004</v>
      </c>
      <c r="F286" s="979">
        <v>346500305.87052011</v>
      </c>
      <c r="G286" s="979">
        <v>67091495.936149962</v>
      </c>
      <c r="H286" s="979">
        <v>61019060.654430002</v>
      </c>
      <c r="I286" s="979">
        <v>128110556.59057999</v>
      </c>
      <c r="J286" s="979">
        <v>82093678.661439911</v>
      </c>
      <c r="K286" s="979">
        <v>45076553.693200029</v>
      </c>
      <c r="L286" s="979">
        <v>127170232.35463993</v>
      </c>
      <c r="M286" s="979">
        <v>51602017.090120032</v>
      </c>
      <c r="N286" s="979">
        <v>34595243.652810007</v>
      </c>
      <c r="O286" s="979">
        <v>86197260.74292998</v>
      </c>
      <c r="P286" s="979">
        <v>200787191.68771005</v>
      </c>
      <c r="Q286" s="979">
        <v>140690858.00044006</v>
      </c>
      <c r="R286" s="980">
        <v>341478049.68814987</v>
      </c>
    </row>
    <row r="287" spans="1:18">
      <c r="A287" s="5"/>
      <c r="B287" s="5"/>
      <c r="C287" s="5"/>
      <c r="D287" s="5"/>
      <c r="E287" s="5"/>
      <c r="F287" s="5"/>
      <c r="G287" s="5"/>
      <c r="H287" s="5"/>
      <c r="I287" s="5"/>
      <c r="J287" s="5"/>
      <c r="K287" s="5"/>
      <c r="L287" s="5"/>
      <c r="M287" s="5"/>
      <c r="N287" s="5"/>
      <c r="O287" s="5"/>
      <c r="P287" s="5"/>
      <c r="Q287" s="5"/>
      <c r="R287" s="5"/>
    </row>
    <row r="288" spans="1:18">
      <c r="A288" s="5"/>
      <c r="B288" s="5"/>
      <c r="C288" s="5"/>
      <c r="D288" s="5"/>
      <c r="E288" s="5"/>
      <c r="F288" s="5"/>
      <c r="G288" s="5"/>
      <c r="H288" s="5"/>
      <c r="I288" s="5"/>
      <c r="J288" s="5"/>
      <c r="K288" s="5"/>
      <c r="L288" s="5"/>
      <c r="M288" s="5"/>
      <c r="N288" s="5"/>
      <c r="O288" s="5"/>
      <c r="P288" s="5"/>
      <c r="Q288" s="5"/>
      <c r="R288" s="5"/>
    </row>
    <row r="289" spans="1:18">
      <c r="A289" s="5"/>
      <c r="B289" s="5"/>
      <c r="C289" s="5"/>
      <c r="D289" s="5"/>
      <c r="E289" s="5"/>
      <c r="F289" s="5"/>
      <c r="G289" s="5"/>
      <c r="H289" s="5"/>
      <c r="I289" s="5"/>
      <c r="J289" s="5"/>
      <c r="K289" s="5"/>
      <c r="L289" s="5"/>
      <c r="M289" s="5"/>
      <c r="N289" s="5"/>
      <c r="O289" s="5"/>
      <c r="P289" s="5"/>
      <c r="Q289" s="5"/>
      <c r="R289" s="5"/>
    </row>
    <row r="290" spans="1:18">
      <c r="A290" s="5"/>
      <c r="B290" s="5"/>
      <c r="C290" s="5"/>
      <c r="D290" s="5"/>
      <c r="E290" s="5"/>
      <c r="F290" s="5"/>
      <c r="G290" s="5"/>
      <c r="H290" s="5"/>
      <c r="I290" s="5"/>
      <c r="J290" s="5"/>
      <c r="K290" s="5"/>
      <c r="L290" s="5"/>
      <c r="M290" s="5"/>
      <c r="N290" s="5"/>
      <c r="O290" s="5"/>
      <c r="P290" s="5"/>
      <c r="Q290" s="5"/>
      <c r="R290" s="5"/>
    </row>
    <row r="291" spans="1:18">
      <c r="A291" s="5"/>
      <c r="B291" s="5"/>
      <c r="C291" s="5"/>
      <c r="D291" s="5"/>
      <c r="E291" s="5"/>
      <c r="F291" s="5"/>
      <c r="G291" s="5"/>
      <c r="H291" s="5"/>
      <c r="I291" s="5"/>
      <c r="J291" s="5"/>
      <c r="K291" s="5"/>
      <c r="L291" s="5"/>
      <c r="M291" s="5"/>
      <c r="N291" s="5"/>
      <c r="O291" s="5"/>
      <c r="P291" s="5"/>
      <c r="Q291" s="5"/>
      <c r="R291" s="5"/>
    </row>
    <row r="292" spans="1:18">
      <c r="A292" s="5"/>
      <c r="B292" s="5"/>
      <c r="C292" s="5"/>
      <c r="D292" s="5"/>
      <c r="E292" s="5"/>
      <c r="F292" s="5"/>
      <c r="G292" s="5"/>
      <c r="H292" s="5"/>
      <c r="I292" s="5"/>
      <c r="J292" s="5"/>
      <c r="K292" s="5"/>
      <c r="L292" s="5"/>
      <c r="M292" s="5"/>
      <c r="N292" s="5"/>
      <c r="O292" s="5"/>
      <c r="P292" s="5"/>
      <c r="Q292" s="5"/>
      <c r="R292" s="5"/>
    </row>
    <row r="293" spans="1:18">
      <c r="A293" s="5"/>
      <c r="B293" s="5"/>
      <c r="C293" s="5"/>
      <c r="D293" s="5"/>
      <c r="E293" s="5"/>
      <c r="F293" s="5"/>
      <c r="G293" s="5"/>
      <c r="H293" s="5"/>
      <c r="I293" s="5"/>
      <c r="J293" s="5"/>
      <c r="K293" s="5"/>
      <c r="L293" s="5"/>
      <c r="M293" s="5"/>
      <c r="N293" s="5"/>
      <c r="O293" s="5"/>
      <c r="P293" s="5"/>
      <c r="Q293" s="5"/>
      <c r="R293" s="5"/>
    </row>
    <row r="294" spans="1:18">
      <c r="A294" s="5"/>
      <c r="B294" s="5"/>
      <c r="C294" s="5"/>
      <c r="D294" s="5"/>
      <c r="E294" s="5"/>
      <c r="F294" s="5"/>
      <c r="G294" s="5"/>
      <c r="H294" s="5"/>
      <c r="I294" s="5"/>
      <c r="J294" s="5"/>
      <c r="K294" s="5"/>
      <c r="L294" s="5"/>
      <c r="M294" s="5"/>
      <c r="N294" s="5"/>
      <c r="O294" s="5"/>
      <c r="P294" s="5"/>
      <c r="Q294" s="5"/>
      <c r="R294" s="5"/>
    </row>
    <row r="295" spans="1:18">
      <c r="A295" s="5"/>
      <c r="B295" s="5"/>
      <c r="C295" s="5"/>
      <c r="D295" s="5"/>
      <c r="E295" s="5"/>
      <c r="F295" s="5"/>
      <c r="G295" s="5"/>
      <c r="H295" s="5"/>
      <c r="I295" s="5"/>
      <c r="J295" s="5"/>
      <c r="K295" s="5"/>
      <c r="L295" s="5"/>
      <c r="M295" s="5"/>
      <c r="N295" s="5"/>
      <c r="O295" s="5"/>
      <c r="P295" s="5"/>
      <c r="Q295" s="5"/>
      <c r="R295" s="5"/>
    </row>
    <row r="296" spans="1:18">
      <c r="A296" s="5"/>
      <c r="B296" s="5"/>
      <c r="C296" s="5"/>
      <c r="D296" s="5"/>
      <c r="E296" s="5"/>
      <c r="F296" s="5"/>
      <c r="G296" s="5"/>
      <c r="H296" s="5"/>
      <c r="I296" s="5"/>
      <c r="J296" s="5"/>
      <c r="K296" s="5"/>
      <c r="L296" s="5"/>
      <c r="M296" s="5"/>
      <c r="N296" s="5"/>
      <c r="O296" s="5"/>
      <c r="P296" s="5"/>
      <c r="Q296" s="5"/>
      <c r="R296" s="5"/>
    </row>
    <row r="297" spans="1:18">
      <c r="A297" s="5"/>
      <c r="B297" s="5"/>
      <c r="C297" s="5"/>
      <c r="D297" s="5"/>
      <c r="E297" s="5"/>
      <c r="F297" s="5"/>
      <c r="G297" s="5"/>
      <c r="H297" s="5"/>
      <c r="I297" s="5"/>
      <c r="J297" s="5"/>
      <c r="K297" s="5"/>
      <c r="L297" s="5"/>
      <c r="M297" s="5"/>
      <c r="N297" s="5"/>
      <c r="O297" s="5"/>
      <c r="P297" s="5"/>
      <c r="Q297" s="5"/>
      <c r="R297" s="5"/>
    </row>
    <row r="298" spans="1:18">
      <c r="A298" s="5"/>
      <c r="B298" s="5"/>
      <c r="C298" s="5"/>
      <c r="D298" s="5"/>
      <c r="E298" s="5"/>
      <c r="F298" s="5"/>
      <c r="G298" s="5"/>
      <c r="H298" s="5"/>
      <c r="I298" s="5"/>
      <c r="J298" s="5"/>
      <c r="K298" s="5"/>
      <c r="L298" s="5"/>
      <c r="M298" s="5"/>
      <c r="N298" s="5"/>
      <c r="O298" s="5"/>
      <c r="P298" s="5"/>
      <c r="Q298" s="5"/>
      <c r="R298" s="5"/>
    </row>
    <row r="299" spans="1:18">
      <c r="A299" s="5"/>
      <c r="B299" s="5"/>
      <c r="C299" s="5"/>
      <c r="D299" s="5"/>
      <c r="E299" s="5"/>
      <c r="F299" s="5"/>
      <c r="G299" s="5"/>
      <c r="H299" s="5"/>
      <c r="I299" s="5"/>
      <c r="J299" s="5"/>
      <c r="K299" s="5"/>
      <c r="L299" s="5"/>
      <c r="M299" s="5"/>
      <c r="N299" s="5"/>
      <c r="O299" s="5"/>
      <c r="P299" s="5"/>
      <c r="Q299" s="5"/>
      <c r="R299" s="5"/>
    </row>
    <row r="300" spans="1:18">
      <c r="A300" s="5"/>
      <c r="B300" s="5"/>
      <c r="C300" s="5"/>
      <c r="D300" s="5"/>
      <c r="E300" s="5"/>
      <c r="F300" s="5"/>
      <c r="G300" s="5"/>
      <c r="H300" s="5"/>
      <c r="I300" s="5"/>
      <c r="J300" s="5"/>
      <c r="K300" s="5"/>
      <c r="L300" s="5"/>
      <c r="M300" s="5"/>
      <c r="N300" s="5"/>
      <c r="O300" s="5"/>
      <c r="P300" s="5"/>
      <c r="Q300" s="5"/>
      <c r="R300" s="5"/>
    </row>
    <row r="301" spans="1:18">
      <c r="A301" s="5"/>
      <c r="B301" s="5"/>
      <c r="C301" s="5"/>
      <c r="D301" s="5"/>
      <c r="E301" s="5"/>
      <c r="F301" s="5"/>
      <c r="G301" s="5"/>
      <c r="H301" s="5"/>
      <c r="I301" s="5"/>
      <c r="J301" s="5"/>
      <c r="K301" s="5"/>
      <c r="L301" s="5"/>
      <c r="M301" s="5"/>
      <c r="N301" s="5"/>
      <c r="O301" s="5"/>
      <c r="P301" s="5"/>
      <c r="Q301" s="5"/>
      <c r="R301" s="5"/>
    </row>
    <row r="302" spans="1:18">
      <c r="A302" s="5"/>
      <c r="B302" s="5"/>
      <c r="C302" s="5"/>
      <c r="D302" s="5"/>
      <c r="E302" s="5"/>
      <c r="F302" s="5"/>
      <c r="G302" s="5"/>
      <c r="H302" s="5"/>
      <c r="I302" s="5"/>
      <c r="J302" s="5"/>
      <c r="K302" s="5"/>
      <c r="L302" s="5"/>
      <c r="M302" s="5"/>
      <c r="N302" s="5"/>
      <c r="O302" s="5"/>
      <c r="P302" s="5"/>
      <c r="Q302" s="5"/>
      <c r="R302" s="5"/>
    </row>
    <row r="303" spans="1:18">
      <c r="A303" s="5"/>
      <c r="B303" s="5"/>
      <c r="C303" s="5"/>
      <c r="D303" s="5"/>
      <c r="E303" s="5"/>
      <c r="F303" s="5"/>
      <c r="G303" s="5"/>
      <c r="H303" s="5"/>
      <c r="I303" s="5"/>
      <c r="J303" s="5"/>
      <c r="K303" s="5"/>
      <c r="L303" s="5"/>
      <c r="M303" s="5"/>
      <c r="N303" s="5"/>
      <c r="O303" s="5"/>
      <c r="P303" s="5"/>
      <c r="Q303" s="5"/>
      <c r="R303" s="5"/>
    </row>
    <row r="304" spans="1:18">
      <c r="A304" s="5"/>
      <c r="B304" s="5"/>
      <c r="C304" s="5"/>
      <c r="D304" s="5"/>
      <c r="E304" s="5"/>
      <c r="F304" s="5"/>
      <c r="G304" s="5"/>
      <c r="H304" s="5"/>
      <c r="I304" s="5"/>
      <c r="J304" s="5"/>
      <c r="K304" s="5"/>
      <c r="L304" s="5"/>
      <c r="M304" s="5"/>
      <c r="N304" s="5"/>
      <c r="O304" s="5"/>
      <c r="P304" s="5"/>
      <c r="Q304" s="5"/>
      <c r="R304" s="5"/>
    </row>
    <row r="305" spans="1:18">
      <c r="A305" s="5"/>
      <c r="B305" s="5"/>
      <c r="C305" s="5"/>
      <c r="D305" s="5"/>
      <c r="E305" s="5"/>
      <c r="F305" s="5"/>
      <c r="G305" s="5"/>
      <c r="H305" s="5"/>
      <c r="I305" s="5"/>
      <c r="J305" s="5"/>
      <c r="K305" s="5"/>
      <c r="L305" s="5"/>
      <c r="M305" s="5"/>
      <c r="N305" s="5"/>
      <c r="O305" s="5"/>
      <c r="P305" s="5"/>
      <c r="Q305" s="5"/>
      <c r="R305" s="5"/>
    </row>
    <row r="306" spans="1:18">
      <c r="A306" s="5"/>
      <c r="B306" s="5"/>
      <c r="C306" s="5"/>
      <c r="D306" s="5"/>
      <c r="E306" s="5"/>
      <c r="F306" s="5"/>
      <c r="G306" s="5"/>
      <c r="H306" s="5"/>
      <c r="I306" s="5"/>
      <c r="J306" s="5"/>
      <c r="K306" s="5"/>
      <c r="L306" s="5"/>
      <c r="M306" s="5"/>
      <c r="N306" s="5"/>
      <c r="O306" s="5"/>
      <c r="P306" s="5"/>
      <c r="Q306" s="5"/>
      <c r="R306" s="5"/>
    </row>
    <row r="307" spans="1:18">
      <c r="A307" s="5"/>
      <c r="B307" s="5"/>
      <c r="C307" s="5"/>
      <c r="D307" s="5"/>
      <c r="E307" s="5"/>
      <c r="F307" s="5"/>
      <c r="G307" s="5"/>
      <c r="H307" s="5"/>
      <c r="I307" s="5"/>
      <c r="J307" s="5"/>
      <c r="K307" s="5"/>
      <c r="L307" s="5"/>
      <c r="M307" s="5"/>
      <c r="N307" s="5"/>
      <c r="O307" s="5"/>
      <c r="P307" s="5"/>
      <c r="Q307" s="5"/>
      <c r="R307" s="5"/>
    </row>
    <row r="308" spans="1:18">
      <c r="A308" s="5"/>
      <c r="B308" s="5"/>
      <c r="C308" s="5"/>
      <c r="D308" s="5"/>
      <c r="E308" s="5"/>
      <c r="F308" s="5"/>
      <c r="G308" s="5"/>
      <c r="H308" s="5"/>
      <c r="I308" s="5"/>
      <c r="J308" s="5"/>
      <c r="K308" s="5"/>
      <c r="L308" s="5"/>
      <c r="M308" s="5"/>
      <c r="N308" s="5"/>
      <c r="O308" s="5"/>
      <c r="P308" s="5"/>
      <c r="Q308" s="5"/>
      <c r="R308" s="5"/>
    </row>
    <row r="309" spans="1:18">
      <c r="A309" s="5"/>
      <c r="B309" s="5"/>
      <c r="C309" s="5"/>
      <c r="D309" s="5"/>
      <c r="E309" s="5"/>
      <c r="F309" s="5"/>
      <c r="G309" s="5"/>
      <c r="H309" s="5"/>
      <c r="I309" s="5"/>
      <c r="J309" s="5"/>
      <c r="K309" s="5"/>
      <c r="L309" s="5"/>
      <c r="M309" s="5"/>
      <c r="N309" s="5"/>
      <c r="O309" s="5"/>
      <c r="P309" s="5"/>
      <c r="Q309" s="5"/>
      <c r="R309" s="5"/>
    </row>
    <row r="310" spans="1:18">
      <c r="A310" s="5"/>
      <c r="B310" s="5"/>
      <c r="C310" s="5"/>
      <c r="D310" s="5"/>
      <c r="E310" s="5"/>
      <c r="F310" s="5"/>
      <c r="G310" s="5"/>
      <c r="H310" s="5"/>
      <c r="I310" s="5"/>
      <c r="J310" s="5"/>
      <c r="K310" s="5"/>
      <c r="L310" s="5"/>
      <c r="M310" s="5"/>
      <c r="N310" s="5"/>
      <c r="O310" s="5"/>
      <c r="P310" s="5"/>
      <c r="Q310" s="5"/>
      <c r="R310" s="5"/>
    </row>
    <row r="311" spans="1:18">
      <c r="A311" s="5"/>
      <c r="B311" s="5"/>
      <c r="C311" s="5"/>
      <c r="D311" s="5"/>
      <c r="E311" s="5"/>
      <c r="F311" s="5"/>
      <c r="G311" s="5"/>
      <c r="H311" s="5"/>
      <c r="I311" s="5"/>
      <c r="J311" s="5"/>
      <c r="K311" s="5"/>
      <c r="L311" s="5"/>
      <c r="M311" s="5"/>
      <c r="N311" s="5"/>
      <c r="O311" s="5"/>
      <c r="P311" s="5"/>
      <c r="Q311" s="5"/>
      <c r="R311" s="5"/>
    </row>
    <row r="312" spans="1:18">
      <c r="A312" s="5"/>
      <c r="B312" s="5"/>
      <c r="C312" s="5"/>
      <c r="D312" s="5"/>
      <c r="E312" s="5"/>
      <c r="F312" s="5"/>
      <c r="G312" s="5"/>
      <c r="H312" s="5"/>
      <c r="I312" s="5"/>
      <c r="J312" s="5"/>
      <c r="K312" s="5"/>
      <c r="L312" s="5"/>
      <c r="M312" s="5"/>
      <c r="N312" s="5"/>
      <c r="O312" s="5"/>
      <c r="P312" s="5"/>
      <c r="Q312" s="5"/>
      <c r="R312" s="5"/>
    </row>
    <row r="313" spans="1:18">
      <c r="A313" s="5"/>
      <c r="B313" s="5"/>
      <c r="C313" s="5"/>
      <c r="D313" s="5"/>
      <c r="E313" s="5"/>
      <c r="F313" s="5"/>
      <c r="G313" s="5"/>
      <c r="H313" s="5"/>
      <c r="I313" s="5"/>
      <c r="J313" s="5"/>
      <c r="K313" s="5"/>
      <c r="L313" s="5"/>
      <c r="M313" s="5"/>
      <c r="N313" s="5"/>
      <c r="O313" s="5"/>
      <c r="P313" s="5"/>
      <c r="Q313" s="5"/>
      <c r="R313" s="5"/>
    </row>
    <row r="314" spans="1:18">
      <c r="A314" s="5"/>
      <c r="B314" s="5"/>
      <c r="C314" s="5"/>
      <c r="D314" s="5"/>
      <c r="E314" s="5"/>
      <c r="F314" s="5"/>
      <c r="G314" s="5"/>
      <c r="H314" s="5"/>
      <c r="I314" s="5"/>
      <c r="J314" s="5"/>
      <c r="K314" s="5"/>
      <c r="L314" s="5"/>
      <c r="M314" s="5"/>
      <c r="N314" s="5"/>
      <c r="O314" s="5"/>
      <c r="P314" s="5"/>
      <c r="Q314" s="5"/>
      <c r="R314" s="5"/>
    </row>
    <row r="315" spans="1:18">
      <c r="A315" s="5"/>
      <c r="B315" s="5"/>
      <c r="C315" s="5"/>
      <c r="D315" s="5"/>
      <c r="E315" s="5"/>
      <c r="F315" s="5"/>
      <c r="G315" s="5"/>
      <c r="H315" s="5"/>
      <c r="I315" s="5"/>
      <c r="J315" s="5"/>
      <c r="K315" s="5"/>
      <c r="L315" s="5"/>
      <c r="M315" s="5"/>
      <c r="N315" s="5"/>
      <c r="O315" s="5"/>
      <c r="P315" s="5"/>
      <c r="Q315" s="5"/>
      <c r="R315" s="5"/>
    </row>
    <row r="316" spans="1:18">
      <c r="A316" s="5"/>
      <c r="B316" s="5"/>
      <c r="C316" s="5"/>
      <c r="D316" s="5"/>
      <c r="E316" s="5"/>
      <c r="F316" s="5"/>
      <c r="G316" s="5"/>
      <c r="H316" s="5"/>
      <c r="I316" s="5"/>
      <c r="J316" s="5"/>
      <c r="K316" s="5"/>
      <c r="L316" s="5"/>
      <c r="M316" s="5"/>
      <c r="N316" s="5"/>
      <c r="O316" s="5"/>
      <c r="P316" s="5"/>
      <c r="Q316" s="5"/>
      <c r="R316" s="5"/>
    </row>
    <row r="317" spans="1:18">
      <c r="A317" s="5"/>
      <c r="B317" s="5"/>
      <c r="C317" s="5"/>
      <c r="D317" s="5"/>
      <c r="E317" s="5"/>
      <c r="F317" s="5"/>
      <c r="G317" s="5"/>
      <c r="H317" s="5"/>
      <c r="I317" s="5"/>
      <c r="J317" s="5"/>
      <c r="K317" s="5"/>
      <c r="L317" s="5"/>
      <c r="M317" s="5"/>
      <c r="N317" s="5"/>
      <c r="O317" s="5"/>
      <c r="P317" s="5"/>
      <c r="Q317" s="5"/>
      <c r="R317" s="5"/>
    </row>
    <row r="318" spans="1:18">
      <c r="A318" s="5"/>
      <c r="B318" s="5"/>
      <c r="C318" s="5"/>
      <c r="D318" s="5"/>
      <c r="E318" s="5"/>
      <c r="F318" s="5"/>
      <c r="G318" s="5"/>
      <c r="H318" s="5"/>
      <c r="I318" s="5"/>
      <c r="J318" s="5"/>
      <c r="K318" s="5"/>
      <c r="L318" s="5"/>
      <c r="M318" s="5"/>
      <c r="N318" s="5"/>
      <c r="O318" s="5"/>
      <c r="P318" s="5"/>
      <c r="Q318" s="5"/>
      <c r="R318" s="5"/>
    </row>
    <row r="319" spans="1:18">
      <c r="A319" s="5"/>
      <c r="B319" s="5"/>
      <c r="C319" s="5"/>
      <c r="D319" s="5"/>
      <c r="E319" s="5"/>
      <c r="F319" s="5"/>
      <c r="G319" s="5"/>
      <c r="H319" s="5"/>
      <c r="I319" s="5"/>
      <c r="J319" s="5"/>
      <c r="K319" s="5"/>
      <c r="L319" s="5"/>
      <c r="M319" s="5"/>
      <c r="N319" s="5"/>
      <c r="O319" s="5"/>
      <c r="P319" s="5"/>
      <c r="Q319" s="5"/>
      <c r="R319" s="5"/>
    </row>
    <row r="320" spans="1:18">
      <c r="A320" s="5"/>
      <c r="B320" s="5"/>
      <c r="C320" s="5"/>
      <c r="D320" s="5"/>
      <c r="E320" s="5"/>
      <c r="F320" s="5"/>
      <c r="G320" s="5"/>
      <c r="H320" s="5"/>
      <c r="I320" s="5"/>
      <c r="J320" s="5"/>
      <c r="K320" s="5"/>
      <c r="L320" s="5"/>
      <c r="M320" s="5"/>
      <c r="N320" s="5"/>
      <c r="O320" s="5"/>
      <c r="P320" s="5"/>
      <c r="Q320" s="5"/>
      <c r="R320" s="5"/>
    </row>
    <row r="321" spans="1:18">
      <c r="A321" s="5"/>
      <c r="B321" s="5"/>
      <c r="C321" s="5"/>
      <c r="D321" s="5"/>
      <c r="E321" s="5"/>
      <c r="F321" s="5"/>
      <c r="G321" s="5"/>
      <c r="H321" s="5"/>
      <c r="I321" s="5"/>
      <c r="J321" s="5"/>
      <c r="K321" s="5"/>
      <c r="L321" s="5"/>
      <c r="M321" s="5"/>
      <c r="N321" s="5"/>
      <c r="O321" s="5"/>
      <c r="P321" s="5"/>
      <c r="Q321" s="5"/>
      <c r="R321" s="5"/>
    </row>
    <row r="322" spans="1:18">
      <c r="A322" s="5"/>
      <c r="B322" s="5"/>
      <c r="C322" s="5"/>
      <c r="D322" s="5"/>
      <c r="E322" s="5"/>
      <c r="F322" s="5"/>
      <c r="G322" s="5"/>
      <c r="H322" s="5"/>
      <c r="I322" s="5"/>
      <c r="J322" s="5"/>
      <c r="K322" s="5"/>
      <c r="L322" s="5"/>
      <c r="M322" s="5"/>
      <c r="N322" s="5"/>
      <c r="O322" s="5"/>
      <c r="P322" s="5"/>
      <c r="Q322" s="5"/>
      <c r="R322" s="5"/>
    </row>
    <row r="323" spans="1:18">
      <c r="A323" s="5"/>
      <c r="B323" s="5"/>
      <c r="C323" s="5"/>
      <c r="D323" s="5"/>
      <c r="E323" s="5"/>
      <c r="F323" s="5"/>
      <c r="G323" s="5"/>
      <c r="H323" s="5"/>
      <c r="I323" s="5"/>
      <c r="J323" s="5"/>
      <c r="K323" s="5"/>
      <c r="L323" s="5"/>
      <c r="M323" s="5"/>
      <c r="N323" s="5"/>
      <c r="O323" s="5"/>
      <c r="P323" s="5"/>
      <c r="Q323" s="5"/>
      <c r="R323" s="5"/>
    </row>
    <row r="324" spans="1:18">
      <c r="A324" s="5"/>
      <c r="B324" s="5"/>
      <c r="C324" s="5"/>
      <c r="D324" s="5"/>
      <c r="E324" s="5"/>
      <c r="F324" s="5"/>
      <c r="G324" s="5"/>
      <c r="H324" s="5"/>
      <c r="I324" s="5"/>
      <c r="J324" s="5"/>
      <c r="K324" s="5"/>
      <c r="L324" s="5"/>
      <c r="M324" s="5"/>
      <c r="N324" s="5"/>
      <c r="O324" s="5"/>
      <c r="P324" s="5"/>
      <c r="Q324" s="5"/>
      <c r="R324" s="5"/>
    </row>
    <row r="325" spans="1:18">
      <c r="A325" s="5"/>
      <c r="B325" s="5"/>
      <c r="C325" s="5"/>
      <c r="D325" s="5"/>
      <c r="E325" s="5"/>
      <c r="F325" s="5"/>
      <c r="G325" s="5"/>
      <c r="H325" s="5"/>
      <c r="I325" s="5"/>
      <c r="J325" s="5"/>
      <c r="K325" s="5"/>
      <c r="L325" s="5"/>
      <c r="M325" s="5"/>
      <c r="N325" s="5"/>
      <c r="O325" s="5"/>
      <c r="P325" s="5"/>
      <c r="Q325" s="5"/>
      <c r="R325" s="5"/>
    </row>
    <row r="326" spans="1:18">
      <c r="A326" s="5"/>
      <c r="B326" s="5"/>
      <c r="C326" s="5"/>
      <c r="D326" s="5"/>
      <c r="E326" s="5"/>
      <c r="F326" s="5"/>
      <c r="G326" s="5"/>
      <c r="H326" s="5"/>
      <c r="I326" s="5"/>
      <c r="J326" s="5"/>
      <c r="K326" s="5"/>
      <c r="L326" s="5"/>
      <c r="M326" s="5"/>
      <c r="N326" s="5"/>
      <c r="O326" s="5"/>
      <c r="P326" s="5"/>
      <c r="Q326" s="5"/>
      <c r="R326" s="5"/>
    </row>
    <row r="327" spans="1:18">
      <c r="A327" s="5"/>
      <c r="B327" s="5"/>
      <c r="C327" s="5"/>
      <c r="D327" s="5"/>
      <c r="E327" s="5"/>
      <c r="F327" s="5"/>
      <c r="G327" s="5"/>
      <c r="H327" s="5"/>
      <c r="I327" s="5"/>
      <c r="J327" s="5"/>
      <c r="K327" s="5"/>
      <c r="L327" s="5"/>
      <c r="M327" s="5"/>
      <c r="N327" s="5"/>
      <c r="O327" s="5"/>
      <c r="P327" s="5"/>
      <c r="Q327" s="5"/>
      <c r="R327" s="5"/>
    </row>
    <row r="328" spans="1:18">
      <c r="A328" s="5"/>
      <c r="B328" s="5"/>
      <c r="C328" s="5"/>
      <c r="D328" s="5"/>
      <c r="E328" s="5"/>
      <c r="F328" s="5"/>
      <c r="G328" s="5"/>
      <c r="H328" s="5"/>
      <c r="I328" s="5"/>
      <c r="J328" s="5"/>
      <c r="K328" s="5"/>
      <c r="L328" s="5"/>
      <c r="M328" s="5"/>
      <c r="N328" s="5"/>
      <c r="O328" s="5"/>
      <c r="P328" s="5"/>
      <c r="Q328" s="5"/>
      <c r="R328" s="5"/>
    </row>
    <row r="329" spans="1:18">
      <c r="A329" s="5"/>
      <c r="B329" s="5"/>
      <c r="C329" s="5"/>
      <c r="D329" s="5"/>
      <c r="E329" s="5"/>
      <c r="F329" s="5"/>
      <c r="G329" s="5"/>
      <c r="H329" s="5"/>
      <c r="I329" s="5"/>
      <c r="J329" s="5"/>
      <c r="K329" s="5"/>
      <c r="L329" s="5"/>
      <c r="M329" s="5"/>
      <c r="N329" s="5"/>
      <c r="O329" s="5"/>
      <c r="P329" s="5"/>
      <c r="Q329" s="5"/>
      <c r="R329" s="5"/>
    </row>
    <row r="330" spans="1:18">
      <c r="A330" s="5"/>
      <c r="B330" s="5"/>
      <c r="C330" s="5"/>
      <c r="D330" s="5"/>
      <c r="E330" s="5"/>
      <c r="F330" s="5"/>
      <c r="G330" s="5"/>
      <c r="H330" s="5"/>
      <c r="I330" s="5"/>
      <c r="J330" s="5"/>
      <c r="K330" s="5"/>
      <c r="L330" s="5"/>
      <c r="M330" s="5"/>
      <c r="N330" s="5"/>
      <c r="O330" s="5"/>
      <c r="P330" s="5"/>
      <c r="Q330" s="5"/>
      <c r="R330" s="5"/>
    </row>
    <row r="331" spans="1:18">
      <c r="A331" s="5"/>
      <c r="B331" s="5"/>
      <c r="C331" s="5"/>
      <c r="D331" s="5"/>
      <c r="E331" s="5"/>
      <c r="F331" s="5"/>
      <c r="G331" s="5"/>
      <c r="H331" s="5"/>
      <c r="I331" s="5"/>
      <c r="J331" s="5"/>
      <c r="K331" s="5"/>
      <c r="L331" s="5"/>
      <c r="M331" s="5"/>
      <c r="N331" s="5"/>
      <c r="O331" s="5"/>
      <c r="P331" s="5"/>
      <c r="Q331" s="5"/>
      <c r="R331" s="5"/>
    </row>
    <row r="332" spans="1:18">
      <c r="A332" s="5"/>
      <c r="B332" s="5"/>
      <c r="C332" s="5"/>
      <c r="D332" s="5"/>
      <c r="E332" s="5"/>
      <c r="F332" s="5"/>
      <c r="G332" s="5"/>
      <c r="H332" s="5"/>
      <c r="I332" s="5"/>
      <c r="J332" s="5"/>
      <c r="K332" s="5"/>
      <c r="L332" s="5"/>
      <c r="M332" s="5"/>
      <c r="N332" s="5"/>
      <c r="O332" s="5"/>
      <c r="P332" s="5"/>
      <c r="Q332" s="5"/>
      <c r="R332" s="5"/>
    </row>
    <row r="333" spans="1:18">
      <c r="A333" s="5"/>
      <c r="B333" s="5"/>
      <c r="C333" s="5"/>
      <c r="D333" s="5"/>
      <c r="E333" s="5"/>
      <c r="F333" s="5"/>
      <c r="G333" s="5"/>
      <c r="H333" s="5"/>
      <c r="I333" s="5"/>
      <c r="J333" s="5"/>
      <c r="K333" s="5"/>
      <c r="L333" s="5"/>
      <c r="M333" s="5"/>
      <c r="N333" s="5"/>
      <c r="O333" s="5"/>
      <c r="P333" s="5"/>
      <c r="Q333" s="5"/>
      <c r="R333" s="5"/>
    </row>
    <row r="334" spans="1:18">
      <c r="A334" s="5"/>
      <c r="B334" s="5"/>
      <c r="C334" s="5"/>
      <c r="D334" s="5"/>
      <c r="E334" s="5"/>
      <c r="F334" s="5"/>
      <c r="G334" s="5"/>
      <c r="H334" s="5"/>
      <c r="I334" s="5"/>
      <c r="J334" s="5"/>
      <c r="K334" s="5"/>
      <c r="L334" s="5"/>
      <c r="M334" s="5"/>
      <c r="N334" s="5"/>
      <c r="O334" s="5"/>
      <c r="P334" s="5"/>
      <c r="Q334" s="5"/>
      <c r="R334" s="5"/>
    </row>
    <row r="335" spans="1:18">
      <c r="A335" s="5"/>
      <c r="B335" s="5"/>
      <c r="C335" s="5"/>
      <c r="D335" s="5"/>
      <c r="E335" s="5"/>
      <c r="F335" s="5"/>
      <c r="G335" s="5"/>
      <c r="H335" s="5"/>
      <c r="I335" s="5"/>
      <c r="J335" s="5"/>
      <c r="K335" s="5"/>
      <c r="L335" s="5"/>
      <c r="M335" s="5"/>
      <c r="N335" s="5"/>
      <c r="O335" s="5"/>
      <c r="P335" s="5"/>
      <c r="Q335" s="5"/>
      <c r="R335" s="5"/>
    </row>
    <row r="336" spans="1:18">
      <c r="A336" s="5"/>
      <c r="B336" s="5"/>
      <c r="C336" s="5"/>
      <c r="D336" s="5"/>
      <c r="E336" s="5"/>
      <c r="F336" s="5"/>
      <c r="G336" s="5"/>
      <c r="H336" s="5"/>
      <c r="I336" s="5"/>
      <c r="J336" s="5"/>
      <c r="K336" s="5"/>
      <c r="L336" s="5"/>
      <c r="M336" s="5"/>
      <c r="N336" s="5"/>
      <c r="O336" s="5"/>
      <c r="P336" s="5"/>
      <c r="Q336" s="5"/>
      <c r="R336" s="5"/>
    </row>
    <row r="337" spans="1:18">
      <c r="A337" s="5"/>
      <c r="B337" s="5"/>
      <c r="C337" s="5"/>
      <c r="D337" s="5"/>
      <c r="E337" s="5"/>
      <c r="F337" s="5"/>
      <c r="G337" s="5"/>
      <c r="H337" s="5"/>
      <c r="I337" s="5"/>
      <c r="J337" s="5"/>
      <c r="K337" s="5"/>
      <c r="L337" s="5"/>
      <c r="M337" s="5"/>
      <c r="N337" s="5"/>
      <c r="O337" s="5"/>
      <c r="P337" s="5"/>
      <c r="Q337" s="5"/>
      <c r="R337" s="5"/>
    </row>
    <row r="338" spans="1:18">
      <c r="A338" s="5"/>
      <c r="B338" s="5"/>
      <c r="C338" s="5"/>
      <c r="D338" s="5"/>
      <c r="E338" s="5"/>
      <c r="F338" s="5"/>
      <c r="G338" s="5"/>
      <c r="H338" s="5"/>
      <c r="I338" s="5"/>
      <c r="J338" s="5"/>
      <c r="K338" s="5"/>
      <c r="L338" s="5"/>
      <c r="M338" s="5"/>
      <c r="N338" s="5"/>
      <c r="O338" s="5"/>
      <c r="P338" s="5"/>
      <c r="Q338" s="5"/>
      <c r="R338" s="5"/>
    </row>
    <row r="339" spans="1:18">
      <c r="A339" s="5"/>
      <c r="B339" s="5"/>
      <c r="C339" s="5"/>
      <c r="D339" s="5"/>
      <c r="E339" s="5"/>
      <c r="F339" s="5"/>
      <c r="G339" s="5"/>
      <c r="H339" s="5"/>
      <c r="I339" s="5"/>
      <c r="J339" s="5"/>
      <c r="K339" s="5"/>
      <c r="L339" s="5"/>
      <c r="M339" s="5"/>
      <c r="N339" s="5"/>
      <c r="O339" s="5"/>
      <c r="P339" s="5"/>
      <c r="Q339" s="5"/>
      <c r="R339" s="5"/>
    </row>
    <row r="340" spans="1:18">
      <c r="A340" s="5"/>
      <c r="B340" s="5"/>
      <c r="C340" s="5"/>
      <c r="D340" s="5"/>
      <c r="E340" s="5"/>
      <c r="F340" s="5"/>
      <c r="G340" s="5"/>
      <c r="H340" s="5"/>
      <c r="I340" s="5"/>
      <c r="J340" s="5"/>
      <c r="K340" s="5"/>
      <c r="L340" s="5"/>
      <c r="M340" s="5"/>
      <c r="N340" s="5"/>
      <c r="O340" s="5"/>
      <c r="P340" s="5"/>
      <c r="Q340" s="5"/>
      <c r="R340" s="5"/>
    </row>
    <row r="341" spans="1:18">
      <c r="A341" s="5"/>
      <c r="B341" s="5"/>
      <c r="C341" s="5"/>
      <c r="D341" s="5"/>
      <c r="E341" s="5"/>
      <c r="F341" s="5"/>
      <c r="G341" s="5"/>
      <c r="H341" s="5"/>
      <c r="I341" s="5"/>
      <c r="J341" s="5"/>
      <c r="K341" s="5"/>
      <c r="L341" s="5"/>
      <c r="M341" s="5"/>
      <c r="N341" s="5"/>
      <c r="O341" s="5"/>
      <c r="P341" s="5"/>
      <c r="Q341" s="5"/>
      <c r="R341" s="5"/>
    </row>
    <row r="342" spans="1:18">
      <c r="A342" s="5"/>
      <c r="B342" s="5"/>
      <c r="C342" s="5"/>
      <c r="D342" s="5"/>
      <c r="E342" s="5"/>
      <c r="F342" s="5"/>
      <c r="G342" s="5"/>
      <c r="H342" s="5"/>
      <c r="I342" s="5"/>
      <c r="J342" s="5"/>
      <c r="K342" s="5"/>
      <c r="L342" s="5"/>
      <c r="M342" s="5"/>
      <c r="N342" s="5"/>
      <c r="O342" s="5"/>
      <c r="P342" s="5"/>
      <c r="Q342" s="5"/>
      <c r="R342" s="5"/>
    </row>
    <row r="343" spans="1:18">
      <c r="A343" s="5"/>
      <c r="B343" s="5"/>
      <c r="C343" s="5"/>
      <c r="D343" s="5"/>
      <c r="E343" s="5"/>
      <c r="F343" s="5"/>
      <c r="G343" s="5"/>
      <c r="H343" s="5"/>
      <c r="I343" s="5"/>
      <c r="J343" s="5"/>
      <c r="K343" s="5"/>
      <c r="L343" s="5"/>
      <c r="M343" s="5"/>
      <c r="N343" s="5"/>
      <c r="O343" s="5"/>
      <c r="P343" s="5"/>
      <c r="Q343" s="5"/>
      <c r="R343" s="5"/>
    </row>
    <row r="344" spans="1:18">
      <c r="A344" s="5"/>
      <c r="B344" s="5"/>
      <c r="C344" s="5"/>
      <c r="D344" s="5"/>
      <c r="E344" s="5"/>
      <c r="F344" s="5"/>
      <c r="G344" s="5"/>
      <c r="H344" s="5"/>
      <c r="I344" s="5"/>
      <c r="J344" s="5"/>
      <c r="K344" s="5"/>
      <c r="L344" s="5"/>
      <c r="M344" s="5"/>
      <c r="N344" s="5"/>
      <c r="O344" s="5"/>
      <c r="P344" s="5"/>
      <c r="Q344" s="5"/>
      <c r="R344" s="5"/>
    </row>
    <row r="345" spans="1:18">
      <c r="A345" s="5"/>
      <c r="B345" s="5"/>
      <c r="C345" s="5"/>
      <c r="D345" s="5"/>
      <c r="E345" s="5"/>
      <c r="F345" s="5"/>
      <c r="G345" s="5"/>
      <c r="H345" s="5"/>
      <c r="I345" s="5"/>
      <c r="J345" s="5"/>
      <c r="K345" s="5"/>
      <c r="L345" s="5"/>
      <c r="M345" s="5"/>
      <c r="N345" s="5"/>
      <c r="O345" s="5"/>
      <c r="P345" s="5"/>
      <c r="Q345" s="5"/>
      <c r="R345" s="5"/>
    </row>
    <row r="346" spans="1:18">
      <c r="A346" s="5"/>
      <c r="B346" s="5"/>
      <c r="C346" s="5"/>
      <c r="D346" s="5"/>
      <c r="E346" s="5"/>
      <c r="F346" s="5"/>
      <c r="G346" s="5"/>
      <c r="H346" s="5"/>
      <c r="I346" s="5"/>
      <c r="J346" s="5"/>
      <c r="K346" s="5"/>
      <c r="L346" s="5"/>
      <c r="M346" s="5"/>
      <c r="N346" s="5"/>
      <c r="O346" s="5"/>
      <c r="P346" s="5"/>
      <c r="Q346" s="5"/>
      <c r="R346" s="5"/>
    </row>
    <row r="347" spans="1:18">
      <c r="A347" s="5"/>
      <c r="B347" s="5"/>
      <c r="C347" s="5"/>
      <c r="D347" s="5"/>
      <c r="E347" s="5"/>
      <c r="F347" s="5"/>
      <c r="G347" s="5"/>
      <c r="H347" s="5"/>
      <c r="I347" s="5"/>
      <c r="J347" s="5"/>
      <c r="K347" s="5"/>
      <c r="L347" s="5"/>
      <c r="M347" s="5"/>
      <c r="N347" s="5"/>
      <c r="O347" s="5"/>
      <c r="P347" s="5"/>
      <c r="Q347" s="5"/>
      <c r="R347" s="5"/>
    </row>
    <row r="348" spans="1:18">
      <c r="A348" s="5"/>
      <c r="B348" s="5"/>
      <c r="C348" s="5"/>
      <c r="D348" s="5"/>
      <c r="E348" s="5"/>
      <c r="F348" s="5"/>
      <c r="G348" s="5"/>
      <c r="H348" s="5"/>
      <c r="I348" s="5"/>
      <c r="J348" s="5"/>
      <c r="K348" s="5"/>
      <c r="L348" s="5"/>
      <c r="M348" s="5"/>
      <c r="N348" s="5"/>
      <c r="O348" s="5"/>
      <c r="P348" s="5"/>
      <c r="Q348" s="5"/>
      <c r="R348" s="5"/>
    </row>
    <row r="349" spans="1:18">
      <c r="A349" s="5"/>
      <c r="B349" s="5"/>
      <c r="C349" s="5"/>
      <c r="D349" s="5"/>
      <c r="E349" s="5"/>
      <c r="F349" s="5"/>
      <c r="G349" s="5"/>
      <c r="H349" s="5"/>
      <c r="I349" s="5"/>
      <c r="J349" s="5"/>
      <c r="K349" s="5"/>
      <c r="L349" s="5"/>
      <c r="M349" s="5"/>
      <c r="N349" s="5"/>
      <c r="O349" s="5"/>
      <c r="P349" s="5"/>
      <c r="Q349" s="5"/>
      <c r="R349" s="5"/>
    </row>
    <row r="350" spans="1:18">
      <c r="A350" s="5"/>
      <c r="B350" s="5"/>
      <c r="C350" s="5"/>
      <c r="D350" s="5"/>
      <c r="E350" s="5"/>
      <c r="F350" s="5"/>
      <c r="G350" s="5"/>
      <c r="H350" s="5"/>
      <c r="I350" s="5"/>
      <c r="J350" s="5"/>
      <c r="K350" s="5"/>
      <c r="L350" s="5"/>
      <c r="M350" s="5"/>
      <c r="N350" s="5"/>
      <c r="O350" s="5"/>
      <c r="P350" s="5"/>
      <c r="Q350" s="5"/>
      <c r="R350" s="5"/>
    </row>
    <row r="351" spans="1:18">
      <c r="A351" s="5"/>
      <c r="B351" s="5"/>
      <c r="C351" s="5"/>
      <c r="D351" s="5"/>
      <c r="E351" s="5"/>
      <c r="F351" s="5"/>
      <c r="G351" s="5"/>
      <c r="H351" s="5"/>
      <c r="I351" s="5"/>
      <c r="J351" s="5"/>
      <c r="K351" s="5"/>
      <c r="L351" s="5"/>
      <c r="M351" s="5"/>
      <c r="N351" s="5"/>
      <c r="O351" s="5"/>
      <c r="P351" s="5"/>
      <c r="Q351" s="5"/>
      <c r="R351" s="5"/>
    </row>
    <row r="352" spans="1:18">
      <c r="A352" s="5"/>
      <c r="B352" s="5"/>
      <c r="C352" s="5"/>
      <c r="D352" s="5"/>
      <c r="E352" s="5"/>
      <c r="F352" s="5"/>
      <c r="G352" s="5"/>
      <c r="H352" s="5"/>
      <c r="I352" s="5"/>
      <c r="J352" s="5"/>
      <c r="K352" s="5"/>
      <c r="L352" s="5"/>
      <c r="M352" s="5"/>
      <c r="N352" s="5"/>
      <c r="O352" s="5"/>
      <c r="P352" s="5"/>
      <c r="Q352" s="5"/>
      <c r="R352" s="5"/>
    </row>
    <row r="353" spans="1:18">
      <c r="A353" s="5"/>
      <c r="B353" s="5"/>
      <c r="C353" s="5"/>
      <c r="D353" s="5"/>
      <c r="E353" s="5"/>
      <c r="F353" s="5"/>
      <c r="G353" s="5"/>
      <c r="H353" s="5"/>
      <c r="I353" s="5"/>
      <c r="J353" s="5"/>
      <c r="K353" s="5"/>
      <c r="L353" s="5"/>
      <c r="M353" s="5"/>
      <c r="N353" s="5"/>
      <c r="O353" s="5"/>
      <c r="P353" s="5"/>
      <c r="Q353" s="5"/>
      <c r="R353" s="5"/>
    </row>
    <row r="354" spans="1:18">
      <c r="A354" s="5"/>
      <c r="B354" s="5"/>
      <c r="C354" s="5"/>
      <c r="D354" s="5"/>
      <c r="E354" s="5"/>
      <c r="F354" s="5"/>
      <c r="G354" s="5"/>
      <c r="H354" s="5"/>
      <c r="I354" s="5"/>
      <c r="J354" s="5"/>
      <c r="K354" s="5"/>
      <c r="L354" s="5"/>
      <c r="M354" s="5"/>
      <c r="N354" s="5"/>
      <c r="O354" s="5"/>
      <c r="P354" s="5"/>
      <c r="Q354" s="5"/>
      <c r="R354" s="5"/>
    </row>
    <row r="355" spans="1:18">
      <c r="A355" s="5"/>
      <c r="B355" s="5"/>
      <c r="C355" s="5"/>
      <c r="D355" s="5"/>
      <c r="E355" s="5"/>
      <c r="F355" s="5"/>
      <c r="G355" s="5"/>
      <c r="H355" s="5"/>
      <c r="I355" s="5"/>
      <c r="J355" s="5"/>
      <c r="K355" s="5"/>
      <c r="L355" s="5"/>
      <c r="M355" s="5"/>
      <c r="N355" s="5"/>
      <c r="O355" s="5"/>
      <c r="P355" s="5"/>
      <c r="Q355" s="5"/>
      <c r="R355" s="5"/>
    </row>
    <row r="356" spans="1:18">
      <c r="A356" s="5"/>
      <c r="B356" s="5"/>
      <c r="C356" s="5"/>
      <c r="D356" s="5"/>
      <c r="E356" s="5"/>
      <c r="F356" s="5"/>
      <c r="G356" s="5"/>
      <c r="H356" s="5"/>
      <c r="I356" s="5"/>
      <c r="J356" s="5"/>
      <c r="K356" s="5"/>
      <c r="L356" s="5"/>
      <c r="M356" s="5"/>
      <c r="N356" s="5"/>
      <c r="O356" s="5"/>
      <c r="P356" s="5"/>
      <c r="Q356" s="5"/>
      <c r="R356" s="5"/>
    </row>
    <row r="357" spans="1:18">
      <c r="A357" s="5"/>
      <c r="B357" s="5"/>
      <c r="C357" s="5"/>
      <c r="D357" s="5"/>
      <c r="E357" s="5"/>
      <c r="F357" s="5"/>
      <c r="G357" s="5"/>
      <c r="H357" s="5"/>
      <c r="I357" s="5"/>
      <c r="J357" s="5"/>
      <c r="K357" s="5"/>
      <c r="L357" s="5"/>
      <c r="M357" s="5"/>
      <c r="N357" s="5"/>
      <c r="O357" s="5"/>
      <c r="P357" s="5"/>
      <c r="Q357" s="5"/>
      <c r="R357" s="5"/>
    </row>
    <row r="358" spans="1:18">
      <c r="A358" s="5"/>
      <c r="B358" s="5"/>
      <c r="C358" s="5"/>
      <c r="D358" s="5"/>
      <c r="E358" s="5"/>
      <c r="F358" s="5"/>
      <c r="G358" s="5"/>
      <c r="H358" s="5"/>
      <c r="I358" s="5"/>
      <c r="J358" s="5"/>
      <c r="K358" s="5"/>
      <c r="L358" s="5"/>
      <c r="M358" s="5"/>
      <c r="N358" s="5"/>
      <c r="O358" s="5"/>
      <c r="P358" s="5"/>
      <c r="Q358" s="5"/>
      <c r="R358" s="5"/>
    </row>
    <row r="359" spans="1:18">
      <c r="A359" s="5"/>
      <c r="B359" s="5"/>
      <c r="C359" s="5"/>
      <c r="D359" s="5"/>
      <c r="E359" s="5"/>
      <c r="F359" s="5"/>
      <c r="G359" s="5"/>
      <c r="H359" s="5"/>
      <c r="I359" s="5"/>
      <c r="J359" s="5"/>
      <c r="K359" s="5"/>
      <c r="L359" s="5"/>
      <c r="M359" s="5"/>
      <c r="N359" s="5"/>
      <c r="O359" s="5"/>
      <c r="P359" s="5"/>
      <c r="Q359" s="5"/>
      <c r="R359" s="5"/>
    </row>
    <row r="360" spans="1:18">
      <c r="A360" s="5"/>
      <c r="B360" s="5"/>
      <c r="C360" s="5"/>
      <c r="D360" s="5"/>
      <c r="E360" s="5"/>
      <c r="F360" s="5"/>
      <c r="G360" s="5"/>
      <c r="H360" s="5"/>
      <c r="I360" s="5"/>
      <c r="J360" s="5"/>
      <c r="K360" s="5"/>
      <c r="L360" s="5"/>
      <c r="M360" s="5"/>
      <c r="N360" s="5"/>
      <c r="O360" s="5"/>
      <c r="P360" s="5"/>
      <c r="Q360" s="5"/>
      <c r="R360" s="5"/>
    </row>
    <row r="361" spans="1:18">
      <c r="A361" s="5"/>
      <c r="B361" s="5"/>
      <c r="C361" s="5"/>
      <c r="D361" s="5"/>
      <c r="E361" s="5"/>
      <c r="F361" s="5"/>
      <c r="G361" s="5"/>
      <c r="H361" s="5"/>
      <c r="I361" s="5"/>
      <c r="J361" s="5"/>
      <c r="K361" s="5"/>
      <c r="L361" s="5"/>
      <c r="M361" s="5"/>
      <c r="N361" s="5"/>
      <c r="O361" s="5"/>
      <c r="P361" s="5"/>
      <c r="Q361" s="5"/>
      <c r="R361" s="5"/>
    </row>
    <row r="362" spans="1:18">
      <c r="A362" s="5"/>
      <c r="B362" s="5"/>
      <c r="C362" s="5"/>
      <c r="D362" s="5"/>
      <c r="E362" s="5"/>
      <c r="F362" s="5"/>
      <c r="G362" s="5"/>
      <c r="H362" s="5"/>
      <c r="I362" s="5"/>
      <c r="J362" s="5"/>
      <c r="K362" s="5"/>
      <c r="L362" s="5"/>
      <c r="M362" s="5"/>
      <c r="N362" s="5"/>
      <c r="O362" s="5"/>
      <c r="P362" s="5"/>
      <c r="Q362" s="5"/>
      <c r="R362" s="5"/>
    </row>
    <row r="363" spans="1:18">
      <c r="A363" s="5"/>
      <c r="B363" s="5"/>
      <c r="C363" s="5"/>
      <c r="D363" s="5"/>
      <c r="E363" s="5"/>
      <c r="F363" s="5"/>
      <c r="G363" s="5"/>
      <c r="H363" s="5"/>
      <c r="I363" s="5"/>
      <c r="J363" s="5"/>
      <c r="K363" s="5"/>
      <c r="L363" s="5"/>
      <c r="M363" s="5"/>
      <c r="N363" s="5"/>
      <c r="O363" s="5"/>
      <c r="P363" s="5"/>
      <c r="Q363" s="5"/>
      <c r="R363" s="5"/>
    </row>
    <row r="364" spans="1:18">
      <c r="A364" s="5"/>
      <c r="B364" s="5"/>
      <c r="C364" s="5"/>
      <c r="D364" s="5"/>
      <c r="E364" s="5"/>
      <c r="F364" s="5"/>
      <c r="G364" s="5"/>
      <c r="H364" s="5"/>
      <c r="I364" s="5"/>
      <c r="J364" s="5"/>
      <c r="K364" s="5"/>
      <c r="L364" s="5"/>
      <c r="M364" s="5"/>
      <c r="N364" s="5"/>
      <c r="O364" s="5"/>
      <c r="P364" s="5"/>
      <c r="Q364" s="5"/>
      <c r="R364" s="5"/>
    </row>
    <row r="365" spans="1:18">
      <c r="A365" s="5"/>
      <c r="B365" s="5"/>
      <c r="C365" s="5"/>
      <c r="D365" s="5"/>
      <c r="E365" s="5"/>
      <c r="F365" s="5"/>
      <c r="G365" s="5"/>
      <c r="H365" s="5"/>
      <c r="I365" s="5"/>
      <c r="J365" s="5"/>
      <c r="K365" s="5"/>
      <c r="L365" s="5"/>
      <c r="M365" s="5"/>
      <c r="N365" s="5"/>
      <c r="O365" s="5"/>
      <c r="P365" s="5"/>
      <c r="Q365" s="5"/>
      <c r="R365" s="5"/>
    </row>
    <row r="366" spans="1:18">
      <c r="A366" s="5"/>
      <c r="B366" s="5"/>
      <c r="C366" s="5"/>
      <c r="D366" s="5"/>
      <c r="E366" s="5"/>
      <c r="F366" s="5"/>
      <c r="G366" s="5"/>
      <c r="H366" s="5"/>
      <c r="I366" s="5"/>
      <c r="J366" s="5"/>
      <c r="K366" s="5"/>
      <c r="L366" s="5"/>
      <c r="M366" s="5"/>
      <c r="N366" s="5"/>
      <c r="O366" s="5"/>
      <c r="P366" s="5"/>
      <c r="Q366" s="5"/>
      <c r="R366" s="5"/>
    </row>
    <row r="367" spans="1:18">
      <c r="A367" s="5"/>
      <c r="B367" s="5"/>
      <c r="C367" s="5"/>
      <c r="D367" s="5"/>
      <c r="E367" s="5"/>
      <c r="F367" s="5"/>
      <c r="G367" s="5"/>
      <c r="H367" s="5"/>
      <c r="I367" s="5"/>
      <c r="J367" s="5"/>
      <c r="K367" s="5"/>
      <c r="L367" s="5"/>
      <c r="M367" s="5"/>
      <c r="N367" s="5"/>
      <c r="O367" s="5"/>
      <c r="P367" s="5"/>
      <c r="Q367" s="5"/>
      <c r="R367" s="5"/>
    </row>
    <row r="368" spans="1:18">
      <c r="A368" s="5"/>
      <c r="B368" s="5"/>
      <c r="C368" s="5"/>
      <c r="D368" s="5"/>
      <c r="E368" s="5"/>
      <c r="F368" s="5"/>
      <c r="G368" s="5"/>
      <c r="H368" s="5"/>
      <c r="I368" s="5"/>
      <c r="J368" s="5"/>
      <c r="K368" s="5"/>
      <c r="L368" s="5"/>
      <c r="M368" s="5"/>
      <c r="N368" s="5"/>
      <c r="O368" s="5"/>
      <c r="P368" s="5"/>
      <c r="Q368" s="5"/>
      <c r="R368" s="5"/>
    </row>
    <row r="369" spans="1:18">
      <c r="A369" s="5"/>
      <c r="B369" s="5"/>
      <c r="C369" s="5"/>
      <c r="D369" s="5"/>
      <c r="E369" s="5"/>
      <c r="F369" s="5"/>
      <c r="G369" s="5"/>
      <c r="H369" s="5"/>
      <c r="I369" s="5"/>
      <c r="J369" s="5"/>
      <c r="K369" s="5"/>
      <c r="L369" s="5"/>
      <c r="M369" s="5"/>
      <c r="N369" s="5"/>
      <c r="O369" s="5"/>
      <c r="P369" s="5"/>
      <c r="Q369" s="5"/>
      <c r="R369" s="5"/>
    </row>
    <row r="370" spans="1:18">
      <c r="A370" s="5"/>
      <c r="B370" s="5"/>
      <c r="C370" s="5"/>
      <c r="D370" s="5"/>
      <c r="E370" s="5"/>
      <c r="F370" s="5"/>
      <c r="G370" s="5"/>
      <c r="H370" s="5"/>
      <c r="I370" s="5"/>
      <c r="J370" s="5"/>
      <c r="K370" s="5"/>
      <c r="L370" s="5"/>
      <c r="M370" s="5"/>
      <c r="N370" s="5"/>
      <c r="O370" s="5"/>
      <c r="P370" s="5"/>
      <c r="Q370" s="5"/>
      <c r="R370" s="5"/>
    </row>
    <row r="371" spans="1:18">
      <c r="A371" s="5"/>
      <c r="B371" s="5"/>
      <c r="C371" s="5"/>
      <c r="D371" s="5"/>
      <c r="E371" s="5"/>
      <c r="F371" s="5"/>
      <c r="G371" s="5"/>
      <c r="H371" s="5"/>
      <c r="I371" s="5"/>
      <c r="J371" s="5"/>
      <c r="K371" s="5"/>
      <c r="L371" s="5"/>
      <c r="M371" s="5"/>
      <c r="N371" s="5"/>
      <c r="O371" s="5"/>
      <c r="P371" s="5"/>
      <c r="Q371" s="5"/>
      <c r="R371" s="5"/>
    </row>
    <row r="372" spans="1:18">
      <c r="A372" s="5"/>
      <c r="B372" s="5"/>
      <c r="C372" s="5"/>
      <c r="D372" s="5"/>
      <c r="E372" s="5"/>
      <c r="F372" s="5"/>
      <c r="G372" s="5"/>
      <c r="H372" s="5"/>
      <c r="I372" s="5"/>
      <c r="J372" s="5"/>
      <c r="K372" s="5"/>
      <c r="L372" s="5"/>
      <c r="M372" s="5"/>
      <c r="N372" s="5"/>
      <c r="O372" s="5"/>
      <c r="P372" s="5"/>
      <c r="Q372" s="5"/>
      <c r="R372" s="5"/>
    </row>
    <row r="373" spans="1:18">
      <c r="A373" s="5"/>
      <c r="B373" s="5"/>
      <c r="C373" s="5"/>
      <c r="D373" s="5"/>
      <c r="E373" s="5"/>
      <c r="F373" s="5"/>
      <c r="G373" s="5"/>
      <c r="H373" s="5"/>
      <c r="I373" s="5"/>
      <c r="J373" s="5"/>
      <c r="K373" s="5"/>
      <c r="L373" s="5"/>
      <c r="M373" s="5"/>
      <c r="N373" s="5"/>
      <c r="O373" s="5"/>
      <c r="P373" s="5"/>
      <c r="Q373" s="5"/>
      <c r="R373" s="5"/>
    </row>
    <row r="374" spans="1:18">
      <c r="A374" s="5"/>
      <c r="B374" s="5"/>
      <c r="C374" s="5"/>
      <c r="D374" s="5"/>
      <c r="E374" s="5"/>
      <c r="F374" s="5"/>
      <c r="G374" s="5"/>
      <c r="H374" s="5"/>
      <c r="I374" s="5"/>
      <c r="J374" s="5"/>
      <c r="K374" s="5"/>
      <c r="L374" s="5"/>
      <c r="M374" s="5"/>
      <c r="N374" s="5"/>
      <c r="O374" s="5"/>
      <c r="P374" s="5"/>
      <c r="Q374" s="5"/>
      <c r="R374" s="5"/>
    </row>
    <row r="375" spans="1:18">
      <c r="A375" s="5"/>
      <c r="B375" s="5"/>
      <c r="C375" s="5"/>
      <c r="D375" s="5"/>
      <c r="E375" s="5"/>
      <c r="F375" s="5"/>
      <c r="G375" s="5"/>
      <c r="H375" s="5"/>
      <c r="I375" s="5"/>
      <c r="J375" s="5"/>
      <c r="K375" s="5"/>
      <c r="L375" s="5"/>
      <c r="M375" s="5"/>
      <c r="N375" s="5"/>
      <c r="O375" s="5"/>
      <c r="P375" s="5"/>
      <c r="Q375" s="5"/>
      <c r="R375" s="5"/>
    </row>
    <row r="376" spans="1:18">
      <c r="A376" s="5"/>
      <c r="B376" s="5"/>
      <c r="C376" s="5"/>
      <c r="D376" s="5"/>
      <c r="E376" s="5"/>
      <c r="F376" s="5"/>
      <c r="G376" s="5"/>
      <c r="H376" s="5"/>
      <c r="I376" s="5"/>
      <c r="J376" s="5"/>
      <c r="K376" s="5"/>
      <c r="L376" s="5"/>
      <c r="M376" s="5"/>
      <c r="N376" s="5"/>
      <c r="O376" s="5"/>
      <c r="P376" s="5"/>
      <c r="Q376" s="5"/>
      <c r="R376" s="5"/>
    </row>
    <row r="377" spans="1:18">
      <c r="A377" s="5"/>
      <c r="B377" s="5"/>
      <c r="C377" s="5"/>
      <c r="D377" s="5"/>
      <c r="E377" s="5"/>
      <c r="F377" s="5"/>
      <c r="G377" s="5"/>
      <c r="H377" s="5"/>
      <c r="I377" s="5"/>
      <c r="J377" s="5"/>
      <c r="K377" s="5"/>
      <c r="L377" s="5"/>
      <c r="M377" s="5"/>
      <c r="N377" s="5"/>
      <c r="O377" s="5"/>
      <c r="P377" s="5"/>
      <c r="Q377" s="5"/>
      <c r="R377" s="5"/>
    </row>
    <row r="378" spans="1:18">
      <c r="A378" s="5"/>
      <c r="B378" s="5"/>
      <c r="C378" s="5"/>
      <c r="D378" s="5"/>
      <c r="E378" s="5"/>
      <c r="F378" s="5"/>
      <c r="G378" s="5"/>
      <c r="H378" s="5"/>
      <c r="I378" s="5"/>
      <c r="J378" s="5"/>
      <c r="K378" s="5"/>
      <c r="L378" s="5"/>
      <c r="M378" s="5"/>
      <c r="N378" s="5"/>
      <c r="O378" s="5"/>
      <c r="P378" s="5"/>
      <c r="Q378" s="5"/>
      <c r="R378" s="5"/>
    </row>
    <row r="379" spans="1:18">
      <c r="A379" s="5"/>
      <c r="B379" s="5"/>
      <c r="C379" s="5"/>
      <c r="D379" s="5"/>
      <c r="E379" s="5"/>
      <c r="F379" s="5"/>
      <c r="G379" s="5"/>
      <c r="H379" s="5"/>
      <c r="I379" s="5"/>
      <c r="J379" s="5"/>
      <c r="K379" s="5"/>
      <c r="L379" s="5"/>
      <c r="M379" s="5"/>
      <c r="N379" s="5"/>
      <c r="O379" s="5"/>
      <c r="P379" s="5"/>
      <c r="Q379" s="5"/>
      <c r="R379" s="5"/>
    </row>
    <row r="380" spans="1:18">
      <c r="A380" s="5"/>
      <c r="B380" s="5"/>
      <c r="C380" s="5"/>
      <c r="D380" s="5"/>
      <c r="E380" s="5"/>
      <c r="F380" s="5"/>
      <c r="G380" s="5"/>
      <c r="H380" s="5"/>
      <c r="I380" s="5"/>
      <c r="J380" s="5"/>
      <c r="K380" s="5"/>
      <c r="L380" s="5"/>
      <c r="M380" s="5"/>
      <c r="N380" s="5"/>
      <c r="O380" s="5"/>
      <c r="P380" s="5"/>
      <c r="Q380" s="5"/>
      <c r="R380" s="5"/>
    </row>
    <row r="381" spans="1:18">
      <c r="A381" s="5"/>
      <c r="B381" s="5"/>
      <c r="C381" s="5"/>
      <c r="D381" s="5"/>
      <c r="E381" s="5"/>
      <c r="F381" s="5"/>
      <c r="G381" s="5"/>
      <c r="H381" s="5"/>
      <c r="I381" s="5"/>
      <c r="J381" s="5"/>
      <c r="K381" s="5"/>
      <c r="L381" s="5"/>
      <c r="M381" s="5"/>
      <c r="N381" s="5"/>
      <c r="O381" s="5"/>
      <c r="P381" s="5"/>
      <c r="Q381" s="5"/>
      <c r="R381" s="5"/>
    </row>
    <row r="382" spans="1:18">
      <c r="A382" s="5"/>
      <c r="B382" s="5"/>
      <c r="C382" s="5"/>
      <c r="D382" s="5"/>
      <c r="E382" s="5"/>
      <c r="F382" s="5"/>
      <c r="G382" s="5"/>
      <c r="H382" s="5"/>
      <c r="I382" s="5"/>
      <c r="J382" s="5"/>
      <c r="K382" s="5"/>
      <c r="L382" s="5"/>
      <c r="M382" s="5"/>
      <c r="N382" s="5"/>
      <c r="O382" s="5"/>
      <c r="P382" s="5"/>
      <c r="Q382" s="5"/>
      <c r="R382" s="5"/>
    </row>
    <row r="383" spans="1:18">
      <c r="A383" s="5"/>
      <c r="B383" s="5"/>
      <c r="C383" s="5"/>
      <c r="D383" s="5"/>
      <c r="E383" s="5"/>
      <c r="F383" s="5"/>
      <c r="G383" s="5"/>
      <c r="H383" s="5"/>
      <c r="I383" s="5"/>
      <c r="J383" s="5"/>
      <c r="K383" s="5"/>
      <c r="L383" s="5"/>
      <c r="M383" s="5"/>
      <c r="N383" s="5"/>
      <c r="O383" s="5"/>
      <c r="P383" s="5"/>
      <c r="Q383" s="5"/>
      <c r="R383" s="5"/>
    </row>
    <row r="384" spans="1:18">
      <c r="A384" s="5"/>
      <c r="B384" s="5"/>
      <c r="C384" s="5"/>
      <c r="D384" s="5"/>
      <c r="E384" s="5"/>
      <c r="F384" s="5"/>
      <c r="G384" s="5"/>
      <c r="H384" s="5"/>
      <c r="I384" s="5"/>
      <c r="J384" s="5"/>
      <c r="K384" s="5"/>
      <c r="L384" s="5"/>
      <c r="M384" s="5"/>
      <c r="N384" s="5"/>
      <c r="O384" s="5"/>
      <c r="P384" s="5"/>
      <c r="Q384" s="5"/>
      <c r="R384" s="5"/>
    </row>
    <row r="385" spans="1:18">
      <c r="A385" s="5"/>
      <c r="B385" s="5"/>
      <c r="C385" s="5"/>
      <c r="D385" s="5"/>
      <c r="E385" s="5"/>
      <c r="F385" s="5"/>
      <c r="G385" s="5"/>
      <c r="H385" s="5"/>
      <c r="I385" s="5"/>
      <c r="J385" s="5"/>
      <c r="K385" s="5"/>
      <c r="L385" s="5"/>
      <c r="M385" s="5"/>
      <c r="N385" s="5"/>
      <c r="O385" s="5"/>
      <c r="P385" s="5"/>
      <c r="Q385" s="5"/>
      <c r="R385" s="5"/>
    </row>
    <row r="386" spans="1:18">
      <c r="A386" s="5"/>
      <c r="B386" s="5"/>
      <c r="C386" s="5"/>
      <c r="D386" s="5"/>
      <c r="E386" s="5"/>
      <c r="F386" s="5"/>
      <c r="G386" s="5"/>
      <c r="H386" s="5"/>
      <c r="I386" s="5"/>
      <c r="J386" s="5"/>
      <c r="K386" s="5"/>
      <c r="L386" s="5"/>
      <c r="M386" s="5"/>
      <c r="N386" s="5"/>
      <c r="O386" s="5"/>
      <c r="P386" s="5"/>
      <c r="Q386" s="5"/>
      <c r="R386" s="5"/>
    </row>
    <row r="387" spans="1:18">
      <c r="A387" s="5"/>
      <c r="B387" s="5"/>
      <c r="C387" s="5"/>
      <c r="D387" s="5"/>
      <c r="E387" s="5"/>
      <c r="F387" s="5"/>
      <c r="G387" s="5"/>
      <c r="H387" s="5"/>
      <c r="I387" s="5"/>
      <c r="J387" s="5"/>
      <c r="K387" s="5"/>
      <c r="L387" s="5"/>
      <c r="M387" s="5"/>
      <c r="N387" s="5"/>
      <c r="O387" s="5"/>
      <c r="P387" s="5"/>
      <c r="Q387" s="5"/>
      <c r="R387" s="5"/>
    </row>
    <row r="388" spans="1:18">
      <c r="A388" s="5"/>
      <c r="B388" s="5"/>
      <c r="C388" s="5"/>
      <c r="D388" s="5"/>
      <c r="E388" s="5"/>
      <c r="F388" s="5"/>
      <c r="G388" s="5"/>
      <c r="H388" s="5"/>
      <c r="I388" s="5"/>
      <c r="J388" s="5"/>
      <c r="K388" s="5"/>
      <c r="L388" s="5"/>
      <c r="M388" s="5"/>
      <c r="N388" s="5"/>
      <c r="O388" s="5"/>
      <c r="P388" s="5"/>
      <c r="Q388" s="5"/>
      <c r="R388" s="5"/>
    </row>
    <row r="389" spans="1:18">
      <c r="A389" s="5"/>
      <c r="B389" s="5"/>
      <c r="C389" s="5"/>
      <c r="D389" s="5"/>
      <c r="E389" s="5"/>
      <c r="F389" s="5"/>
      <c r="G389" s="5"/>
      <c r="H389" s="5"/>
      <c r="I389" s="5"/>
      <c r="J389" s="5"/>
      <c r="K389" s="5"/>
      <c r="L389" s="5"/>
      <c r="M389" s="5"/>
      <c r="N389" s="5"/>
      <c r="O389" s="5"/>
      <c r="P389" s="5"/>
      <c r="Q389" s="5"/>
      <c r="R389" s="5"/>
    </row>
    <row r="390" spans="1:18">
      <c r="A390" s="5"/>
      <c r="B390" s="5"/>
      <c r="C390" s="5"/>
      <c r="D390" s="5"/>
      <c r="E390" s="5"/>
      <c r="F390" s="5"/>
      <c r="G390" s="5"/>
      <c r="H390" s="5"/>
      <c r="I390" s="5"/>
      <c r="J390" s="5"/>
      <c r="K390" s="5"/>
      <c r="L390" s="5"/>
      <c r="M390" s="5"/>
      <c r="N390" s="5"/>
      <c r="O390" s="5"/>
      <c r="P390" s="5"/>
      <c r="Q390" s="5"/>
      <c r="R390" s="5"/>
    </row>
    <row r="391" spans="1:18">
      <c r="A391" s="5"/>
      <c r="B391" s="5"/>
      <c r="C391" s="5"/>
      <c r="D391" s="5"/>
      <c r="E391" s="5"/>
      <c r="F391" s="5"/>
      <c r="G391" s="5"/>
      <c r="H391" s="5"/>
      <c r="I391" s="5"/>
      <c r="J391" s="5"/>
      <c r="K391" s="5"/>
      <c r="L391" s="5"/>
      <c r="M391" s="5"/>
      <c r="N391" s="5"/>
      <c r="O391" s="5"/>
      <c r="P391" s="5"/>
      <c r="Q391" s="5"/>
      <c r="R391" s="5"/>
    </row>
    <row r="392" spans="1:18">
      <c r="A392" s="5"/>
      <c r="B392" s="5"/>
      <c r="C392" s="5"/>
      <c r="D392" s="5"/>
      <c r="E392" s="5"/>
      <c r="F392" s="5"/>
      <c r="G392" s="5"/>
      <c r="H392" s="5"/>
      <c r="I392" s="5"/>
      <c r="J392" s="5"/>
      <c r="K392" s="5"/>
      <c r="L392" s="5"/>
      <c r="M392" s="5"/>
      <c r="N392" s="5"/>
      <c r="O392" s="5"/>
      <c r="P392" s="5"/>
      <c r="Q392" s="5"/>
      <c r="R392" s="5"/>
    </row>
    <row r="393" spans="1:18">
      <c r="A393" s="5"/>
      <c r="B393" s="5"/>
      <c r="C393" s="5"/>
      <c r="D393" s="5"/>
      <c r="E393" s="5"/>
      <c r="F393" s="5"/>
      <c r="G393" s="5"/>
      <c r="H393" s="5"/>
      <c r="I393" s="5"/>
      <c r="J393" s="5"/>
      <c r="K393" s="5"/>
      <c r="L393" s="5"/>
      <c r="M393" s="5"/>
      <c r="N393" s="5"/>
      <c r="O393" s="5"/>
      <c r="P393" s="5"/>
      <c r="Q393" s="5"/>
      <c r="R393" s="5"/>
    </row>
    <row r="394" spans="1:18">
      <c r="A394" s="5"/>
      <c r="B394" s="5"/>
      <c r="C394" s="5"/>
      <c r="D394" s="5"/>
      <c r="E394" s="5"/>
      <c r="F394" s="5"/>
      <c r="G394" s="5"/>
      <c r="H394" s="5"/>
      <c r="I394" s="5"/>
      <c r="J394" s="5"/>
      <c r="K394" s="5"/>
      <c r="L394" s="5"/>
      <c r="M394" s="5"/>
      <c r="N394" s="5"/>
      <c r="O394" s="5"/>
      <c r="P394" s="5"/>
      <c r="Q394" s="5"/>
      <c r="R394" s="5"/>
    </row>
    <row r="395" spans="1:18">
      <c r="A395" s="5"/>
      <c r="B395" s="5"/>
      <c r="C395" s="5"/>
      <c r="D395" s="5"/>
      <c r="E395" s="5"/>
      <c r="F395" s="5"/>
      <c r="G395" s="5"/>
      <c r="H395" s="5"/>
      <c r="I395" s="5"/>
      <c r="J395" s="5"/>
      <c r="K395" s="5"/>
      <c r="L395" s="5"/>
      <c r="M395" s="5"/>
      <c r="N395" s="5"/>
      <c r="O395" s="5"/>
      <c r="P395" s="5"/>
      <c r="Q395" s="5"/>
      <c r="R395" s="5"/>
    </row>
    <row r="396" spans="1:18">
      <c r="A396" s="5"/>
      <c r="B396" s="5"/>
      <c r="C396" s="5"/>
      <c r="D396" s="5"/>
      <c r="E396" s="5"/>
      <c r="F396" s="5"/>
      <c r="G396" s="5"/>
      <c r="H396" s="5"/>
      <c r="I396" s="5"/>
      <c r="J396" s="5"/>
      <c r="K396" s="5"/>
      <c r="L396" s="5"/>
      <c r="M396" s="5"/>
      <c r="N396" s="5"/>
      <c r="O396" s="5"/>
      <c r="P396" s="5"/>
      <c r="Q396" s="5"/>
      <c r="R396" s="5"/>
    </row>
    <row r="397" spans="1:18">
      <c r="A397" s="5"/>
      <c r="B397" s="5"/>
      <c r="C397" s="5"/>
      <c r="D397" s="5"/>
      <c r="E397" s="5"/>
      <c r="F397" s="5"/>
      <c r="G397" s="5"/>
      <c r="H397" s="5"/>
      <c r="I397" s="5"/>
      <c r="J397" s="5"/>
      <c r="K397" s="5"/>
      <c r="L397" s="5"/>
      <c r="M397" s="5"/>
      <c r="N397" s="5"/>
      <c r="O397" s="5"/>
      <c r="P397" s="5"/>
      <c r="Q397" s="5"/>
      <c r="R397" s="5"/>
    </row>
    <row r="398" spans="1:18">
      <c r="A398" s="5"/>
      <c r="B398" s="5"/>
      <c r="C398" s="5"/>
      <c r="D398" s="5"/>
      <c r="E398" s="5"/>
      <c r="F398" s="5"/>
      <c r="G398" s="5"/>
      <c r="H398" s="5"/>
      <c r="I398" s="5"/>
      <c r="J398" s="5"/>
      <c r="K398" s="5"/>
      <c r="L398" s="5"/>
      <c r="M398" s="5"/>
      <c r="N398" s="5"/>
      <c r="O398" s="5"/>
      <c r="P398" s="5"/>
      <c r="Q398" s="5"/>
      <c r="R398" s="5"/>
    </row>
    <row r="399" spans="1:18">
      <c r="A399" s="5"/>
      <c r="B399" s="5"/>
      <c r="C399" s="5"/>
      <c r="D399" s="5"/>
      <c r="E399" s="5"/>
      <c r="F399" s="5"/>
      <c r="G399" s="5"/>
      <c r="H399" s="5"/>
      <c r="I399" s="5"/>
      <c r="J399" s="5"/>
      <c r="K399" s="5"/>
      <c r="L399" s="5"/>
      <c r="M399" s="5"/>
      <c r="N399" s="5"/>
      <c r="O399" s="5"/>
      <c r="P399" s="5"/>
      <c r="Q399" s="5"/>
      <c r="R399" s="5"/>
    </row>
    <row r="400" spans="1:18">
      <c r="A400" s="5"/>
      <c r="B400" s="5"/>
      <c r="C400" s="5"/>
      <c r="D400" s="5"/>
      <c r="E400" s="5"/>
      <c r="F400" s="5"/>
      <c r="G400" s="5"/>
      <c r="H400" s="5"/>
      <c r="I400" s="5"/>
      <c r="J400" s="5"/>
      <c r="K400" s="5"/>
      <c r="L400" s="5"/>
      <c r="M400" s="5"/>
      <c r="N400" s="5"/>
      <c r="O400" s="5"/>
      <c r="P400" s="5"/>
      <c r="Q400" s="5"/>
      <c r="R400" s="5"/>
    </row>
    <row r="401" spans="1:18">
      <c r="A401" s="5"/>
      <c r="B401" s="5"/>
      <c r="C401" s="5"/>
      <c r="D401" s="5"/>
      <c r="E401" s="5"/>
      <c r="F401" s="5"/>
      <c r="G401" s="5"/>
      <c r="H401" s="5"/>
      <c r="I401" s="5"/>
      <c r="J401" s="5"/>
      <c r="K401" s="5"/>
      <c r="L401" s="5"/>
      <c r="M401" s="5"/>
      <c r="N401" s="5"/>
      <c r="O401" s="5"/>
      <c r="P401" s="5"/>
      <c r="Q401" s="5"/>
      <c r="R401" s="5"/>
    </row>
    <row r="402" spans="1:18">
      <c r="A402" s="5"/>
      <c r="B402" s="5"/>
      <c r="C402" s="5"/>
      <c r="D402" s="5"/>
      <c r="E402" s="5"/>
      <c r="F402" s="5"/>
      <c r="G402" s="5"/>
      <c r="H402" s="5"/>
      <c r="I402" s="5"/>
      <c r="J402" s="5"/>
      <c r="K402" s="5"/>
      <c r="L402" s="5"/>
      <c r="M402" s="5"/>
      <c r="N402" s="5"/>
      <c r="O402" s="5"/>
      <c r="P402" s="5"/>
      <c r="Q402" s="5"/>
      <c r="R402" s="5"/>
    </row>
    <row r="403" spans="1:18">
      <c r="A403" s="5"/>
      <c r="B403" s="5"/>
      <c r="C403" s="5"/>
      <c r="D403" s="5"/>
      <c r="E403" s="5"/>
      <c r="F403" s="5"/>
      <c r="G403" s="5"/>
      <c r="H403" s="5"/>
      <c r="I403" s="5"/>
      <c r="J403" s="5"/>
      <c r="K403" s="5"/>
      <c r="L403" s="5"/>
      <c r="M403" s="5"/>
      <c r="N403" s="5"/>
      <c r="O403" s="5"/>
      <c r="P403" s="5"/>
      <c r="Q403" s="5"/>
      <c r="R403" s="5"/>
    </row>
    <row r="404" spans="1:18">
      <c r="A404" s="5"/>
      <c r="B404" s="5"/>
      <c r="C404" s="5"/>
      <c r="D404" s="5"/>
      <c r="E404" s="5"/>
      <c r="F404" s="5"/>
      <c r="G404" s="5"/>
      <c r="H404" s="5"/>
      <c r="I404" s="5"/>
      <c r="J404" s="5"/>
      <c r="K404" s="5"/>
      <c r="L404" s="5"/>
      <c r="M404" s="5"/>
      <c r="N404" s="5"/>
      <c r="O404" s="5"/>
      <c r="P404" s="5"/>
      <c r="Q404" s="5"/>
      <c r="R404" s="5"/>
    </row>
    <row r="405" spans="1:18">
      <c r="A405" s="5"/>
      <c r="B405" s="5"/>
      <c r="C405" s="5"/>
      <c r="D405" s="5"/>
      <c r="E405" s="5"/>
      <c r="F405" s="5"/>
      <c r="G405" s="5"/>
      <c r="H405" s="5"/>
      <c r="I405" s="5"/>
      <c r="J405" s="5"/>
      <c r="K405" s="5"/>
      <c r="L405" s="5"/>
      <c r="M405" s="5"/>
      <c r="N405" s="5"/>
      <c r="O405" s="5"/>
      <c r="P405" s="5"/>
      <c r="Q405" s="5"/>
      <c r="R405" s="5"/>
    </row>
    <row r="406" spans="1:18">
      <c r="A406" s="5"/>
      <c r="B406" s="5"/>
      <c r="C406" s="5"/>
      <c r="D406" s="5"/>
      <c r="E406" s="5"/>
      <c r="F406" s="5"/>
      <c r="G406" s="5"/>
      <c r="H406" s="5"/>
      <c r="I406" s="5"/>
      <c r="J406" s="5"/>
      <c r="K406" s="5"/>
      <c r="L406" s="5"/>
      <c r="M406" s="5"/>
      <c r="N406" s="5"/>
      <c r="O406" s="5"/>
      <c r="P406" s="5"/>
      <c r="Q406" s="5"/>
      <c r="R406" s="5"/>
    </row>
    <row r="407" spans="1:18">
      <c r="A407" s="5"/>
      <c r="B407" s="5"/>
      <c r="C407" s="5"/>
      <c r="D407" s="5"/>
      <c r="E407" s="5"/>
      <c r="F407" s="5"/>
      <c r="G407" s="5"/>
      <c r="H407" s="5"/>
      <c r="I407" s="5"/>
      <c r="J407" s="5"/>
      <c r="K407" s="5"/>
      <c r="L407" s="5"/>
      <c r="M407" s="5"/>
      <c r="N407" s="5"/>
      <c r="O407" s="5"/>
      <c r="P407" s="5"/>
      <c r="Q407" s="5"/>
      <c r="R407" s="5"/>
    </row>
    <row r="408" spans="1:18">
      <c r="A408" s="5"/>
      <c r="B408" s="5"/>
      <c r="C408" s="5"/>
      <c r="D408" s="5"/>
      <c r="E408" s="5"/>
      <c r="F408" s="5"/>
      <c r="G408" s="5"/>
      <c r="H408" s="5"/>
      <c r="I408" s="5"/>
      <c r="J408" s="5"/>
      <c r="K408" s="5"/>
      <c r="L408" s="5"/>
      <c r="M408" s="5"/>
      <c r="N408" s="5"/>
      <c r="O408" s="5"/>
      <c r="P408" s="5"/>
      <c r="Q408" s="5"/>
      <c r="R408" s="5"/>
    </row>
    <row r="409" spans="1:18">
      <c r="A409" s="5"/>
      <c r="B409" s="5"/>
      <c r="C409" s="5"/>
      <c r="D409" s="5"/>
      <c r="E409" s="5"/>
      <c r="F409" s="5"/>
      <c r="G409" s="5"/>
      <c r="H409" s="5"/>
      <c r="I409" s="5"/>
      <c r="J409" s="5"/>
      <c r="K409" s="5"/>
      <c r="L409" s="5"/>
      <c r="M409" s="5"/>
      <c r="N409" s="5"/>
      <c r="O409" s="5"/>
      <c r="P409" s="5"/>
      <c r="Q409" s="5"/>
      <c r="R409" s="5"/>
    </row>
    <row r="410" spans="1:18">
      <c r="A410" s="5"/>
      <c r="B410" s="5"/>
      <c r="C410" s="5"/>
      <c r="D410" s="5"/>
      <c r="E410" s="5"/>
      <c r="F410" s="5"/>
      <c r="G410" s="5"/>
      <c r="H410" s="5"/>
      <c r="I410" s="5"/>
      <c r="J410" s="5"/>
      <c r="K410" s="5"/>
      <c r="L410" s="5"/>
      <c r="M410" s="5"/>
      <c r="N410" s="5"/>
      <c r="O410" s="5"/>
      <c r="P410" s="5"/>
      <c r="Q410" s="5"/>
      <c r="R410" s="5"/>
    </row>
    <row r="411" spans="1:18">
      <c r="A411" s="5"/>
      <c r="B411" s="5"/>
      <c r="C411" s="5"/>
      <c r="D411" s="5"/>
      <c r="E411" s="5"/>
      <c r="F411" s="5"/>
      <c r="G411" s="5"/>
      <c r="H411" s="5"/>
      <c r="I411" s="5"/>
      <c r="J411" s="5"/>
      <c r="K411" s="5"/>
      <c r="L411" s="5"/>
      <c r="M411" s="5"/>
      <c r="N411" s="5"/>
      <c r="O411" s="5"/>
      <c r="P411" s="5"/>
      <c r="Q411" s="5"/>
      <c r="R411" s="5"/>
    </row>
    <row r="412" spans="1:18">
      <c r="A412" s="5"/>
      <c r="B412" s="5"/>
      <c r="C412" s="5"/>
      <c r="D412" s="5"/>
      <c r="E412" s="5"/>
      <c r="F412" s="5"/>
      <c r="G412" s="5"/>
      <c r="H412" s="5"/>
      <c r="I412" s="5"/>
      <c r="J412" s="5"/>
      <c r="K412" s="5"/>
      <c r="L412" s="5"/>
      <c r="M412" s="5"/>
      <c r="N412" s="5"/>
      <c r="O412" s="5"/>
      <c r="P412" s="5"/>
      <c r="Q412" s="5"/>
      <c r="R412" s="5"/>
    </row>
    <row r="413" spans="1:18">
      <c r="A413" s="5"/>
      <c r="B413" s="5"/>
      <c r="C413" s="5"/>
      <c r="D413" s="5"/>
      <c r="E413" s="5"/>
      <c r="F413" s="5"/>
      <c r="G413" s="5"/>
      <c r="H413" s="5"/>
      <c r="I413" s="5"/>
      <c r="J413" s="5"/>
      <c r="K413" s="5"/>
      <c r="L413" s="5"/>
      <c r="M413" s="5"/>
      <c r="N413" s="5"/>
      <c r="O413" s="5"/>
      <c r="P413" s="5"/>
      <c r="Q413" s="5"/>
      <c r="R413" s="5"/>
    </row>
    <row r="414" spans="1:18">
      <c r="A414" s="5"/>
      <c r="B414" s="5"/>
      <c r="C414" s="5"/>
      <c r="D414" s="5"/>
      <c r="E414" s="5"/>
      <c r="F414" s="5"/>
      <c r="G414" s="5"/>
      <c r="H414" s="5"/>
      <c r="I414" s="5"/>
      <c r="J414" s="5"/>
      <c r="K414" s="5"/>
      <c r="L414" s="5"/>
      <c r="M414" s="5"/>
      <c r="N414" s="5"/>
      <c r="O414" s="5"/>
      <c r="P414" s="5"/>
      <c r="Q414" s="5"/>
      <c r="R414" s="5"/>
    </row>
    <row r="415" spans="1:18">
      <c r="A415" s="5"/>
      <c r="B415" s="5"/>
      <c r="C415" s="5"/>
      <c r="D415" s="5"/>
      <c r="E415" s="5"/>
      <c r="F415" s="5"/>
      <c r="G415" s="5"/>
      <c r="H415" s="5"/>
      <c r="I415" s="5"/>
      <c r="J415" s="5"/>
      <c r="K415" s="5"/>
      <c r="L415" s="5"/>
      <c r="M415" s="5"/>
      <c r="N415" s="5"/>
      <c r="O415" s="5"/>
      <c r="P415" s="5"/>
      <c r="Q415" s="5"/>
      <c r="R415" s="5"/>
    </row>
    <row r="416" spans="1:18">
      <c r="A416" s="5"/>
      <c r="B416" s="5"/>
      <c r="C416" s="5"/>
      <c r="D416" s="5"/>
      <c r="E416" s="5"/>
      <c r="F416" s="5"/>
      <c r="G416" s="5"/>
      <c r="H416" s="5"/>
      <c r="I416" s="5"/>
      <c r="J416" s="5"/>
      <c r="K416" s="5"/>
      <c r="L416" s="5"/>
      <c r="M416" s="5"/>
      <c r="N416" s="5"/>
      <c r="O416" s="5"/>
      <c r="P416" s="5"/>
      <c r="Q416" s="5"/>
      <c r="R416" s="5"/>
    </row>
    <row r="417" spans="1:18">
      <c r="A417" s="5"/>
      <c r="B417" s="5"/>
      <c r="C417" s="5"/>
      <c r="D417" s="5"/>
      <c r="E417" s="5"/>
      <c r="F417" s="5"/>
      <c r="G417" s="5"/>
      <c r="H417" s="5"/>
      <c r="I417" s="5"/>
      <c r="J417" s="5"/>
      <c r="K417" s="5"/>
      <c r="L417" s="5"/>
      <c r="M417" s="5"/>
      <c r="N417" s="5"/>
      <c r="O417" s="5"/>
      <c r="P417" s="5"/>
      <c r="Q417" s="5"/>
      <c r="R417" s="5"/>
    </row>
    <row r="418" spans="1:18">
      <c r="A418" s="5"/>
      <c r="B418" s="5"/>
      <c r="C418" s="5"/>
      <c r="D418" s="5"/>
      <c r="E418" s="5"/>
      <c r="F418" s="5"/>
      <c r="G418" s="5"/>
      <c r="H418" s="5"/>
      <c r="I418" s="5"/>
      <c r="J418" s="5"/>
      <c r="K418" s="5"/>
      <c r="L418" s="5"/>
      <c r="M418" s="5"/>
      <c r="N418" s="5"/>
      <c r="O418" s="5"/>
      <c r="P418" s="5"/>
      <c r="Q418" s="5"/>
      <c r="R418" s="5"/>
    </row>
    <row r="419" spans="1:18">
      <c r="A419" s="5"/>
      <c r="B419" s="5"/>
      <c r="C419" s="5"/>
      <c r="D419" s="5"/>
      <c r="E419" s="5"/>
      <c r="F419" s="5"/>
      <c r="G419" s="5"/>
      <c r="H419" s="5"/>
      <c r="I419" s="5"/>
      <c r="J419" s="5"/>
      <c r="K419" s="5"/>
      <c r="L419" s="5"/>
      <c r="M419" s="5"/>
      <c r="N419" s="5"/>
      <c r="O419" s="5"/>
      <c r="P419" s="5"/>
      <c r="Q419" s="5"/>
      <c r="R419" s="5"/>
    </row>
    <row r="420" spans="1:18">
      <c r="A420" s="5"/>
      <c r="B420" s="5"/>
      <c r="C420" s="5"/>
      <c r="D420" s="5"/>
      <c r="E420" s="5"/>
      <c r="F420" s="5"/>
      <c r="G420" s="5"/>
      <c r="H420" s="5"/>
      <c r="I420" s="5"/>
      <c r="J420" s="5"/>
      <c r="K420" s="5"/>
      <c r="L420" s="5"/>
      <c r="M420" s="5"/>
      <c r="N420" s="5"/>
      <c r="O420" s="5"/>
      <c r="P420" s="5"/>
      <c r="Q420" s="5"/>
      <c r="R420" s="5"/>
    </row>
    <row r="421" spans="1:18">
      <c r="A421" s="5"/>
      <c r="B421" s="5"/>
      <c r="C421" s="5"/>
      <c r="D421" s="5"/>
      <c r="E421" s="5"/>
      <c r="F421" s="5"/>
      <c r="G421" s="5"/>
      <c r="H421" s="5"/>
      <c r="I421" s="5"/>
      <c r="J421" s="5"/>
      <c r="K421" s="5"/>
      <c r="L421" s="5"/>
      <c r="M421" s="5"/>
      <c r="N421" s="5"/>
      <c r="O421" s="5"/>
      <c r="P421" s="5"/>
      <c r="Q421" s="5"/>
      <c r="R421" s="5"/>
    </row>
    <row r="422" spans="1:18">
      <c r="A422" s="5"/>
      <c r="B422" s="5"/>
      <c r="C422" s="5"/>
      <c r="D422" s="5"/>
      <c r="E422" s="5"/>
      <c r="F422" s="5"/>
      <c r="G422" s="5"/>
      <c r="H422" s="5"/>
      <c r="I422" s="5"/>
      <c r="J422" s="5"/>
      <c r="K422" s="5"/>
      <c r="L422" s="5"/>
      <c r="M422" s="5"/>
      <c r="N422" s="5"/>
      <c r="O422" s="5"/>
      <c r="P422" s="5"/>
      <c r="Q422" s="5"/>
      <c r="R422" s="5"/>
    </row>
    <row r="423" spans="1:18">
      <c r="A423" s="5"/>
      <c r="B423" s="5"/>
      <c r="C423" s="5"/>
      <c r="D423" s="5"/>
      <c r="E423" s="5"/>
      <c r="F423" s="5"/>
      <c r="G423" s="5"/>
      <c r="H423" s="5"/>
      <c r="I423" s="5"/>
      <c r="J423" s="5"/>
      <c r="K423" s="5"/>
      <c r="L423" s="5"/>
      <c r="M423" s="5"/>
      <c r="N423" s="5"/>
      <c r="O423" s="5"/>
      <c r="P423" s="5"/>
      <c r="Q423" s="5"/>
      <c r="R423" s="5"/>
    </row>
    <row r="424" spans="1:18">
      <c r="A424" s="5"/>
      <c r="B424" s="5"/>
      <c r="C424" s="5"/>
      <c r="D424" s="5"/>
      <c r="E424" s="5"/>
      <c r="F424" s="5"/>
      <c r="G424" s="5"/>
      <c r="H424" s="5"/>
      <c r="I424" s="5"/>
      <c r="J424" s="5"/>
      <c r="K424" s="5"/>
      <c r="L424" s="5"/>
      <c r="M424" s="5"/>
      <c r="N424" s="5"/>
      <c r="O424" s="5"/>
      <c r="P424" s="5"/>
      <c r="Q424" s="5"/>
      <c r="R424" s="5"/>
    </row>
    <row r="425" spans="1:18">
      <c r="A425" s="5"/>
      <c r="B425" s="5"/>
      <c r="C425" s="5"/>
      <c r="D425" s="5"/>
      <c r="E425" s="5"/>
      <c r="F425" s="5"/>
      <c r="G425" s="5"/>
      <c r="H425" s="5"/>
      <c r="I425" s="5"/>
      <c r="J425" s="5"/>
      <c r="K425" s="5"/>
      <c r="L425" s="5"/>
      <c r="M425" s="5"/>
      <c r="N425" s="5"/>
      <c r="O425" s="5"/>
      <c r="P425" s="5"/>
      <c r="Q425" s="5"/>
      <c r="R425" s="5"/>
    </row>
    <row r="426" spans="1:18">
      <c r="A426" s="5"/>
      <c r="B426" s="5"/>
      <c r="C426" s="5"/>
      <c r="D426" s="5"/>
      <c r="E426" s="5"/>
      <c r="F426" s="5"/>
      <c r="G426" s="5"/>
      <c r="H426" s="5"/>
      <c r="I426" s="5"/>
      <c r="J426" s="5"/>
      <c r="K426" s="5"/>
      <c r="L426" s="5"/>
      <c r="M426" s="5"/>
      <c r="N426" s="5"/>
      <c r="O426" s="5"/>
      <c r="P426" s="5"/>
      <c r="Q426" s="5"/>
      <c r="R426" s="5"/>
    </row>
    <row r="427" spans="1:18">
      <c r="A427" s="5"/>
      <c r="B427" s="5"/>
      <c r="C427" s="5"/>
      <c r="D427" s="5"/>
      <c r="E427" s="5"/>
      <c r="F427" s="5"/>
      <c r="G427" s="5"/>
      <c r="H427" s="5"/>
      <c r="I427" s="5"/>
      <c r="J427" s="5"/>
      <c r="K427" s="5"/>
      <c r="L427" s="5"/>
      <c r="M427" s="5"/>
      <c r="N427" s="5"/>
      <c r="O427" s="5"/>
      <c r="P427" s="5"/>
      <c r="Q427" s="5"/>
      <c r="R427" s="5"/>
    </row>
    <row r="428" spans="1:18">
      <c r="A428" s="5"/>
      <c r="B428" s="5"/>
      <c r="C428" s="5"/>
      <c r="D428" s="5"/>
      <c r="E428" s="5"/>
      <c r="F428" s="5"/>
      <c r="G428" s="5"/>
      <c r="H428" s="5"/>
      <c r="I428" s="5"/>
      <c r="J428" s="5"/>
      <c r="K428" s="5"/>
      <c r="L428" s="5"/>
      <c r="M428" s="5"/>
      <c r="N428" s="5"/>
      <c r="O428" s="5"/>
      <c r="P428" s="5"/>
      <c r="Q428" s="5"/>
      <c r="R428" s="5"/>
    </row>
    <row r="429" spans="1:18">
      <c r="A429" s="5"/>
      <c r="B429" s="5"/>
      <c r="C429" s="5"/>
      <c r="D429" s="5"/>
      <c r="E429" s="5"/>
      <c r="F429" s="5"/>
      <c r="G429" s="5"/>
      <c r="H429" s="5"/>
      <c r="I429" s="5"/>
      <c r="J429" s="5"/>
      <c r="K429" s="5"/>
      <c r="L429" s="5"/>
      <c r="M429" s="5"/>
      <c r="N429" s="5"/>
      <c r="O429" s="5"/>
      <c r="P429" s="5"/>
      <c r="Q429" s="5"/>
      <c r="R429" s="5"/>
    </row>
    <row r="430" spans="1:18">
      <c r="A430" s="5"/>
      <c r="B430" s="5"/>
      <c r="C430" s="5"/>
      <c r="D430" s="5"/>
      <c r="E430" s="5"/>
      <c r="F430" s="5"/>
      <c r="G430" s="5"/>
      <c r="H430" s="5"/>
      <c r="I430" s="5"/>
      <c r="J430" s="5"/>
      <c r="K430" s="5"/>
      <c r="L430" s="5"/>
      <c r="M430" s="5"/>
      <c r="N430" s="5"/>
      <c r="O430" s="5"/>
      <c r="P430" s="5"/>
      <c r="Q430" s="5"/>
      <c r="R430" s="5"/>
    </row>
    <row r="431" spans="1:18">
      <c r="A431" s="5"/>
      <c r="B431" s="5"/>
      <c r="C431" s="5"/>
      <c r="D431" s="5"/>
      <c r="E431" s="5"/>
      <c r="F431" s="5"/>
      <c r="G431" s="5"/>
      <c r="H431" s="5"/>
      <c r="I431" s="5"/>
      <c r="J431" s="5"/>
      <c r="K431" s="5"/>
      <c r="L431" s="5"/>
      <c r="M431" s="5"/>
      <c r="N431" s="5"/>
      <c r="O431" s="5"/>
      <c r="P431" s="5"/>
      <c r="Q431" s="5"/>
      <c r="R431" s="5"/>
    </row>
    <row r="432" spans="1:18">
      <c r="A432" s="5"/>
      <c r="B432" s="5"/>
      <c r="C432" s="5"/>
      <c r="D432" s="5"/>
      <c r="E432" s="5"/>
      <c r="F432" s="5"/>
      <c r="G432" s="5"/>
      <c r="H432" s="5"/>
      <c r="I432" s="5"/>
      <c r="J432" s="5"/>
      <c r="K432" s="5"/>
      <c r="L432" s="5"/>
      <c r="M432" s="5"/>
      <c r="N432" s="5"/>
      <c r="O432" s="5"/>
      <c r="P432" s="5"/>
      <c r="Q432" s="5"/>
      <c r="R432" s="5"/>
    </row>
    <row r="433" spans="1:18">
      <c r="A433" s="5"/>
      <c r="B433" s="5"/>
      <c r="C433" s="5"/>
      <c r="D433" s="5"/>
      <c r="E433" s="5"/>
      <c r="F433" s="5"/>
      <c r="G433" s="5"/>
      <c r="H433" s="5"/>
      <c r="I433" s="5"/>
      <c r="J433" s="5"/>
      <c r="K433" s="5"/>
      <c r="L433" s="5"/>
      <c r="M433" s="5"/>
      <c r="N433" s="5"/>
      <c r="O433" s="5"/>
      <c r="P433" s="5"/>
      <c r="Q433" s="5"/>
      <c r="R433" s="5"/>
    </row>
    <row r="434" spans="1:18">
      <c r="A434" s="5"/>
      <c r="B434" s="5"/>
      <c r="C434" s="5"/>
      <c r="D434" s="5"/>
      <c r="E434" s="5"/>
      <c r="F434" s="5"/>
      <c r="G434" s="5"/>
      <c r="H434" s="5"/>
      <c r="I434" s="5"/>
      <c r="J434" s="5"/>
      <c r="K434" s="5"/>
      <c r="L434" s="5"/>
      <c r="M434" s="5"/>
      <c r="N434" s="5"/>
      <c r="O434" s="5"/>
      <c r="P434" s="5"/>
      <c r="Q434" s="5"/>
      <c r="R434" s="5"/>
    </row>
    <row r="435" spans="1:18">
      <c r="A435" s="5"/>
      <c r="B435" s="5"/>
      <c r="C435" s="5"/>
      <c r="D435" s="5"/>
      <c r="E435" s="5"/>
      <c r="F435" s="5"/>
      <c r="G435" s="5"/>
      <c r="H435" s="5"/>
      <c r="I435" s="5"/>
      <c r="J435" s="5"/>
      <c r="K435" s="5"/>
      <c r="L435" s="5"/>
      <c r="M435" s="5"/>
      <c r="N435" s="5"/>
      <c r="O435" s="5"/>
      <c r="P435" s="5"/>
      <c r="Q435" s="5"/>
      <c r="R435" s="5"/>
    </row>
    <row r="436" spans="1:18">
      <c r="A436" s="5"/>
      <c r="B436" s="5"/>
      <c r="C436" s="5"/>
      <c r="D436" s="5"/>
      <c r="E436" s="5"/>
      <c r="F436" s="5"/>
      <c r="G436" s="5"/>
      <c r="H436" s="5"/>
      <c r="I436" s="5"/>
      <c r="J436" s="5"/>
      <c r="K436" s="5"/>
      <c r="L436" s="5"/>
      <c r="M436" s="5"/>
      <c r="N436" s="5"/>
      <c r="O436" s="5"/>
      <c r="P436" s="5"/>
      <c r="Q436" s="5"/>
      <c r="R436" s="5"/>
    </row>
    <row r="437" spans="1:18">
      <c r="A437" s="5"/>
      <c r="B437" s="5"/>
      <c r="C437" s="5"/>
      <c r="D437" s="5"/>
      <c r="E437" s="5"/>
      <c r="F437" s="5"/>
      <c r="G437" s="5"/>
      <c r="H437" s="5"/>
      <c r="I437" s="5"/>
      <c r="J437" s="5"/>
      <c r="K437" s="5"/>
      <c r="L437" s="5"/>
      <c r="M437" s="5"/>
      <c r="N437" s="5"/>
      <c r="O437" s="5"/>
      <c r="P437" s="5"/>
      <c r="Q437" s="5"/>
      <c r="R437" s="5"/>
    </row>
    <row r="438" spans="1:18">
      <c r="A438" s="5"/>
      <c r="B438" s="5"/>
      <c r="C438" s="5"/>
      <c r="D438" s="5"/>
      <c r="E438" s="5"/>
      <c r="F438" s="5"/>
      <c r="G438" s="5"/>
      <c r="H438" s="5"/>
      <c r="I438" s="5"/>
      <c r="J438" s="5"/>
      <c r="K438" s="5"/>
      <c r="L438" s="5"/>
      <c r="M438" s="5"/>
      <c r="N438" s="5"/>
      <c r="O438" s="5"/>
      <c r="P438" s="5"/>
      <c r="Q438" s="5"/>
      <c r="R438" s="5"/>
    </row>
    <row r="439" spans="1:18">
      <c r="A439" s="5"/>
      <c r="B439" s="5"/>
      <c r="C439" s="5"/>
      <c r="D439" s="5"/>
      <c r="E439" s="5"/>
      <c r="F439" s="5"/>
      <c r="G439" s="5"/>
      <c r="H439" s="5"/>
      <c r="I439" s="5"/>
      <c r="J439" s="5"/>
      <c r="K439" s="5"/>
      <c r="L439" s="5"/>
      <c r="M439" s="5"/>
      <c r="N439" s="5"/>
      <c r="O439" s="5"/>
      <c r="P439" s="5"/>
      <c r="Q439" s="5"/>
      <c r="R439" s="5"/>
    </row>
    <row r="440" spans="1:18">
      <c r="A440" s="5"/>
      <c r="B440" s="5"/>
      <c r="C440" s="5"/>
      <c r="D440" s="5"/>
      <c r="E440" s="5"/>
      <c r="F440" s="5"/>
      <c r="G440" s="5"/>
      <c r="H440" s="5"/>
      <c r="I440" s="5"/>
      <c r="J440" s="5"/>
      <c r="K440" s="5"/>
      <c r="L440" s="5"/>
      <c r="M440" s="5"/>
      <c r="N440" s="5"/>
      <c r="O440" s="5"/>
      <c r="P440" s="5"/>
      <c r="Q440" s="5"/>
      <c r="R440" s="5"/>
    </row>
    <row r="441" spans="1:18">
      <c r="A441" s="5"/>
      <c r="B441" s="5"/>
      <c r="C441" s="5"/>
      <c r="D441" s="5"/>
      <c r="E441" s="5"/>
      <c r="F441" s="5"/>
      <c r="G441" s="5"/>
      <c r="H441" s="5"/>
      <c r="I441" s="5"/>
      <c r="J441" s="5"/>
      <c r="K441" s="5"/>
      <c r="L441" s="5"/>
      <c r="M441" s="5"/>
      <c r="N441" s="5"/>
      <c r="O441" s="5"/>
      <c r="P441" s="5"/>
      <c r="Q441" s="5"/>
      <c r="R441" s="5"/>
    </row>
    <row r="442" spans="1:18">
      <c r="A442" s="5"/>
      <c r="B442" s="5"/>
      <c r="C442" s="5"/>
      <c r="D442" s="5"/>
      <c r="E442" s="5"/>
      <c r="F442" s="5"/>
      <c r="G442" s="5"/>
      <c r="H442" s="5"/>
      <c r="I442" s="5"/>
      <c r="J442" s="5"/>
      <c r="K442" s="5"/>
      <c r="L442" s="5"/>
      <c r="M442" s="5"/>
      <c r="N442" s="5"/>
      <c r="O442" s="5"/>
      <c r="P442" s="5"/>
      <c r="Q442" s="5"/>
      <c r="R442" s="5"/>
    </row>
    <row r="443" spans="1:18">
      <c r="A443" s="5"/>
      <c r="B443" s="5"/>
      <c r="C443" s="5"/>
      <c r="D443" s="5"/>
      <c r="E443" s="5"/>
      <c r="F443" s="5"/>
      <c r="G443" s="5"/>
      <c r="H443" s="5"/>
      <c r="I443" s="5"/>
      <c r="J443" s="5"/>
      <c r="K443" s="5"/>
      <c r="L443" s="5"/>
      <c r="M443" s="5"/>
      <c r="N443" s="5"/>
      <c r="O443" s="5"/>
      <c r="P443" s="5"/>
      <c r="Q443" s="5"/>
      <c r="R443" s="5"/>
    </row>
    <row r="444" spans="1:18">
      <c r="A444" s="5"/>
      <c r="B444" s="5"/>
      <c r="C444" s="5"/>
      <c r="D444" s="5"/>
      <c r="E444" s="5"/>
      <c r="F444" s="5"/>
      <c r="G444" s="5"/>
      <c r="H444" s="5"/>
      <c r="I444" s="5"/>
      <c r="J444" s="5"/>
      <c r="K444" s="5"/>
      <c r="L444" s="5"/>
      <c r="M444" s="5"/>
      <c r="N444" s="5"/>
      <c r="O444" s="5"/>
      <c r="P444" s="5"/>
      <c r="Q444" s="5"/>
      <c r="R444" s="5"/>
    </row>
    <row r="445" spans="1:18">
      <c r="A445" s="5"/>
      <c r="B445" s="5"/>
      <c r="C445" s="5"/>
      <c r="D445" s="5"/>
      <c r="E445" s="5"/>
      <c r="F445" s="5"/>
      <c r="G445" s="5"/>
      <c r="H445" s="5"/>
      <c r="I445" s="5"/>
      <c r="J445" s="5"/>
      <c r="K445" s="5"/>
      <c r="L445" s="5"/>
      <c r="M445" s="5"/>
      <c r="N445" s="5"/>
      <c r="O445" s="5"/>
      <c r="P445" s="5"/>
      <c r="Q445" s="5"/>
      <c r="R445" s="5"/>
    </row>
    <row r="446" spans="1:18">
      <c r="A446" s="5"/>
      <c r="B446" s="5"/>
      <c r="C446" s="5"/>
      <c r="D446" s="5"/>
      <c r="E446" s="5"/>
      <c r="F446" s="5"/>
      <c r="G446" s="5"/>
      <c r="H446" s="5"/>
      <c r="I446" s="5"/>
      <c r="J446" s="5"/>
      <c r="K446" s="5"/>
      <c r="L446" s="5"/>
      <c r="M446" s="5"/>
      <c r="N446" s="5"/>
      <c r="O446" s="5"/>
      <c r="P446" s="5"/>
      <c r="Q446" s="5"/>
      <c r="R446" s="5"/>
    </row>
    <row r="447" spans="1:18">
      <c r="A447" s="5"/>
      <c r="B447" s="5"/>
      <c r="C447" s="5"/>
      <c r="D447" s="5"/>
      <c r="E447" s="5"/>
      <c r="F447" s="5"/>
      <c r="G447" s="5"/>
      <c r="H447" s="5"/>
      <c r="I447" s="5"/>
      <c r="J447" s="5"/>
      <c r="K447" s="5"/>
      <c r="L447" s="5"/>
      <c r="M447" s="5"/>
      <c r="N447" s="5"/>
      <c r="O447" s="5"/>
      <c r="P447" s="5"/>
      <c r="Q447" s="5"/>
      <c r="R447" s="5"/>
    </row>
    <row r="448" spans="1:18">
      <c r="A448" s="5"/>
      <c r="B448" s="5"/>
      <c r="C448" s="5"/>
      <c r="D448" s="5"/>
      <c r="E448" s="5"/>
      <c r="F448" s="5"/>
      <c r="G448" s="5"/>
      <c r="H448" s="5"/>
      <c r="I448" s="5"/>
      <c r="J448" s="5"/>
      <c r="K448" s="5"/>
      <c r="L448" s="5"/>
      <c r="M448" s="5"/>
      <c r="N448" s="5"/>
      <c r="O448" s="5"/>
      <c r="P448" s="5"/>
      <c r="Q448" s="5"/>
      <c r="R448" s="5"/>
    </row>
    <row r="449" spans="1:18">
      <c r="A449" s="5"/>
      <c r="B449" s="5"/>
      <c r="C449" s="5"/>
      <c r="D449" s="5"/>
      <c r="E449" s="5"/>
      <c r="F449" s="5"/>
      <c r="G449" s="5"/>
      <c r="H449" s="5"/>
      <c r="I449" s="5"/>
      <c r="J449" s="5"/>
      <c r="K449" s="5"/>
      <c r="L449" s="5"/>
      <c r="M449" s="5"/>
      <c r="N449" s="5"/>
      <c r="O449" s="5"/>
      <c r="P449" s="5"/>
      <c r="Q449" s="5"/>
      <c r="R449" s="5"/>
    </row>
    <row r="450" spans="1:18">
      <c r="A450" s="5"/>
      <c r="B450" s="5"/>
      <c r="C450" s="5"/>
      <c r="D450" s="5"/>
      <c r="E450" s="5"/>
      <c r="F450" s="5"/>
      <c r="G450" s="5"/>
      <c r="H450" s="5"/>
      <c r="I450" s="5"/>
      <c r="J450" s="5"/>
      <c r="K450" s="5"/>
      <c r="L450" s="5"/>
      <c r="M450" s="5"/>
      <c r="N450" s="5"/>
      <c r="O450" s="5"/>
      <c r="P450" s="5"/>
      <c r="Q450" s="5"/>
      <c r="R450" s="5"/>
    </row>
    <row r="451" spans="1:18">
      <c r="A451" s="5"/>
      <c r="B451" s="5"/>
      <c r="C451" s="5"/>
      <c r="D451" s="5"/>
      <c r="E451" s="5"/>
      <c r="F451" s="5"/>
      <c r="G451" s="5"/>
      <c r="H451" s="5"/>
      <c r="I451" s="5"/>
      <c r="J451" s="5"/>
      <c r="K451" s="5"/>
      <c r="L451" s="5"/>
      <c r="M451" s="5"/>
      <c r="N451" s="5"/>
      <c r="O451" s="5"/>
      <c r="P451" s="5"/>
      <c r="Q451" s="5"/>
      <c r="R451" s="5"/>
    </row>
    <row r="452" spans="1:18">
      <c r="A452" s="5"/>
      <c r="B452" s="5"/>
      <c r="C452" s="5"/>
      <c r="D452" s="5"/>
      <c r="E452" s="5"/>
      <c r="F452" s="5"/>
      <c r="G452" s="5"/>
      <c r="H452" s="5"/>
      <c r="I452" s="5"/>
      <c r="J452" s="5"/>
      <c r="K452" s="5"/>
      <c r="L452" s="5"/>
      <c r="M452" s="5"/>
      <c r="N452" s="5"/>
      <c r="O452" s="5"/>
      <c r="P452" s="5"/>
      <c r="Q452" s="5"/>
      <c r="R452" s="5"/>
    </row>
    <row r="453" spans="1:18">
      <c r="A453" s="5"/>
      <c r="B453" s="5"/>
      <c r="C453" s="5"/>
      <c r="D453" s="5"/>
      <c r="E453" s="5"/>
      <c r="F453" s="5"/>
      <c r="G453" s="5"/>
      <c r="H453" s="5"/>
      <c r="I453" s="5"/>
      <c r="J453" s="5"/>
      <c r="K453" s="5"/>
      <c r="L453" s="5"/>
      <c r="M453" s="5"/>
      <c r="N453" s="5"/>
      <c r="O453" s="5"/>
      <c r="P453" s="5"/>
      <c r="Q453" s="5"/>
      <c r="R453" s="5"/>
    </row>
    <row r="454" spans="1:18">
      <c r="A454" s="5"/>
      <c r="B454" s="5"/>
      <c r="C454" s="5"/>
      <c r="D454" s="5"/>
      <c r="E454" s="5"/>
      <c r="F454" s="5"/>
      <c r="G454" s="5"/>
      <c r="H454" s="5"/>
      <c r="I454" s="5"/>
      <c r="J454" s="5"/>
      <c r="K454" s="5"/>
      <c r="L454" s="5"/>
      <c r="M454" s="5"/>
      <c r="N454" s="5"/>
      <c r="O454" s="5"/>
      <c r="P454" s="5"/>
      <c r="Q454" s="5"/>
      <c r="R454" s="5"/>
    </row>
    <row r="455" spans="1:18">
      <c r="A455" s="5"/>
      <c r="B455" s="5"/>
      <c r="C455" s="5"/>
      <c r="D455" s="5"/>
      <c r="E455" s="5"/>
      <c r="F455" s="5"/>
      <c r="G455" s="5"/>
      <c r="H455" s="5"/>
      <c r="I455" s="5"/>
      <c r="J455" s="5"/>
      <c r="K455" s="5"/>
      <c r="L455" s="5"/>
      <c r="M455" s="5"/>
      <c r="N455" s="5"/>
      <c r="O455" s="5"/>
      <c r="P455" s="5"/>
      <c r="Q455" s="5"/>
      <c r="R455" s="5"/>
    </row>
    <row r="456" spans="1:18">
      <c r="A456" s="5"/>
      <c r="B456" s="5"/>
      <c r="C456" s="5"/>
      <c r="D456" s="5"/>
      <c r="E456" s="5"/>
      <c r="F456" s="5"/>
      <c r="G456" s="5"/>
      <c r="H456" s="5"/>
      <c r="I456" s="5"/>
      <c r="J456" s="5"/>
      <c r="K456" s="5"/>
      <c r="L456" s="5"/>
      <c r="M456" s="5"/>
      <c r="N456" s="5"/>
      <c r="O456" s="5"/>
      <c r="P456" s="5"/>
      <c r="Q456" s="5"/>
      <c r="R456" s="5"/>
    </row>
    <row r="457" spans="1:18">
      <c r="A457" s="5"/>
      <c r="B457" s="5"/>
      <c r="C457" s="5"/>
      <c r="D457" s="5"/>
      <c r="E457" s="5"/>
      <c r="F457" s="5"/>
      <c r="G457" s="5"/>
      <c r="H457" s="5"/>
      <c r="I457" s="5"/>
      <c r="J457" s="5"/>
      <c r="K457" s="5"/>
      <c r="L457" s="5"/>
      <c r="M457" s="5"/>
      <c r="N457" s="5"/>
      <c r="O457" s="5"/>
      <c r="P457" s="5"/>
      <c r="Q457" s="5"/>
      <c r="R457" s="5"/>
    </row>
    <row r="458" spans="1:18">
      <c r="A458" s="5"/>
      <c r="B458" s="5"/>
      <c r="C458" s="5"/>
      <c r="D458" s="5"/>
      <c r="E458" s="5"/>
      <c r="F458" s="5"/>
      <c r="G458" s="5"/>
      <c r="H458" s="5"/>
      <c r="I458" s="5"/>
      <c r="J458" s="5"/>
      <c r="K458" s="5"/>
      <c r="L458" s="5"/>
      <c r="M458" s="5"/>
      <c r="N458" s="5"/>
      <c r="O458" s="5"/>
      <c r="P458" s="5"/>
      <c r="Q458" s="5"/>
      <c r="R458" s="5"/>
    </row>
    <row r="459" spans="1:18">
      <c r="A459" s="5"/>
      <c r="B459" s="5"/>
      <c r="C459" s="5"/>
      <c r="D459" s="5"/>
      <c r="E459" s="5"/>
      <c r="F459" s="5"/>
      <c r="G459" s="5"/>
      <c r="H459" s="5"/>
      <c r="I459" s="5"/>
      <c r="J459" s="5"/>
      <c r="K459" s="5"/>
      <c r="L459" s="5"/>
      <c r="M459" s="5"/>
      <c r="N459" s="5"/>
      <c r="O459" s="5"/>
      <c r="P459" s="5"/>
      <c r="Q459" s="5"/>
      <c r="R459" s="5"/>
    </row>
    <row r="460" spans="1:18">
      <c r="A460" s="5"/>
      <c r="B460" s="5"/>
      <c r="C460" s="5"/>
      <c r="D460" s="5"/>
      <c r="E460" s="5"/>
      <c r="F460" s="5"/>
      <c r="G460" s="5"/>
      <c r="H460" s="5"/>
      <c r="I460" s="5"/>
      <c r="J460" s="5"/>
      <c r="K460" s="5"/>
      <c r="L460" s="5"/>
      <c r="M460" s="5"/>
      <c r="N460" s="5"/>
      <c r="O460" s="5"/>
      <c r="P460" s="5"/>
      <c r="Q460" s="5"/>
      <c r="R460" s="5"/>
    </row>
    <row r="461" spans="1:18">
      <c r="A461" s="5"/>
      <c r="B461" s="5"/>
      <c r="C461" s="5"/>
      <c r="D461" s="5"/>
      <c r="E461" s="5"/>
      <c r="F461" s="5"/>
      <c r="G461" s="5"/>
      <c r="H461" s="5"/>
      <c r="I461" s="5"/>
      <c r="J461" s="5"/>
      <c r="K461" s="5"/>
      <c r="L461" s="5"/>
      <c r="M461" s="5"/>
      <c r="N461" s="5"/>
      <c r="O461" s="5"/>
      <c r="P461" s="5"/>
      <c r="Q461" s="5"/>
      <c r="R461" s="5"/>
    </row>
    <row r="462" spans="1:18">
      <c r="A462" s="5"/>
      <c r="B462" s="5"/>
      <c r="C462" s="5"/>
      <c r="D462" s="5"/>
      <c r="E462" s="5"/>
      <c r="F462" s="5"/>
      <c r="G462" s="5"/>
      <c r="H462" s="5"/>
      <c r="I462" s="5"/>
      <c r="J462" s="5"/>
      <c r="K462" s="5"/>
      <c r="L462" s="5"/>
      <c r="M462" s="5"/>
      <c r="N462" s="5"/>
      <c r="O462" s="5"/>
      <c r="P462" s="5"/>
      <c r="Q462" s="5"/>
      <c r="R462" s="5"/>
    </row>
    <row r="463" spans="1:18">
      <c r="A463" s="5"/>
      <c r="B463" s="5"/>
      <c r="C463" s="5"/>
      <c r="D463" s="5"/>
      <c r="E463" s="5"/>
      <c r="F463" s="5"/>
      <c r="G463" s="5"/>
      <c r="H463" s="5"/>
      <c r="I463" s="5"/>
      <c r="J463" s="5"/>
      <c r="K463" s="5"/>
      <c r="L463" s="5"/>
      <c r="M463" s="5"/>
      <c r="N463" s="5"/>
      <c r="O463" s="5"/>
      <c r="P463" s="5"/>
      <c r="Q463" s="5"/>
      <c r="R463" s="5"/>
    </row>
    <row r="464" spans="1:18">
      <c r="A464" s="5"/>
      <c r="B464" s="5"/>
      <c r="C464" s="5"/>
      <c r="D464" s="5"/>
      <c r="E464" s="5"/>
      <c r="F464" s="5"/>
      <c r="G464" s="5"/>
      <c r="H464" s="5"/>
      <c r="I464" s="5"/>
      <c r="J464" s="5"/>
      <c r="K464" s="5"/>
      <c r="L464" s="5"/>
      <c r="M464" s="5"/>
      <c r="N464" s="5"/>
      <c r="O464" s="5"/>
      <c r="P464" s="5"/>
      <c r="Q464" s="5"/>
      <c r="R464" s="5"/>
    </row>
    <row r="465" spans="1:18">
      <c r="A465" s="5"/>
      <c r="B465" s="5"/>
      <c r="C465" s="5"/>
      <c r="D465" s="5"/>
      <c r="E465" s="5"/>
      <c r="F465" s="5"/>
      <c r="G465" s="5"/>
      <c r="H465" s="5"/>
      <c r="I465" s="5"/>
      <c r="J465" s="5"/>
      <c r="K465" s="5"/>
      <c r="L465" s="5"/>
      <c r="M465" s="5"/>
      <c r="N465" s="5"/>
      <c r="O465" s="5"/>
      <c r="P465" s="5"/>
      <c r="Q465" s="5"/>
      <c r="R465" s="5"/>
    </row>
    <row r="466" spans="1:18">
      <c r="A466" s="5"/>
      <c r="B466" s="5"/>
      <c r="C466" s="5"/>
      <c r="D466" s="5"/>
      <c r="E466" s="5"/>
      <c r="F466" s="5"/>
      <c r="G466" s="5"/>
      <c r="H466" s="5"/>
      <c r="I466" s="5"/>
      <c r="J466" s="5"/>
      <c r="K466" s="5"/>
      <c r="L466" s="5"/>
      <c r="M466" s="5"/>
      <c r="N466" s="5"/>
      <c r="O466" s="5"/>
      <c r="P466" s="5"/>
      <c r="Q466" s="5"/>
      <c r="R466" s="5"/>
    </row>
    <row r="467" spans="1:18">
      <c r="A467" s="5"/>
      <c r="B467" s="5"/>
      <c r="C467" s="5"/>
      <c r="D467" s="5"/>
      <c r="E467" s="5"/>
      <c r="F467" s="5"/>
      <c r="G467" s="5"/>
      <c r="H467" s="5"/>
      <c r="I467" s="5"/>
      <c r="J467" s="5"/>
      <c r="K467" s="5"/>
      <c r="L467" s="5"/>
      <c r="M467" s="5"/>
      <c r="N467" s="5"/>
      <c r="O467" s="5"/>
      <c r="P467" s="5"/>
      <c r="Q467" s="5"/>
      <c r="R467" s="5"/>
    </row>
    <row r="468" spans="1:18">
      <c r="A468" s="5"/>
      <c r="B468" s="5"/>
      <c r="C468" s="5"/>
      <c r="D468" s="5"/>
      <c r="E468" s="5"/>
      <c r="F468" s="5"/>
      <c r="G468" s="5"/>
      <c r="H468" s="5"/>
      <c r="I468" s="5"/>
      <c r="J468" s="5"/>
      <c r="K468" s="5"/>
      <c r="L468" s="5"/>
      <c r="M468" s="5"/>
      <c r="N468" s="5"/>
      <c r="O468" s="5"/>
      <c r="P468" s="5"/>
      <c r="Q468" s="5"/>
      <c r="R468" s="5"/>
    </row>
    <row r="469" spans="1:18">
      <c r="A469" s="5"/>
      <c r="B469" s="5"/>
      <c r="C469" s="5"/>
      <c r="D469" s="5"/>
      <c r="E469" s="5"/>
      <c r="F469" s="5"/>
      <c r="G469" s="5"/>
      <c r="H469" s="5"/>
      <c r="I469" s="5"/>
      <c r="J469" s="5"/>
      <c r="K469" s="5"/>
      <c r="L469" s="5"/>
      <c r="M469" s="5"/>
      <c r="N469" s="5"/>
      <c r="O469" s="5"/>
      <c r="P469" s="5"/>
      <c r="Q469" s="5"/>
      <c r="R469" s="5"/>
    </row>
    <row r="470" spans="1:18">
      <c r="A470" s="5"/>
      <c r="B470" s="5"/>
      <c r="C470" s="5"/>
      <c r="D470" s="5"/>
      <c r="E470" s="5"/>
      <c r="F470" s="5"/>
      <c r="G470" s="5"/>
      <c r="H470" s="5"/>
      <c r="I470" s="5"/>
      <c r="J470" s="5"/>
      <c r="K470" s="5"/>
      <c r="L470" s="5"/>
      <c r="M470" s="5"/>
      <c r="N470" s="5"/>
      <c r="O470" s="5"/>
      <c r="P470" s="5"/>
      <c r="Q470" s="5"/>
      <c r="R470" s="5"/>
    </row>
    <row r="471" spans="1:18">
      <c r="A471" s="5"/>
      <c r="B471" s="5"/>
      <c r="C471" s="5"/>
      <c r="D471" s="5"/>
      <c r="E471" s="5"/>
      <c r="F471" s="5"/>
      <c r="G471" s="5"/>
      <c r="H471" s="5"/>
      <c r="I471" s="5"/>
      <c r="J471" s="5"/>
      <c r="K471" s="5"/>
      <c r="L471" s="5"/>
      <c r="M471" s="5"/>
      <c r="N471" s="5"/>
      <c r="O471" s="5"/>
      <c r="P471" s="5"/>
      <c r="Q471" s="5"/>
      <c r="R471" s="5"/>
    </row>
    <row r="472" spans="1:18">
      <c r="A472" s="5"/>
      <c r="B472" s="5"/>
      <c r="C472" s="5"/>
      <c r="D472" s="5"/>
      <c r="E472" s="5"/>
      <c r="F472" s="5"/>
      <c r="G472" s="5"/>
      <c r="H472" s="5"/>
      <c r="I472" s="5"/>
      <c r="J472" s="5"/>
      <c r="K472" s="5"/>
      <c r="L472" s="5"/>
      <c r="M472" s="5"/>
      <c r="N472" s="5"/>
      <c r="O472" s="5"/>
      <c r="P472" s="5"/>
      <c r="Q472" s="5"/>
      <c r="R472" s="5"/>
    </row>
    <row r="473" spans="1:18">
      <c r="A473" s="5"/>
      <c r="B473" s="5"/>
      <c r="C473" s="5"/>
      <c r="D473" s="5"/>
      <c r="E473" s="5"/>
      <c r="F473" s="5"/>
      <c r="G473" s="5"/>
      <c r="H473" s="5"/>
      <c r="I473" s="5"/>
      <c r="J473" s="5"/>
      <c r="K473" s="5"/>
      <c r="L473" s="5"/>
      <c r="M473" s="5"/>
      <c r="N473" s="5"/>
      <c r="O473" s="5"/>
      <c r="P473" s="5"/>
      <c r="Q473" s="5"/>
      <c r="R473" s="5"/>
    </row>
    <row r="474" spans="1:18">
      <c r="A474" s="5"/>
      <c r="B474" s="5"/>
      <c r="C474" s="5"/>
      <c r="D474" s="5"/>
      <c r="E474" s="5"/>
      <c r="F474" s="5"/>
      <c r="G474" s="5"/>
      <c r="H474" s="5"/>
      <c r="I474" s="5"/>
      <c r="J474" s="5"/>
      <c r="K474" s="5"/>
      <c r="L474" s="5"/>
      <c r="M474" s="5"/>
      <c r="N474" s="5"/>
      <c r="O474" s="5"/>
      <c r="P474" s="5"/>
      <c r="Q474" s="5"/>
      <c r="R474" s="5"/>
    </row>
    <row r="475" spans="1:18">
      <c r="A475" s="5"/>
      <c r="B475" s="5"/>
      <c r="C475" s="5"/>
      <c r="D475" s="5"/>
      <c r="E475" s="5"/>
      <c r="F475" s="5"/>
      <c r="G475" s="5"/>
      <c r="H475" s="5"/>
      <c r="I475" s="5"/>
      <c r="J475" s="5"/>
      <c r="K475" s="5"/>
      <c r="L475" s="5"/>
      <c r="M475" s="5"/>
      <c r="N475" s="5"/>
      <c r="O475" s="5"/>
      <c r="P475" s="5"/>
      <c r="Q475" s="5"/>
      <c r="R475" s="5"/>
    </row>
    <row r="476" spans="1:18">
      <c r="A476" s="5"/>
      <c r="B476" s="5"/>
      <c r="C476" s="5"/>
      <c r="D476" s="5"/>
      <c r="E476" s="5"/>
      <c r="F476" s="5"/>
      <c r="G476" s="5"/>
      <c r="H476" s="5"/>
      <c r="I476" s="5"/>
      <c r="J476" s="5"/>
      <c r="K476" s="5"/>
      <c r="L476" s="5"/>
      <c r="M476" s="5"/>
      <c r="N476" s="5"/>
      <c r="O476" s="5"/>
      <c r="P476" s="5"/>
      <c r="Q476" s="5"/>
      <c r="R476" s="5"/>
    </row>
    <row r="477" spans="1:18">
      <c r="A477" s="5"/>
      <c r="B477" s="5"/>
      <c r="C477" s="5"/>
      <c r="D477" s="5"/>
      <c r="E477" s="5"/>
      <c r="F477" s="5"/>
      <c r="G477" s="5"/>
      <c r="H477" s="5"/>
      <c r="I477" s="5"/>
      <c r="J477" s="5"/>
      <c r="K477" s="5"/>
      <c r="L477" s="5"/>
      <c r="M477" s="5"/>
      <c r="N477" s="5"/>
      <c r="O477" s="5"/>
      <c r="P477" s="5"/>
      <c r="Q477" s="5"/>
      <c r="R477" s="5"/>
    </row>
    <row r="478" spans="1:18">
      <c r="A478" s="5"/>
      <c r="B478" s="5"/>
      <c r="C478" s="5"/>
      <c r="D478" s="5"/>
      <c r="E478" s="5"/>
      <c r="F478" s="5"/>
      <c r="G478" s="5"/>
      <c r="H478" s="5"/>
      <c r="I478" s="5"/>
      <c r="J478" s="5"/>
      <c r="K478" s="5"/>
      <c r="L478" s="5"/>
      <c r="M478" s="5"/>
      <c r="N478" s="5"/>
      <c r="O478" s="5"/>
      <c r="P478" s="5"/>
      <c r="Q478" s="5"/>
      <c r="R478" s="5"/>
    </row>
    <row r="479" spans="1:18">
      <c r="A479" s="5"/>
      <c r="B479" s="5"/>
      <c r="C479" s="5"/>
      <c r="D479" s="5"/>
      <c r="E479" s="5"/>
      <c r="F479" s="5"/>
      <c r="G479" s="5"/>
      <c r="H479" s="5"/>
      <c r="I479" s="5"/>
      <c r="J479" s="5"/>
      <c r="K479" s="5"/>
      <c r="L479" s="5"/>
      <c r="M479" s="5"/>
      <c r="N479" s="5"/>
      <c r="O479" s="5"/>
      <c r="P479" s="5"/>
      <c r="Q479" s="5"/>
      <c r="R479" s="5"/>
    </row>
    <row r="480" spans="1:18">
      <c r="A480" s="5"/>
      <c r="B480" s="5"/>
      <c r="C480" s="5"/>
      <c r="D480" s="5"/>
      <c r="E480" s="5"/>
      <c r="F480" s="5"/>
      <c r="G480" s="5"/>
      <c r="H480" s="5"/>
      <c r="I480" s="5"/>
      <c r="J480" s="5"/>
      <c r="K480" s="5"/>
      <c r="L480" s="5"/>
      <c r="M480" s="5"/>
      <c r="N480" s="5"/>
      <c r="O480" s="5"/>
      <c r="P480" s="5"/>
      <c r="Q480" s="5"/>
      <c r="R480" s="5"/>
    </row>
    <row r="481" spans="1:18">
      <c r="A481" s="5"/>
      <c r="B481" s="5"/>
      <c r="C481" s="5"/>
      <c r="D481" s="5"/>
      <c r="E481" s="5"/>
      <c r="F481" s="5"/>
      <c r="G481" s="5"/>
      <c r="H481" s="5"/>
      <c r="I481" s="5"/>
      <c r="J481" s="5"/>
      <c r="K481" s="5"/>
      <c r="L481" s="5"/>
      <c r="M481" s="5"/>
      <c r="N481" s="5"/>
      <c r="O481" s="5"/>
      <c r="P481" s="5"/>
      <c r="Q481" s="5"/>
      <c r="R481" s="5"/>
    </row>
    <row r="482" spans="1:18">
      <c r="A482" s="5"/>
      <c r="B482" s="5"/>
      <c r="C482" s="5"/>
      <c r="D482" s="5"/>
      <c r="E482" s="5"/>
      <c r="F482" s="5"/>
      <c r="G482" s="5"/>
      <c r="H482" s="5"/>
      <c r="I482" s="5"/>
      <c r="J482" s="5"/>
      <c r="K482" s="5"/>
      <c r="L482" s="5"/>
      <c r="M482" s="5"/>
      <c r="N482" s="5"/>
      <c r="O482" s="5"/>
      <c r="P482" s="5"/>
      <c r="Q482" s="5"/>
      <c r="R482" s="5"/>
    </row>
    <row r="483" spans="1:18">
      <c r="A483" s="5"/>
      <c r="B483" s="5"/>
      <c r="C483" s="5"/>
      <c r="D483" s="5"/>
      <c r="E483" s="5"/>
      <c r="F483" s="5"/>
      <c r="G483" s="5"/>
      <c r="H483" s="5"/>
      <c r="I483" s="5"/>
      <c r="J483" s="5"/>
      <c r="K483" s="5"/>
      <c r="L483" s="5"/>
      <c r="M483" s="5"/>
      <c r="N483" s="5"/>
      <c r="O483" s="5"/>
      <c r="P483" s="5"/>
      <c r="Q483" s="5"/>
      <c r="R483" s="5"/>
    </row>
    <row r="484" spans="1:18">
      <c r="A484" s="5"/>
      <c r="B484" s="5"/>
      <c r="C484" s="5"/>
      <c r="D484" s="5"/>
      <c r="E484" s="5"/>
      <c r="F484" s="5"/>
      <c r="G484" s="5"/>
      <c r="H484" s="5"/>
      <c r="I484" s="5"/>
      <c r="J484" s="5"/>
      <c r="K484" s="5"/>
      <c r="L484" s="5"/>
      <c r="M484" s="5"/>
      <c r="N484" s="5"/>
      <c r="O484" s="5"/>
      <c r="P484" s="5"/>
      <c r="Q484" s="5"/>
      <c r="R484" s="5"/>
    </row>
    <row r="485" spans="1:18">
      <c r="A485" s="5"/>
      <c r="B485" s="5"/>
      <c r="C485" s="5"/>
      <c r="D485" s="5"/>
      <c r="E485" s="5"/>
      <c r="F485" s="5"/>
      <c r="G485" s="5"/>
      <c r="H485" s="5"/>
      <c r="I485" s="5"/>
      <c r="J485" s="5"/>
      <c r="K485" s="5"/>
      <c r="L485" s="5"/>
      <c r="M485" s="5"/>
      <c r="N485" s="5"/>
      <c r="O485" s="5"/>
      <c r="P485" s="5"/>
      <c r="Q485" s="5"/>
      <c r="R485" s="5"/>
    </row>
    <row r="486" spans="1:18">
      <c r="A486" s="5"/>
      <c r="B486" s="5"/>
      <c r="C486" s="5"/>
      <c r="D486" s="5"/>
      <c r="E486" s="5"/>
      <c r="F486" s="5"/>
      <c r="G486" s="5"/>
      <c r="H486" s="5"/>
      <c r="I486" s="5"/>
      <c r="J486" s="5"/>
      <c r="K486" s="5"/>
      <c r="L486" s="5"/>
      <c r="M486" s="5"/>
      <c r="N486" s="5"/>
      <c r="O486" s="5"/>
      <c r="P486" s="5"/>
      <c r="Q486" s="5"/>
      <c r="R486" s="5"/>
    </row>
    <row r="487" spans="1:18">
      <c r="A487" s="5"/>
      <c r="B487" s="5"/>
      <c r="C487" s="5"/>
      <c r="D487" s="5"/>
      <c r="E487" s="5"/>
      <c r="F487" s="5"/>
      <c r="G487" s="5"/>
      <c r="H487" s="5"/>
      <c r="I487" s="5"/>
      <c r="J487" s="5"/>
      <c r="K487" s="5"/>
      <c r="L487" s="5"/>
      <c r="M487" s="5"/>
      <c r="N487" s="5"/>
      <c r="O487" s="5"/>
      <c r="P487" s="5"/>
      <c r="Q487" s="5"/>
      <c r="R487" s="5"/>
    </row>
    <row r="488" spans="1:18">
      <c r="A488" s="5"/>
      <c r="B488" s="5"/>
      <c r="C488" s="5"/>
      <c r="D488" s="5"/>
      <c r="E488" s="5"/>
      <c r="F488" s="5"/>
      <c r="G488" s="5"/>
      <c r="H488" s="5"/>
      <c r="I488" s="5"/>
      <c r="J488" s="5"/>
      <c r="K488" s="5"/>
      <c r="L488" s="5"/>
      <c r="M488" s="5"/>
      <c r="N488" s="5"/>
      <c r="O488" s="5"/>
      <c r="P488" s="5"/>
      <c r="Q488" s="5"/>
      <c r="R488" s="5"/>
    </row>
    <row r="489" spans="1:18">
      <c r="A489" s="5"/>
      <c r="B489" s="5"/>
      <c r="C489" s="5"/>
      <c r="D489" s="5"/>
      <c r="E489" s="5"/>
      <c r="F489" s="5"/>
      <c r="G489" s="5"/>
      <c r="H489" s="5"/>
      <c r="I489" s="5"/>
      <c r="J489" s="5"/>
      <c r="K489" s="5"/>
      <c r="L489" s="5"/>
      <c r="M489" s="5"/>
      <c r="N489" s="5"/>
      <c r="O489" s="5"/>
      <c r="P489" s="5"/>
      <c r="Q489" s="5"/>
      <c r="R489" s="5"/>
    </row>
    <row r="490" spans="1:18">
      <c r="A490" s="5"/>
      <c r="B490" s="5"/>
      <c r="C490" s="5"/>
      <c r="D490" s="5"/>
      <c r="E490" s="5"/>
      <c r="F490" s="5"/>
      <c r="G490" s="5"/>
      <c r="H490" s="5"/>
      <c r="I490" s="5"/>
      <c r="J490" s="5"/>
      <c r="K490" s="5"/>
      <c r="L490" s="5"/>
      <c r="M490" s="5"/>
      <c r="N490" s="5"/>
      <c r="O490" s="5"/>
      <c r="P490" s="5"/>
      <c r="Q490" s="5"/>
      <c r="R490" s="5"/>
    </row>
    <row r="491" spans="1:18">
      <c r="A491" s="5"/>
      <c r="B491" s="5"/>
      <c r="C491" s="5"/>
      <c r="D491" s="5"/>
      <c r="E491" s="5"/>
      <c r="F491" s="5"/>
      <c r="G491" s="5"/>
      <c r="H491" s="5"/>
      <c r="I491" s="5"/>
      <c r="J491" s="5"/>
      <c r="K491" s="5"/>
      <c r="L491" s="5"/>
      <c r="M491" s="5"/>
      <c r="N491" s="5"/>
      <c r="O491" s="5"/>
      <c r="P491" s="5"/>
      <c r="Q491" s="5"/>
      <c r="R491" s="5"/>
    </row>
    <row r="492" spans="1:18">
      <c r="A492" s="5"/>
      <c r="B492" s="5"/>
      <c r="C492" s="5"/>
      <c r="D492" s="5"/>
      <c r="E492" s="5"/>
      <c r="F492" s="5"/>
      <c r="G492" s="5"/>
      <c r="H492" s="5"/>
      <c r="I492" s="5"/>
      <c r="J492" s="5"/>
      <c r="K492" s="5"/>
      <c r="L492" s="5"/>
      <c r="M492" s="5"/>
      <c r="N492" s="5"/>
      <c r="O492" s="5"/>
      <c r="P492" s="5"/>
      <c r="Q492" s="5"/>
      <c r="R492" s="5"/>
    </row>
    <row r="493" spans="1:18">
      <c r="A493" s="5"/>
      <c r="B493" s="5"/>
      <c r="C493" s="5"/>
      <c r="D493" s="5"/>
      <c r="E493" s="5"/>
      <c r="F493" s="5"/>
      <c r="G493" s="5"/>
      <c r="H493" s="5"/>
      <c r="I493" s="5"/>
      <c r="J493" s="5"/>
      <c r="K493" s="5"/>
      <c r="L493" s="5"/>
      <c r="M493" s="5"/>
      <c r="N493" s="5"/>
      <c r="O493" s="5"/>
      <c r="P493" s="5"/>
      <c r="Q493" s="5"/>
      <c r="R493" s="5"/>
    </row>
    <row r="494" spans="1:18">
      <c r="A494" s="5"/>
      <c r="B494" s="5"/>
      <c r="C494" s="5"/>
      <c r="D494" s="5"/>
      <c r="E494" s="5"/>
      <c r="F494" s="5"/>
      <c r="G494" s="5"/>
      <c r="H494" s="5"/>
      <c r="I494" s="5"/>
      <c r="J494" s="5"/>
      <c r="K494" s="5"/>
      <c r="L494" s="5"/>
      <c r="M494" s="5"/>
      <c r="N494" s="5"/>
      <c r="O494" s="5"/>
      <c r="P494" s="5"/>
      <c r="Q494" s="5"/>
      <c r="R494" s="5"/>
    </row>
    <row r="495" spans="1:18">
      <c r="A495" s="5"/>
      <c r="B495" s="5"/>
      <c r="C495" s="5"/>
      <c r="D495" s="5"/>
      <c r="E495" s="5"/>
      <c r="F495" s="5"/>
      <c r="G495" s="5"/>
      <c r="H495" s="5"/>
      <c r="I495" s="5"/>
      <c r="J495" s="5"/>
      <c r="K495" s="5"/>
      <c r="L495" s="5"/>
      <c r="M495" s="5"/>
      <c r="N495" s="5"/>
      <c r="O495" s="5"/>
      <c r="P495" s="5"/>
      <c r="Q495" s="5"/>
      <c r="R495" s="5"/>
    </row>
    <row r="496" spans="1:18">
      <c r="A496" s="5"/>
      <c r="B496" s="5"/>
      <c r="C496" s="5"/>
      <c r="D496" s="5"/>
      <c r="E496" s="5"/>
      <c r="F496" s="5"/>
      <c r="G496" s="5"/>
      <c r="H496" s="5"/>
      <c r="I496" s="5"/>
      <c r="J496" s="5"/>
      <c r="K496" s="5"/>
      <c r="L496" s="5"/>
      <c r="M496" s="5"/>
      <c r="N496" s="5"/>
      <c r="O496" s="5"/>
      <c r="P496" s="5"/>
      <c r="Q496" s="5"/>
      <c r="R496" s="5"/>
    </row>
    <row r="497" spans="1:18">
      <c r="A497" s="5"/>
      <c r="B497" s="5"/>
      <c r="C497" s="5"/>
      <c r="D497" s="5"/>
      <c r="E497" s="5"/>
      <c r="F497" s="5"/>
      <c r="G497" s="5"/>
      <c r="H497" s="5"/>
      <c r="I497" s="5"/>
      <c r="J497" s="5"/>
      <c r="K497" s="5"/>
      <c r="L497" s="5"/>
      <c r="M497" s="5"/>
      <c r="N497" s="5"/>
      <c r="O497" s="5"/>
      <c r="P497" s="5"/>
      <c r="Q497" s="5"/>
      <c r="R497" s="5"/>
    </row>
    <row r="498" spans="1:18">
      <c r="A498" s="5"/>
      <c r="B498" s="5"/>
      <c r="C498" s="5"/>
      <c r="D498" s="5"/>
      <c r="E498" s="5"/>
      <c r="F498" s="5"/>
      <c r="G498" s="5"/>
      <c r="H498" s="5"/>
      <c r="I498" s="5"/>
      <c r="J498" s="5"/>
      <c r="K498" s="5"/>
      <c r="L498" s="5"/>
      <c r="M498" s="5"/>
      <c r="N498" s="5"/>
      <c r="O498" s="5"/>
      <c r="P498" s="5"/>
      <c r="Q498" s="5"/>
      <c r="R498" s="5"/>
    </row>
    <row r="499" spans="1:18">
      <c r="A499" s="5"/>
      <c r="B499" s="5"/>
      <c r="C499" s="5"/>
      <c r="D499" s="5"/>
      <c r="E499" s="5"/>
      <c r="F499" s="5"/>
      <c r="G499" s="5"/>
      <c r="H499" s="5"/>
      <c r="I499" s="5"/>
      <c r="J499" s="5"/>
      <c r="K499" s="5"/>
      <c r="L499" s="5"/>
      <c r="M499" s="5"/>
      <c r="N499" s="5"/>
      <c r="O499" s="5"/>
      <c r="P499" s="5"/>
      <c r="Q499" s="5"/>
      <c r="R499" s="5"/>
    </row>
    <row r="500" spans="1:18">
      <c r="A500" s="5"/>
      <c r="B500" s="5"/>
      <c r="C500" s="5"/>
      <c r="D500" s="5"/>
      <c r="E500" s="5"/>
      <c r="F500" s="5"/>
      <c r="G500" s="5"/>
      <c r="H500" s="5"/>
      <c r="I500" s="5"/>
      <c r="J500" s="5"/>
      <c r="K500" s="5"/>
      <c r="L500" s="5"/>
      <c r="M500" s="5"/>
      <c r="N500" s="5"/>
      <c r="O500" s="5"/>
      <c r="P500" s="5"/>
      <c r="Q500" s="5"/>
      <c r="R500" s="5"/>
    </row>
    <row r="501" spans="1:18">
      <c r="A501" s="5"/>
      <c r="B501" s="5"/>
      <c r="C501" s="5"/>
      <c r="D501" s="5"/>
      <c r="E501" s="5"/>
      <c r="F501" s="5"/>
      <c r="G501" s="5"/>
      <c r="H501" s="5"/>
      <c r="I501" s="5"/>
      <c r="J501" s="5"/>
      <c r="K501" s="5"/>
      <c r="L501" s="5"/>
      <c r="M501" s="5"/>
      <c r="N501" s="5"/>
      <c r="O501" s="5"/>
      <c r="P501" s="5"/>
      <c r="Q501" s="5"/>
      <c r="R501" s="5"/>
    </row>
    <row r="502" spans="1:18">
      <c r="A502" s="5"/>
      <c r="B502" s="5"/>
      <c r="C502" s="5"/>
      <c r="D502" s="5"/>
      <c r="E502" s="5"/>
      <c r="F502" s="5"/>
      <c r="G502" s="5"/>
      <c r="H502" s="5"/>
      <c r="I502" s="5"/>
      <c r="J502" s="5"/>
      <c r="K502" s="5"/>
      <c r="L502" s="5"/>
      <c r="M502" s="5"/>
      <c r="N502" s="5"/>
      <c r="O502" s="5"/>
      <c r="P502" s="5"/>
      <c r="Q502" s="5"/>
      <c r="R502" s="5"/>
    </row>
    <row r="503" spans="1:18">
      <c r="A503" s="5"/>
      <c r="B503" s="5"/>
      <c r="C503" s="5"/>
      <c r="D503" s="5"/>
      <c r="E503" s="5"/>
      <c r="F503" s="5"/>
      <c r="G503" s="5"/>
      <c r="H503" s="5"/>
      <c r="I503" s="5"/>
      <c r="J503" s="5"/>
      <c r="K503" s="5"/>
      <c r="L503" s="5"/>
      <c r="M503" s="5"/>
      <c r="N503" s="5"/>
      <c r="O503" s="5"/>
      <c r="P503" s="5"/>
      <c r="Q503" s="5"/>
      <c r="R503" s="5"/>
    </row>
    <row r="504" spans="1:18">
      <c r="A504" s="5"/>
      <c r="B504" s="5"/>
      <c r="C504" s="5"/>
      <c r="D504" s="5"/>
      <c r="E504" s="5"/>
      <c r="F504" s="5"/>
      <c r="G504" s="5"/>
      <c r="H504" s="5"/>
      <c r="I504" s="5"/>
      <c r="J504" s="5"/>
      <c r="K504" s="5"/>
      <c r="L504" s="5"/>
      <c r="M504" s="5"/>
      <c r="N504" s="5"/>
      <c r="O504" s="5"/>
      <c r="P504" s="5"/>
      <c r="Q504" s="5"/>
      <c r="R504" s="5"/>
    </row>
    <row r="505" spans="1:18">
      <c r="A505" s="5"/>
      <c r="B505" s="5"/>
      <c r="C505" s="5"/>
      <c r="D505" s="5"/>
      <c r="E505" s="5"/>
      <c r="F505" s="5"/>
      <c r="G505" s="5"/>
      <c r="H505" s="5"/>
      <c r="I505" s="5"/>
      <c r="J505" s="5"/>
      <c r="K505" s="5"/>
      <c r="L505" s="5"/>
      <c r="M505" s="5"/>
      <c r="N505" s="5"/>
      <c r="O505" s="5"/>
      <c r="P505" s="5"/>
      <c r="Q505" s="5"/>
      <c r="R505" s="5"/>
    </row>
    <row r="506" spans="1:18">
      <c r="A506" s="5"/>
      <c r="B506" s="5"/>
      <c r="C506" s="5"/>
      <c r="D506" s="5"/>
      <c r="E506" s="5"/>
      <c r="F506" s="5"/>
      <c r="G506" s="5"/>
      <c r="H506" s="5"/>
      <c r="I506" s="5"/>
      <c r="J506" s="5"/>
      <c r="K506" s="5"/>
      <c r="L506" s="5"/>
      <c r="M506" s="5"/>
      <c r="N506" s="5"/>
      <c r="O506" s="5"/>
      <c r="P506" s="5"/>
      <c r="Q506" s="5"/>
      <c r="R506" s="5"/>
    </row>
    <row r="507" spans="1:18">
      <c r="A507" s="5"/>
      <c r="B507" s="5"/>
      <c r="C507" s="5"/>
      <c r="D507" s="5"/>
      <c r="E507" s="5"/>
      <c r="F507" s="5"/>
      <c r="G507" s="5"/>
      <c r="H507" s="5"/>
      <c r="I507" s="5"/>
      <c r="J507" s="5"/>
      <c r="K507" s="5"/>
      <c r="L507" s="5"/>
      <c r="M507" s="5"/>
      <c r="N507" s="5"/>
      <c r="O507" s="5"/>
      <c r="P507" s="5"/>
      <c r="Q507" s="5"/>
      <c r="R507" s="5"/>
    </row>
    <row r="508" spans="1:18">
      <c r="A508" s="5"/>
      <c r="B508" s="5"/>
      <c r="C508" s="5"/>
      <c r="D508" s="5"/>
      <c r="E508" s="5"/>
      <c r="F508" s="5"/>
      <c r="G508" s="5"/>
      <c r="H508" s="5"/>
      <c r="I508" s="5"/>
      <c r="J508" s="5"/>
      <c r="K508" s="5"/>
      <c r="L508" s="5"/>
      <c r="M508" s="5"/>
      <c r="N508" s="5"/>
      <c r="O508" s="5"/>
      <c r="P508" s="5"/>
      <c r="Q508" s="5"/>
      <c r="R508" s="5"/>
    </row>
    <row r="509" spans="1:18">
      <c r="A509" s="5"/>
      <c r="B509" s="5"/>
      <c r="C509" s="5"/>
      <c r="D509" s="5"/>
      <c r="E509" s="5"/>
      <c r="F509" s="5"/>
      <c r="G509" s="5"/>
      <c r="H509" s="5"/>
      <c r="I509" s="5"/>
      <c r="J509" s="5"/>
      <c r="K509" s="5"/>
      <c r="L509" s="5"/>
      <c r="M509" s="5"/>
      <c r="N509" s="5"/>
      <c r="O509" s="5"/>
      <c r="P509" s="5"/>
      <c r="Q509" s="5"/>
      <c r="R509" s="5"/>
    </row>
    <row r="510" spans="1:18">
      <c r="A510" s="5"/>
      <c r="B510" s="5"/>
      <c r="C510" s="5"/>
      <c r="D510" s="5"/>
      <c r="E510" s="5"/>
      <c r="F510" s="5"/>
      <c r="G510" s="5"/>
      <c r="H510" s="5"/>
      <c r="I510" s="5"/>
      <c r="J510" s="5"/>
      <c r="K510" s="5"/>
      <c r="L510" s="5"/>
      <c r="M510" s="5"/>
      <c r="N510" s="5"/>
      <c r="O510" s="5"/>
      <c r="P510" s="5"/>
      <c r="Q510" s="5"/>
      <c r="R510" s="5"/>
    </row>
    <row r="511" spans="1:18">
      <c r="A511" s="5"/>
      <c r="B511" s="5"/>
      <c r="C511" s="5"/>
      <c r="D511" s="5"/>
      <c r="E511" s="5"/>
      <c r="F511" s="5"/>
      <c r="G511" s="5"/>
      <c r="H511" s="5"/>
      <c r="I511" s="5"/>
      <c r="J511" s="5"/>
      <c r="K511" s="5"/>
      <c r="L511" s="5"/>
      <c r="M511" s="5"/>
      <c r="N511" s="5"/>
      <c r="O511" s="5"/>
      <c r="P511" s="5"/>
      <c r="Q511" s="5"/>
      <c r="R511" s="5"/>
    </row>
    <row r="512" spans="1:18">
      <c r="A512" s="5"/>
      <c r="B512" s="5"/>
      <c r="C512" s="5"/>
      <c r="D512" s="5"/>
      <c r="E512" s="5"/>
      <c r="F512" s="5"/>
      <c r="G512" s="5"/>
      <c r="H512" s="5"/>
      <c r="I512" s="5"/>
      <c r="J512" s="5"/>
      <c r="K512" s="5"/>
      <c r="L512" s="5"/>
      <c r="M512" s="5"/>
      <c r="N512" s="5"/>
      <c r="O512" s="5"/>
      <c r="P512" s="5"/>
      <c r="Q512" s="5"/>
      <c r="R512" s="5"/>
    </row>
    <row r="513" spans="1:18">
      <c r="A513" s="5"/>
      <c r="B513" s="5"/>
      <c r="C513" s="5"/>
      <c r="D513" s="5"/>
      <c r="E513" s="5"/>
      <c r="F513" s="5"/>
      <c r="G513" s="5"/>
      <c r="H513" s="5"/>
      <c r="I513" s="5"/>
      <c r="J513" s="5"/>
      <c r="K513" s="5"/>
      <c r="L513" s="5"/>
      <c r="M513" s="5"/>
      <c r="N513" s="5"/>
      <c r="O513" s="5"/>
      <c r="P513" s="5"/>
      <c r="Q513" s="5"/>
      <c r="R513" s="5"/>
    </row>
    <row r="514" spans="1:18">
      <c r="A514" s="5"/>
      <c r="B514" s="5"/>
      <c r="C514" s="5"/>
      <c r="D514" s="5"/>
      <c r="E514" s="5"/>
      <c r="F514" s="5"/>
      <c r="G514" s="5"/>
      <c r="H514" s="5"/>
      <c r="I514" s="5"/>
      <c r="J514" s="5"/>
      <c r="K514" s="5"/>
      <c r="L514" s="5"/>
      <c r="M514" s="5"/>
      <c r="N514" s="5"/>
      <c r="O514" s="5"/>
      <c r="P514" s="5"/>
      <c r="Q514" s="5"/>
      <c r="R514" s="5"/>
    </row>
    <row r="515" spans="1:18">
      <c r="A515" s="5"/>
      <c r="B515" s="5"/>
      <c r="C515" s="5"/>
      <c r="D515" s="5"/>
      <c r="E515" s="5"/>
      <c r="F515" s="5"/>
      <c r="G515" s="5"/>
      <c r="H515" s="5"/>
      <c r="I515" s="5"/>
      <c r="J515" s="5"/>
      <c r="K515" s="5"/>
      <c r="L515" s="5"/>
      <c r="M515" s="5"/>
      <c r="N515" s="5"/>
      <c r="O515" s="5"/>
      <c r="P515" s="5"/>
      <c r="Q515" s="5"/>
      <c r="R515" s="5"/>
    </row>
    <row r="516" spans="1:18">
      <c r="A516" s="5"/>
      <c r="B516" s="5"/>
      <c r="C516" s="5"/>
      <c r="D516" s="5"/>
      <c r="E516" s="5"/>
      <c r="F516" s="5"/>
      <c r="G516" s="5"/>
      <c r="H516" s="5"/>
      <c r="I516" s="5"/>
      <c r="J516" s="5"/>
      <c r="K516" s="5"/>
      <c r="L516" s="5"/>
      <c r="M516" s="5"/>
      <c r="N516" s="5"/>
      <c r="O516" s="5"/>
      <c r="P516" s="5"/>
      <c r="Q516" s="5"/>
      <c r="R516" s="5"/>
    </row>
    <row r="517" spans="1:18">
      <c r="A517" s="5"/>
      <c r="B517" s="5"/>
      <c r="C517" s="5"/>
      <c r="D517" s="5"/>
      <c r="E517" s="5"/>
      <c r="F517" s="5"/>
      <c r="G517" s="5"/>
      <c r="H517" s="5"/>
      <c r="I517" s="5"/>
      <c r="J517" s="5"/>
      <c r="K517" s="5"/>
      <c r="L517" s="5"/>
      <c r="M517" s="5"/>
      <c r="N517" s="5"/>
      <c r="O517" s="5"/>
      <c r="P517" s="5"/>
      <c r="Q517" s="5"/>
      <c r="R517" s="5"/>
    </row>
    <row r="518" spans="1:18">
      <c r="A518" s="5"/>
      <c r="B518" s="5"/>
      <c r="C518" s="5"/>
      <c r="D518" s="5"/>
      <c r="E518" s="5"/>
      <c r="F518" s="5"/>
      <c r="G518" s="5"/>
      <c r="H518" s="5"/>
      <c r="I518" s="5"/>
      <c r="J518" s="5"/>
      <c r="K518" s="5"/>
      <c r="L518" s="5"/>
      <c r="M518" s="5"/>
      <c r="N518" s="5"/>
      <c r="O518" s="5"/>
      <c r="P518" s="5"/>
      <c r="Q518" s="5"/>
      <c r="R518" s="5"/>
    </row>
    <row r="519" spans="1:18">
      <c r="A519" s="5"/>
      <c r="B519" s="5"/>
      <c r="C519" s="5"/>
      <c r="D519" s="5"/>
      <c r="E519" s="5"/>
      <c r="F519" s="5"/>
      <c r="G519" s="5"/>
      <c r="H519" s="5"/>
      <c r="I519" s="5"/>
      <c r="J519" s="5"/>
      <c r="K519" s="5"/>
      <c r="L519" s="5"/>
      <c r="M519" s="5"/>
      <c r="N519" s="5"/>
      <c r="O519" s="5"/>
      <c r="P519" s="5"/>
      <c r="Q519" s="5"/>
      <c r="R519" s="5"/>
    </row>
    <row r="520" spans="1:18">
      <c r="A520" s="5"/>
      <c r="B520" s="5"/>
      <c r="C520" s="5"/>
      <c r="D520" s="5"/>
      <c r="E520" s="5"/>
      <c r="F520" s="5"/>
      <c r="G520" s="5"/>
      <c r="H520" s="5"/>
      <c r="I520" s="5"/>
      <c r="J520" s="5"/>
      <c r="K520" s="5"/>
      <c r="L520" s="5"/>
      <c r="M520" s="5"/>
      <c r="N520" s="5"/>
      <c r="O520" s="5"/>
      <c r="P520" s="5"/>
      <c r="Q520" s="5"/>
      <c r="R520" s="5"/>
    </row>
    <row r="521" spans="1:18">
      <c r="A521" s="5"/>
      <c r="B521" s="5"/>
      <c r="C521" s="5"/>
      <c r="D521" s="5"/>
      <c r="E521" s="5"/>
      <c r="F521" s="5"/>
      <c r="G521" s="5"/>
      <c r="H521" s="5"/>
      <c r="I521" s="5"/>
      <c r="J521" s="5"/>
      <c r="K521" s="5"/>
      <c r="L521" s="5"/>
      <c r="M521" s="5"/>
      <c r="N521" s="5"/>
      <c r="O521" s="5"/>
      <c r="P521" s="5"/>
      <c r="Q521" s="5"/>
      <c r="R521" s="5"/>
    </row>
    <row r="522" spans="1:18">
      <c r="A522" s="5"/>
      <c r="B522" s="5"/>
      <c r="C522" s="5"/>
      <c r="D522" s="5"/>
      <c r="E522" s="5"/>
      <c r="F522" s="5"/>
      <c r="G522" s="5"/>
      <c r="H522" s="5"/>
      <c r="I522" s="5"/>
      <c r="J522" s="5"/>
      <c r="K522" s="5"/>
      <c r="L522" s="5"/>
      <c r="M522" s="5"/>
      <c r="N522" s="5"/>
      <c r="O522" s="5"/>
      <c r="P522" s="5"/>
      <c r="Q522" s="5"/>
      <c r="R522" s="5"/>
    </row>
    <row r="523" spans="1:18">
      <c r="A523" s="5"/>
      <c r="B523" s="5"/>
      <c r="C523" s="5"/>
      <c r="D523" s="5"/>
      <c r="E523" s="5"/>
      <c r="F523" s="5"/>
      <c r="G523" s="5"/>
      <c r="H523" s="5"/>
      <c r="I523" s="5"/>
      <c r="J523" s="5"/>
      <c r="K523" s="5"/>
      <c r="L523" s="5"/>
      <c r="M523" s="5"/>
      <c r="N523" s="5"/>
      <c r="O523" s="5"/>
      <c r="P523" s="5"/>
      <c r="Q523" s="5"/>
      <c r="R523" s="5"/>
    </row>
    <row r="524" spans="1:18">
      <c r="A524" s="5"/>
      <c r="B524" s="5"/>
      <c r="C524" s="5"/>
      <c r="D524" s="5"/>
      <c r="E524" s="5"/>
      <c r="F524" s="5"/>
      <c r="G524" s="5"/>
      <c r="H524" s="5"/>
      <c r="I524" s="5"/>
      <c r="J524" s="5"/>
      <c r="K524" s="5"/>
      <c r="L524" s="5"/>
      <c r="M524" s="5"/>
      <c r="N524" s="5"/>
      <c r="O524" s="5"/>
      <c r="P524" s="5"/>
      <c r="Q524" s="5"/>
      <c r="R524" s="5"/>
    </row>
    <row r="525" spans="1:18">
      <c r="A525" s="5"/>
      <c r="B525" s="5"/>
      <c r="C525" s="5"/>
      <c r="D525" s="5"/>
      <c r="E525" s="5"/>
      <c r="F525" s="5"/>
      <c r="G525" s="5"/>
      <c r="H525" s="5"/>
      <c r="I525" s="5"/>
      <c r="J525" s="5"/>
      <c r="K525" s="5"/>
      <c r="L525" s="5"/>
      <c r="M525" s="5"/>
      <c r="N525" s="5"/>
      <c r="O525" s="5"/>
      <c r="P525" s="5"/>
      <c r="Q525" s="5"/>
      <c r="R525" s="5"/>
    </row>
    <row r="526" spans="1:18">
      <c r="A526" s="5"/>
      <c r="B526" s="5"/>
      <c r="C526" s="5"/>
      <c r="D526" s="5"/>
      <c r="E526" s="5"/>
      <c r="F526" s="5"/>
      <c r="G526" s="5"/>
      <c r="H526" s="5"/>
      <c r="I526" s="5"/>
      <c r="J526" s="5"/>
      <c r="K526" s="5"/>
      <c r="L526" s="5"/>
      <c r="M526" s="5"/>
      <c r="N526" s="5"/>
      <c r="O526" s="5"/>
      <c r="P526" s="5"/>
      <c r="Q526" s="5"/>
      <c r="R526" s="5"/>
    </row>
    <row r="527" spans="1:18">
      <c r="A527" s="5"/>
      <c r="B527" s="5"/>
      <c r="C527" s="5"/>
      <c r="D527" s="5"/>
      <c r="E527" s="5"/>
      <c r="F527" s="5"/>
      <c r="G527" s="5"/>
      <c r="H527" s="5"/>
      <c r="I527" s="5"/>
      <c r="J527" s="5"/>
      <c r="K527" s="5"/>
      <c r="L527" s="5"/>
      <c r="M527" s="5"/>
      <c r="N527" s="5"/>
      <c r="O527" s="5"/>
      <c r="P527" s="5"/>
      <c r="Q527" s="5"/>
      <c r="R527" s="5"/>
    </row>
    <row r="528" spans="1:18">
      <c r="A528" s="5"/>
      <c r="B528" s="5"/>
      <c r="C528" s="5"/>
      <c r="D528" s="5"/>
      <c r="E528" s="5"/>
      <c r="F528" s="5"/>
      <c r="G528" s="5"/>
      <c r="H528" s="5"/>
      <c r="I528" s="5"/>
      <c r="J528" s="5"/>
      <c r="K528" s="5"/>
      <c r="L528" s="5"/>
      <c r="M528" s="5"/>
      <c r="N528" s="5"/>
      <c r="O528" s="5"/>
      <c r="P528" s="5"/>
      <c r="Q528" s="5"/>
      <c r="R528" s="5"/>
    </row>
    <row r="529" spans="1:18">
      <c r="A529" s="5"/>
      <c r="B529" s="5"/>
      <c r="C529" s="5"/>
      <c r="D529" s="5"/>
      <c r="E529" s="5"/>
      <c r="F529" s="5"/>
      <c r="G529" s="5"/>
      <c r="H529" s="5"/>
      <c r="I529" s="5"/>
      <c r="J529" s="5"/>
      <c r="K529" s="5"/>
      <c r="L529" s="5"/>
      <c r="M529" s="5"/>
      <c r="N529" s="5"/>
      <c r="O529" s="5"/>
      <c r="P529" s="5"/>
      <c r="Q529" s="5"/>
      <c r="R529" s="5"/>
    </row>
    <row r="530" spans="1:18">
      <c r="A530" s="5"/>
      <c r="B530" s="5"/>
      <c r="C530" s="5"/>
      <c r="D530" s="5"/>
      <c r="E530" s="5"/>
      <c r="F530" s="5"/>
      <c r="G530" s="5"/>
      <c r="H530" s="5"/>
      <c r="I530" s="5"/>
      <c r="J530" s="5"/>
      <c r="K530" s="5"/>
      <c r="L530" s="5"/>
      <c r="M530" s="5"/>
      <c r="N530" s="5"/>
      <c r="O530" s="5"/>
      <c r="P530" s="5"/>
      <c r="Q530" s="5"/>
      <c r="R530" s="5"/>
    </row>
    <row r="531" spans="1:18">
      <c r="A531" s="5"/>
      <c r="B531" s="5"/>
      <c r="C531" s="5"/>
      <c r="D531" s="5"/>
      <c r="E531" s="5"/>
      <c r="F531" s="5"/>
      <c r="G531" s="5"/>
      <c r="H531" s="5"/>
      <c r="I531" s="5"/>
      <c r="J531" s="5"/>
      <c r="K531" s="5"/>
      <c r="L531" s="5"/>
      <c r="M531" s="5"/>
      <c r="N531" s="5"/>
      <c r="O531" s="5"/>
      <c r="P531" s="5"/>
      <c r="Q531" s="5"/>
      <c r="R531" s="5"/>
    </row>
    <row r="532" spans="1:18">
      <c r="A532" s="5"/>
      <c r="B532" s="5"/>
      <c r="C532" s="5"/>
      <c r="D532" s="5"/>
      <c r="E532" s="5"/>
      <c r="F532" s="5"/>
      <c r="G532" s="5"/>
      <c r="H532" s="5"/>
      <c r="I532" s="5"/>
      <c r="J532" s="5"/>
      <c r="K532" s="5"/>
      <c r="L532" s="5"/>
      <c r="M532" s="5"/>
      <c r="N532" s="5"/>
      <c r="O532" s="5"/>
      <c r="P532" s="5"/>
      <c r="Q532" s="5"/>
      <c r="R532" s="5"/>
    </row>
    <row r="533" spans="1:18">
      <c r="A533" s="5"/>
      <c r="B533" s="5"/>
      <c r="C533" s="5"/>
      <c r="D533" s="5"/>
      <c r="E533" s="5"/>
      <c r="F533" s="5"/>
      <c r="G533" s="5"/>
      <c r="H533" s="5"/>
      <c r="I533" s="5"/>
      <c r="J533" s="5"/>
      <c r="K533" s="5"/>
      <c r="L533" s="5"/>
      <c r="M533" s="5"/>
      <c r="N533" s="5"/>
      <c r="O533" s="5"/>
      <c r="P533" s="5"/>
      <c r="Q533" s="5"/>
      <c r="R533" s="5"/>
    </row>
    <row r="534" spans="1:18">
      <c r="A534" s="5"/>
      <c r="B534" s="5"/>
      <c r="C534" s="5"/>
      <c r="D534" s="5"/>
      <c r="E534" s="5"/>
      <c r="F534" s="5"/>
      <c r="G534" s="5"/>
      <c r="H534" s="5"/>
      <c r="I534" s="5"/>
      <c r="J534" s="5"/>
      <c r="K534" s="5"/>
      <c r="L534" s="5"/>
      <c r="M534" s="5"/>
      <c r="N534" s="5"/>
      <c r="O534" s="5"/>
      <c r="P534" s="5"/>
      <c r="Q534" s="5"/>
      <c r="R534" s="5"/>
    </row>
    <row r="535" spans="1:18">
      <c r="A535" s="5"/>
      <c r="B535" s="5"/>
      <c r="C535" s="5"/>
      <c r="D535" s="5"/>
      <c r="E535" s="5"/>
      <c r="F535" s="5"/>
      <c r="G535" s="5"/>
      <c r="H535" s="5"/>
      <c r="I535" s="5"/>
      <c r="J535" s="5"/>
      <c r="K535" s="5"/>
      <c r="L535" s="5"/>
      <c r="M535" s="5"/>
      <c r="N535" s="5"/>
      <c r="O535" s="5"/>
      <c r="P535" s="5"/>
      <c r="Q535" s="5"/>
      <c r="R535" s="5"/>
    </row>
    <row r="536" spans="1:18">
      <c r="A536" s="5"/>
      <c r="B536" s="5"/>
      <c r="C536" s="5"/>
      <c r="D536" s="5"/>
      <c r="E536" s="5"/>
      <c r="F536" s="5"/>
      <c r="G536" s="5"/>
      <c r="H536" s="5"/>
      <c r="I536" s="5"/>
      <c r="J536" s="5"/>
      <c r="K536" s="5"/>
      <c r="L536" s="5"/>
      <c r="M536" s="5"/>
      <c r="N536" s="5"/>
      <c r="O536" s="5"/>
      <c r="P536" s="5"/>
      <c r="Q536" s="5"/>
      <c r="R536" s="5"/>
    </row>
    <row r="537" spans="1:18">
      <c r="A537" s="5"/>
      <c r="B537" s="5"/>
      <c r="C537" s="5"/>
      <c r="D537" s="5"/>
      <c r="E537" s="5"/>
      <c r="F537" s="5"/>
      <c r="G537" s="5"/>
      <c r="H537" s="5"/>
      <c r="I537" s="5"/>
      <c r="J537" s="5"/>
      <c r="K537" s="5"/>
      <c r="L537" s="5"/>
      <c r="M537" s="5"/>
      <c r="N537" s="5"/>
      <c r="O537" s="5"/>
      <c r="P537" s="5"/>
      <c r="Q537" s="5"/>
      <c r="R537" s="5"/>
    </row>
    <row r="538" spans="1:18">
      <c r="A538" s="5"/>
      <c r="B538" s="5"/>
      <c r="C538" s="5"/>
      <c r="D538" s="5"/>
      <c r="E538" s="5"/>
      <c r="F538" s="5"/>
      <c r="G538" s="5"/>
      <c r="H538" s="5"/>
      <c r="I538" s="5"/>
      <c r="J538" s="5"/>
      <c r="K538" s="5"/>
      <c r="L538" s="5"/>
      <c r="M538" s="5"/>
      <c r="N538" s="5"/>
      <c r="O538" s="5"/>
      <c r="P538" s="5"/>
      <c r="Q538" s="5"/>
      <c r="R538" s="5"/>
    </row>
    <row r="539" spans="1:18">
      <c r="A539" s="5"/>
      <c r="B539" s="5"/>
      <c r="C539" s="5"/>
      <c r="D539" s="5"/>
      <c r="E539" s="5"/>
      <c r="F539" s="5"/>
      <c r="G539" s="5"/>
      <c r="H539" s="5"/>
      <c r="I539" s="5"/>
      <c r="J539" s="5"/>
      <c r="K539" s="5"/>
      <c r="L539" s="5"/>
      <c r="M539" s="5"/>
      <c r="N539" s="5"/>
      <c r="O539" s="5"/>
      <c r="P539" s="5"/>
      <c r="Q539" s="5"/>
      <c r="R539" s="5"/>
    </row>
    <row r="540" spans="1:18">
      <c r="A540" s="5"/>
      <c r="B540" s="5"/>
      <c r="C540" s="5"/>
      <c r="D540" s="5"/>
      <c r="E540" s="5"/>
      <c r="F540" s="5"/>
      <c r="G540" s="5"/>
      <c r="H540" s="5"/>
      <c r="I540" s="5"/>
      <c r="J540" s="5"/>
      <c r="K540" s="5"/>
      <c r="L540" s="5"/>
      <c r="M540" s="5"/>
      <c r="N540" s="5"/>
      <c r="O540" s="5"/>
      <c r="P540" s="5"/>
      <c r="Q540" s="5"/>
      <c r="R540" s="5"/>
    </row>
    <row r="541" spans="1:18">
      <c r="A541" s="5"/>
      <c r="B541" s="5"/>
      <c r="C541" s="5"/>
      <c r="D541" s="5"/>
      <c r="E541" s="5"/>
      <c r="F541" s="5"/>
      <c r="G541" s="5"/>
      <c r="H541" s="5"/>
      <c r="I541" s="5"/>
      <c r="J541" s="5"/>
      <c r="K541" s="5"/>
      <c r="L541" s="5"/>
      <c r="M541" s="5"/>
      <c r="N541" s="5"/>
      <c r="O541" s="5"/>
      <c r="P541" s="5"/>
      <c r="Q541" s="5"/>
      <c r="R541" s="5"/>
    </row>
    <row r="542" spans="1:18">
      <c r="A542" s="5"/>
      <c r="B542" s="5"/>
      <c r="C542" s="5"/>
      <c r="D542" s="5"/>
      <c r="E542" s="5"/>
      <c r="F542" s="5"/>
      <c r="G542" s="5"/>
      <c r="H542" s="5"/>
      <c r="I542" s="5"/>
      <c r="J542" s="5"/>
      <c r="K542" s="5"/>
      <c r="L542" s="5"/>
      <c r="M542" s="5"/>
      <c r="N542" s="5"/>
      <c r="O542" s="5"/>
      <c r="P542" s="5"/>
      <c r="Q542" s="5"/>
      <c r="R542" s="5"/>
    </row>
    <row r="543" spans="1:18">
      <c r="A543" s="5"/>
      <c r="B543" s="5"/>
      <c r="C543" s="5"/>
      <c r="D543" s="5"/>
      <c r="E543" s="5"/>
      <c r="F543" s="5"/>
      <c r="G543" s="5"/>
      <c r="H543" s="5"/>
      <c r="I543" s="5"/>
      <c r="J543" s="5"/>
      <c r="K543" s="5"/>
      <c r="L543" s="5"/>
      <c r="M543" s="5"/>
      <c r="N543" s="5"/>
      <c r="O543" s="5"/>
      <c r="P543" s="5"/>
      <c r="Q543" s="5"/>
      <c r="R543" s="5"/>
    </row>
    <row r="544" spans="1:18">
      <c r="A544" s="5"/>
      <c r="B544" s="5"/>
      <c r="C544" s="5"/>
      <c r="D544" s="5"/>
      <c r="E544" s="5"/>
      <c r="F544" s="5"/>
      <c r="G544" s="5"/>
      <c r="H544" s="5"/>
      <c r="I544" s="5"/>
      <c r="J544" s="5"/>
      <c r="K544" s="5"/>
      <c r="L544" s="5"/>
      <c r="M544" s="5"/>
      <c r="N544" s="5"/>
      <c r="O544" s="5"/>
      <c r="P544" s="5"/>
      <c r="Q544" s="5"/>
      <c r="R544" s="5"/>
    </row>
    <row r="545" spans="1:18">
      <c r="A545" s="5"/>
      <c r="B545" s="5"/>
      <c r="C545" s="5"/>
      <c r="D545" s="5"/>
      <c r="E545" s="5"/>
      <c r="F545" s="5"/>
      <c r="G545" s="5"/>
      <c r="H545" s="5"/>
      <c r="I545" s="5"/>
      <c r="J545" s="5"/>
      <c r="K545" s="5"/>
      <c r="L545" s="5"/>
      <c r="M545" s="5"/>
      <c r="N545" s="5"/>
      <c r="O545" s="5"/>
      <c r="P545" s="5"/>
      <c r="Q545" s="5"/>
      <c r="R545" s="5"/>
    </row>
    <row r="546" spans="1:18">
      <c r="A546" s="5"/>
      <c r="B546" s="5"/>
      <c r="C546" s="5"/>
      <c r="D546" s="5"/>
      <c r="E546" s="5"/>
      <c r="F546" s="5"/>
      <c r="G546" s="5"/>
      <c r="H546" s="5"/>
      <c r="I546" s="5"/>
      <c r="J546" s="5"/>
      <c r="K546" s="5"/>
      <c r="L546" s="5"/>
      <c r="M546" s="5"/>
      <c r="N546" s="5"/>
      <c r="O546" s="5"/>
      <c r="P546" s="5"/>
      <c r="Q546" s="5"/>
      <c r="R546" s="5"/>
    </row>
    <row r="547" spans="1:18">
      <c r="A547" s="5"/>
      <c r="B547" s="5"/>
      <c r="C547" s="5"/>
      <c r="D547" s="5"/>
      <c r="E547" s="5"/>
      <c r="F547" s="5"/>
      <c r="G547" s="5"/>
      <c r="H547" s="5"/>
      <c r="I547" s="5"/>
      <c r="J547" s="5"/>
      <c r="K547" s="5"/>
      <c r="L547" s="5"/>
      <c r="M547" s="5"/>
      <c r="N547" s="5"/>
      <c r="O547" s="5"/>
      <c r="P547" s="5"/>
      <c r="Q547" s="5"/>
      <c r="R547" s="5"/>
    </row>
    <row r="548" spans="1:18">
      <c r="A548" s="5"/>
      <c r="B548" s="5"/>
      <c r="C548" s="5"/>
      <c r="D548" s="5"/>
      <c r="E548" s="5"/>
      <c r="F548" s="5"/>
      <c r="G548" s="5"/>
      <c r="H548" s="5"/>
      <c r="I548" s="5"/>
      <c r="J548" s="5"/>
      <c r="K548" s="5"/>
      <c r="L548" s="5"/>
      <c r="M548" s="5"/>
      <c r="N548" s="5"/>
      <c r="O548" s="5"/>
      <c r="P548" s="5"/>
      <c r="Q548" s="5"/>
      <c r="R548" s="5"/>
    </row>
    <row r="549" spans="1:18">
      <c r="A549" s="5"/>
      <c r="B549" s="5"/>
      <c r="C549" s="5"/>
      <c r="D549" s="5"/>
      <c r="E549" s="5"/>
      <c r="F549" s="5"/>
      <c r="G549" s="5"/>
      <c r="H549" s="5"/>
      <c r="I549" s="5"/>
      <c r="J549" s="5"/>
      <c r="K549" s="5"/>
      <c r="L549" s="5"/>
      <c r="M549" s="5"/>
      <c r="N549" s="5"/>
      <c r="O549" s="5"/>
      <c r="P549" s="5"/>
      <c r="Q549" s="5"/>
      <c r="R549" s="5"/>
    </row>
    <row r="550" spans="1:18">
      <c r="A550" s="5"/>
      <c r="B550" s="5"/>
      <c r="C550" s="5"/>
      <c r="D550" s="5"/>
      <c r="E550" s="5"/>
      <c r="F550" s="5"/>
      <c r="G550" s="5"/>
      <c r="H550" s="5"/>
      <c r="I550" s="5"/>
      <c r="J550" s="5"/>
      <c r="K550" s="5"/>
      <c r="L550" s="5"/>
      <c r="M550" s="5"/>
      <c r="N550" s="5"/>
      <c r="O550" s="5"/>
      <c r="P550" s="5"/>
      <c r="Q550" s="5"/>
      <c r="R550" s="5"/>
    </row>
    <row r="551" spans="1:18">
      <c r="A551" s="5"/>
      <c r="B551" s="5"/>
      <c r="C551" s="5"/>
      <c r="D551" s="5"/>
      <c r="E551" s="5"/>
      <c r="F551" s="5"/>
      <c r="G551" s="5"/>
      <c r="H551" s="5"/>
      <c r="I551" s="5"/>
      <c r="J551" s="5"/>
      <c r="K551" s="5"/>
      <c r="L551" s="5"/>
      <c r="M551" s="5"/>
      <c r="N551" s="5"/>
      <c r="O551" s="5"/>
      <c r="P551" s="5"/>
      <c r="Q551" s="5"/>
      <c r="R551" s="5"/>
    </row>
    <row r="552" spans="1:18">
      <c r="A552" s="5"/>
      <c r="B552" s="5"/>
      <c r="C552" s="5"/>
      <c r="D552" s="5"/>
      <c r="E552" s="5"/>
      <c r="F552" s="5"/>
      <c r="G552" s="5"/>
      <c r="H552" s="5"/>
      <c r="I552" s="5"/>
      <c r="J552" s="5"/>
      <c r="K552" s="5"/>
      <c r="L552" s="5"/>
      <c r="M552" s="5"/>
      <c r="N552" s="5"/>
      <c r="O552" s="5"/>
      <c r="P552" s="5"/>
      <c r="Q552" s="5"/>
      <c r="R552" s="5"/>
    </row>
    <row r="553" spans="1:18">
      <c r="A553" s="5"/>
      <c r="B553" s="5"/>
      <c r="C553" s="5"/>
      <c r="D553" s="5"/>
      <c r="E553" s="5"/>
      <c r="F553" s="5"/>
      <c r="G553" s="5"/>
      <c r="H553" s="5"/>
      <c r="I553" s="5"/>
      <c r="J553" s="5"/>
      <c r="K553" s="5"/>
      <c r="L553" s="5"/>
      <c r="M553" s="5"/>
      <c r="N553" s="5"/>
      <c r="O553" s="5"/>
      <c r="P553" s="5"/>
      <c r="Q553" s="5"/>
      <c r="R553" s="5"/>
    </row>
    <row r="554" spans="1:18">
      <c r="A554" s="5"/>
      <c r="B554" s="5"/>
      <c r="C554" s="5"/>
      <c r="D554" s="5"/>
      <c r="E554" s="5"/>
      <c r="F554" s="5"/>
      <c r="G554" s="5"/>
      <c r="H554" s="5"/>
      <c r="I554" s="5"/>
      <c r="J554" s="5"/>
      <c r="K554" s="5"/>
      <c r="L554" s="5"/>
      <c r="M554" s="5"/>
      <c r="N554" s="5"/>
      <c r="O554" s="5"/>
      <c r="P554" s="5"/>
      <c r="Q554" s="5"/>
      <c r="R554" s="5"/>
    </row>
    <row r="555" spans="1:18">
      <c r="A555" s="5"/>
      <c r="B555" s="5"/>
      <c r="C555" s="5"/>
      <c r="D555" s="5"/>
      <c r="E555" s="5"/>
      <c r="F555" s="5"/>
      <c r="G555" s="5"/>
      <c r="H555" s="5"/>
      <c r="I555" s="5"/>
      <c r="J555" s="5"/>
      <c r="K555" s="5"/>
      <c r="L555" s="5"/>
      <c r="M555" s="5"/>
      <c r="N555" s="5"/>
      <c r="O555" s="5"/>
      <c r="P555" s="5"/>
      <c r="Q555" s="5"/>
      <c r="R555" s="5"/>
    </row>
    <row r="556" spans="1:18">
      <c r="A556" s="5"/>
      <c r="B556" s="5"/>
      <c r="C556" s="5"/>
      <c r="D556" s="5"/>
      <c r="E556" s="5"/>
      <c r="F556" s="5"/>
      <c r="G556" s="5"/>
      <c r="H556" s="5"/>
      <c r="I556" s="5"/>
      <c r="J556" s="5"/>
      <c r="K556" s="5"/>
      <c r="L556" s="5"/>
      <c r="M556" s="5"/>
      <c r="N556" s="5"/>
      <c r="O556" s="5"/>
      <c r="P556" s="5"/>
      <c r="Q556" s="5"/>
      <c r="R556" s="5"/>
    </row>
    <row r="557" spans="1:18">
      <c r="A557" s="5"/>
      <c r="B557" s="5"/>
      <c r="C557" s="5"/>
      <c r="D557" s="5"/>
      <c r="E557" s="5"/>
      <c r="F557" s="5"/>
      <c r="G557" s="5"/>
      <c r="H557" s="5"/>
      <c r="I557" s="5"/>
      <c r="J557" s="5"/>
      <c r="K557" s="5"/>
      <c r="L557" s="5"/>
      <c r="M557" s="5"/>
      <c r="N557" s="5"/>
      <c r="O557" s="5"/>
      <c r="P557" s="5"/>
      <c r="Q557" s="5"/>
      <c r="R557" s="5"/>
    </row>
    <row r="558" spans="1:18">
      <c r="A558" s="5"/>
      <c r="B558" s="5"/>
      <c r="C558" s="5"/>
      <c r="D558" s="5"/>
      <c r="E558" s="5"/>
      <c r="F558" s="5"/>
      <c r="G558" s="5"/>
      <c r="H558" s="5"/>
      <c r="I558" s="5"/>
      <c r="J558" s="5"/>
      <c r="K558" s="5"/>
      <c r="L558" s="5"/>
      <c r="M558" s="5"/>
      <c r="N558" s="5"/>
      <c r="O558" s="5"/>
      <c r="P558" s="5"/>
      <c r="Q558" s="5"/>
      <c r="R558" s="5"/>
    </row>
    <row r="559" spans="1:18">
      <c r="A559" s="5"/>
      <c r="B559" s="5"/>
      <c r="C559" s="5"/>
      <c r="D559" s="5"/>
      <c r="E559" s="5"/>
      <c r="F559" s="5"/>
      <c r="G559" s="5"/>
      <c r="H559" s="5"/>
      <c r="I559" s="5"/>
      <c r="J559" s="5"/>
      <c r="K559" s="5"/>
      <c r="L559" s="5"/>
      <c r="M559" s="5"/>
      <c r="N559" s="5"/>
      <c r="O559" s="5"/>
      <c r="P559" s="5"/>
      <c r="Q559" s="5"/>
      <c r="R559" s="5"/>
    </row>
    <row r="560" spans="1:18">
      <c r="A560" s="5"/>
      <c r="B560" s="5"/>
      <c r="C560" s="5"/>
      <c r="D560" s="5"/>
      <c r="E560" s="5"/>
      <c r="F560" s="5"/>
      <c r="G560" s="5"/>
      <c r="H560" s="5"/>
      <c r="I560" s="5"/>
      <c r="J560" s="5"/>
      <c r="K560" s="5"/>
      <c r="L560" s="5"/>
      <c r="M560" s="5"/>
      <c r="N560" s="5"/>
      <c r="O560" s="5"/>
      <c r="P560" s="5"/>
      <c r="Q560" s="5"/>
      <c r="R560" s="5"/>
    </row>
    <row r="561" spans="1:18">
      <c r="A561" s="5"/>
      <c r="B561" s="5"/>
      <c r="C561" s="5"/>
      <c r="D561" s="5"/>
      <c r="E561" s="5"/>
      <c r="F561" s="5"/>
      <c r="G561" s="5"/>
      <c r="H561" s="5"/>
      <c r="I561" s="5"/>
      <c r="J561" s="5"/>
      <c r="K561" s="5"/>
      <c r="L561" s="5"/>
      <c r="M561" s="5"/>
      <c r="N561" s="5"/>
      <c r="O561" s="5"/>
      <c r="P561" s="5"/>
      <c r="Q561" s="5"/>
      <c r="R561" s="5"/>
    </row>
    <row r="562" spans="1:18">
      <c r="A562" s="5"/>
      <c r="B562" s="5"/>
      <c r="C562" s="5"/>
      <c r="D562" s="5"/>
      <c r="E562" s="5"/>
      <c r="F562" s="5"/>
      <c r="G562" s="5"/>
      <c r="H562" s="5"/>
      <c r="I562" s="5"/>
      <c r="J562" s="5"/>
      <c r="K562" s="5"/>
      <c r="L562" s="5"/>
      <c r="M562" s="5"/>
      <c r="N562" s="5"/>
      <c r="O562" s="5"/>
      <c r="P562" s="5"/>
      <c r="Q562" s="5"/>
      <c r="R562" s="5"/>
    </row>
    <row r="563" spans="1:18">
      <c r="A563" s="5"/>
      <c r="B563" s="5"/>
      <c r="C563" s="5"/>
      <c r="D563" s="5"/>
      <c r="E563" s="5"/>
      <c r="F563" s="5"/>
      <c r="G563" s="5"/>
      <c r="H563" s="5"/>
      <c r="I563" s="5"/>
      <c r="J563" s="5"/>
      <c r="K563" s="5"/>
      <c r="L563" s="5"/>
      <c r="M563" s="5"/>
      <c r="N563" s="5"/>
      <c r="O563" s="5"/>
      <c r="P563" s="5"/>
      <c r="Q563" s="5"/>
      <c r="R563" s="5"/>
    </row>
    <row r="564" spans="1:18">
      <c r="A564" s="5"/>
      <c r="B564" s="5"/>
      <c r="C564" s="5"/>
      <c r="D564" s="5"/>
      <c r="E564" s="5"/>
      <c r="F564" s="5"/>
      <c r="G564" s="5"/>
      <c r="H564" s="5"/>
      <c r="I564" s="5"/>
      <c r="J564" s="5"/>
      <c r="K564" s="5"/>
      <c r="L564" s="5"/>
      <c r="M564" s="5"/>
      <c r="N564" s="5"/>
      <c r="O564" s="5"/>
      <c r="P564" s="5"/>
      <c r="Q564" s="5"/>
      <c r="R564" s="5"/>
    </row>
    <row r="565" spans="1:18">
      <c r="A565" s="5"/>
      <c r="B565" s="5"/>
      <c r="C565" s="5"/>
      <c r="D565" s="5"/>
      <c r="E565" s="5"/>
      <c r="F565" s="5"/>
      <c r="G565" s="5"/>
      <c r="H565" s="5"/>
      <c r="I565" s="5"/>
      <c r="J565" s="5"/>
      <c r="K565" s="5"/>
      <c r="L565" s="5"/>
      <c r="M565" s="5"/>
      <c r="N565" s="5"/>
      <c r="O565" s="5"/>
      <c r="P565" s="5"/>
      <c r="Q565" s="5"/>
      <c r="R565" s="5"/>
    </row>
    <row r="566" spans="1:18">
      <c r="A566" s="5"/>
      <c r="B566" s="5"/>
      <c r="C566" s="5"/>
      <c r="D566" s="5"/>
      <c r="E566" s="5"/>
      <c r="F566" s="5"/>
      <c r="G566" s="5"/>
      <c r="H566" s="5"/>
      <c r="I566" s="5"/>
      <c r="J566" s="5"/>
      <c r="K566" s="5"/>
      <c r="L566" s="5"/>
      <c r="M566" s="5"/>
      <c r="N566" s="5"/>
      <c r="O566" s="5"/>
      <c r="P566" s="5"/>
      <c r="Q566" s="5"/>
      <c r="R566" s="5"/>
    </row>
    <row r="567" spans="1:18">
      <c r="A567" s="5"/>
      <c r="B567" s="5"/>
      <c r="C567" s="5"/>
      <c r="D567" s="5"/>
      <c r="E567" s="5"/>
      <c r="F567" s="5"/>
      <c r="G567" s="5"/>
      <c r="H567" s="5"/>
      <c r="I567" s="5"/>
      <c r="J567" s="5"/>
      <c r="K567" s="5"/>
      <c r="L567" s="5"/>
      <c r="M567" s="5"/>
      <c r="N567" s="5"/>
      <c r="O567" s="5"/>
      <c r="P567" s="5"/>
      <c r="Q567" s="5"/>
      <c r="R567" s="5"/>
    </row>
    <row r="568" spans="1:18">
      <c r="A568" s="5"/>
      <c r="B568" s="5"/>
      <c r="C568" s="5"/>
      <c r="D568" s="5"/>
      <c r="E568" s="5"/>
      <c r="F568" s="5"/>
      <c r="G568" s="5"/>
      <c r="H568" s="5"/>
      <c r="I568" s="5"/>
      <c r="J568" s="5"/>
      <c r="K568" s="5"/>
      <c r="L568" s="5"/>
      <c r="M568" s="5"/>
      <c r="N568" s="5"/>
      <c r="O568" s="5"/>
      <c r="P568" s="5"/>
      <c r="Q568" s="5"/>
      <c r="R568" s="5"/>
    </row>
    <row r="569" spans="1:18">
      <c r="A569" s="5"/>
      <c r="B569" s="5"/>
      <c r="C569" s="5"/>
      <c r="D569" s="5"/>
      <c r="E569" s="5"/>
      <c r="F569" s="5"/>
      <c r="G569" s="5"/>
      <c r="H569" s="5"/>
      <c r="I569" s="5"/>
      <c r="J569" s="5"/>
      <c r="K569" s="5"/>
      <c r="L569" s="5"/>
      <c r="M569" s="5"/>
      <c r="N569" s="5"/>
      <c r="O569" s="5"/>
      <c r="P569" s="5"/>
      <c r="Q569" s="5"/>
      <c r="R569" s="5"/>
    </row>
    <row r="570" spans="1:18">
      <c r="A570" s="5"/>
      <c r="B570" s="5"/>
      <c r="C570" s="5"/>
      <c r="D570" s="5"/>
      <c r="E570" s="5"/>
      <c r="F570" s="5"/>
      <c r="G570" s="5"/>
      <c r="H570" s="5"/>
      <c r="I570" s="5"/>
      <c r="J570" s="5"/>
      <c r="K570" s="5"/>
      <c r="L570" s="5"/>
      <c r="M570" s="5"/>
      <c r="N570" s="5"/>
      <c r="O570" s="5"/>
      <c r="P570" s="5"/>
      <c r="Q570" s="5"/>
      <c r="R570" s="5"/>
    </row>
    <row r="571" spans="1:18">
      <c r="A571" s="5"/>
      <c r="B571" s="5"/>
      <c r="C571" s="5"/>
      <c r="D571" s="5"/>
      <c r="E571" s="5"/>
      <c r="F571" s="5"/>
      <c r="G571" s="5"/>
      <c r="H571" s="5"/>
      <c r="I571" s="5"/>
      <c r="J571" s="5"/>
      <c r="K571" s="5"/>
      <c r="L571" s="5"/>
      <c r="M571" s="5"/>
      <c r="N571" s="5"/>
      <c r="O571" s="5"/>
      <c r="P571" s="5"/>
      <c r="Q571" s="5"/>
      <c r="R571" s="5"/>
    </row>
    <row r="572" spans="1:18">
      <c r="A572" s="5"/>
      <c r="B572" s="5"/>
      <c r="C572" s="5"/>
      <c r="D572" s="5"/>
      <c r="E572" s="5"/>
      <c r="F572" s="5"/>
      <c r="G572" s="5"/>
      <c r="H572" s="5"/>
      <c r="I572" s="5"/>
      <c r="J572" s="5"/>
      <c r="K572" s="5"/>
      <c r="L572" s="5"/>
      <c r="M572" s="5"/>
      <c r="N572" s="5"/>
      <c r="O572" s="5"/>
      <c r="P572" s="5"/>
      <c r="Q572" s="5"/>
      <c r="R572" s="5"/>
    </row>
    <row r="573" spans="1:18">
      <c r="A573" s="5"/>
      <c r="B573" s="5"/>
      <c r="C573" s="5"/>
      <c r="D573" s="5"/>
      <c r="E573" s="5"/>
      <c r="F573" s="5"/>
      <c r="G573" s="5"/>
      <c r="H573" s="5"/>
      <c r="I573" s="5"/>
      <c r="J573" s="5"/>
      <c r="K573" s="5"/>
      <c r="L573" s="5"/>
      <c r="M573" s="5"/>
      <c r="N573" s="5"/>
      <c r="O573" s="5"/>
      <c r="P573" s="5"/>
      <c r="Q573" s="5"/>
      <c r="R573" s="5"/>
    </row>
    <row r="574" spans="1:18">
      <c r="A574" s="5"/>
      <c r="B574" s="5"/>
      <c r="C574" s="5"/>
      <c r="D574" s="5"/>
      <c r="E574" s="5"/>
      <c r="F574" s="5"/>
      <c r="G574" s="5"/>
      <c r="H574" s="5"/>
      <c r="I574" s="5"/>
      <c r="J574" s="5"/>
      <c r="K574" s="5"/>
      <c r="L574" s="5"/>
      <c r="M574" s="5"/>
      <c r="N574" s="5"/>
      <c r="O574" s="5"/>
      <c r="P574" s="5"/>
      <c r="Q574" s="5"/>
      <c r="R574" s="5"/>
    </row>
    <row r="575" spans="1:18">
      <c r="A575" s="5"/>
      <c r="B575" s="5"/>
      <c r="C575" s="5"/>
      <c r="D575" s="5"/>
      <c r="E575" s="5"/>
      <c r="F575" s="5"/>
      <c r="G575" s="5"/>
      <c r="H575" s="5"/>
      <c r="I575" s="5"/>
      <c r="J575" s="5"/>
      <c r="K575" s="5"/>
      <c r="L575" s="5"/>
      <c r="M575" s="5"/>
      <c r="N575" s="5"/>
      <c r="O575" s="5"/>
      <c r="P575" s="5"/>
      <c r="Q575" s="5"/>
      <c r="R575" s="5"/>
    </row>
    <row r="576" spans="1:18">
      <c r="A576" s="5"/>
      <c r="B576" s="5"/>
      <c r="C576" s="5"/>
      <c r="D576" s="5"/>
      <c r="E576" s="5"/>
      <c r="F576" s="5"/>
      <c r="G576" s="5"/>
      <c r="H576" s="5"/>
      <c r="I576" s="5"/>
      <c r="J576" s="5"/>
      <c r="K576" s="5"/>
      <c r="L576" s="5"/>
      <c r="M576" s="5"/>
      <c r="N576" s="5"/>
      <c r="O576" s="5"/>
      <c r="P576" s="5"/>
      <c r="Q576" s="5"/>
      <c r="R576" s="5"/>
    </row>
    <row r="577" spans="1:18">
      <c r="A577" s="5"/>
      <c r="B577" s="5"/>
      <c r="C577" s="5"/>
      <c r="D577" s="5"/>
      <c r="E577" s="5"/>
      <c r="F577" s="5"/>
      <c r="G577" s="5"/>
      <c r="H577" s="5"/>
      <c r="I577" s="5"/>
      <c r="J577" s="5"/>
      <c r="K577" s="5"/>
      <c r="L577" s="5"/>
      <c r="M577" s="5"/>
      <c r="N577" s="5"/>
      <c r="O577" s="5"/>
      <c r="P577" s="5"/>
      <c r="Q577" s="5"/>
      <c r="R577" s="5"/>
    </row>
    <row r="578" spans="1:18">
      <c r="A578" s="5"/>
      <c r="B578" s="5"/>
      <c r="C578" s="5"/>
      <c r="D578" s="5"/>
      <c r="E578" s="5"/>
      <c r="F578" s="5"/>
      <c r="G578" s="5"/>
      <c r="H578" s="5"/>
      <c r="I578" s="5"/>
      <c r="J578" s="5"/>
      <c r="K578" s="5"/>
      <c r="L578" s="5"/>
      <c r="M578" s="5"/>
      <c r="N578" s="5"/>
      <c r="O578" s="5"/>
      <c r="P578" s="5"/>
      <c r="Q578" s="5"/>
      <c r="R578" s="5"/>
    </row>
    <row r="579" spans="1:18">
      <c r="A579" s="5"/>
      <c r="B579" s="5"/>
      <c r="C579" s="5"/>
      <c r="D579" s="5"/>
      <c r="E579" s="5"/>
      <c r="F579" s="5"/>
      <c r="G579" s="5"/>
      <c r="H579" s="5"/>
      <c r="I579" s="5"/>
      <c r="J579" s="5"/>
      <c r="K579" s="5"/>
      <c r="L579" s="5"/>
      <c r="M579" s="5"/>
      <c r="N579" s="5"/>
      <c r="O579" s="5"/>
      <c r="P579" s="5"/>
      <c r="Q579" s="5"/>
      <c r="R579" s="5"/>
    </row>
    <row r="580" spans="1:18">
      <c r="A580" s="5"/>
      <c r="B580" s="5"/>
      <c r="C580" s="5"/>
      <c r="D580" s="5"/>
      <c r="E580" s="5"/>
      <c r="F580" s="5"/>
      <c r="G580" s="5"/>
      <c r="H580" s="5"/>
      <c r="I580" s="5"/>
      <c r="J580" s="5"/>
      <c r="K580" s="5"/>
      <c r="L580" s="5"/>
      <c r="M580" s="5"/>
      <c r="N580" s="5"/>
      <c r="O580" s="5"/>
      <c r="P580" s="5"/>
      <c r="Q580" s="5"/>
      <c r="R580" s="5"/>
    </row>
    <row r="581" spans="1:18">
      <c r="A581" s="5"/>
      <c r="B581" s="5"/>
      <c r="C581" s="5"/>
      <c r="D581" s="5"/>
      <c r="E581" s="5"/>
      <c r="F581" s="5"/>
      <c r="G581" s="5"/>
      <c r="H581" s="5"/>
      <c r="I581" s="5"/>
      <c r="J581" s="5"/>
      <c r="K581" s="5"/>
      <c r="L581" s="5"/>
      <c r="M581" s="5"/>
      <c r="N581" s="5"/>
      <c r="O581" s="5"/>
      <c r="P581" s="5"/>
      <c r="Q581" s="5"/>
      <c r="R581" s="5"/>
    </row>
    <row r="582" spans="1:18">
      <c r="A582" s="5"/>
      <c r="B582" s="5"/>
      <c r="C582" s="5"/>
      <c r="D582" s="5"/>
      <c r="E582" s="5"/>
      <c r="F582" s="5"/>
      <c r="G582" s="5"/>
      <c r="H582" s="5"/>
      <c r="I582" s="5"/>
      <c r="J582" s="5"/>
      <c r="K582" s="5"/>
      <c r="L582" s="5"/>
      <c r="M582" s="5"/>
      <c r="N582" s="5"/>
      <c r="O582" s="5"/>
      <c r="P582" s="5"/>
      <c r="Q582" s="5"/>
      <c r="R582" s="5"/>
    </row>
    <row r="583" spans="1:18">
      <c r="A583" s="5"/>
      <c r="B583" s="5"/>
      <c r="C583" s="5"/>
      <c r="D583" s="5"/>
      <c r="E583" s="5"/>
      <c r="F583" s="5"/>
      <c r="G583" s="5"/>
      <c r="H583" s="5"/>
      <c r="I583" s="5"/>
      <c r="J583" s="5"/>
      <c r="K583" s="5"/>
      <c r="L583" s="5"/>
      <c r="M583" s="5"/>
      <c r="N583" s="5"/>
      <c r="O583" s="5"/>
      <c r="P583" s="5"/>
      <c r="Q583" s="5"/>
      <c r="R583" s="5"/>
    </row>
    <row r="584" spans="1:18">
      <c r="A584" s="5"/>
      <c r="B584" s="5"/>
      <c r="C584" s="5"/>
      <c r="D584" s="5"/>
      <c r="E584" s="5"/>
      <c r="F584" s="5"/>
      <c r="G584" s="5"/>
      <c r="H584" s="5"/>
      <c r="I584" s="5"/>
      <c r="J584" s="5"/>
      <c r="K584" s="5"/>
      <c r="L584" s="5"/>
      <c r="M584" s="5"/>
      <c r="N584" s="5"/>
      <c r="O584" s="5"/>
      <c r="P584" s="5"/>
      <c r="Q584" s="5"/>
      <c r="R584" s="5"/>
    </row>
    <row r="585" spans="1:18">
      <c r="A585" s="5"/>
      <c r="B585" s="5"/>
      <c r="C585" s="5"/>
      <c r="D585" s="5"/>
      <c r="E585" s="5"/>
      <c r="F585" s="5"/>
      <c r="G585" s="5"/>
      <c r="H585" s="5"/>
      <c r="I585" s="5"/>
      <c r="J585" s="5"/>
      <c r="K585" s="5"/>
      <c r="L585" s="5"/>
      <c r="M585" s="5"/>
      <c r="N585" s="5"/>
      <c r="O585" s="5"/>
      <c r="P585" s="5"/>
      <c r="Q585" s="5"/>
      <c r="R585" s="5"/>
    </row>
    <row r="586" spans="1:18">
      <c r="A586" s="5"/>
      <c r="B586" s="5"/>
      <c r="C586" s="5"/>
      <c r="D586" s="5"/>
      <c r="E586" s="5"/>
      <c r="F586" s="5"/>
      <c r="G586" s="5"/>
      <c r="H586" s="5"/>
      <c r="I586" s="5"/>
      <c r="J586" s="5"/>
      <c r="K586" s="5"/>
      <c r="L586" s="5"/>
      <c r="M586" s="5"/>
      <c r="N586" s="5"/>
      <c r="O586" s="5"/>
      <c r="P586" s="5"/>
      <c r="Q586" s="5"/>
      <c r="R586" s="5"/>
    </row>
    <row r="587" spans="1:18">
      <c r="A587" s="5"/>
      <c r="B587" s="5"/>
      <c r="C587" s="5"/>
      <c r="D587" s="5"/>
      <c r="E587" s="5"/>
      <c r="F587" s="5"/>
      <c r="G587" s="5"/>
      <c r="H587" s="5"/>
      <c r="I587" s="5"/>
      <c r="J587" s="5"/>
      <c r="K587" s="5"/>
      <c r="L587" s="5"/>
      <c r="M587" s="5"/>
      <c r="N587" s="5"/>
      <c r="O587" s="5"/>
      <c r="P587" s="5"/>
      <c r="Q587" s="5"/>
      <c r="R587" s="5"/>
    </row>
    <row r="588" spans="1:18">
      <c r="A588" s="5"/>
      <c r="B588" s="5"/>
      <c r="C588" s="5"/>
      <c r="D588" s="5"/>
      <c r="E588" s="5"/>
      <c r="F588" s="5"/>
      <c r="G588" s="5"/>
      <c r="H588" s="5"/>
      <c r="I588" s="5"/>
      <c r="J588" s="5"/>
      <c r="K588" s="5"/>
      <c r="L588" s="5"/>
      <c r="M588" s="5"/>
      <c r="N588" s="5"/>
      <c r="O588" s="5"/>
      <c r="P588" s="5"/>
      <c r="Q588" s="5"/>
      <c r="R588" s="5"/>
    </row>
    <row r="589" spans="1:18">
      <c r="A589" s="5"/>
      <c r="B589" s="5"/>
      <c r="C589" s="5"/>
      <c r="D589" s="5"/>
      <c r="E589" s="5"/>
      <c r="F589" s="5"/>
      <c r="G589" s="5"/>
      <c r="H589" s="5"/>
      <c r="I589" s="5"/>
      <c r="J589" s="5"/>
      <c r="K589" s="5"/>
      <c r="L589" s="5"/>
      <c r="M589" s="5"/>
      <c r="N589" s="5"/>
      <c r="O589" s="5"/>
      <c r="P589" s="5"/>
      <c r="Q589" s="5"/>
      <c r="R589" s="5"/>
    </row>
    <row r="590" spans="1:18">
      <c r="A590" s="5"/>
      <c r="B590" s="5"/>
      <c r="C590" s="5"/>
      <c r="D590" s="5"/>
      <c r="E590" s="5"/>
      <c r="F590" s="5"/>
      <c r="G590" s="5"/>
      <c r="H590" s="5"/>
      <c r="I590" s="5"/>
      <c r="J590" s="5"/>
      <c r="K590" s="5"/>
      <c r="L590" s="5"/>
      <c r="M590" s="5"/>
      <c r="N590" s="5"/>
      <c r="O590" s="5"/>
      <c r="P590" s="5"/>
      <c r="Q590" s="5"/>
      <c r="R590" s="5"/>
    </row>
    <row r="591" spans="1:18">
      <c r="A591" s="5"/>
      <c r="B591" s="5"/>
      <c r="C591" s="5"/>
      <c r="D591" s="5"/>
      <c r="E591" s="5"/>
      <c r="F591" s="5"/>
      <c r="G591" s="5"/>
      <c r="H591" s="5"/>
      <c r="I591" s="5"/>
      <c r="J591" s="5"/>
      <c r="K591" s="5"/>
      <c r="L591" s="5"/>
      <c r="M591" s="5"/>
      <c r="N591" s="5"/>
      <c r="O591" s="5"/>
      <c r="P591" s="5"/>
      <c r="Q591" s="5"/>
      <c r="R591" s="5"/>
    </row>
    <row r="592" spans="1:18">
      <c r="A592" s="5"/>
      <c r="B592" s="5"/>
      <c r="C592" s="5"/>
      <c r="D592" s="5"/>
      <c r="E592" s="5"/>
      <c r="F592" s="5"/>
      <c r="G592" s="5"/>
      <c r="H592" s="5"/>
      <c r="I592" s="5"/>
      <c r="J592" s="5"/>
      <c r="K592" s="5"/>
      <c r="L592" s="5"/>
      <c r="M592" s="5"/>
      <c r="N592" s="5"/>
      <c r="O592" s="5"/>
      <c r="P592" s="5"/>
      <c r="Q592" s="5"/>
      <c r="R592" s="5"/>
    </row>
    <row r="593" spans="1:18">
      <c r="A593" s="5"/>
      <c r="B593" s="5"/>
      <c r="C593" s="5"/>
      <c r="D593" s="5"/>
      <c r="E593" s="5"/>
      <c r="F593" s="5"/>
      <c r="G593" s="5"/>
      <c r="H593" s="5"/>
      <c r="I593" s="5"/>
      <c r="J593" s="5"/>
      <c r="K593" s="5"/>
      <c r="L593" s="5"/>
      <c r="M593" s="5"/>
      <c r="N593" s="5"/>
      <c r="O593" s="5"/>
      <c r="P593" s="5"/>
      <c r="Q593" s="5"/>
      <c r="R593" s="5"/>
    </row>
    <row r="594" spans="1:18">
      <c r="A594" s="5"/>
      <c r="B594" s="5"/>
      <c r="C594" s="5"/>
      <c r="D594" s="5"/>
      <c r="E594" s="5"/>
      <c r="F594" s="5"/>
      <c r="G594" s="5"/>
      <c r="H594" s="5"/>
      <c r="I594" s="5"/>
      <c r="J594" s="5"/>
      <c r="K594" s="5"/>
      <c r="L594" s="5"/>
      <c r="M594" s="5"/>
      <c r="N594" s="5"/>
      <c r="O594" s="5"/>
      <c r="P594" s="5"/>
      <c r="Q594" s="5"/>
      <c r="R594" s="5"/>
    </row>
    <row r="595" spans="1:18">
      <c r="A595" s="5"/>
      <c r="B595" s="5"/>
      <c r="C595" s="5"/>
      <c r="D595" s="5"/>
      <c r="E595" s="5"/>
      <c r="F595" s="5"/>
      <c r="G595" s="5"/>
      <c r="H595" s="5"/>
      <c r="I595" s="5"/>
      <c r="J595" s="5"/>
      <c r="K595" s="5"/>
      <c r="L595" s="5"/>
      <c r="M595" s="5"/>
      <c r="N595" s="5"/>
      <c r="O595" s="5"/>
      <c r="P595" s="5"/>
      <c r="Q595" s="5"/>
      <c r="R595" s="5"/>
    </row>
    <row r="596" spans="1:18">
      <c r="A596" s="5"/>
      <c r="B596" s="5"/>
      <c r="C596" s="5"/>
      <c r="D596" s="5"/>
      <c r="E596" s="5"/>
      <c r="F596" s="5"/>
      <c r="G596" s="5"/>
      <c r="H596" s="5"/>
      <c r="I596" s="5"/>
      <c r="J596" s="5"/>
      <c r="K596" s="5"/>
      <c r="L596" s="5"/>
      <c r="M596" s="5"/>
      <c r="N596" s="5"/>
      <c r="O596" s="5"/>
      <c r="P596" s="5"/>
      <c r="Q596" s="5"/>
      <c r="R596" s="5"/>
    </row>
    <row r="597" spans="1:18">
      <c r="A597" s="5"/>
      <c r="B597" s="5"/>
      <c r="C597" s="5"/>
      <c r="D597" s="5"/>
      <c r="E597" s="5"/>
      <c r="F597" s="5"/>
      <c r="G597" s="5"/>
      <c r="H597" s="5"/>
      <c r="I597" s="5"/>
      <c r="J597" s="5"/>
      <c r="K597" s="5"/>
      <c r="L597" s="5"/>
      <c r="M597" s="5"/>
      <c r="N597" s="5"/>
      <c r="O597" s="5"/>
      <c r="P597" s="5"/>
      <c r="Q597" s="5"/>
      <c r="R597" s="5"/>
    </row>
    <row r="598" spans="1:18">
      <c r="A598" s="5"/>
      <c r="B598" s="5"/>
      <c r="C598" s="5"/>
      <c r="D598" s="5"/>
      <c r="E598" s="5"/>
      <c r="F598" s="5"/>
      <c r="G598" s="5"/>
      <c r="H598" s="5"/>
      <c r="I598" s="5"/>
      <c r="J598" s="5"/>
      <c r="K598" s="5"/>
      <c r="L598" s="5"/>
      <c r="M598" s="5"/>
      <c r="N598" s="5"/>
      <c r="O598" s="5"/>
      <c r="P598" s="5"/>
      <c r="Q598" s="5"/>
      <c r="R598" s="5"/>
    </row>
    <row r="599" spans="1:18">
      <c r="A599" s="5"/>
      <c r="B599" s="5"/>
      <c r="C599" s="5"/>
      <c r="D599" s="5"/>
      <c r="E599" s="5"/>
      <c r="F599" s="5"/>
      <c r="G599" s="5"/>
      <c r="H599" s="5"/>
      <c r="I599" s="5"/>
      <c r="J599" s="5"/>
      <c r="K599" s="5"/>
      <c r="L599" s="5"/>
      <c r="M599" s="5"/>
      <c r="N599" s="5"/>
      <c r="O599" s="5"/>
      <c r="P599" s="5"/>
      <c r="Q599" s="5"/>
      <c r="R599" s="5"/>
    </row>
    <row r="600" spans="1:18">
      <c r="A600" s="5"/>
      <c r="B600" s="5"/>
      <c r="C600" s="5"/>
      <c r="D600" s="5"/>
      <c r="E600" s="5"/>
      <c r="F600" s="5"/>
      <c r="G600" s="5"/>
      <c r="H600" s="5"/>
      <c r="I600" s="5"/>
      <c r="J600" s="5"/>
      <c r="K600" s="5"/>
      <c r="L600" s="5"/>
      <c r="M600" s="5"/>
      <c r="N600" s="5"/>
      <c r="O600" s="5"/>
      <c r="P600" s="5"/>
      <c r="Q600" s="5"/>
      <c r="R600" s="5"/>
    </row>
    <row r="601" spans="1:18">
      <c r="A601" s="5"/>
      <c r="B601" s="5"/>
      <c r="C601" s="5"/>
      <c r="D601" s="5"/>
      <c r="E601" s="5"/>
      <c r="F601" s="5"/>
      <c r="G601" s="5"/>
      <c r="H601" s="5"/>
      <c r="I601" s="5"/>
      <c r="J601" s="5"/>
      <c r="K601" s="5"/>
      <c r="L601" s="5"/>
      <c r="M601" s="5"/>
      <c r="N601" s="5"/>
      <c r="O601" s="5"/>
      <c r="P601" s="5"/>
      <c r="Q601" s="5"/>
      <c r="R601" s="5"/>
    </row>
    <row r="602" spans="1:18">
      <c r="A602" s="5"/>
      <c r="B602" s="5"/>
      <c r="C602" s="5"/>
      <c r="D602" s="5"/>
      <c r="E602" s="5"/>
      <c r="F602" s="5"/>
      <c r="G602" s="5"/>
      <c r="H602" s="5"/>
      <c r="I602" s="5"/>
      <c r="J602" s="5"/>
      <c r="K602" s="5"/>
      <c r="L602" s="5"/>
      <c r="M602" s="5"/>
      <c r="N602" s="5"/>
      <c r="O602" s="5"/>
      <c r="P602" s="5"/>
      <c r="Q602" s="5"/>
      <c r="R602" s="5"/>
    </row>
    <row r="603" spans="1:18">
      <c r="A603" s="5"/>
      <c r="B603" s="5"/>
      <c r="C603" s="5"/>
      <c r="D603" s="5"/>
      <c r="E603" s="5"/>
      <c r="F603" s="5"/>
      <c r="G603" s="5"/>
      <c r="H603" s="5"/>
      <c r="I603" s="5"/>
      <c r="J603" s="5"/>
      <c r="K603" s="5"/>
      <c r="L603" s="5"/>
      <c r="M603" s="5"/>
      <c r="N603" s="5"/>
      <c r="O603" s="5"/>
      <c r="P603" s="5"/>
      <c r="Q603" s="5"/>
      <c r="R603" s="5"/>
    </row>
    <row r="604" spans="1:18">
      <c r="A604" s="5"/>
      <c r="B604" s="5"/>
      <c r="C604" s="5"/>
      <c r="D604" s="5"/>
      <c r="E604" s="5"/>
      <c r="F604" s="5"/>
      <c r="G604" s="5"/>
      <c r="H604" s="5"/>
      <c r="I604" s="5"/>
      <c r="J604" s="5"/>
      <c r="K604" s="5"/>
      <c r="L604" s="5"/>
      <c r="M604" s="5"/>
      <c r="N604" s="5"/>
      <c r="O604" s="5"/>
      <c r="P604" s="5"/>
      <c r="Q604" s="5"/>
      <c r="R604" s="5"/>
    </row>
    <row r="605" spans="1:18">
      <c r="A605" s="5"/>
      <c r="B605" s="5"/>
      <c r="C605" s="5"/>
      <c r="D605" s="5"/>
      <c r="E605" s="5"/>
      <c r="F605" s="5"/>
      <c r="G605" s="5"/>
      <c r="H605" s="5"/>
      <c r="I605" s="5"/>
      <c r="J605" s="5"/>
      <c r="K605" s="5"/>
      <c r="L605" s="5"/>
      <c r="M605" s="5"/>
      <c r="N605" s="5"/>
      <c r="O605" s="5"/>
      <c r="P605" s="5"/>
      <c r="Q605" s="5"/>
      <c r="R605" s="5"/>
    </row>
    <row r="606" spans="1:18">
      <c r="A606" s="5"/>
      <c r="B606" s="5"/>
      <c r="C606" s="5"/>
      <c r="D606" s="5"/>
      <c r="E606" s="5"/>
      <c r="F606" s="5"/>
      <c r="G606" s="5"/>
      <c r="H606" s="5"/>
      <c r="I606" s="5"/>
      <c r="J606" s="5"/>
      <c r="K606" s="5"/>
      <c r="L606" s="5"/>
      <c r="M606" s="5"/>
      <c r="N606" s="5"/>
      <c r="O606" s="5"/>
      <c r="P606" s="5"/>
      <c r="Q606" s="5"/>
      <c r="R606" s="5"/>
    </row>
    <row r="607" spans="1:18">
      <c r="A607" s="5"/>
      <c r="B607" s="5"/>
      <c r="C607" s="5"/>
      <c r="D607" s="5"/>
      <c r="E607" s="5"/>
      <c r="F607" s="5"/>
      <c r="G607" s="5"/>
      <c r="H607" s="5"/>
      <c r="I607" s="5"/>
      <c r="J607" s="5"/>
      <c r="K607" s="5"/>
      <c r="L607" s="5"/>
      <c r="M607" s="5"/>
      <c r="N607" s="5"/>
      <c r="O607" s="5"/>
      <c r="P607" s="5"/>
      <c r="Q607" s="5"/>
      <c r="R607" s="5"/>
    </row>
    <row r="608" spans="1:18">
      <c r="A608" s="5"/>
      <c r="B608" s="5"/>
      <c r="C608" s="5"/>
      <c r="D608" s="5"/>
      <c r="E608" s="5"/>
      <c r="F608" s="5"/>
      <c r="G608" s="5"/>
      <c r="H608" s="5"/>
      <c r="I608" s="5"/>
      <c r="J608" s="5"/>
      <c r="K608" s="5"/>
      <c r="L608" s="5"/>
      <c r="M608" s="5"/>
      <c r="N608" s="5"/>
      <c r="O608" s="5"/>
      <c r="P608" s="5"/>
      <c r="Q608" s="5"/>
      <c r="R608" s="5"/>
    </row>
    <row r="609" spans="1:18">
      <c r="A609" s="5"/>
      <c r="B609" s="5"/>
      <c r="C609" s="5"/>
      <c r="D609" s="5"/>
      <c r="E609" s="5"/>
      <c r="F609" s="5"/>
      <c r="G609" s="5"/>
      <c r="H609" s="5"/>
      <c r="I609" s="5"/>
      <c r="J609" s="5"/>
      <c r="K609" s="5"/>
      <c r="L609" s="5"/>
      <c r="M609" s="5"/>
      <c r="N609" s="5"/>
      <c r="O609" s="5"/>
      <c r="P609" s="5"/>
      <c r="Q609" s="5"/>
      <c r="R609" s="5"/>
    </row>
    <row r="610" spans="1:18">
      <c r="A610" s="5"/>
      <c r="B610" s="5"/>
      <c r="C610" s="5"/>
      <c r="D610" s="5"/>
      <c r="E610" s="5"/>
      <c r="F610" s="5"/>
      <c r="G610" s="5"/>
      <c r="H610" s="5"/>
      <c r="I610" s="5"/>
      <c r="J610" s="5"/>
      <c r="K610" s="5"/>
      <c r="L610" s="5"/>
      <c r="M610" s="5"/>
      <c r="N610" s="5"/>
      <c r="O610" s="5"/>
      <c r="P610" s="5"/>
      <c r="Q610" s="5"/>
      <c r="R610" s="5"/>
    </row>
    <row r="611" spans="1:18">
      <c r="A611" s="5"/>
      <c r="B611" s="5"/>
      <c r="C611" s="5"/>
      <c r="D611" s="5"/>
      <c r="E611" s="5"/>
      <c r="F611" s="5"/>
      <c r="G611" s="5"/>
      <c r="H611" s="5"/>
      <c r="I611" s="5"/>
      <c r="J611" s="5"/>
      <c r="K611" s="5"/>
      <c r="L611" s="5"/>
      <c r="M611" s="5"/>
      <c r="N611" s="5"/>
      <c r="O611" s="5"/>
      <c r="P611" s="5"/>
      <c r="Q611" s="5"/>
      <c r="R611" s="5"/>
    </row>
    <row r="612" spans="1:18">
      <c r="A612" s="5"/>
      <c r="B612" s="5"/>
      <c r="C612" s="5"/>
      <c r="D612" s="5"/>
      <c r="E612" s="5"/>
      <c r="F612" s="5"/>
      <c r="G612" s="5"/>
      <c r="H612" s="5"/>
      <c r="I612" s="5"/>
      <c r="J612" s="5"/>
      <c r="K612" s="5"/>
      <c r="L612" s="5"/>
      <c r="M612" s="5"/>
      <c r="N612" s="5"/>
      <c r="O612" s="5"/>
      <c r="P612" s="5"/>
      <c r="Q612" s="5"/>
      <c r="R612" s="5"/>
    </row>
    <row r="613" spans="1:18">
      <c r="A613" s="5"/>
      <c r="B613" s="5"/>
      <c r="C613" s="5"/>
      <c r="D613" s="5"/>
      <c r="E613" s="5"/>
      <c r="F613" s="5"/>
      <c r="G613" s="5"/>
      <c r="H613" s="5"/>
      <c r="I613" s="5"/>
      <c r="J613" s="5"/>
      <c r="K613" s="5"/>
      <c r="L613" s="5"/>
      <c r="M613" s="5"/>
      <c r="N613" s="5"/>
      <c r="O613" s="5"/>
      <c r="P613" s="5"/>
      <c r="Q613" s="5"/>
      <c r="R613" s="5"/>
    </row>
    <row r="614" spans="1:18">
      <c r="A614" s="5"/>
      <c r="B614" s="5"/>
      <c r="C614" s="5"/>
      <c r="D614" s="5"/>
      <c r="E614" s="5"/>
      <c r="F614" s="5"/>
      <c r="G614" s="5"/>
      <c r="H614" s="5"/>
      <c r="I614" s="5"/>
      <c r="J614" s="5"/>
      <c r="K614" s="5"/>
      <c r="L614" s="5"/>
      <c r="M614" s="5"/>
      <c r="N614" s="5"/>
      <c r="O614" s="5"/>
      <c r="P614" s="5"/>
      <c r="Q614" s="5"/>
      <c r="R614" s="5"/>
    </row>
    <row r="615" spans="1:18">
      <c r="A615" s="5"/>
      <c r="B615" s="5"/>
      <c r="C615" s="5"/>
      <c r="D615" s="5"/>
      <c r="E615" s="5"/>
      <c r="F615" s="5"/>
      <c r="G615" s="5"/>
      <c r="H615" s="5"/>
      <c r="I615" s="5"/>
      <c r="J615" s="5"/>
      <c r="K615" s="5"/>
      <c r="L615" s="5"/>
      <c r="M615" s="5"/>
      <c r="N615" s="5"/>
      <c r="O615" s="5"/>
      <c r="P615" s="5"/>
      <c r="Q615" s="5"/>
      <c r="R615" s="5"/>
    </row>
    <row r="616" spans="1:18">
      <c r="A616" s="5"/>
      <c r="B616" s="5"/>
      <c r="C616" s="5"/>
      <c r="D616" s="5"/>
      <c r="E616" s="5"/>
      <c r="F616" s="5"/>
      <c r="G616" s="5"/>
      <c r="H616" s="5"/>
      <c r="I616" s="5"/>
      <c r="J616" s="5"/>
      <c r="K616" s="5"/>
      <c r="L616" s="5"/>
      <c r="M616" s="5"/>
      <c r="N616" s="5"/>
      <c r="O616" s="5"/>
      <c r="P616" s="5"/>
      <c r="Q616" s="5"/>
      <c r="R616" s="5"/>
    </row>
    <row r="617" spans="1:18">
      <c r="A617" s="5"/>
      <c r="B617" s="5"/>
      <c r="C617" s="5"/>
      <c r="D617" s="5"/>
      <c r="E617" s="5"/>
      <c r="F617" s="5"/>
      <c r="G617" s="5"/>
      <c r="H617" s="5"/>
      <c r="I617" s="5"/>
      <c r="J617" s="5"/>
      <c r="K617" s="5"/>
      <c r="L617" s="5"/>
      <c r="M617" s="5"/>
      <c r="N617" s="5"/>
      <c r="O617" s="5"/>
      <c r="P617" s="5"/>
      <c r="Q617" s="5"/>
      <c r="R617" s="5"/>
    </row>
    <row r="618" spans="1:18">
      <c r="A618" s="5"/>
      <c r="B618" s="5"/>
      <c r="C618" s="5"/>
      <c r="D618" s="5"/>
      <c r="E618" s="5"/>
      <c r="F618" s="5"/>
      <c r="G618" s="5"/>
      <c r="H618" s="5"/>
      <c r="I618" s="5"/>
      <c r="J618" s="5"/>
      <c r="K618" s="5"/>
      <c r="L618" s="5"/>
      <c r="M618" s="5"/>
      <c r="N618" s="5"/>
      <c r="O618" s="5"/>
      <c r="P618" s="5"/>
      <c r="Q618" s="5"/>
      <c r="R618" s="5"/>
    </row>
    <row r="619" spans="1:18">
      <c r="A619" s="5"/>
      <c r="B619" s="5"/>
      <c r="C619" s="5"/>
      <c r="D619" s="5"/>
      <c r="E619" s="5"/>
      <c r="F619" s="5"/>
      <c r="G619" s="5"/>
      <c r="H619" s="5"/>
      <c r="I619" s="5"/>
      <c r="J619" s="5"/>
      <c r="K619" s="5"/>
      <c r="L619" s="5"/>
      <c r="M619" s="5"/>
      <c r="N619" s="5"/>
      <c r="O619" s="5"/>
      <c r="P619" s="5"/>
      <c r="Q619" s="5"/>
      <c r="R619" s="5"/>
    </row>
    <row r="620" spans="1:18">
      <c r="A620" s="5"/>
      <c r="B620" s="5"/>
      <c r="C620" s="5"/>
      <c r="D620" s="5"/>
      <c r="E620" s="5"/>
      <c r="F620" s="5"/>
      <c r="G620" s="5"/>
      <c r="H620" s="5"/>
      <c r="I620" s="5"/>
      <c r="J620" s="5"/>
      <c r="K620" s="5"/>
      <c r="L620" s="5"/>
      <c r="M620" s="5"/>
      <c r="N620" s="5"/>
      <c r="O620" s="5"/>
      <c r="P620" s="5"/>
      <c r="Q620" s="5"/>
      <c r="R620" s="5"/>
    </row>
    <row r="621" spans="1:18">
      <c r="A621" s="5"/>
      <c r="B621" s="5"/>
      <c r="C621" s="5"/>
      <c r="D621" s="5"/>
      <c r="E621" s="5"/>
      <c r="F621" s="5"/>
      <c r="G621" s="5"/>
      <c r="H621" s="5"/>
      <c r="I621" s="5"/>
      <c r="J621" s="5"/>
      <c r="K621" s="5"/>
      <c r="L621" s="5"/>
      <c r="M621" s="5"/>
      <c r="N621" s="5"/>
      <c r="O621" s="5"/>
      <c r="P621" s="5"/>
      <c r="Q621" s="5"/>
      <c r="R621" s="5"/>
    </row>
    <row r="622" spans="1:18">
      <c r="A622" s="5"/>
      <c r="B622" s="5"/>
      <c r="C622" s="5"/>
      <c r="D622" s="5"/>
      <c r="E622" s="5"/>
      <c r="F622" s="5"/>
      <c r="G622" s="5"/>
      <c r="H622" s="5"/>
      <c r="I622" s="5"/>
      <c r="J622" s="5"/>
      <c r="K622" s="5"/>
      <c r="L622" s="5"/>
      <c r="M622" s="5"/>
      <c r="N622" s="5"/>
      <c r="O622" s="5"/>
      <c r="P622" s="5"/>
      <c r="Q622" s="5"/>
      <c r="R622" s="5"/>
    </row>
    <row r="623" spans="1:18">
      <c r="A623" s="5"/>
      <c r="B623" s="5"/>
      <c r="C623" s="5"/>
      <c r="D623" s="5"/>
      <c r="E623" s="5"/>
      <c r="F623" s="5"/>
      <c r="G623" s="5"/>
      <c r="H623" s="5"/>
      <c r="I623" s="5"/>
      <c r="J623" s="5"/>
      <c r="K623" s="5"/>
      <c r="L623" s="5"/>
      <c r="M623" s="5"/>
      <c r="N623" s="5"/>
      <c r="O623" s="5"/>
      <c r="P623" s="5"/>
      <c r="Q623" s="5"/>
      <c r="R623" s="5"/>
    </row>
    <row r="624" spans="1:18">
      <c r="A624" s="5"/>
      <c r="B624" s="5"/>
      <c r="C624" s="5"/>
      <c r="D624" s="5"/>
      <c r="E624" s="5"/>
      <c r="F624" s="5"/>
      <c r="G624" s="5"/>
      <c r="H624" s="5"/>
      <c r="I624" s="5"/>
      <c r="J624" s="5"/>
      <c r="K624" s="5"/>
      <c r="L624" s="5"/>
      <c r="M624" s="5"/>
      <c r="N624" s="5"/>
      <c r="O624" s="5"/>
      <c r="P624" s="5"/>
      <c r="Q624" s="5"/>
      <c r="R624" s="5"/>
    </row>
    <row r="625" spans="1:18">
      <c r="A625" s="5"/>
      <c r="B625" s="5"/>
      <c r="C625" s="5"/>
      <c r="D625" s="5"/>
      <c r="E625" s="5"/>
      <c r="F625" s="5"/>
      <c r="G625" s="5"/>
      <c r="H625" s="5"/>
      <c r="I625" s="5"/>
      <c r="J625" s="5"/>
      <c r="K625" s="5"/>
      <c r="L625" s="5"/>
      <c r="M625" s="5"/>
      <c r="N625" s="5"/>
      <c r="O625" s="5"/>
      <c r="P625" s="5"/>
      <c r="Q625" s="5"/>
      <c r="R625" s="5"/>
    </row>
    <row r="626" spans="1:18">
      <c r="A626" s="5"/>
      <c r="B626" s="5"/>
      <c r="C626" s="5"/>
      <c r="D626" s="5"/>
      <c r="E626" s="5"/>
      <c r="F626" s="5"/>
      <c r="G626" s="5"/>
      <c r="H626" s="5"/>
      <c r="I626" s="5"/>
      <c r="J626" s="5"/>
      <c r="K626" s="5"/>
      <c r="L626" s="5"/>
      <c r="M626" s="5"/>
      <c r="N626" s="5"/>
      <c r="O626" s="5"/>
      <c r="P626" s="5"/>
      <c r="Q626" s="5"/>
      <c r="R626" s="5"/>
    </row>
    <row r="627" spans="1:18">
      <c r="A627" s="5"/>
      <c r="B627" s="5"/>
      <c r="C627" s="5"/>
      <c r="D627" s="5"/>
      <c r="E627" s="5"/>
      <c r="F627" s="5"/>
      <c r="G627" s="5"/>
      <c r="H627" s="5"/>
      <c r="I627" s="5"/>
      <c r="J627" s="5"/>
      <c r="K627" s="5"/>
      <c r="L627" s="5"/>
      <c r="M627" s="5"/>
      <c r="N627" s="5"/>
      <c r="O627" s="5"/>
      <c r="P627" s="5"/>
      <c r="Q627" s="5"/>
      <c r="R627" s="5"/>
    </row>
    <row r="628" spans="1:18">
      <c r="A628" s="5"/>
      <c r="B628" s="5"/>
      <c r="C628" s="5"/>
      <c r="D628" s="5"/>
      <c r="E628" s="5"/>
      <c r="F628" s="5"/>
      <c r="G628" s="5"/>
      <c r="H628" s="5"/>
      <c r="I628" s="5"/>
      <c r="J628" s="5"/>
      <c r="K628" s="5"/>
      <c r="L628" s="5"/>
      <c r="M628" s="5"/>
      <c r="N628" s="5"/>
      <c r="O628" s="5"/>
      <c r="P628" s="5"/>
      <c r="Q628" s="5"/>
      <c r="R628" s="5"/>
    </row>
    <row r="629" spans="1:18">
      <c r="A629" s="5"/>
      <c r="B629" s="5"/>
      <c r="C629" s="5"/>
      <c r="D629" s="5"/>
      <c r="E629" s="5"/>
      <c r="F629" s="5"/>
      <c r="G629" s="5"/>
      <c r="H629" s="5"/>
      <c r="I629" s="5"/>
      <c r="J629" s="5"/>
      <c r="K629" s="5"/>
      <c r="L629" s="5"/>
      <c r="M629" s="5"/>
      <c r="N629" s="5"/>
      <c r="O629" s="5"/>
      <c r="P629" s="5"/>
      <c r="Q629" s="5"/>
      <c r="R629" s="5"/>
    </row>
    <row r="630" spans="1:18">
      <c r="A630" s="5"/>
      <c r="B630" s="5"/>
      <c r="C630" s="5"/>
      <c r="D630" s="5"/>
      <c r="E630" s="5"/>
      <c r="F630" s="5"/>
      <c r="G630" s="5"/>
      <c r="H630" s="5"/>
      <c r="I630" s="5"/>
      <c r="J630" s="5"/>
      <c r="K630" s="5"/>
      <c r="L630" s="5"/>
      <c r="M630" s="5"/>
      <c r="N630" s="5"/>
      <c r="O630" s="5"/>
      <c r="P630" s="5"/>
      <c r="Q630" s="5"/>
      <c r="R630" s="5"/>
    </row>
    <row r="631" spans="1:18">
      <c r="A631" s="5"/>
      <c r="B631" s="5"/>
      <c r="C631" s="5"/>
      <c r="D631" s="5"/>
      <c r="E631" s="5"/>
      <c r="F631" s="5"/>
      <c r="G631" s="5"/>
      <c r="H631" s="5"/>
      <c r="I631" s="5"/>
      <c r="J631" s="5"/>
      <c r="K631" s="5"/>
      <c r="L631" s="5"/>
      <c r="M631" s="5"/>
      <c r="N631" s="5"/>
      <c r="O631" s="5"/>
      <c r="P631" s="5"/>
      <c r="Q631" s="5"/>
      <c r="R631" s="5"/>
    </row>
    <row r="632" spans="1:18">
      <c r="A632" s="5"/>
      <c r="B632" s="5"/>
      <c r="C632" s="5"/>
      <c r="D632" s="5"/>
      <c r="E632" s="5"/>
      <c r="F632" s="5"/>
      <c r="G632" s="5"/>
      <c r="H632" s="5"/>
      <c r="I632" s="5"/>
      <c r="J632" s="5"/>
      <c r="K632" s="5"/>
      <c r="L632" s="5"/>
      <c r="M632" s="5"/>
      <c r="N632" s="5"/>
      <c r="O632" s="5"/>
      <c r="P632" s="5"/>
      <c r="Q632" s="5"/>
      <c r="R632" s="5"/>
    </row>
    <row r="633" spans="1:18">
      <c r="A633" s="5"/>
      <c r="B633" s="5"/>
      <c r="C633" s="5"/>
      <c r="D633" s="5"/>
      <c r="E633" s="5"/>
      <c r="F633" s="5"/>
      <c r="G633" s="5"/>
      <c r="H633" s="5"/>
      <c r="I633" s="5"/>
      <c r="J633" s="5"/>
      <c r="K633" s="5"/>
      <c r="L633" s="5"/>
      <c r="M633" s="5"/>
      <c r="N633" s="5"/>
      <c r="O633" s="5"/>
      <c r="P633" s="5"/>
      <c r="Q633" s="5"/>
      <c r="R633" s="5"/>
    </row>
    <row r="634" spans="1:18">
      <c r="A634" s="5"/>
      <c r="B634" s="5"/>
      <c r="C634" s="5"/>
      <c r="D634" s="5"/>
      <c r="E634" s="5"/>
      <c r="F634" s="5"/>
      <c r="G634" s="5"/>
      <c r="H634" s="5"/>
      <c r="I634" s="5"/>
      <c r="J634" s="5"/>
      <c r="K634" s="5"/>
      <c r="L634" s="5"/>
      <c r="M634" s="5"/>
      <c r="N634" s="5"/>
      <c r="O634" s="5"/>
      <c r="P634" s="5"/>
      <c r="Q634" s="5"/>
      <c r="R634" s="5"/>
    </row>
    <row r="635" spans="1:18">
      <c r="A635" s="5"/>
      <c r="B635" s="5"/>
      <c r="C635" s="5"/>
      <c r="D635" s="5"/>
      <c r="E635" s="5"/>
      <c r="F635" s="5"/>
      <c r="G635" s="5"/>
      <c r="H635" s="5"/>
      <c r="I635" s="5"/>
      <c r="J635" s="5"/>
      <c r="K635" s="5"/>
      <c r="L635" s="5"/>
      <c r="M635" s="5"/>
      <c r="N635" s="5"/>
      <c r="O635" s="5"/>
      <c r="P635" s="5"/>
      <c r="Q635" s="5"/>
      <c r="R635" s="5"/>
    </row>
    <row r="636" spans="1:18">
      <c r="A636" s="5"/>
      <c r="B636" s="5"/>
      <c r="C636" s="5"/>
      <c r="D636" s="5"/>
      <c r="E636" s="5"/>
      <c r="F636" s="5"/>
      <c r="G636" s="5"/>
      <c r="H636" s="5"/>
      <c r="I636" s="5"/>
      <c r="J636" s="5"/>
      <c r="K636" s="5"/>
      <c r="L636" s="5"/>
      <c r="M636" s="5"/>
      <c r="N636" s="5"/>
      <c r="O636" s="5"/>
      <c r="P636" s="5"/>
      <c r="Q636" s="5"/>
      <c r="R636" s="5"/>
    </row>
    <row r="637" spans="1:18">
      <c r="A637" s="5"/>
      <c r="B637" s="5"/>
      <c r="C637" s="5"/>
      <c r="D637" s="5"/>
      <c r="E637" s="5"/>
      <c r="F637" s="5"/>
      <c r="G637" s="5"/>
      <c r="H637" s="5"/>
      <c r="I637" s="5"/>
      <c r="J637" s="5"/>
      <c r="K637" s="5"/>
      <c r="L637" s="5"/>
      <c r="M637" s="5"/>
      <c r="N637" s="5"/>
      <c r="O637" s="5"/>
      <c r="P637" s="5"/>
      <c r="Q637" s="5"/>
      <c r="R637" s="5"/>
    </row>
    <row r="638" spans="1:18">
      <c r="A638" s="5"/>
      <c r="B638" s="5"/>
      <c r="C638" s="5"/>
      <c r="D638" s="5"/>
      <c r="E638" s="5"/>
      <c r="F638" s="5"/>
      <c r="G638" s="5"/>
      <c r="H638" s="5"/>
      <c r="I638" s="5"/>
      <c r="J638" s="5"/>
      <c r="K638" s="5"/>
      <c r="L638" s="5"/>
      <c r="M638" s="5"/>
      <c r="N638" s="5"/>
      <c r="O638" s="5"/>
      <c r="P638" s="5"/>
      <c r="Q638" s="5"/>
      <c r="R638" s="5"/>
    </row>
    <row r="639" spans="1:18">
      <c r="A639" s="5"/>
      <c r="B639" s="5"/>
      <c r="C639" s="5"/>
      <c r="D639" s="5"/>
      <c r="E639" s="5"/>
      <c r="F639" s="5"/>
      <c r="G639" s="5"/>
      <c r="H639" s="5"/>
      <c r="I639" s="5"/>
      <c r="J639" s="5"/>
      <c r="K639" s="5"/>
      <c r="L639" s="5"/>
      <c r="M639" s="5"/>
      <c r="N639" s="5"/>
      <c r="O639" s="5"/>
      <c r="P639" s="5"/>
      <c r="Q639" s="5"/>
      <c r="R639" s="5"/>
    </row>
    <row r="640" spans="1:18">
      <c r="A640" s="5"/>
      <c r="B640" s="5"/>
      <c r="C640" s="5"/>
      <c r="D640" s="5"/>
      <c r="E640" s="5"/>
      <c r="F640" s="5"/>
      <c r="G640" s="5"/>
      <c r="H640" s="5"/>
      <c r="I640" s="5"/>
      <c r="J640" s="5"/>
      <c r="K640" s="5"/>
      <c r="L640" s="5"/>
      <c r="M640" s="5"/>
      <c r="N640" s="5"/>
      <c r="O640" s="5"/>
      <c r="P640" s="5"/>
      <c r="Q640" s="5"/>
      <c r="R640" s="5"/>
    </row>
    <row r="641" spans="1:18">
      <c r="A641" s="5"/>
      <c r="B641" s="5"/>
      <c r="C641" s="5"/>
      <c r="D641" s="5"/>
      <c r="E641" s="5"/>
      <c r="F641" s="5"/>
      <c r="G641" s="5"/>
      <c r="H641" s="5"/>
      <c r="I641" s="5"/>
      <c r="J641" s="5"/>
      <c r="K641" s="5"/>
      <c r="L641" s="5"/>
      <c r="M641" s="5"/>
      <c r="N641" s="5"/>
      <c r="O641" s="5"/>
      <c r="P641" s="5"/>
      <c r="Q641" s="5"/>
      <c r="R641" s="5"/>
    </row>
    <row r="642" spans="1:18">
      <c r="A642" s="5"/>
      <c r="B642" s="5"/>
      <c r="C642" s="5"/>
      <c r="D642" s="5"/>
      <c r="E642" s="5"/>
      <c r="F642" s="5"/>
      <c r="G642" s="5"/>
      <c r="H642" s="5"/>
      <c r="I642" s="5"/>
      <c r="J642" s="5"/>
      <c r="K642" s="5"/>
      <c r="L642" s="5"/>
      <c r="M642" s="5"/>
      <c r="N642" s="5"/>
      <c r="O642" s="5"/>
      <c r="P642" s="5"/>
      <c r="Q642" s="5"/>
      <c r="R642" s="5"/>
    </row>
    <row r="643" spans="1:18">
      <c r="A643" s="5"/>
      <c r="B643" s="5"/>
      <c r="C643" s="5"/>
      <c r="D643" s="5"/>
      <c r="E643" s="5"/>
      <c r="F643" s="5"/>
      <c r="G643" s="5"/>
      <c r="H643" s="5"/>
      <c r="I643" s="5"/>
      <c r="J643" s="5"/>
      <c r="K643" s="5"/>
      <c r="L643" s="5"/>
      <c r="M643" s="5"/>
      <c r="N643" s="5"/>
      <c r="O643" s="5"/>
      <c r="P643" s="5"/>
      <c r="Q643" s="5"/>
      <c r="R643" s="5"/>
    </row>
    <row r="644" spans="1:18">
      <c r="A644" s="5"/>
      <c r="B644" s="5"/>
      <c r="C644" s="5"/>
      <c r="D644" s="5"/>
      <c r="E644" s="5"/>
      <c r="F644" s="5"/>
      <c r="G644" s="5"/>
      <c r="H644" s="5"/>
      <c r="I644" s="5"/>
      <c r="J644" s="5"/>
      <c r="K644" s="5"/>
      <c r="L644" s="5"/>
      <c r="M644" s="5"/>
      <c r="N644" s="5"/>
      <c r="O644" s="5"/>
      <c r="P644" s="5"/>
      <c r="Q644" s="5"/>
      <c r="R644" s="5"/>
    </row>
    <row r="645" spans="1:18">
      <c r="A645" s="5"/>
      <c r="B645" s="5"/>
      <c r="C645" s="5"/>
      <c r="D645" s="5"/>
      <c r="E645" s="5"/>
      <c r="F645" s="5"/>
      <c r="G645" s="5"/>
      <c r="H645" s="5"/>
      <c r="I645" s="5"/>
      <c r="J645" s="5"/>
      <c r="K645" s="5"/>
      <c r="L645" s="5"/>
      <c r="M645" s="5"/>
      <c r="N645" s="5"/>
      <c r="O645" s="5"/>
      <c r="P645" s="5"/>
      <c r="Q645" s="5"/>
      <c r="R645" s="5"/>
    </row>
    <row r="646" spans="1:18">
      <c r="A646" s="5"/>
      <c r="B646" s="5"/>
      <c r="C646" s="5"/>
      <c r="D646" s="5"/>
      <c r="E646" s="5"/>
      <c r="F646" s="5"/>
      <c r="G646" s="5"/>
      <c r="H646" s="5"/>
      <c r="I646" s="5"/>
      <c r="J646" s="5"/>
      <c r="K646" s="5"/>
      <c r="L646" s="5"/>
      <c r="M646" s="5"/>
      <c r="N646" s="5"/>
      <c r="O646" s="5"/>
      <c r="P646" s="5"/>
      <c r="Q646" s="5"/>
      <c r="R646" s="5"/>
    </row>
    <row r="647" spans="1:18">
      <c r="A647" s="5"/>
      <c r="B647" s="5"/>
      <c r="C647" s="5"/>
      <c r="D647" s="5"/>
      <c r="E647" s="5"/>
      <c r="F647" s="5"/>
      <c r="G647" s="5"/>
      <c r="H647" s="5"/>
      <c r="I647" s="5"/>
      <c r="J647" s="5"/>
      <c r="K647" s="5"/>
      <c r="L647" s="5"/>
      <c r="M647" s="5"/>
      <c r="N647" s="5"/>
      <c r="O647" s="5"/>
      <c r="P647" s="5"/>
      <c r="Q647" s="5"/>
      <c r="R647" s="5"/>
    </row>
    <row r="648" spans="1:18">
      <c r="A648" s="5"/>
      <c r="B648" s="5"/>
      <c r="C648" s="5"/>
      <c r="D648" s="5"/>
      <c r="E648" s="5"/>
      <c r="F648" s="5"/>
      <c r="G648" s="5"/>
      <c r="H648" s="5"/>
      <c r="I648" s="5"/>
      <c r="J648" s="5"/>
      <c r="K648" s="5"/>
      <c r="L648" s="5"/>
      <c r="M648" s="5"/>
      <c r="N648" s="5"/>
      <c r="O648" s="5"/>
      <c r="P648" s="5"/>
      <c r="Q648" s="5"/>
      <c r="R648" s="5"/>
    </row>
    <row r="649" spans="1:18">
      <c r="A649" s="5"/>
      <c r="B649" s="5"/>
      <c r="C649" s="5"/>
      <c r="D649" s="5"/>
      <c r="E649" s="5"/>
      <c r="F649" s="5"/>
      <c r="G649" s="5"/>
      <c r="H649" s="5"/>
      <c r="I649" s="5"/>
      <c r="J649" s="5"/>
      <c r="K649" s="5"/>
      <c r="L649" s="5"/>
      <c r="M649" s="5"/>
      <c r="N649" s="5"/>
      <c r="O649" s="5"/>
      <c r="P649" s="5"/>
      <c r="Q649" s="5"/>
      <c r="R649" s="5"/>
    </row>
    <row r="650" spans="1:18">
      <c r="A650" s="5"/>
      <c r="B650" s="5"/>
      <c r="C650" s="5"/>
      <c r="D650" s="5"/>
      <c r="E650" s="5"/>
      <c r="F650" s="5"/>
      <c r="G650" s="5"/>
      <c r="H650" s="5"/>
      <c r="I650" s="5"/>
      <c r="J650" s="5"/>
      <c r="K650" s="5"/>
      <c r="L650" s="5"/>
      <c r="M650" s="5"/>
      <c r="N650" s="5"/>
      <c r="O650" s="5"/>
      <c r="P650" s="5"/>
      <c r="Q650" s="5"/>
      <c r="R650" s="5"/>
    </row>
    <row r="651" spans="1:18">
      <c r="A651" s="5"/>
      <c r="B651" s="5"/>
      <c r="C651" s="5"/>
      <c r="D651" s="5"/>
      <c r="E651" s="5"/>
      <c r="F651" s="5"/>
      <c r="G651" s="5"/>
      <c r="H651" s="5"/>
      <c r="I651" s="5"/>
      <c r="J651" s="5"/>
      <c r="K651" s="5"/>
      <c r="L651" s="5"/>
      <c r="M651" s="5"/>
      <c r="N651" s="5"/>
      <c r="O651" s="5"/>
      <c r="P651" s="5"/>
      <c r="Q651" s="5"/>
      <c r="R651" s="5"/>
    </row>
    <row r="652" spans="1:18">
      <c r="A652" s="5"/>
      <c r="B652" s="5"/>
      <c r="C652" s="5"/>
      <c r="D652" s="5"/>
      <c r="E652" s="5"/>
      <c r="F652" s="5"/>
      <c r="G652" s="5"/>
      <c r="H652" s="5"/>
      <c r="I652" s="5"/>
      <c r="J652" s="5"/>
      <c r="K652" s="5"/>
      <c r="L652" s="5"/>
      <c r="M652" s="5"/>
      <c r="N652" s="5"/>
      <c r="O652" s="5"/>
      <c r="P652" s="5"/>
      <c r="Q652" s="5"/>
      <c r="R652" s="5"/>
    </row>
    <row r="653" spans="1:18">
      <c r="A653" s="5"/>
      <c r="B653" s="5"/>
      <c r="C653" s="5"/>
      <c r="D653" s="5"/>
      <c r="E653" s="5"/>
      <c r="F653" s="5"/>
      <c r="G653" s="5"/>
      <c r="H653" s="5"/>
      <c r="I653" s="5"/>
      <c r="J653" s="5"/>
      <c r="K653" s="5"/>
      <c r="L653" s="5"/>
      <c r="M653" s="5"/>
      <c r="N653" s="5"/>
      <c r="O653" s="5"/>
      <c r="P653" s="5"/>
      <c r="Q653" s="5"/>
      <c r="R653" s="5"/>
    </row>
    <row r="654" spans="1:18">
      <c r="A654" s="5"/>
      <c r="B654" s="5"/>
      <c r="C654" s="5"/>
      <c r="D654" s="5"/>
      <c r="E654" s="5"/>
      <c r="F654" s="5"/>
      <c r="G654" s="5"/>
      <c r="H654" s="5"/>
      <c r="I654" s="5"/>
      <c r="J654" s="5"/>
      <c r="K654" s="5"/>
      <c r="L654" s="5"/>
      <c r="M654" s="5"/>
      <c r="N654" s="5"/>
      <c r="O654" s="5"/>
      <c r="P654" s="5"/>
      <c r="Q654" s="5"/>
      <c r="R654" s="5"/>
    </row>
    <row r="655" spans="1:18">
      <c r="A655" s="5"/>
      <c r="B655" s="5"/>
      <c r="C655" s="5"/>
      <c r="D655" s="5"/>
      <c r="E655" s="5"/>
      <c r="F655" s="5"/>
      <c r="G655" s="5"/>
      <c r="H655" s="5"/>
      <c r="I655" s="5"/>
      <c r="J655" s="5"/>
      <c r="K655" s="5"/>
      <c r="L655" s="5"/>
      <c r="M655" s="5"/>
      <c r="N655" s="5"/>
      <c r="O655" s="5"/>
      <c r="P655" s="5"/>
      <c r="Q655" s="5"/>
      <c r="R655" s="5"/>
    </row>
    <row r="656" spans="1:18">
      <c r="A656" s="5"/>
      <c r="B656" s="5"/>
      <c r="C656" s="5"/>
      <c r="D656" s="5"/>
      <c r="E656" s="5"/>
      <c r="F656" s="5"/>
      <c r="G656" s="5"/>
      <c r="H656" s="5"/>
      <c r="I656" s="5"/>
      <c r="J656" s="5"/>
      <c r="K656" s="5"/>
      <c r="L656" s="5"/>
      <c r="M656" s="5"/>
      <c r="N656" s="5"/>
      <c r="O656" s="5"/>
      <c r="P656" s="5"/>
      <c r="Q656" s="5"/>
      <c r="R656" s="5"/>
    </row>
    <row r="657" spans="1:18">
      <c r="A657" s="5"/>
      <c r="B657" s="5"/>
      <c r="C657" s="5"/>
      <c r="D657" s="5"/>
      <c r="E657" s="5"/>
      <c r="F657" s="5"/>
      <c r="G657" s="5"/>
      <c r="H657" s="5"/>
      <c r="I657" s="5"/>
      <c r="J657" s="5"/>
      <c r="K657" s="5"/>
      <c r="L657" s="5"/>
      <c r="M657" s="5"/>
      <c r="N657" s="5"/>
      <c r="O657" s="5"/>
      <c r="P657" s="5"/>
      <c r="Q657" s="5"/>
      <c r="R657" s="5"/>
    </row>
    <row r="658" spans="1:18">
      <c r="A658" s="5"/>
      <c r="B658" s="5"/>
      <c r="C658" s="5"/>
      <c r="D658" s="5"/>
      <c r="E658" s="5"/>
      <c r="F658" s="5"/>
      <c r="G658" s="5"/>
      <c r="H658" s="5"/>
      <c r="I658" s="5"/>
      <c r="J658" s="5"/>
      <c r="K658" s="5"/>
      <c r="L658" s="5"/>
      <c r="M658" s="5"/>
      <c r="N658" s="5"/>
      <c r="O658" s="5"/>
      <c r="P658" s="5"/>
      <c r="Q658" s="5"/>
      <c r="R658" s="5"/>
    </row>
    <row r="659" spans="1:18">
      <c r="A659" s="5"/>
      <c r="B659" s="5"/>
      <c r="C659" s="5"/>
      <c r="D659" s="5"/>
      <c r="E659" s="5"/>
      <c r="F659" s="5"/>
      <c r="G659" s="5"/>
      <c r="H659" s="5"/>
      <c r="I659" s="5"/>
      <c r="J659" s="5"/>
      <c r="K659" s="5"/>
      <c r="L659" s="5"/>
      <c r="M659" s="5"/>
      <c r="N659" s="5"/>
      <c r="O659" s="5"/>
      <c r="P659" s="5"/>
      <c r="Q659" s="5"/>
      <c r="R659" s="5"/>
    </row>
    <row r="660" spans="1:18">
      <c r="A660" s="5"/>
      <c r="B660" s="5"/>
      <c r="C660" s="5"/>
      <c r="D660" s="5"/>
      <c r="E660" s="5"/>
      <c r="F660" s="5"/>
      <c r="G660" s="5"/>
      <c r="H660" s="5"/>
      <c r="I660" s="5"/>
      <c r="J660" s="5"/>
      <c r="K660" s="5"/>
      <c r="L660" s="5"/>
      <c r="M660" s="5"/>
      <c r="N660" s="5"/>
      <c r="O660" s="5"/>
      <c r="P660" s="5"/>
      <c r="Q660" s="5"/>
      <c r="R660" s="5"/>
    </row>
    <row r="661" spans="1:18">
      <c r="A661" s="5"/>
      <c r="B661" s="5"/>
      <c r="C661" s="5"/>
      <c r="D661" s="5"/>
      <c r="E661" s="5"/>
      <c r="F661" s="5"/>
      <c r="G661" s="5"/>
      <c r="H661" s="5"/>
      <c r="I661" s="5"/>
      <c r="J661" s="5"/>
      <c r="K661" s="5"/>
      <c r="L661" s="5"/>
      <c r="M661" s="5"/>
      <c r="N661" s="5"/>
      <c r="O661" s="5"/>
      <c r="P661" s="5"/>
      <c r="Q661" s="5"/>
      <c r="R661" s="5"/>
    </row>
    <row r="662" spans="1:18">
      <c r="A662" s="5"/>
      <c r="B662" s="5"/>
      <c r="C662" s="5"/>
      <c r="D662" s="5"/>
      <c r="E662" s="5"/>
      <c r="F662" s="5"/>
      <c r="G662" s="5"/>
      <c r="H662" s="5"/>
      <c r="I662" s="5"/>
      <c r="J662" s="5"/>
      <c r="K662" s="5"/>
      <c r="L662" s="5"/>
      <c r="M662" s="5"/>
      <c r="N662" s="5"/>
      <c r="O662" s="5"/>
      <c r="P662" s="5"/>
      <c r="Q662" s="5"/>
      <c r="R662" s="5"/>
    </row>
    <row r="663" spans="1:18">
      <c r="A663" s="5"/>
      <c r="B663" s="5"/>
      <c r="C663" s="5"/>
      <c r="D663" s="5"/>
      <c r="E663" s="5"/>
      <c r="F663" s="5"/>
      <c r="G663" s="5"/>
      <c r="H663" s="5"/>
      <c r="I663" s="5"/>
      <c r="J663" s="5"/>
      <c r="K663" s="5"/>
      <c r="L663" s="5"/>
      <c r="M663" s="5"/>
      <c r="N663" s="5"/>
      <c r="O663" s="5"/>
      <c r="P663" s="5"/>
      <c r="Q663" s="5"/>
      <c r="R663" s="5"/>
    </row>
    <row r="664" spans="1:18">
      <c r="A664" s="5"/>
      <c r="B664" s="5"/>
      <c r="C664" s="5"/>
      <c r="D664" s="5"/>
      <c r="E664" s="5"/>
      <c r="F664" s="5"/>
      <c r="G664" s="5"/>
      <c r="H664" s="5"/>
      <c r="I664" s="5"/>
      <c r="J664" s="5"/>
      <c r="K664" s="5"/>
      <c r="L664" s="5"/>
      <c r="M664" s="5"/>
      <c r="N664" s="5"/>
      <c r="O664" s="5"/>
      <c r="P664" s="5"/>
      <c r="Q664" s="5"/>
      <c r="R664" s="5"/>
    </row>
    <row r="665" spans="1:18">
      <c r="A665" s="5"/>
      <c r="B665" s="5"/>
      <c r="C665" s="5"/>
      <c r="D665" s="5"/>
      <c r="E665" s="5"/>
      <c r="F665" s="5"/>
      <c r="G665" s="5"/>
      <c r="H665" s="5"/>
      <c r="I665" s="5"/>
      <c r="J665" s="5"/>
      <c r="K665" s="5"/>
      <c r="L665" s="5"/>
      <c r="M665" s="5"/>
      <c r="N665" s="5"/>
      <c r="O665" s="5"/>
      <c r="P665" s="5"/>
      <c r="Q665" s="5"/>
      <c r="R665" s="5"/>
    </row>
    <row r="666" spans="1:18">
      <c r="A666" s="5"/>
      <c r="B666" s="5"/>
      <c r="C666" s="5"/>
      <c r="D666" s="5"/>
      <c r="E666" s="5"/>
      <c r="F666" s="5"/>
      <c r="G666" s="5"/>
      <c r="H666" s="5"/>
      <c r="I666" s="5"/>
      <c r="J666" s="5"/>
      <c r="K666" s="5"/>
      <c r="L666" s="5"/>
      <c r="M666" s="5"/>
      <c r="N666" s="5"/>
      <c r="O666" s="5"/>
      <c r="P666" s="5"/>
      <c r="Q666" s="5"/>
      <c r="R666" s="5"/>
    </row>
    <row r="667" spans="1:18">
      <c r="A667" s="5"/>
      <c r="B667" s="5"/>
      <c r="C667" s="5"/>
      <c r="D667" s="5"/>
      <c r="E667" s="5"/>
      <c r="F667" s="5"/>
      <c r="G667" s="5"/>
      <c r="H667" s="5"/>
      <c r="I667" s="5"/>
      <c r="J667" s="5"/>
      <c r="K667" s="5"/>
      <c r="L667" s="5"/>
      <c r="M667" s="5"/>
      <c r="N667" s="5"/>
      <c r="O667" s="5"/>
      <c r="P667" s="5"/>
      <c r="Q667" s="5"/>
      <c r="R667" s="5"/>
    </row>
    <row r="668" spans="1:18">
      <c r="A668" s="5"/>
      <c r="B668" s="5"/>
      <c r="C668" s="5"/>
      <c r="D668" s="5"/>
      <c r="E668" s="5"/>
      <c r="F668" s="5"/>
      <c r="G668" s="5"/>
      <c r="H668" s="5"/>
      <c r="I668" s="5"/>
      <c r="J668" s="5"/>
      <c r="K668" s="5"/>
      <c r="L668" s="5"/>
      <c r="M668" s="5"/>
      <c r="N668" s="5"/>
      <c r="O668" s="5"/>
      <c r="P668" s="5"/>
      <c r="Q668" s="5"/>
      <c r="R668" s="5"/>
    </row>
    <row r="669" spans="1:18">
      <c r="A669" s="5"/>
      <c r="B669" s="5"/>
      <c r="C669" s="5"/>
      <c r="D669" s="5"/>
      <c r="E669" s="5"/>
      <c r="F669" s="5"/>
      <c r="G669" s="5"/>
      <c r="H669" s="5"/>
      <c r="I669" s="5"/>
      <c r="J669" s="5"/>
      <c r="K669" s="5"/>
      <c r="L669" s="5"/>
      <c r="M669" s="5"/>
      <c r="N669" s="5"/>
      <c r="O669" s="5"/>
      <c r="P669" s="5"/>
      <c r="Q669" s="5"/>
      <c r="R669" s="5"/>
    </row>
    <row r="670" spans="1:18">
      <c r="A670" s="5"/>
      <c r="B670" s="5"/>
      <c r="C670" s="5"/>
      <c r="D670" s="5"/>
      <c r="E670" s="5"/>
      <c r="F670" s="5"/>
      <c r="G670" s="5"/>
      <c r="H670" s="5"/>
      <c r="I670" s="5"/>
      <c r="J670" s="5"/>
      <c r="K670" s="5"/>
      <c r="L670" s="5"/>
      <c r="M670" s="5"/>
      <c r="N670" s="5"/>
      <c r="O670" s="5"/>
      <c r="P670" s="5"/>
      <c r="Q670" s="5"/>
      <c r="R670" s="5"/>
    </row>
    <row r="671" spans="1:18">
      <c r="A671" s="5"/>
      <c r="B671" s="5"/>
      <c r="C671" s="5"/>
      <c r="D671" s="5"/>
      <c r="E671" s="5"/>
      <c r="F671" s="5"/>
      <c r="G671" s="5"/>
      <c r="H671" s="5"/>
      <c r="I671" s="5"/>
      <c r="J671" s="5"/>
      <c r="K671" s="5"/>
      <c r="L671" s="5"/>
      <c r="M671" s="5"/>
      <c r="N671" s="5"/>
      <c r="O671" s="5"/>
      <c r="P671" s="5"/>
      <c r="Q671" s="5"/>
      <c r="R671" s="5"/>
    </row>
    <row r="672" spans="1:18">
      <c r="A672" s="5"/>
      <c r="B672" s="5"/>
      <c r="C672" s="5"/>
      <c r="D672" s="5"/>
      <c r="E672" s="5"/>
      <c r="F672" s="5"/>
      <c r="G672" s="5"/>
      <c r="H672" s="5"/>
      <c r="I672" s="5"/>
      <c r="J672" s="5"/>
      <c r="K672" s="5"/>
      <c r="L672" s="5"/>
      <c r="M672" s="5"/>
      <c r="N672" s="5"/>
      <c r="O672" s="5"/>
      <c r="P672" s="5"/>
      <c r="Q672" s="5"/>
      <c r="R672" s="5"/>
    </row>
    <row r="673" spans="1:18">
      <c r="A673" s="5"/>
      <c r="B673" s="5"/>
      <c r="C673" s="5"/>
      <c r="D673" s="5"/>
      <c r="E673" s="5"/>
      <c r="F673" s="5"/>
      <c r="G673" s="5"/>
      <c r="H673" s="5"/>
      <c r="I673" s="5"/>
      <c r="J673" s="5"/>
      <c r="K673" s="5"/>
      <c r="L673" s="5"/>
      <c r="M673" s="5"/>
      <c r="N673" s="5"/>
      <c r="O673" s="5"/>
      <c r="P673" s="5"/>
      <c r="Q673" s="5"/>
      <c r="R673" s="5"/>
    </row>
    <row r="674" spans="1:18">
      <c r="A674" s="5"/>
      <c r="B674" s="5"/>
      <c r="C674" s="5"/>
      <c r="D674" s="5"/>
      <c r="E674" s="5"/>
      <c r="F674" s="5"/>
      <c r="G674" s="5"/>
      <c r="H674" s="5"/>
      <c r="I674" s="5"/>
      <c r="J674" s="5"/>
      <c r="K674" s="5"/>
      <c r="L674" s="5"/>
      <c r="M674" s="5"/>
      <c r="N674" s="5"/>
      <c r="O674" s="5"/>
      <c r="P674" s="5"/>
      <c r="Q674" s="5"/>
      <c r="R674" s="5"/>
    </row>
    <row r="675" spans="1:18">
      <c r="A675" s="5"/>
      <c r="B675" s="5"/>
      <c r="C675" s="5"/>
      <c r="D675" s="5"/>
      <c r="E675" s="5"/>
      <c r="F675" s="5"/>
      <c r="G675" s="5"/>
      <c r="H675" s="5"/>
      <c r="I675" s="5"/>
      <c r="J675" s="5"/>
      <c r="K675" s="5"/>
      <c r="L675" s="5"/>
      <c r="M675" s="5"/>
      <c r="N675" s="5"/>
      <c r="O675" s="5"/>
      <c r="P675" s="5"/>
      <c r="Q675" s="5"/>
      <c r="R675" s="5"/>
    </row>
    <row r="676" spans="1:18">
      <c r="A676" s="5"/>
      <c r="B676" s="5"/>
      <c r="C676" s="5"/>
      <c r="D676" s="5"/>
      <c r="E676" s="5"/>
      <c r="F676" s="5"/>
      <c r="G676" s="5"/>
      <c r="H676" s="5"/>
      <c r="I676" s="5"/>
      <c r="J676" s="5"/>
      <c r="K676" s="5"/>
      <c r="L676" s="5"/>
      <c r="M676" s="5"/>
      <c r="N676" s="5"/>
      <c r="O676" s="5"/>
      <c r="P676" s="5"/>
      <c r="Q676" s="5"/>
      <c r="R676" s="5"/>
    </row>
    <row r="677" spans="1:18">
      <c r="A677" s="5"/>
      <c r="B677" s="5"/>
      <c r="C677" s="5"/>
      <c r="D677" s="5"/>
      <c r="E677" s="5"/>
      <c r="F677" s="5"/>
      <c r="G677" s="5"/>
      <c r="H677" s="5"/>
      <c r="I677" s="5"/>
      <c r="J677" s="5"/>
      <c r="K677" s="5"/>
      <c r="L677" s="5"/>
      <c r="M677" s="5"/>
      <c r="N677" s="5"/>
      <c r="O677" s="5"/>
      <c r="P677" s="5"/>
      <c r="Q677" s="5"/>
      <c r="R677" s="5"/>
    </row>
    <row r="678" spans="1:18">
      <c r="A678" s="5"/>
      <c r="B678" s="5"/>
      <c r="C678" s="5"/>
      <c r="D678" s="5"/>
      <c r="E678" s="5"/>
      <c r="F678" s="5"/>
      <c r="G678" s="5"/>
      <c r="H678" s="5"/>
      <c r="I678" s="5"/>
      <c r="J678" s="5"/>
      <c r="K678" s="5"/>
      <c r="L678" s="5"/>
      <c r="M678" s="5"/>
      <c r="N678" s="5"/>
      <c r="O678" s="5"/>
      <c r="P678" s="5"/>
      <c r="Q678" s="5"/>
      <c r="R678" s="5"/>
    </row>
    <row r="679" spans="1:18">
      <c r="A679" s="5"/>
      <c r="B679" s="5"/>
      <c r="C679" s="5"/>
      <c r="D679" s="5"/>
      <c r="E679" s="5"/>
      <c r="F679" s="5"/>
      <c r="G679" s="5"/>
      <c r="H679" s="5"/>
      <c r="I679" s="5"/>
      <c r="J679" s="5"/>
      <c r="K679" s="5"/>
      <c r="L679" s="5"/>
      <c r="M679" s="5"/>
      <c r="N679" s="5"/>
      <c r="O679" s="5"/>
      <c r="P679" s="5"/>
      <c r="Q679" s="5"/>
      <c r="R679" s="5"/>
    </row>
    <row r="680" spans="1:18">
      <c r="A680" s="5"/>
      <c r="B680" s="5"/>
      <c r="C680" s="5"/>
      <c r="D680" s="5"/>
      <c r="E680" s="5"/>
      <c r="F680" s="5"/>
      <c r="G680" s="5"/>
      <c r="H680" s="5"/>
      <c r="I680" s="5"/>
      <c r="J680" s="5"/>
      <c r="K680" s="5"/>
      <c r="L680" s="5"/>
      <c r="M680" s="5"/>
      <c r="N680" s="5"/>
      <c r="O680" s="5"/>
      <c r="P680" s="5"/>
      <c r="Q680" s="5"/>
      <c r="R680" s="5"/>
    </row>
    <row r="681" spans="1:18">
      <c r="A681" s="5"/>
      <c r="B681" s="5"/>
      <c r="C681" s="5"/>
      <c r="D681" s="5"/>
      <c r="E681" s="5"/>
      <c r="F681" s="5"/>
      <c r="G681" s="5"/>
      <c r="H681" s="5"/>
      <c r="I681" s="5"/>
      <c r="J681" s="5"/>
      <c r="K681" s="5"/>
      <c r="L681" s="5"/>
      <c r="M681" s="5"/>
      <c r="N681" s="5"/>
      <c r="O681" s="5"/>
      <c r="P681" s="5"/>
      <c r="Q681" s="5"/>
      <c r="R681" s="5"/>
    </row>
    <row r="682" spans="1:18">
      <c r="A682" s="5"/>
      <c r="B682" s="5"/>
      <c r="C682" s="5"/>
      <c r="D682" s="5"/>
      <c r="E682" s="5"/>
      <c r="F682" s="5"/>
      <c r="G682" s="5"/>
      <c r="H682" s="5"/>
      <c r="I682" s="5"/>
      <c r="J682" s="5"/>
      <c r="K682" s="5"/>
      <c r="L682" s="5"/>
      <c r="M682" s="5"/>
      <c r="N682" s="5"/>
      <c r="O682" s="5"/>
      <c r="P682" s="5"/>
      <c r="Q682" s="5"/>
      <c r="R682" s="5"/>
    </row>
    <row r="683" spans="1:18">
      <c r="A683" s="5"/>
      <c r="B683" s="5"/>
      <c r="C683" s="5"/>
      <c r="D683" s="5"/>
      <c r="E683" s="5"/>
      <c r="F683" s="5"/>
      <c r="G683" s="5"/>
      <c r="H683" s="5"/>
      <c r="I683" s="5"/>
      <c r="J683" s="5"/>
      <c r="K683" s="5"/>
      <c r="L683" s="5"/>
      <c r="M683" s="5"/>
      <c r="N683" s="5"/>
      <c r="O683" s="5"/>
      <c r="P683" s="5"/>
      <c r="Q683" s="5"/>
      <c r="R683" s="5"/>
    </row>
    <row r="684" spans="1:18">
      <c r="A684" s="5"/>
      <c r="B684" s="5"/>
      <c r="C684" s="5"/>
      <c r="D684" s="5"/>
      <c r="E684" s="5"/>
      <c r="F684" s="5"/>
      <c r="G684" s="5"/>
      <c r="H684" s="5"/>
      <c r="I684" s="5"/>
      <c r="J684" s="5"/>
      <c r="K684" s="5"/>
      <c r="L684" s="5"/>
      <c r="M684" s="5"/>
      <c r="N684" s="5"/>
      <c r="O684" s="5"/>
      <c r="P684" s="5"/>
      <c r="Q684" s="5"/>
      <c r="R684" s="5"/>
    </row>
    <row r="685" spans="1:18">
      <c r="A685" s="5"/>
      <c r="B685" s="5"/>
      <c r="C685" s="5"/>
      <c r="D685" s="5"/>
      <c r="E685" s="5"/>
      <c r="F685" s="5"/>
      <c r="G685" s="5"/>
      <c r="H685" s="5"/>
      <c r="I685" s="5"/>
      <c r="J685" s="5"/>
      <c r="K685" s="5"/>
      <c r="L685" s="5"/>
      <c r="M685" s="5"/>
      <c r="N685" s="5"/>
      <c r="O685" s="5"/>
      <c r="P685" s="5"/>
      <c r="Q685" s="5"/>
      <c r="R685" s="5"/>
    </row>
    <row r="686" spans="1:18">
      <c r="A686" s="5"/>
      <c r="B686" s="5"/>
      <c r="C686" s="5"/>
      <c r="D686" s="5"/>
      <c r="E686" s="5"/>
      <c r="F686" s="5"/>
      <c r="G686" s="5"/>
      <c r="H686" s="5"/>
      <c r="I686" s="5"/>
      <c r="J686" s="5"/>
      <c r="K686" s="5"/>
      <c r="L686" s="5"/>
      <c r="M686" s="5"/>
      <c r="N686" s="5"/>
      <c r="O686" s="5"/>
      <c r="P686" s="5"/>
      <c r="Q686" s="5"/>
      <c r="R686" s="5"/>
    </row>
    <row r="687" spans="1:18">
      <c r="A687" s="5"/>
      <c r="B687" s="5"/>
      <c r="C687" s="5"/>
      <c r="D687" s="5"/>
      <c r="E687" s="5"/>
      <c r="F687" s="5"/>
      <c r="G687" s="5"/>
      <c r="H687" s="5"/>
      <c r="I687" s="5"/>
      <c r="J687" s="5"/>
      <c r="K687" s="5"/>
      <c r="L687" s="5"/>
      <c r="M687" s="5"/>
      <c r="N687" s="5"/>
      <c r="O687" s="5"/>
      <c r="P687" s="5"/>
      <c r="Q687" s="5"/>
      <c r="R687" s="5"/>
    </row>
    <row r="688" spans="1:18">
      <c r="A688" s="5"/>
      <c r="B688" s="5"/>
      <c r="C688" s="5"/>
      <c r="D688" s="5"/>
      <c r="E688" s="5"/>
      <c r="F688" s="5"/>
      <c r="G688" s="5"/>
      <c r="H688" s="5"/>
      <c r="I688" s="5"/>
      <c r="J688" s="5"/>
      <c r="K688" s="5"/>
      <c r="L688" s="5"/>
      <c r="M688" s="5"/>
      <c r="N688" s="5"/>
      <c r="O688" s="5"/>
      <c r="P688" s="5"/>
      <c r="Q688" s="5"/>
      <c r="R688" s="5"/>
    </row>
    <row r="689" spans="1:18">
      <c r="A689" s="5"/>
      <c r="B689" s="5"/>
      <c r="C689" s="5"/>
      <c r="D689" s="5"/>
      <c r="E689" s="5"/>
      <c r="F689" s="5"/>
      <c r="G689" s="5"/>
      <c r="H689" s="5"/>
      <c r="I689" s="5"/>
      <c r="J689" s="5"/>
      <c r="K689" s="5"/>
      <c r="L689" s="5"/>
      <c r="M689" s="5"/>
      <c r="N689" s="5"/>
      <c r="O689" s="5"/>
      <c r="P689" s="5"/>
      <c r="Q689" s="5"/>
      <c r="R689" s="5"/>
    </row>
    <row r="690" spans="1:18">
      <c r="A690" s="5"/>
      <c r="B690" s="5"/>
      <c r="C690" s="5"/>
      <c r="D690" s="5"/>
      <c r="E690" s="5"/>
      <c r="F690" s="5"/>
      <c r="G690" s="5"/>
      <c r="H690" s="5"/>
      <c r="I690" s="5"/>
      <c r="J690" s="5"/>
      <c r="K690" s="5"/>
      <c r="L690" s="5"/>
      <c r="M690" s="5"/>
      <c r="N690" s="5"/>
      <c r="O690" s="5"/>
      <c r="P690" s="5"/>
      <c r="Q690" s="5"/>
      <c r="R690" s="5"/>
    </row>
    <row r="691" spans="1:18">
      <c r="A691" s="5"/>
      <c r="B691" s="5"/>
      <c r="C691" s="5"/>
      <c r="D691" s="5"/>
      <c r="E691" s="5"/>
      <c r="F691" s="5"/>
      <c r="G691" s="5"/>
      <c r="H691" s="5"/>
      <c r="I691" s="5"/>
      <c r="J691" s="5"/>
      <c r="K691" s="5"/>
      <c r="L691" s="5"/>
      <c r="M691" s="5"/>
      <c r="N691" s="5"/>
      <c r="O691" s="5"/>
      <c r="P691" s="5"/>
      <c r="Q691" s="5"/>
      <c r="R691" s="5"/>
    </row>
    <row r="692" spans="1:18">
      <c r="A692" s="5"/>
      <c r="B692" s="5"/>
      <c r="C692" s="5"/>
      <c r="D692" s="5"/>
      <c r="E692" s="5"/>
      <c r="F692" s="5"/>
      <c r="G692" s="5"/>
      <c r="H692" s="5"/>
      <c r="I692" s="5"/>
      <c r="J692" s="5"/>
      <c r="K692" s="5"/>
      <c r="L692" s="5"/>
      <c r="M692" s="5"/>
      <c r="N692" s="5"/>
      <c r="O692" s="5"/>
      <c r="P692" s="5"/>
      <c r="Q692" s="5"/>
      <c r="R692" s="5"/>
    </row>
    <row r="693" spans="1:18">
      <c r="A693" s="5"/>
      <c r="B693" s="5"/>
      <c r="C693" s="5"/>
      <c r="D693" s="5"/>
      <c r="E693" s="5"/>
      <c r="F693" s="5"/>
      <c r="G693" s="5"/>
      <c r="H693" s="5"/>
      <c r="I693" s="5"/>
      <c r="J693" s="5"/>
      <c r="K693" s="5"/>
      <c r="L693" s="5"/>
      <c r="M693" s="5"/>
      <c r="N693" s="5"/>
      <c r="O693" s="5"/>
      <c r="P693" s="5"/>
      <c r="Q693" s="5"/>
      <c r="R693" s="5"/>
    </row>
    <row r="694" spans="1:18">
      <c r="A694" s="5"/>
      <c r="B694" s="5"/>
      <c r="C694" s="5"/>
      <c r="D694" s="5"/>
      <c r="E694" s="5"/>
      <c r="F694" s="5"/>
      <c r="G694" s="5"/>
      <c r="H694" s="5"/>
      <c r="I694" s="5"/>
      <c r="J694" s="5"/>
      <c r="K694" s="5"/>
      <c r="L694" s="5"/>
      <c r="M694" s="5"/>
      <c r="N694" s="5"/>
      <c r="O694" s="5"/>
      <c r="P694" s="5"/>
      <c r="Q694" s="5"/>
      <c r="R694" s="5"/>
    </row>
    <row r="695" spans="1:18">
      <c r="A695" s="5"/>
      <c r="B695" s="5"/>
      <c r="C695" s="5"/>
      <c r="D695" s="5"/>
      <c r="E695" s="5"/>
      <c r="F695" s="5"/>
      <c r="G695" s="5"/>
      <c r="H695" s="5"/>
      <c r="I695" s="5"/>
      <c r="J695" s="5"/>
      <c r="K695" s="5"/>
      <c r="L695" s="5"/>
      <c r="M695" s="5"/>
      <c r="N695" s="5"/>
      <c r="O695" s="5"/>
      <c r="P695" s="5"/>
      <c r="Q695" s="5"/>
      <c r="R695" s="5"/>
    </row>
    <row r="696" spans="1:18">
      <c r="A696" s="5"/>
      <c r="B696" s="5"/>
      <c r="C696" s="5"/>
      <c r="D696" s="5"/>
      <c r="E696" s="5"/>
      <c r="F696" s="5"/>
      <c r="G696" s="5"/>
      <c r="H696" s="5"/>
      <c r="I696" s="5"/>
      <c r="J696" s="5"/>
      <c r="K696" s="5"/>
      <c r="L696" s="5"/>
      <c r="M696" s="5"/>
      <c r="N696" s="5"/>
      <c r="O696" s="5"/>
      <c r="P696" s="5"/>
      <c r="Q696" s="5"/>
      <c r="R696" s="5"/>
    </row>
    <row r="697" spans="1:18">
      <c r="A697" s="5"/>
      <c r="B697" s="5"/>
      <c r="C697" s="5"/>
      <c r="D697" s="5"/>
      <c r="E697" s="5"/>
      <c r="F697" s="5"/>
      <c r="G697" s="5"/>
      <c r="H697" s="5"/>
      <c r="I697" s="5"/>
      <c r="J697" s="5"/>
      <c r="K697" s="5"/>
      <c r="L697" s="5"/>
      <c r="M697" s="5"/>
      <c r="N697" s="5"/>
      <c r="O697" s="5"/>
      <c r="P697" s="5"/>
      <c r="Q697" s="5"/>
      <c r="R697" s="5"/>
    </row>
    <row r="698" spans="1:18">
      <c r="A698" s="5"/>
      <c r="B698" s="5"/>
      <c r="C698" s="5"/>
      <c r="D698" s="5"/>
      <c r="E698" s="5"/>
      <c r="F698" s="5"/>
      <c r="G698" s="5"/>
      <c r="H698" s="5"/>
      <c r="I698" s="5"/>
      <c r="J698" s="5"/>
      <c r="K698" s="5"/>
      <c r="L698" s="5"/>
      <c r="M698" s="5"/>
      <c r="N698" s="5"/>
      <c r="O698" s="5"/>
      <c r="P698" s="5"/>
      <c r="Q698" s="5"/>
      <c r="R698" s="5"/>
    </row>
    <row r="699" spans="1:18">
      <c r="A699" s="5"/>
      <c r="B699" s="5"/>
      <c r="C699" s="5"/>
      <c r="D699" s="5"/>
      <c r="E699" s="5"/>
      <c r="F699" s="5"/>
      <c r="G699" s="5"/>
      <c r="H699" s="5"/>
      <c r="I699" s="5"/>
      <c r="J699" s="5"/>
      <c r="K699" s="5"/>
      <c r="L699" s="5"/>
      <c r="M699" s="5"/>
      <c r="N699" s="5"/>
      <c r="O699" s="5"/>
      <c r="P699" s="5"/>
      <c r="Q699" s="5"/>
      <c r="R699" s="5"/>
    </row>
    <row r="700" spans="1:18">
      <c r="A700" s="5"/>
      <c r="B700" s="5"/>
      <c r="C700" s="5"/>
      <c r="D700" s="5"/>
      <c r="E700" s="5"/>
      <c r="F700" s="5"/>
      <c r="G700" s="5"/>
      <c r="H700" s="5"/>
      <c r="I700" s="5"/>
      <c r="J700" s="5"/>
      <c r="K700" s="5"/>
      <c r="L700" s="5"/>
      <c r="M700" s="5"/>
      <c r="N700" s="5"/>
      <c r="O700" s="5"/>
      <c r="P700" s="5"/>
      <c r="Q700" s="5"/>
      <c r="R700" s="5"/>
    </row>
    <row r="701" spans="1:18">
      <c r="A701" s="5"/>
      <c r="B701" s="5"/>
      <c r="C701" s="5"/>
      <c r="D701" s="5"/>
      <c r="E701" s="5"/>
      <c r="F701" s="5"/>
      <c r="G701" s="5"/>
      <c r="H701" s="5"/>
      <c r="I701" s="5"/>
      <c r="J701" s="5"/>
      <c r="K701" s="5"/>
      <c r="L701" s="5"/>
      <c r="M701" s="5"/>
      <c r="N701" s="5"/>
      <c r="O701" s="5"/>
      <c r="P701" s="5"/>
      <c r="Q701" s="5"/>
      <c r="R701" s="5"/>
    </row>
    <row r="702" spans="1:18">
      <c r="A702" s="5"/>
      <c r="B702" s="5"/>
      <c r="C702" s="5"/>
      <c r="D702" s="5"/>
      <c r="E702" s="5"/>
      <c r="F702" s="5"/>
      <c r="G702" s="5"/>
      <c r="H702" s="5"/>
      <c r="I702" s="5"/>
      <c r="J702" s="5"/>
      <c r="K702" s="5"/>
      <c r="L702" s="5"/>
      <c r="M702" s="5"/>
      <c r="N702" s="5"/>
      <c r="O702" s="5"/>
      <c r="P702" s="5"/>
      <c r="Q702" s="5"/>
      <c r="R702" s="5"/>
    </row>
    <row r="703" spans="1:18">
      <c r="A703" s="5"/>
      <c r="B703" s="5"/>
      <c r="C703" s="5"/>
      <c r="D703" s="5"/>
      <c r="E703" s="5"/>
      <c r="F703" s="5"/>
      <c r="G703" s="5"/>
      <c r="H703" s="5"/>
      <c r="I703" s="5"/>
      <c r="J703" s="5"/>
      <c r="K703" s="5"/>
      <c r="L703" s="5"/>
      <c r="M703" s="5"/>
      <c r="N703" s="5"/>
      <c r="O703" s="5"/>
      <c r="P703" s="5"/>
      <c r="Q703" s="5"/>
      <c r="R703" s="5"/>
    </row>
    <row r="704" spans="1:18">
      <c r="A704" s="5"/>
      <c r="B704" s="5"/>
      <c r="C704" s="5"/>
      <c r="D704" s="5"/>
      <c r="E704" s="5"/>
      <c r="F704" s="5"/>
      <c r="G704" s="5"/>
      <c r="H704" s="5"/>
      <c r="I704" s="5"/>
      <c r="J704" s="5"/>
      <c r="K704" s="5"/>
      <c r="L704" s="5"/>
      <c r="M704" s="5"/>
      <c r="N704" s="5"/>
      <c r="O704" s="5"/>
      <c r="P704" s="5"/>
      <c r="Q704" s="5"/>
      <c r="R704" s="5"/>
    </row>
    <row r="705" spans="1:18">
      <c r="A705" s="5"/>
      <c r="B705" s="5"/>
      <c r="C705" s="5"/>
      <c r="D705" s="5"/>
      <c r="E705" s="5"/>
      <c r="F705" s="5"/>
      <c r="G705" s="5"/>
      <c r="H705" s="5"/>
      <c r="I705" s="5"/>
      <c r="J705" s="5"/>
      <c r="K705" s="5"/>
      <c r="L705" s="5"/>
      <c r="M705" s="5"/>
      <c r="N705" s="5"/>
      <c r="O705" s="5"/>
      <c r="P705" s="5"/>
      <c r="Q705" s="5"/>
      <c r="R705" s="5"/>
    </row>
    <row r="706" spans="1:18">
      <c r="A706" s="5"/>
      <c r="B706" s="5"/>
      <c r="C706" s="5"/>
      <c r="D706" s="5"/>
      <c r="E706" s="5"/>
      <c r="F706" s="5"/>
      <c r="G706" s="5"/>
      <c r="H706" s="5"/>
      <c r="I706" s="5"/>
      <c r="J706" s="5"/>
      <c r="K706" s="5"/>
      <c r="L706" s="5"/>
      <c r="M706" s="5"/>
      <c r="N706" s="5"/>
      <c r="O706" s="5"/>
      <c r="P706" s="5"/>
      <c r="Q706" s="5"/>
      <c r="R706" s="5"/>
    </row>
    <row r="707" spans="1:18">
      <c r="A707" s="5"/>
      <c r="B707" s="5"/>
      <c r="C707" s="5"/>
      <c r="D707" s="5"/>
      <c r="E707" s="5"/>
      <c r="F707" s="5"/>
      <c r="G707" s="5"/>
      <c r="H707" s="5"/>
      <c r="I707" s="5"/>
      <c r="J707" s="5"/>
      <c r="K707" s="5"/>
      <c r="L707" s="5"/>
      <c r="M707" s="5"/>
      <c r="N707" s="5"/>
      <c r="O707" s="5"/>
      <c r="P707" s="5"/>
      <c r="Q707" s="5"/>
      <c r="R707" s="5"/>
    </row>
    <row r="708" spans="1:18">
      <c r="A708" s="5"/>
      <c r="B708" s="5"/>
      <c r="C708" s="5"/>
      <c r="D708" s="5"/>
      <c r="E708" s="5"/>
      <c r="F708" s="5"/>
      <c r="G708" s="5"/>
      <c r="H708" s="5"/>
      <c r="I708" s="5"/>
      <c r="J708" s="5"/>
      <c r="K708" s="5"/>
      <c r="L708" s="5"/>
      <c r="M708" s="5"/>
      <c r="N708" s="5"/>
      <c r="O708" s="5"/>
      <c r="P708" s="5"/>
      <c r="Q708" s="5"/>
      <c r="R708" s="5"/>
    </row>
    <row r="709" spans="1:18">
      <c r="A709" s="5"/>
      <c r="B709" s="5"/>
      <c r="C709" s="5"/>
      <c r="D709" s="5"/>
      <c r="E709" s="5"/>
      <c r="F709" s="5"/>
      <c r="G709" s="5"/>
      <c r="H709" s="5"/>
      <c r="I709" s="5"/>
      <c r="J709" s="5"/>
      <c r="K709" s="5"/>
      <c r="L709" s="5"/>
      <c r="M709" s="5"/>
      <c r="N709" s="5"/>
      <c r="O709" s="5"/>
      <c r="P709" s="5"/>
      <c r="Q709" s="5"/>
      <c r="R709" s="5"/>
    </row>
    <row r="710" spans="1:18">
      <c r="A710" s="5"/>
      <c r="B710" s="5"/>
      <c r="C710" s="5"/>
      <c r="D710" s="5"/>
      <c r="E710" s="5"/>
      <c r="F710" s="5"/>
      <c r="G710" s="5"/>
      <c r="H710" s="5"/>
      <c r="I710" s="5"/>
      <c r="J710" s="5"/>
      <c r="K710" s="5"/>
      <c r="L710" s="5"/>
      <c r="M710" s="5"/>
      <c r="N710" s="5"/>
      <c r="O710" s="5"/>
      <c r="P710" s="5"/>
      <c r="Q710" s="5"/>
      <c r="R710" s="5"/>
    </row>
    <row r="711" spans="1:18">
      <c r="A711" s="5"/>
      <c r="B711" s="5"/>
      <c r="C711" s="5"/>
      <c r="D711" s="5"/>
      <c r="E711" s="5"/>
      <c r="F711" s="5"/>
      <c r="G711" s="5"/>
      <c r="H711" s="5"/>
      <c r="I711" s="5"/>
      <c r="J711" s="5"/>
      <c r="K711" s="5"/>
      <c r="L711" s="5"/>
      <c r="M711" s="5"/>
      <c r="N711" s="5"/>
      <c r="O711" s="5"/>
      <c r="P711" s="5"/>
      <c r="Q711" s="5"/>
      <c r="R711" s="5"/>
    </row>
    <row r="712" spans="1:18">
      <c r="A712" s="5"/>
      <c r="B712" s="5"/>
      <c r="C712" s="5"/>
      <c r="D712" s="5"/>
      <c r="E712" s="5"/>
      <c r="F712" s="5"/>
      <c r="G712" s="5"/>
      <c r="H712" s="5"/>
      <c r="I712" s="5"/>
      <c r="J712" s="5"/>
      <c r="K712" s="5"/>
      <c r="L712" s="5"/>
      <c r="M712" s="5"/>
      <c r="N712" s="5"/>
      <c r="O712" s="5"/>
      <c r="P712" s="5"/>
      <c r="Q712" s="5"/>
      <c r="R712" s="5"/>
    </row>
    <row r="713" spans="1:18">
      <c r="A713" s="5"/>
      <c r="B713" s="5"/>
      <c r="C713" s="5"/>
      <c r="D713" s="5"/>
      <c r="E713" s="5"/>
      <c r="F713" s="5"/>
      <c r="G713" s="5"/>
      <c r="H713" s="5"/>
      <c r="I713" s="5"/>
      <c r="J713" s="5"/>
      <c r="K713" s="5"/>
      <c r="L713" s="5"/>
      <c r="M713" s="5"/>
      <c r="N713" s="5"/>
      <c r="O713" s="5"/>
      <c r="P713" s="5"/>
      <c r="Q713" s="5"/>
      <c r="R713" s="5"/>
    </row>
    <row r="714" spans="1:18">
      <c r="A714" s="5"/>
      <c r="B714" s="5"/>
      <c r="C714" s="5"/>
      <c r="D714" s="5"/>
      <c r="E714" s="5"/>
      <c r="F714" s="5"/>
      <c r="G714" s="5"/>
      <c r="H714" s="5"/>
      <c r="I714" s="5"/>
      <c r="J714" s="5"/>
      <c r="K714" s="5"/>
      <c r="L714" s="5"/>
      <c r="M714" s="5"/>
      <c r="N714" s="5"/>
      <c r="O714" s="5"/>
      <c r="P714" s="5"/>
      <c r="Q714" s="5"/>
      <c r="R714" s="5"/>
    </row>
    <row r="715" spans="1:18">
      <c r="A715" s="5"/>
      <c r="B715" s="5"/>
      <c r="C715" s="5"/>
      <c r="D715" s="5"/>
      <c r="E715" s="5"/>
      <c r="F715" s="5"/>
      <c r="G715" s="5"/>
      <c r="H715" s="5"/>
      <c r="I715" s="5"/>
      <c r="J715" s="5"/>
      <c r="K715" s="5"/>
      <c r="L715" s="5"/>
      <c r="M715" s="5"/>
      <c r="N715" s="5"/>
      <c r="O715" s="5"/>
      <c r="P715" s="5"/>
      <c r="Q715" s="5"/>
      <c r="R715" s="5"/>
    </row>
    <row r="716" spans="1:18">
      <c r="A716" s="5"/>
      <c r="B716" s="5"/>
      <c r="C716" s="5"/>
      <c r="D716" s="5"/>
      <c r="E716" s="5"/>
      <c r="F716" s="5"/>
      <c r="G716" s="5"/>
      <c r="H716" s="5"/>
      <c r="I716" s="5"/>
      <c r="J716" s="5"/>
      <c r="K716" s="5"/>
      <c r="L716" s="5"/>
      <c r="M716" s="5"/>
      <c r="N716" s="5"/>
      <c r="O716" s="5"/>
      <c r="P716" s="5"/>
      <c r="Q716" s="5"/>
      <c r="R716" s="5"/>
    </row>
    <row r="717" spans="1:18">
      <c r="A717" s="5"/>
      <c r="B717" s="5"/>
      <c r="C717" s="5"/>
      <c r="D717" s="5"/>
      <c r="E717" s="5"/>
      <c r="F717" s="5"/>
      <c r="G717" s="5"/>
      <c r="H717" s="5"/>
      <c r="I717" s="5"/>
      <c r="J717" s="5"/>
      <c r="K717" s="5"/>
      <c r="L717" s="5"/>
      <c r="M717" s="5"/>
      <c r="N717" s="5"/>
      <c r="O717" s="5"/>
      <c r="P717" s="5"/>
      <c r="Q717" s="5"/>
      <c r="R717" s="5"/>
    </row>
    <row r="718" spans="1:18">
      <c r="A718" s="5"/>
      <c r="B718" s="5"/>
      <c r="C718" s="5"/>
      <c r="D718" s="5"/>
      <c r="E718" s="5"/>
      <c r="F718" s="5"/>
      <c r="G718" s="5"/>
      <c r="H718" s="5"/>
      <c r="I718" s="5"/>
      <c r="J718" s="5"/>
      <c r="K718" s="5"/>
      <c r="L718" s="5"/>
      <c r="M718" s="5"/>
      <c r="N718" s="5"/>
      <c r="O718" s="5"/>
      <c r="P718" s="5"/>
      <c r="Q718" s="5"/>
      <c r="R718" s="5"/>
    </row>
    <row r="719" spans="1:18">
      <c r="A719" s="5"/>
      <c r="B719" s="5"/>
      <c r="C719" s="5"/>
      <c r="D719" s="5"/>
      <c r="E719" s="5"/>
      <c r="F719" s="5"/>
      <c r="G719" s="5"/>
      <c r="H719" s="5"/>
      <c r="I719" s="5"/>
      <c r="J719" s="5"/>
      <c r="K719" s="5"/>
      <c r="L719" s="5"/>
      <c r="M719" s="5"/>
      <c r="N719" s="5"/>
      <c r="O719" s="5"/>
      <c r="P719" s="5"/>
      <c r="Q719" s="5"/>
      <c r="R719" s="5"/>
    </row>
    <row r="720" spans="1:18">
      <c r="A720" s="5"/>
      <c r="B720" s="5"/>
      <c r="C720" s="5"/>
      <c r="D720" s="5"/>
      <c r="E720" s="5"/>
      <c r="F720" s="5"/>
      <c r="G720" s="5"/>
      <c r="H720" s="5"/>
      <c r="I720" s="5"/>
      <c r="J720" s="5"/>
      <c r="K720" s="5"/>
      <c r="L720" s="5"/>
      <c r="M720" s="5"/>
      <c r="N720" s="5"/>
      <c r="O720" s="5"/>
      <c r="P720" s="5"/>
      <c r="Q720" s="5"/>
      <c r="R720" s="5"/>
    </row>
    <row r="721" spans="1:18">
      <c r="A721" s="5"/>
      <c r="B721" s="5"/>
      <c r="C721" s="5"/>
      <c r="D721" s="5"/>
      <c r="E721" s="5"/>
      <c r="F721" s="5"/>
      <c r="G721" s="5"/>
      <c r="H721" s="5"/>
      <c r="I721" s="5"/>
      <c r="J721" s="5"/>
      <c r="K721" s="5"/>
      <c r="L721" s="5"/>
      <c r="M721" s="5"/>
      <c r="N721" s="5"/>
      <c r="O721" s="5"/>
      <c r="P721" s="5"/>
      <c r="Q721" s="5"/>
      <c r="R721" s="5"/>
    </row>
    <row r="722" spans="1:18">
      <c r="A722" s="5"/>
      <c r="B722" s="5"/>
      <c r="C722" s="5"/>
      <c r="D722" s="5"/>
      <c r="E722" s="5"/>
      <c r="F722" s="5"/>
      <c r="G722" s="5"/>
      <c r="H722" s="5"/>
      <c r="I722" s="5"/>
      <c r="J722" s="5"/>
      <c r="K722" s="5"/>
      <c r="L722" s="5"/>
      <c r="M722" s="5"/>
      <c r="N722" s="5"/>
      <c r="O722" s="5"/>
      <c r="P722" s="5"/>
      <c r="Q722" s="5"/>
      <c r="R722" s="5"/>
    </row>
    <row r="723" spans="1:18">
      <c r="A723" s="5"/>
      <c r="B723" s="5"/>
      <c r="C723" s="5"/>
      <c r="D723" s="5"/>
      <c r="E723" s="5"/>
      <c r="F723" s="5"/>
      <c r="G723" s="5"/>
      <c r="H723" s="5"/>
      <c r="I723" s="5"/>
      <c r="J723" s="5"/>
      <c r="K723" s="5"/>
      <c r="L723" s="5"/>
      <c r="M723" s="5"/>
      <c r="N723" s="5"/>
      <c r="O723" s="5"/>
      <c r="P723" s="5"/>
      <c r="Q723" s="5"/>
      <c r="R723" s="5"/>
    </row>
    <row r="724" spans="1:18">
      <c r="A724" s="5"/>
      <c r="B724" s="5"/>
      <c r="C724" s="5"/>
      <c r="D724" s="5"/>
      <c r="E724" s="5"/>
      <c r="F724" s="5"/>
      <c r="G724" s="5"/>
      <c r="H724" s="5"/>
      <c r="I724" s="5"/>
      <c r="J724" s="5"/>
      <c r="K724" s="5"/>
      <c r="L724" s="5"/>
      <c r="M724" s="5"/>
      <c r="N724" s="5"/>
      <c r="O724" s="5"/>
      <c r="P724" s="5"/>
      <c r="Q724" s="5"/>
      <c r="R724" s="5"/>
    </row>
    <row r="725" spans="1:18">
      <c r="A725" s="5"/>
      <c r="B725" s="5"/>
      <c r="C725" s="5"/>
      <c r="D725" s="5"/>
      <c r="E725" s="5"/>
      <c r="F725" s="5"/>
      <c r="G725" s="5"/>
      <c r="H725" s="5"/>
      <c r="I725" s="5"/>
      <c r="J725" s="5"/>
      <c r="K725" s="5"/>
      <c r="L725" s="5"/>
      <c r="M725" s="5"/>
      <c r="N725" s="5"/>
      <c r="O725" s="5"/>
      <c r="P725" s="5"/>
      <c r="Q725" s="5"/>
      <c r="R725" s="5"/>
    </row>
    <row r="726" spans="1:18">
      <c r="A726" s="5"/>
      <c r="B726" s="5"/>
      <c r="C726" s="5"/>
      <c r="D726" s="5"/>
      <c r="E726" s="5"/>
      <c r="F726" s="5"/>
      <c r="G726" s="5"/>
      <c r="H726" s="5"/>
      <c r="I726" s="5"/>
      <c r="J726" s="5"/>
      <c r="K726" s="5"/>
      <c r="L726" s="5"/>
      <c r="M726" s="5"/>
      <c r="N726" s="5"/>
      <c r="O726" s="5"/>
      <c r="P726" s="5"/>
      <c r="Q726" s="5"/>
      <c r="R726" s="5"/>
    </row>
    <row r="727" spans="1:18">
      <c r="A727" s="5"/>
      <c r="B727" s="5"/>
      <c r="C727" s="5"/>
      <c r="D727" s="5"/>
      <c r="E727" s="5"/>
      <c r="F727" s="5"/>
      <c r="G727" s="5"/>
      <c r="H727" s="5"/>
      <c r="I727" s="5"/>
      <c r="J727" s="5"/>
      <c r="K727" s="5"/>
      <c r="L727" s="5"/>
      <c r="M727" s="5"/>
      <c r="N727" s="5"/>
      <c r="O727" s="5"/>
      <c r="P727" s="5"/>
      <c r="Q727" s="5"/>
      <c r="R727" s="5"/>
    </row>
    <row r="728" spans="1:18">
      <c r="A728" s="5"/>
      <c r="B728" s="5"/>
      <c r="C728" s="5"/>
      <c r="D728" s="5"/>
      <c r="E728" s="5"/>
      <c r="F728" s="5"/>
      <c r="G728" s="5"/>
      <c r="H728" s="5"/>
      <c r="I728" s="5"/>
      <c r="J728" s="5"/>
      <c r="K728" s="5"/>
      <c r="L728" s="5"/>
      <c r="M728" s="5"/>
      <c r="N728" s="5"/>
      <c r="O728" s="5"/>
      <c r="P728" s="5"/>
      <c r="Q728" s="5"/>
      <c r="R728" s="5"/>
    </row>
    <row r="729" spans="1:18">
      <c r="A729" s="5"/>
      <c r="B729" s="5"/>
      <c r="C729" s="5"/>
      <c r="D729" s="5"/>
      <c r="E729" s="5"/>
      <c r="F729" s="5"/>
      <c r="G729" s="5"/>
      <c r="H729" s="5"/>
      <c r="I729" s="5"/>
      <c r="J729" s="5"/>
      <c r="K729" s="5"/>
      <c r="L729" s="5"/>
      <c r="M729" s="5"/>
      <c r="N729" s="5"/>
      <c r="O729" s="5"/>
      <c r="P729" s="5"/>
      <c r="Q729" s="5"/>
      <c r="R729" s="5"/>
    </row>
    <row r="730" spans="1:18">
      <c r="A730" s="5"/>
      <c r="B730" s="5"/>
      <c r="C730" s="5"/>
      <c r="D730" s="5"/>
      <c r="E730" s="5"/>
      <c r="F730" s="5"/>
      <c r="G730" s="5"/>
      <c r="H730" s="5"/>
      <c r="I730" s="5"/>
      <c r="J730" s="5"/>
      <c r="K730" s="5"/>
      <c r="L730" s="5"/>
      <c r="M730" s="5"/>
      <c r="N730" s="5"/>
      <c r="O730" s="5"/>
      <c r="P730" s="5"/>
      <c r="Q730" s="5"/>
      <c r="R730" s="5"/>
    </row>
    <row r="731" spans="1:18">
      <c r="A731" s="5"/>
      <c r="B731" s="5"/>
      <c r="C731" s="5"/>
      <c r="D731" s="5"/>
      <c r="E731" s="5"/>
      <c r="F731" s="5"/>
      <c r="G731" s="5"/>
      <c r="H731" s="5"/>
      <c r="I731" s="5"/>
      <c r="J731" s="5"/>
      <c r="K731" s="5"/>
      <c r="L731" s="5"/>
      <c r="M731" s="5"/>
      <c r="N731" s="5"/>
      <c r="O731" s="5"/>
      <c r="P731" s="5"/>
      <c r="Q731" s="5"/>
      <c r="R731" s="5"/>
    </row>
    <row r="732" spans="1:18">
      <c r="A732" s="5"/>
      <c r="B732" s="5"/>
      <c r="C732" s="5"/>
      <c r="D732" s="5"/>
      <c r="E732" s="5"/>
      <c r="F732" s="5"/>
      <c r="G732" s="5"/>
      <c r="H732" s="5"/>
      <c r="I732" s="5"/>
      <c r="J732" s="5"/>
      <c r="K732" s="5"/>
      <c r="L732" s="5"/>
      <c r="M732" s="5"/>
      <c r="N732" s="5"/>
      <c r="O732" s="5"/>
      <c r="P732" s="5"/>
      <c r="Q732" s="5"/>
      <c r="R732" s="5"/>
    </row>
    <row r="733" spans="1:18">
      <c r="A733" s="5"/>
      <c r="B733" s="5"/>
      <c r="C733" s="5"/>
      <c r="D733" s="5"/>
      <c r="E733" s="5"/>
      <c r="F733" s="5"/>
      <c r="G733" s="5"/>
      <c r="H733" s="5"/>
      <c r="I733" s="5"/>
      <c r="J733" s="5"/>
      <c r="K733" s="5"/>
      <c r="L733" s="5"/>
      <c r="M733" s="5"/>
      <c r="N733" s="5"/>
      <c r="O733" s="5"/>
      <c r="P733" s="5"/>
      <c r="Q733" s="5"/>
      <c r="R733" s="5"/>
    </row>
    <row r="734" spans="1:18">
      <c r="A734" s="5"/>
      <c r="B734" s="5"/>
      <c r="C734" s="5"/>
      <c r="D734" s="5"/>
      <c r="E734" s="5"/>
      <c r="F734" s="5"/>
      <c r="G734" s="5"/>
      <c r="H734" s="5"/>
      <c r="I734" s="5"/>
      <c r="J734" s="5"/>
      <c r="K734" s="5"/>
      <c r="L734" s="5"/>
      <c r="M734" s="5"/>
      <c r="N734" s="5"/>
      <c r="O734" s="5"/>
      <c r="P734" s="5"/>
      <c r="Q734" s="5"/>
      <c r="R734" s="5"/>
    </row>
    <row r="735" spans="1:18">
      <c r="A735" s="5"/>
      <c r="B735" s="5"/>
      <c r="C735" s="5"/>
      <c r="D735" s="5"/>
      <c r="E735" s="5"/>
      <c r="F735" s="5"/>
      <c r="G735" s="5"/>
      <c r="H735" s="5"/>
      <c r="I735" s="5"/>
      <c r="J735" s="5"/>
      <c r="K735" s="5"/>
      <c r="L735" s="5"/>
      <c r="M735" s="5"/>
      <c r="N735" s="5"/>
      <c r="O735" s="5"/>
      <c r="P735" s="5"/>
      <c r="Q735" s="5"/>
      <c r="R735" s="5"/>
    </row>
    <row r="736" spans="1:18">
      <c r="A736" s="5"/>
      <c r="B736" s="5"/>
      <c r="C736" s="5"/>
      <c r="D736" s="5"/>
      <c r="E736" s="5"/>
      <c r="F736" s="5"/>
      <c r="G736" s="5"/>
      <c r="H736" s="5"/>
      <c r="I736" s="5"/>
      <c r="J736" s="5"/>
      <c r="K736" s="5"/>
      <c r="L736" s="5"/>
      <c r="M736" s="5"/>
      <c r="N736" s="5"/>
      <c r="O736" s="5"/>
      <c r="P736" s="5"/>
      <c r="Q736" s="5"/>
      <c r="R736" s="5"/>
    </row>
    <row r="737" spans="1:18">
      <c r="A737" s="5"/>
      <c r="B737" s="5"/>
      <c r="C737" s="5"/>
      <c r="D737" s="5"/>
      <c r="E737" s="5"/>
      <c r="F737" s="5"/>
      <c r="G737" s="5"/>
      <c r="H737" s="5"/>
      <c r="I737" s="5"/>
      <c r="J737" s="5"/>
      <c r="K737" s="5"/>
      <c r="L737" s="5"/>
      <c r="M737" s="5"/>
      <c r="N737" s="5"/>
      <c r="O737" s="5"/>
      <c r="P737" s="5"/>
      <c r="Q737" s="5"/>
      <c r="R737" s="5"/>
    </row>
    <row r="738" spans="1:18">
      <c r="A738" s="5"/>
      <c r="B738" s="5"/>
      <c r="C738" s="5"/>
      <c r="D738" s="5"/>
      <c r="E738" s="5"/>
      <c r="F738" s="5"/>
      <c r="G738" s="5"/>
      <c r="H738" s="5"/>
      <c r="I738" s="5"/>
      <c r="J738" s="5"/>
      <c r="K738" s="5"/>
      <c r="L738" s="5"/>
      <c r="M738" s="5"/>
      <c r="N738" s="5"/>
      <c r="O738" s="5"/>
      <c r="P738" s="5"/>
      <c r="Q738" s="5"/>
      <c r="R738" s="5"/>
    </row>
    <row r="739" spans="1:18">
      <c r="A739" s="5"/>
      <c r="B739" s="5"/>
      <c r="C739" s="5"/>
      <c r="D739" s="5"/>
      <c r="E739" s="5"/>
      <c r="F739" s="5"/>
      <c r="G739" s="5"/>
      <c r="H739" s="5"/>
      <c r="I739" s="5"/>
      <c r="J739" s="5"/>
      <c r="K739" s="5"/>
      <c r="L739" s="5"/>
      <c r="M739" s="5"/>
      <c r="N739" s="5"/>
      <c r="O739" s="5"/>
      <c r="P739" s="5"/>
      <c r="Q739" s="5"/>
      <c r="R739" s="5"/>
    </row>
    <row r="740" spans="1:18">
      <c r="A740" s="5"/>
      <c r="B740" s="5"/>
      <c r="C740" s="5"/>
      <c r="D740" s="5"/>
      <c r="E740" s="5"/>
      <c r="F740" s="5"/>
      <c r="G740" s="5"/>
      <c r="H740" s="5"/>
      <c r="I740" s="5"/>
      <c r="J740" s="5"/>
      <c r="K740" s="5"/>
      <c r="L740" s="5"/>
      <c r="M740" s="5"/>
      <c r="N740" s="5"/>
      <c r="O740" s="5"/>
      <c r="P740" s="5"/>
      <c r="Q740" s="5"/>
      <c r="R740" s="5"/>
    </row>
    <row r="741" spans="1:18">
      <c r="A741" s="5"/>
      <c r="B741" s="5"/>
      <c r="C741" s="5"/>
      <c r="D741" s="5"/>
      <c r="E741" s="5"/>
      <c r="F741" s="5"/>
      <c r="G741" s="5"/>
      <c r="H741" s="5"/>
      <c r="I741" s="5"/>
      <c r="J741" s="5"/>
      <c r="K741" s="5"/>
      <c r="L741" s="5"/>
      <c r="M741" s="5"/>
      <c r="N741" s="5"/>
      <c r="O741" s="5"/>
      <c r="P741" s="5"/>
      <c r="Q741" s="5"/>
      <c r="R741" s="5"/>
    </row>
    <row r="742" spans="1:18">
      <c r="A742" s="5"/>
      <c r="B742" s="5"/>
      <c r="C742" s="5"/>
      <c r="D742" s="5"/>
      <c r="E742" s="5"/>
      <c r="F742" s="5"/>
      <c r="G742" s="5"/>
      <c r="H742" s="5"/>
      <c r="I742" s="5"/>
      <c r="J742" s="5"/>
      <c r="K742" s="5"/>
      <c r="L742" s="5"/>
      <c r="M742" s="5"/>
      <c r="N742" s="5"/>
      <c r="O742" s="5"/>
      <c r="P742" s="5"/>
      <c r="Q742" s="5"/>
      <c r="R742" s="5"/>
    </row>
    <row r="743" spans="1:18">
      <c r="A743" s="5"/>
      <c r="B743" s="5"/>
      <c r="C743" s="5"/>
      <c r="D743" s="5"/>
      <c r="E743" s="5"/>
      <c r="F743" s="5"/>
      <c r="G743" s="5"/>
      <c r="H743" s="5"/>
      <c r="I743" s="5"/>
      <c r="J743" s="5"/>
      <c r="K743" s="5"/>
      <c r="L743" s="5"/>
      <c r="M743" s="5"/>
      <c r="N743" s="5"/>
      <c r="O743" s="5"/>
      <c r="P743" s="5"/>
      <c r="Q743" s="5"/>
      <c r="R743" s="5"/>
    </row>
    <row r="744" spans="1:18">
      <c r="A744" s="5"/>
      <c r="B744" s="5"/>
      <c r="C744" s="5"/>
      <c r="D744" s="5"/>
      <c r="E744" s="5"/>
      <c r="F744" s="5"/>
      <c r="G744" s="5"/>
      <c r="H744" s="5"/>
      <c r="I744" s="5"/>
      <c r="J744" s="5"/>
      <c r="K744" s="5"/>
      <c r="L744" s="5"/>
      <c r="M744" s="5"/>
      <c r="N744" s="5"/>
      <c r="O744" s="5"/>
      <c r="P744" s="5"/>
      <c r="Q744" s="5"/>
      <c r="R744" s="5"/>
    </row>
    <row r="745" spans="1:18">
      <c r="A745" s="5"/>
      <c r="B745" s="5"/>
      <c r="C745" s="5"/>
      <c r="D745" s="5"/>
      <c r="E745" s="5"/>
      <c r="F745" s="5"/>
      <c r="G745" s="5"/>
      <c r="H745" s="5"/>
      <c r="I745" s="5"/>
      <c r="J745" s="5"/>
      <c r="K745" s="5"/>
      <c r="L745" s="5"/>
      <c r="M745" s="5"/>
      <c r="N745" s="5"/>
      <c r="O745" s="5"/>
      <c r="P745" s="5"/>
      <c r="Q745" s="5"/>
      <c r="R745" s="5"/>
    </row>
    <row r="746" spans="1:18">
      <c r="A746" s="5"/>
      <c r="B746" s="5"/>
      <c r="C746" s="5"/>
      <c r="D746" s="5"/>
      <c r="E746" s="5"/>
      <c r="F746" s="5"/>
      <c r="G746" s="5"/>
      <c r="H746" s="5"/>
      <c r="I746" s="5"/>
      <c r="J746" s="5"/>
      <c r="K746" s="5"/>
      <c r="L746" s="5"/>
      <c r="M746" s="5"/>
      <c r="N746" s="5"/>
      <c r="O746" s="5"/>
      <c r="P746" s="5"/>
      <c r="Q746" s="5"/>
      <c r="R746" s="5"/>
    </row>
    <row r="747" spans="1:18">
      <c r="A747" s="5"/>
      <c r="B747" s="5"/>
      <c r="C747" s="5"/>
      <c r="D747" s="5"/>
      <c r="E747" s="5"/>
      <c r="F747" s="5"/>
      <c r="G747" s="5"/>
      <c r="H747" s="5"/>
      <c r="I747" s="5"/>
      <c r="J747" s="5"/>
      <c r="K747" s="5"/>
      <c r="L747" s="5"/>
      <c r="M747" s="5"/>
      <c r="N747" s="5"/>
      <c r="O747" s="5"/>
      <c r="P747" s="5"/>
      <c r="Q747" s="5"/>
      <c r="R747" s="5"/>
    </row>
    <row r="748" spans="1:18">
      <c r="A748" s="5"/>
      <c r="B748" s="5"/>
      <c r="C748" s="5"/>
      <c r="D748" s="5"/>
      <c r="E748" s="5"/>
      <c r="F748" s="5"/>
      <c r="G748" s="5"/>
      <c r="H748" s="5"/>
      <c r="I748" s="5"/>
      <c r="J748" s="5"/>
      <c r="K748" s="5"/>
      <c r="L748" s="5"/>
      <c r="M748" s="5"/>
      <c r="N748" s="5"/>
      <c r="O748" s="5"/>
      <c r="P748" s="5"/>
      <c r="Q748" s="5"/>
      <c r="R748" s="5"/>
    </row>
    <row r="749" spans="1:18">
      <c r="A749" s="5"/>
      <c r="B749" s="5"/>
      <c r="C749" s="5"/>
      <c r="D749" s="5"/>
      <c r="E749" s="5"/>
      <c r="F749" s="5"/>
      <c r="G749" s="5"/>
      <c r="H749" s="5"/>
      <c r="I749" s="5"/>
      <c r="J749" s="5"/>
      <c r="K749" s="5"/>
      <c r="L749" s="5"/>
      <c r="M749" s="5"/>
      <c r="N749" s="5"/>
      <c r="O749" s="5"/>
      <c r="P749" s="5"/>
      <c r="Q749" s="5"/>
      <c r="R749" s="5"/>
    </row>
    <row r="750" spans="1:18">
      <c r="A750" s="5"/>
      <c r="B750" s="5"/>
      <c r="C750" s="5"/>
      <c r="D750" s="5"/>
      <c r="E750" s="5"/>
      <c r="F750" s="5"/>
      <c r="G750" s="5"/>
      <c r="H750" s="5"/>
      <c r="I750" s="5"/>
      <c r="J750" s="5"/>
      <c r="K750" s="5"/>
      <c r="L750" s="5"/>
      <c r="M750" s="5"/>
      <c r="N750" s="5"/>
      <c r="O750" s="5"/>
      <c r="P750" s="5"/>
      <c r="Q750" s="5"/>
      <c r="R750" s="5"/>
    </row>
    <row r="751" spans="1:18">
      <c r="A751" s="5"/>
      <c r="B751" s="5"/>
      <c r="C751" s="5"/>
      <c r="D751" s="5"/>
      <c r="E751" s="5"/>
      <c r="F751" s="5"/>
      <c r="G751" s="5"/>
      <c r="H751" s="5"/>
      <c r="I751" s="5"/>
      <c r="J751" s="5"/>
      <c r="K751" s="5"/>
      <c r="L751" s="5"/>
      <c r="M751" s="5"/>
      <c r="N751" s="5"/>
      <c r="O751" s="5"/>
      <c r="P751" s="5"/>
      <c r="Q751" s="5"/>
      <c r="R751" s="5"/>
    </row>
    <row r="752" spans="1:18">
      <c r="A752" s="5"/>
      <c r="B752" s="5"/>
      <c r="C752" s="5"/>
      <c r="D752" s="5"/>
      <c r="E752" s="5"/>
      <c r="F752" s="5"/>
      <c r="G752" s="5"/>
      <c r="H752" s="5"/>
      <c r="I752" s="5"/>
      <c r="J752" s="5"/>
      <c r="K752" s="5"/>
      <c r="L752" s="5"/>
      <c r="M752" s="5"/>
      <c r="N752" s="5"/>
      <c r="O752" s="5"/>
      <c r="P752" s="5"/>
      <c r="Q752" s="5"/>
      <c r="R752" s="5"/>
    </row>
    <row r="753" spans="1:18">
      <c r="A753" s="5"/>
      <c r="B753" s="5"/>
      <c r="C753" s="5"/>
      <c r="D753" s="5"/>
      <c r="E753" s="5"/>
      <c r="F753" s="5"/>
      <c r="G753" s="5"/>
      <c r="H753" s="5"/>
      <c r="I753" s="5"/>
      <c r="J753" s="5"/>
      <c r="K753" s="5"/>
      <c r="L753" s="5"/>
      <c r="M753" s="5"/>
      <c r="N753" s="5"/>
      <c r="O753" s="5"/>
      <c r="P753" s="5"/>
      <c r="Q753" s="5"/>
      <c r="R753" s="5"/>
    </row>
    <row r="754" spans="1:18">
      <c r="A754" s="5"/>
      <c r="B754" s="5"/>
      <c r="C754" s="5"/>
      <c r="D754" s="5"/>
      <c r="E754" s="5"/>
      <c r="F754" s="5"/>
      <c r="G754" s="5"/>
      <c r="H754" s="5"/>
      <c r="I754" s="5"/>
      <c r="J754" s="5"/>
      <c r="K754" s="5"/>
      <c r="L754" s="5"/>
      <c r="M754" s="5"/>
      <c r="N754" s="5"/>
      <c r="O754" s="5"/>
      <c r="P754" s="5"/>
      <c r="Q754" s="5"/>
      <c r="R754" s="5"/>
    </row>
    <row r="755" spans="1:18">
      <c r="A755" s="5"/>
      <c r="B755" s="5"/>
      <c r="C755" s="5"/>
      <c r="D755" s="5"/>
      <c r="E755" s="5"/>
      <c r="F755" s="5"/>
      <c r="G755" s="5"/>
      <c r="H755" s="5"/>
      <c r="I755" s="5"/>
      <c r="J755" s="5"/>
      <c r="K755" s="5"/>
      <c r="L755" s="5"/>
      <c r="M755" s="5"/>
      <c r="N755" s="5"/>
      <c r="O755" s="5"/>
      <c r="P755" s="5"/>
      <c r="Q755" s="5"/>
      <c r="R755" s="5"/>
    </row>
    <row r="756" spans="1:18">
      <c r="A756" s="5"/>
      <c r="B756" s="5"/>
      <c r="C756" s="5"/>
      <c r="D756" s="5"/>
      <c r="E756" s="5"/>
      <c r="F756" s="5"/>
      <c r="G756" s="5"/>
      <c r="H756" s="5"/>
      <c r="I756" s="5"/>
      <c r="J756" s="5"/>
      <c r="K756" s="5"/>
      <c r="L756" s="5"/>
      <c r="M756" s="5"/>
      <c r="N756" s="5"/>
      <c r="O756" s="5"/>
      <c r="P756" s="5"/>
      <c r="Q756" s="5"/>
      <c r="R756" s="5"/>
    </row>
    <row r="757" spans="1:18">
      <c r="A757" s="5"/>
      <c r="B757" s="5"/>
      <c r="C757" s="5"/>
      <c r="D757" s="5"/>
      <c r="E757" s="5"/>
      <c r="F757" s="5"/>
      <c r="G757" s="5"/>
      <c r="H757" s="5"/>
      <c r="I757" s="5"/>
      <c r="J757" s="5"/>
      <c r="K757" s="5"/>
      <c r="L757" s="5"/>
      <c r="M757" s="5"/>
      <c r="N757" s="5"/>
      <c r="O757" s="5"/>
      <c r="P757" s="5"/>
      <c r="Q757" s="5"/>
      <c r="R757" s="5"/>
    </row>
    <row r="758" spans="1:18">
      <c r="A758" s="5"/>
      <c r="B758" s="5"/>
      <c r="C758" s="5"/>
      <c r="D758" s="5"/>
      <c r="E758" s="5"/>
      <c r="F758" s="5"/>
      <c r="G758" s="5"/>
      <c r="H758" s="5"/>
      <c r="I758" s="5"/>
      <c r="J758" s="5"/>
      <c r="K758" s="5"/>
      <c r="L758" s="5"/>
      <c r="M758" s="5"/>
      <c r="N758" s="5"/>
      <c r="O758" s="5"/>
      <c r="P758" s="5"/>
      <c r="Q758" s="5"/>
      <c r="R758" s="5"/>
    </row>
    <row r="759" spans="1:18">
      <c r="A759" s="5"/>
      <c r="B759" s="5"/>
      <c r="C759" s="5"/>
      <c r="D759" s="5"/>
      <c r="E759" s="5"/>
      <c r="F759" s="5"/>
      <c r="G759" s="5"/>
      <c r="H759" s="5"/>
      <c r="I759" s="5"/>
      <c r="J759" s="5"/>
      <c r="K759" s="5"/>
      <c r="L759" s="5"/>
      <c r="M759" s="5"/>
      <c r="N759" s="5"/>
      <c r="O759" s="5"/>
      <c r="P759" s="5"/>
      <c r="Q759" s="5"/>
      <c r="R759" s="5"/>
    </row>
    <row r="760" spans="1:18">
      <c r="A760" s="5"/>
      <c r="B760" s="5"/>
      <c r="C760" s="5"/>
      <c r="D760" s="5"/>
      <c r="E760" s="5"/>
      <c r="F760" s="5"/>
      <c r="G760" s="5"/>
      <c r="H760" s="5"/>
      <c r="I760" s="5"/>
      <c r="J760" s="5"/>
      <c r="K760" s="5"/>
      <c r="L760" s="5"/>
      <c r="M760" s="5"/>
      <c r="N760" s="5"/>
      <c r="O760" s="5"/>
      <c r="P760" s="5"/>
      <c r="Q760" s="5"/>
      <c r="R760" s="5"/>
    </row>
    <row r="761" spans="1:18">
      <c r="A761" s="5"/>
      <c r="B761" s="5"/>
      <c r="C761" s="5"/>
      <c r="D761" s="5"/>
      <c r="E761" s="5"/>
      <c r="F761" s="5"/>
      <c r="G761" s="5"/>
      <c r="H761" s="5"/>
      <c r="I761" s="5"/>
      <c r="J761" s="5"/>
      <c r="K761" s="5"/>
      <c r="L761" s="5"/>
      <c r="M761" s="5"/>
      <c r="N761" s="5"/>
      <c r="O761" s="5"/>
      <c r="P761" s="5"/>
      <c r="Q761" s="5"/>
      <c r="R761" s="5"/>
    </row>
    <row r="762" spans="1:18">
      <c r="A762" s="5"/>
      <c r="B762" s="5"/>
      <c r="C762" s="5"/>
      <c r="D762" s="5"/>
      <c r="E762" s="5"/>
      <c r="F762" s="5"/>
      <c r="G762" s="5"/>
      <c r="H762" s="5"/>
      <c r="I762" s="5"/>
      <c r="J762" s="5"/>
      <c r="K762" s="5"/>
      <c r="L762" s="5"/>
      <c r="M762" s="5"/>
      <c r="N762" s="5"/>
      <c r="O762" s="5"/>
      <c r="P762" s="5"/>
      <c r="Q762" s="5"/>
      <c r="R762" s="5"/>
    </row>
    <row r="763" spans="1:18">
      <c r="A763" s="5"/>
      <c r="B763" s="5"/>
      <c r="C763" s="5"/>
      <c r="D763" s="5"/>
      <c r="E763" s="5"/>
      <c r="F763" s="5"/>
      <c r="G763" s="5"/>
      <c r="H763" s="5"/>
      <c r="I763" s="5"/>
      <c r="J763" s="5"/>
      <c r="K763" s="5"/>
      <c r="L763" s="5"/>
      <c r="M763" s="5"/>
      <c r="N763" s="5"/>
      <c r="O763" s="5"/>
      <c r="P763" s="5"/>
      <c r="Q763" s="5"/>
      <c r="R763" s="5"/>
    </row>
    <row r="764" spans="1:18">
      <c r="A764" s="5"/>
      <c r="B764" s="5"/>
      <c r="C764" s="5"/>
      <c r="D764" s="5"/>
      <c r="E764" s="5"/>
      <c r="F764" s="5"/>
      <c r="G764" s="5"/>
      <c r="H764" s="5"/>
      <c r="I764" s="5"/>
      <c r="J764" s="5"/>
      <c r="K764" s="5"/>
      <c r="L764" s="5"/>
      <c r="M764" s="5"/>
      <c r="N764" s="5"/>
      <c r="O764" s="5"/>
      <c r="P764" s="5"/>
      <c r="Q764" s="5"/>
      <c r="R764" s="5"/>
    </row>
    <row r="765" spans="1:18">
      <c r="A765" s="5"/>
      <c r="B765" s="5"/>
      <c r="C765" s="5"/>
      <c r="D765" s="5"/>
      <c r="E765" s="5"/>
      <c r="F765" s="5"/>
      <c r="G765" s="5"/>
      <c r="H765" s="5"/>
      <c r="I765" s="5"/>
      <c r="J765" s="5"/>
      <c r="K765" s="5"/>
      <c r="L765" s="5"/>
      <c r="M765" s="5"/>
      <c r="N765" s="5"/>
      <c r="O765" s="5"/>
      <c r="P765" s="5"/>
      <c r="Q765" s="5"/>
      <c r="R765" s="5"/>
    </row>
    <row r="766" spans="1:18">
      <c r="A766" s="5"/>
      <c r="B766" s="5"/>
      <c r="C766" s="5"/>
      <c r="D766" s="5"/>
      <c r="E766" s="5"/>
      <c r="F766" s="5"/>
      <c r="G766" s="5"/>
      <c r="H766" s="5"/>
      <c r="I766" s="5"/>
      <c r="J766" s="5"/>
      <c r="K766" s="5"/>
      <c r="L766" s="5"/>
      <c r="M766" s="5"/>
      <c r="N766" s="5"/>
      <c r="O766" s="5"/>
      <c r="P766" s="5"/>
      <c r="Q766" s="5"/>
      <c r="R766" s="5"/>
    </row>
    <row r="767" spans="1:18">
      <c r="A767" s="5"/>
      <c r="B767" s="5"/>
      <c r="C767" s="5"/>
      <c r="D767" s="5"/>
      <c r="E767" s="5"/>
      <c r="F767" s="5"/>
      <c r="G767" s="5"/>
      <c r="H767" s="5"/>
      <c r="I767" s="5"/>
      <c r="J767" s="5"/>
      <c r="K767" s="5"/>
      <c r="L767" s="5"/>
      <c r="M767" s="5"/>
      <c r="N767" s="5"/>
      <c r="O767" s="5"/>
      <c r="P767" s="5"/>
      <c r="Q767" s="5"/>
      <c r="R767" s="5"/>
    </row>
    <row r="768" spans="1:18">
      <c r="A768" s="5"/>
      <c r="B768" s="5"/>
      <c r="C768" s="5"/>
      <c r="D768" s="5"/>
      <c r="E768" s="5"/>
      <c r="F768" s="5"/>
      <c r="G768" s="5"/>
      <c r="H768" s="5"/>
      <c r="I768" s="5"/>
      <c r="J768" s="5"/>
      <c r="K768" s="5"/>
      <c r="L768" s="5"/>
      <c r="M768" s="5"/>
      <c r="N768" s="5"/>
      <c r="O768" s="5"/>
      <c r="P768" s="5"/>
      <c r="Q768" s="5"/>
      <c r="R768" s="5"/>
    </row>
    <row r="769" spans="1:18">
      <c r="A769" s="5"/>
      <c r="B769" s="5"/>
      <c r="C769" s="5"/>
      <c r="D769" s="5"/>
      <c r="E769" s="5"/>
      <c r="F769" s="5"/>
      <c r="G769" s="5"/>
      <c r="H769" s="5"/>
      <c r="I769" s="5"/>
      <c r="J769" s="5"/>
      <c r="K769" s="5"/>
      <c r="L769" s="5"/>
      <c r="M769" s="5"/>
      <c r="N769" s="5"/>
      <c r="O769" s="5"/>
      <c r="P769" s="5"/>
      <c r="Q769" s="5"/>
      <c r="R769" s="5"/>
    </row>
    <row r="770" spans="1:18">
      <c r="A770" s="5"/>
      <c r="B770" s="5"/>
      <c r="C770" s="5"/>
      <c r="D770" s="5"/>
      <c r="E770" s="5"/>
      <c r="F770" s="5"/>
      <c r="G770" s="5"/>
      <c r="H770" s="5"/>
      <c r="I770" s="5"/>
      <c r="J770" s="5"/>
      <c r="K770" s="5"/>
      <c r="L770" s="5"/>
      <c r="M770" s="5"/>
      <c r="N770" s="5"/>
      <c r="O770" s="5"/>
      <c r="P770" s="5"/>
      <c r="Q770" s="5"/>
      <c r="R770" s="5"/>
    </row>
    <row r="771" spans="1:18">
      <c r="A771" s="5"/>
      <c r="B771" s="5"/>
      <c r="C771" s="5"/>
      <c r="D771" s="5"/>
      <c r="E771" s="5"/>
      <c r="F771" s="5"/>
      <c r="G771" s="5"/>
      <c r="H771" s="5"/>
      <c r="I771" s="5"/>
      <c r="J771" s="5"/>
      <c r="K771" s="5"/>
      <c r="L771" s="5"/>
      <c r="M771" s="5"/>
      <c r="N771" s="5"/>
      <c r="O771" s="5"/>
      <c r="P771" s="5"/>
      <c r="Q771" s="5"/>
      <c r="R771" s="5"/>
    </row>
    <row r="772" spans="1:18">
      <c r="A772" s="5"/>
      <c r="B772" s="5"/>
      <c r="C772" s="5"/>
      <c r="D772" s="5"/>
      <c r="E772" s="5"/>
      <c r="F772" s="5"/>
      <c r="G772" s="5"/>
      <c r="H772" s="5"/>
      <c r="I772" s="5"/>
      <c r="J772" s="5"/>
      <c r="K772" s="5"/>
      <c r="L772" s="5"/>
      <c r="M772" s="5"/>
      <c r="N772" s="5"/>
      <c r="O772" s="5"/>
      <c r="P772" s="5"/>
      <c r="Q772" s="5"/>
      <c r="R772" s="5"/>
    </row>
    <row r="773" spans="1:18">
      <c r="A773" s="5"/>
      <c r="B773" s="5"/>
      <c r="C773" s="5"/>
      <c r="D773" s="5"/>
      <c r="E773" s="5"/>
      <c r="F773" s="5"/>
      <c r="G773" s="5"/>
      <c r="H773" s="5"/>
      <c r="I773" s="5"/>
      <c r="J773" s="5"/>
      <c r="K773" s="5"/>
      <c r="L773" s="5"/>
      <c r="M773" s="5"/>
      <c r="N773" s="5"/>
      <c r="O773" s="5"/>
      <c r="P773" s="5"/>
      <c r="Q773" s="5"/>
      <c r="R773" s="5"/>
    </row>
    <row r="774" spans="1:18">
      <c r="A774" s="5"/>
      <c r="B774" s="5"/>
      <c r="C774" s="5"/>
      <c r="D774" s="5"/>
      <c r="E774" s="5"/>
      <c r="F774" s="5"/>
      <c r="G774" s="5"/>
      <c r="H774" s="5"/>
      <c r="I774" s="5"/>
      <c r="J774" s="5"/>
      <c r="K774" s="5"/>
      <c r="L774" s="5"/>
      <c r="M774" s="5"/>
      <c r="N774" s="5"/>
      <c r="O774" s="5"/>
      <c r="P774" s="5"/>
      <c r="Q774" s="5"/>
      <c r="R774" s="5"/>
    </row>
    <row r="775" spans="1:18">
      <c r="A775" s="5"/>
      <c r="B775" s="5"/>
      <c r="C775" s="5"/>
      <c r="D775" s="5"/>
      <c r="E775" s="5"/>
      <c r="F775" s="5"/>
      <c r="G775" s="5"/>
      <c r="H775" s="5"/>
      <c r="I775" s="5"/>
      <c r="J775" s="5"/>
      <c r="K775" s="5"/>
      <c r="L775" s="5"/>
      <c r="M775" s="5"/>
      <c r="N775" s="5"/>
      <c r="O775" s="5"/>
      <c r="P775" s="5"/>
      <c r="Q775" s="5"/>
      <c r="R775" s="5"/>
    </row>
    <row r="776" spans="1:18">
      <c r="A776" s="5"/>
      <c r="B776" s="5"/>
      <c r="C776" s="5"/>
      <c r="D776" s="5"/>
      <c r="E776" s="5"/>
      <c r="F776" s="5"/>
      <c r="G776" s="5"/>
      <c r="H776" s="5"/>
      <c r="I776" s="5"/>
      <c r="J776" s="5"/>
      <c r="K776" s="5"/>
      <c r="L776" s="5"/>
      <c r="M776" s="5"/>
      <c r="N776" s="5"/>
      <c r="O776" s="5"/>
      <c r="P776" s="5"/>
      <c r="Q776" s="5"/>
      <c r="R776" s="5"/>
    </row>
    <row r="777" spans="1:18">
      <c r="A777" s="5"/>
      <c r="B777" s="5"/>
      <c r="C777" s="5"/>
      <c r="D777" s="5"/>
      <c r="E777" s="5"/>
      <c r="F777" s="5"/>
      <c r="G777" s="5"/>
      <c r="H777" s="5"/>
      <c r="I777" s="5"/>
      <c r="J777" s="5"/>
      <c r="K777" s="5"/>
      <c r="L777" s="5"/>
      <c r="M777" s="5"/>
      <c r="N777" s="5"/>
      <c r="O777" s="5"/>
      <c r="P777" s="5"/>
      <c r="Q777" s="5"/>
      <c r="R777" s="5"/>
    </row>
    <row r="778" spans="1:18">
      <c r="A778" s="5"/>
      <c r="B778" s="5"/>
      <c r="C778" s="5"/>
      <c r="D778" s="5"/>
      <c r="E778" s="5"/>
      <c r="F778" s="5"/>
      <c r="G778" s="5"/>
      <c r="H778" s="5"/>
      <c r="I778" s="5"/>
      <c r="J778" s="5"/>
      <c r="K778" s="5"/>
      <c r="L778" s="5"/>
      <c r="M778" s="5"/>
      <c r="N778" s="5"/>
      <c r="O778" s="5"/>
      <c r="P778" s="5"/>
      <c r="Q778" s="5"/>
      <c r="R778" s="5"/>
    </row>
    <row r="779" spans="1:18">
      <c r="A779" s="5"/>
      <c r="B779" s="5"/>
      <c r="C779" s="5"/>
      <c r="D779" s="5"/>
      <c r="E779" s="5"/>
      <c r="F779" s="5"/>
      <c r="G779" s="5"/>
      <c r="H779" s="5"/>
      <c r="I779" s="5"/>
      <c r="J779" s="5"/>
      <c r="K779" s="5"/>
      <c r="L779" s="5"/>
      <c r="M779" s="5"/>
      <c r="N779" s="5"/>
      <c r="O779" s="5"/>
      <c r="P779" s="5"/>
      <c r="Q779" s="5"/>
      <c r="R779" s="5"/>
    </row>
    <row r="780" spans="1:18">
      <c r="A780" s="5"/>
      <c r="B780" s="5"/>
      <c r="C780" s="5"/>
      <c r="D780" s="5"/>
      <c r="E780" s="5"/>
      <c r="F780" s="5"/>
      <c r="G780" s="5"/>
      <c r="H780" s="5"/>
      <c r="I780" s="5"/>
      <c r="J780" s="5"/>
      <c r="K780" s="5"/>
      <c r="L780" s="5"/>
      <c r="M780" s="5"/>
      <c r="N780" s="5"/>
      <c r="O780" s="5"/>
      <c r="P780" s="5"/>
      <c r="Q780" s="5"/>
      <c r="R780" s="5"/>
    </row>
    <row r="781" spans="1:18">
      <c r="A781" s="5"/>
      <c r="B781" s="5"/>
      <c r="C781" s="5"/>
      <c r="D781" s="5"/>
      <c r="E781" s="5"/>
      <c r="F781" s="5"/>
      <c r="G781" s="5"/>
      <c r="H781" s="5"/>
      <c r="I781" s="5"/>
      <c r="J781" s="5"/>
      <c r="K781" s="5"/>
      <c r="L781" s="5"/>
      <c r="M781" s="5"/>
      <c r="N781" s="5"/>
      <c r="O781" s="5"/>
      <c r="P781" s="5"/>
      <c r="Q781" s="5"/>
      <c r="R781" s="5"/>
    </row>
    <row r="782" spans="1:18">
      <c r="A782" s="5"/>
      <c r="B782" s="5"/>
      <c r="C782" s="5"/>
      <c r="D782" s="5"/>
      <c r="E782" s="5"/>
      <c r="F782" s="5"/>
      <c r="G782" s="5"/>
      <c r="H782" s="5"/>
      <c r="I782" s="5"/>
      <c r="J782" s="5"/>
      <c r="K782" s="5"/>
      <c r="L782" s="5"/>
      <c r="M782" s="5"/>
      <c r="N782" s="5"/>
      <c r="O782" s="5"/>
      <c r="P782" s="5"/>
      <c r="Q782" s="5"/>
      <c r="R782" s="5"/>
    </row>
    <row r="783" spans="1:18">
      <c r="A783" s="5"/>
      <c r="B783" s="5"/>
      <c r="C783" s="5"/>
      <c r="D783" s="5"/>
      <c r="E783" s="5"/>
      <c r="F783" s="5"/>
      <c r="G783" s="5"/>
      <c r="H783" s="5"/>
      <c r="I783" s="5"/>
      <c r="J783" s="5"/>
      <c r="K783" s="5"/>
      <c r="L783" s="5"/>
      <c r="M783" s="5"/>
      <c r="N783" s="5"/>
      <c r="O783" s="5"/>
      <c r="P783" s="5"/>
      <c r="Q783" s="5"/>
      <c r="R783" s="5"/>
    </row>
    <row r="784" spans="1:18">
      <c r="A784" s="5"/>
      <c r="B784" s="5"/>
      <c r="C784" s="5"/>
      <c r="D784" s="5"/>
      <c r="E784" s="5"/>
      <c r="F784" s="5"/>
      <c r="G784" s="5"/>
      <c r="H784" s="5"/>
      <c r="I784" s="5"/>
      <c r="J784" s="5"/>
      <c r="K784" s="5"/>
      <c r="L784" s="5"/>
      <c r="M784" s="5"/>
      <c r="N784" s="5"/>
      <c r="O784" s="5"/>
      <c r="P784" s="5"/>
      <c r="Q784" s="5"/>
      <c r="R784" s="5"/>
    </row>
    <row r="785" spans="1:18">
      <c r="A785" s="5"/>
      <c r="B785" s="5"/>
      <c r="C785" s="5"/>
      <c r="D785" s="5"/>
      <c r="E785" s="5"/>
      <c r="F785" s="5"/>
      <c r="G785" s="5"/>
      <c r="H785" s="5"/>
      <c r="I785" s="5"/>
      <c r="J785" s="5"/>
      <c r="K785" s="5"/>
      <c r="L785" s="5"/>
      <c r="M785" s="5"/>
      <c r="N785" s="5"/>
      <c r="O785" s="5"/>
      <c r="P785" s="5"/>
      <c r="Q785" s="5"/>
      <c r="R785" s="5"/>
    </row>
    <row r="786" spans="1:18">
      <c r="A786" s="5"/>
      <c r="B786" s="5"/>
      <c r="C786" s="5"/>
      <c r="D786" s="5"/>
      <c r="E786" s="5"/>
      <c r="F786" s="5"/>
      <c r="G786" s="5"/>
      <c r="H786" s="5"/>
      <c r="I786" s="5"/>
      <c r="J786" s="5"/>
      <c r="K786" s="5"/>
      <c r="L786" s="5"/>
      <c r="M786" s="5"/>
      <c r="N786" s="5"/>
      <c r="O786" s="5"/>
      <c r="P786" s="5"/>
      <c r="Q786" s="5"/>
      <c r="R786" s="5"/>
    </row>
    <row r="787" spans="1:18">
      <c r="A787" s="5"/>
      <c r="B787" s="5"/>
      <c r="C787" s="5"/>
      <c r="D787" s="5"/>
      <c r="E787" s="5"/>
      <c r="F787" s="5"/>
      <c r="G787" s="5"/>
      <c r="H787" s="5"/>
      <c r="I787" s="5"/>
      <c r="J787" s="5"/>
      <c r="K787" s="5"/>
      <c r="L787" s="5"/>
      <c r="M787" s="5"/>
      <c r="N787" s="5"/>
      <c r="O787" s="5"/>
      <c r="P787" s="5"/>
      <c r="Q787" s="5"/>
      <c r="R787" s="5"/>
    </row>
    <row r="788" spans="1:18">
      <c r="A788" s="5"/>
      <c r="B788" s="5"/>
      <c r="C788" s="5"/>
      <c r="D788" s="5"/>
      <c r="E788" s="5"/>
      <c r="F788" s="5"/>
      <c r="G788" s="5"/>
      <c r="H788" s="5"/>
      <c r="I788" s="5"/>
      <c r="J788" s="5"/>
      <c r="K788" s="5"/>
      <c r="L788" s="5"/>
      <c r="M788" s="5"/>
      <c r="N788" s="5"/>
      <c r="O788" s="5"/>
      <c r="P788" s="5"/>
      <c r="Q788" s="5"/>
      <c r="R788" s="5"/>
    </row>
  </sheetData>
  <mergeCells count="10">
    <mergeCell ref="A284:C284"/>
    <mergeCell ref="A3:R3"/>
    <mergeCell ref="A7:A8"/>
    <mergeCell ref="B7:B8"/>
    <mergeCell ref="C7:C8"/>
    <mergeCell ref="D7:F7"/>
    <mergeCell ref="G7:I7"/>
    <mergeCell ref="J7:L7"/>
    <mergeCell ref="M7:O7"/>
    <mergeCell ref="P7:R7"/>
  </mergeCells>
  <hyperlinks>
    <hyperlink ref="A1" location="Índice!A1" display="Volver al Índic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showGridLines="0" zoomScaleNormal="100" workbookViewId="0"/>
  </sheetViews>
  <sheetFormatPr baseColWidth="10" defaultColWidth="11.44140625" defaultRowHeight="13.2"/>
  <cols>
    <col min="1" max="1" width="3.6640625" style="983" customWidth="1"/>
    <col min="2" max="2" width="8.6640625" style="983" customWidth="1"/>
    <col min="3" max="3" width="2.44140625" style="983" customWidth="1"/>
    <col min="4" max="4" width="9.33203125" style="983" customWidth="1"/>
    <col min="5" max="5" width="1.109375" style="983" customWidth="1"/>
    <col min="6" max="6" width="11.33203125" style="983" customWidth="1"/>
    <col min="7" max="7" width="2" style="983" customWidth="1"/>
    <col min="8" max="8" width="11.6640625" style="983" bestFit="1" customWidth="1"/>
    <col min="9" max="9" width="1.88671875" style="983" customWidth="1"/>
    <col min="10" max="10" width="8.6640625" style="983" customWidth="1"/>
    <col min="11" max="11" width="1.6640625" style="983" customWidth="1"/>
    <col min="12" max="12" width="11" style="983" customWidth="1"/>
    <col min="13" max="13" width="2.5546875" style="983" customWidth="1"/>
    <col min="14" max="14" width="8.6640625" style="983" customWidth="1"/>
    <col min="15" max="15" width="1.6640625" style="983" customWidth="1"/>
    <col min="16" max="16" width="13.109375" style="983" customWidth="1"/>
    <col min="17" max="17" width="1.44140625" style="983" customWidth="1"/>
    <col min="18" max="18" width="11" style="983" customWidth="1"/>
    <col min="19" max="19" width="1.44140625" style="983" customWidth="1"/>
    <col min="20" max="20" width="12.6640625" style="983" bestFit="1" customWidth="1"/>
    <col min="21" max="256" width="11.44140625" style="983"/>
    <col min="257" max="257" width="3.6640625" style="983" customWidth="1"/>
    <col min="258" max="258" width="8.6640625" style="983" customWidth="1"/>
    <col min="259" max="259" width="2.44140625" style="983" customWidth="1"/>
    <col min="260" max="260" width="9.33203125" style="983" customWidth="1"/>
    <col min="261" max="261" width="1.109375" style="983" customWidth="1"/>
    <col min="262" max="262" width="11.33203125" style="983" customWidth="1"/>
    <col min="263" max="263" width="2" style="983" customWidth="1"/>
    <col min="264" max="264" width="11.6640625" style="983" bestFit="1" customWidth="1"/>
    <col min="265" max="265" width="1.88671875" style="983" customWidth="1"/>
    <col min="266" max="266" width="8.6640625" style="983" customWidth="1"/>
    <col min="267" max="267" width="1.6640625" style="983" customWidth="1"/>
    <col min="268" max="268" width="11" style="983" customWidth="1"/>
    <col min="269" max="269" width="2.5546875" style="983" customWidth="1"/>
    <col min="270" max="270" width="8.6640625" style="983" customWidth="1"/>
    <col min="271" max="271" width="1.6640625" style="983" customWidth="1"/>
    <col min="272" max="272" width="13.109375" style="983" customWidth="1"/>
    <col min="273" max="273" width="1.44140625" style="983" customWidth="1"/>
    <col min="274" max="274" width="11" style="983" customWidth="1"/>
    <col min="275" max="275" width="1.44140625" style="983" customWidth="1"/>
    <col min="276" max="276" width="12.6640625" style="983" bestFit="1" customWidth="1"/>
    <col min="277" max="512" width="11.44140625" style="983"/>
    <col min="513" max="513" width="3.6640625" style="983" customWidth="1"/>
    <col min="514" max="514" width="8.6640625" style="983" customWidth="1"/>
    <col min="515" max="515" width="2.44140625" style="983" customWidth="1"/>
    <col min="516" max="516" width="9.33203125" style="983" customWidth="1"/>
    <col min="517" max="517" width="1.109375" style="983" customWidth="1"/>
    <col min="518" max="518" width="11.33203125" style="983" customWidth="1"/>
    <col min="519" max="519" width="2" style="983" customWidth="1"/>
    <col min="520" max="520" width="11.6640625" style="983" bestFit="1" customWidth="1"/>
    <col min="521" max="521" width="1.88671875" style="983" customWidth="1"/>
    <col min="522" max="522" width="8.6640625" style="983" customWidth="1"/>
    <col min="523" max="523" width="1.6640625" style="983" customWidth="1"/>
    <col min="524" max="524" width="11" style="983" customWidth="1"/>
    <col min="525" max="525" width="2.5546875" style="983" customWidth="1"/>
    <col min="526" max="526" width="8.6640625" style="983" customWidth="1"/>
    <col min="527" max="527" width="1.6640625" style="983" customWidth="1"/>
    <col min="528" max="528" width="13.109375" style="983" customWidth="1"/>
    <col min="529" max="529" width="1.44140625" style="983" customWidth="1"/>
    <col min="530" max="530" width="11" style="983" customWidth="1"/>
    <col min="531" max="531" width="1.44140625" style="983" customWidth="1"/>
    <col min="532" max="532" width="12.6640625" style="983" bestFit="1" customWidth="1"/>
    <col min="533" max="768" width="11.44140625" style="983"/>
    <col min="769" max="769" width="3.6640625" style="983" customWidth="1"/>
    <col min="770" max="770" width="8.6640625" style="983" customWidth="1"/>
    <col min="771" max="771" width="2.44140625" style="983" customWidth="1"/>
    <col min="772" max="772" width="9.33203125" style="983" customWidth="1"/>
    <col min="773" max="773" width="1.109375" style="983" customWidth="1"/>
    <col min="774" max="774" width="11.33203125" style="983" customWidth="1"/>
    <col min="775" max="775" width="2" style="983" customWidth="1"/>
    <col min="776" max="776" width="11.6640625" style="983" bestFit="1" customWidth="1"/>
    <col min="777" max="777" width="1.88671875" style="983" customWidth="1"/>
    <col min="778" max="778" width="8.6640625" style="983" customWidth="1"/>
    <col min="779" max="779" width="1.6640625" style="983" customWidth="1"/>
    <col min="780" max="780" width="11" style="983" customWidth="1"/>
    <col min="781" max="781" width="2.5546875" style="983" customWidth="1"/>
    <col min="782" max="782" width="8.6640625" style="983" customWidth="1"/>
    <col min="783" max="783" width="1.6640625" style="983" customWidth="1"/>
    <col min="784" max="784" width="13.109375" style="983" customWidth="1"/>
    <col min="785" max="785" width="1.44140625" style="983" customWidth="1"/>
    <col min="786" max="786" width="11" style="983" customWidth="1"/>
    <col min="787" max="787" width="1.44140625" style="983" customWidth="1"/>
    <col min="788" max="788" width="12.6640625" style="983" bestFit="1" customWidth="1"/>
    <col min="789" max="1024" width="11.44140625" style="983"/>
    <col min="1025" max="1025" width="3.6640625" style="983" customWidth="1"/>
    <col min="1026" max="1026" width="8.6640625" style="983" customWidth="1"/>
    <col min="1027" max="1027" width="2.44140625" style="983" customWidth="1"/>
    <col min="1028" max="1028" width="9.33203125" style="983" customWidth="1"/>
    <col min="1029" max="1029" width="1.109375" style="983" customWidth="1"/>
    <col min="1030" max="1030" width="11.33203125" style="983" customWidth="1"/>
    <col min="1031" max="1031" width="2" style="983" customWidth="1"/>
    <col min="1032" max="1032" width="11.6640625" style="983" bestFit="1" customWidth="1"/>
    <col min="1033" max="1033" width="1.88671875" style="983" customWidth="1"/>
    <col min="1034" max="1034" width="8.6640625" style="983" customWidth="1"/>
    <col min="1035" max="1035" width="1.6640625" style="983" customWidth="1"/>
    <col min="1036" max="1036" width="11" style="983" customWidth="1"/>
    <col min="1037" max="1037" width="2.5546875" style="983" customWidth="1"/>
    <col min="1038" max="1038" width="8.6640625" style="983" customWidth="1"/>
    <col min="1039" max="1039" width="1.6640625" style="983" customWidth="1"/>
    <col min="1040" max="1040" width="13.109375" style="983" customWidth="1"/>
    <col min="1041" max="1041" width="1.44140625" style="983" customWidth="1"/>
    <col min="1042" max="1042" width="11" style="983" customWidth="1"/>
    <col min="1043" max="1043" width="1.44140625" style="983" customWidth="1"/>
    <col min="1044" max="1044" width="12.6640625" style="983" bestFit="1" customWidth="1"/>
    <col min="1045" max="1280" width="11.44140625" style="983"/>
    <col min="1281" max="1281" width="3.6640625" style="983" customWidth="1"/>
    <col min="1282" max="1282" width="8.6640625" style="983" customWidth="1"/>
    <col min="1283" max="1283" width="2.44140625" style="983" customWidth="1"/>
    <col min="1284" max="1284" width="9.33203125" style="983" customWidth="1"/>
    <col min="1285" max="1285" width="1.109375" style="983" customWidth="1"/>
    <col min="1286" max="1286" width="11.33203125" style="983" customWidth="1"/>
    <col min="1287" max="1287" width="2" style="983" customWidth="1"/>
    <col min="1288" max="1288" width="11.6640625" style="983" bestFit="1" customWidth="1"/>
    <col min="1289" max="1289" width="1.88671875" style="983" customWidth="1"/>
    <col min="1290" max="1290" width="8.6640625" style="983" customWidth="1"/>
    <col min="1291" max="1291" width="1.6640625" style="983" customWidth="1"/>
    <col min="1292" max="1292" width="11" style="983" customWidth="1"/>
    <col min="1293" max="1293" width="2.5546875" style="983" customWidth="1"/>
    <col min="1294" max="1294" width="8.6640625" style="983" customWidth="1"/>
    <col min="1295" max="1295" width="1.6640625" style="983" customWidth="1"/>
    <col min="1296" max="1296" width="13.109375" style="983" customWidth="1"/>
    <col min="1297" max="1297" width="1.44140625" style="983" customWidth="1"/>
    <col min="1298" max="1298" width="11" style="983" customWidth="1"/>
    <col min="1299" max="1299" width="1.44140625" style="983" customWidth="1"/>
    <col min="1300" max="1300" width="12.6640625" style="983" bestFit="1" customWidth="1"/>
    <col min="1301" max="1536" width="11.44140625" style="983"/>
    <col min="1537" max="1537" width="3.6640625" style="983" customWidth="1"/>
    <col min="1538" max="1538" width="8.6640625" style="983" customWidth="1"/>
    <col min="1539" max="1539" width="2.44140625" style="983" customWidth="1"/>
    <col min="1540" max="1540" width="9.33203125" style="983" customWidth="1"/>
    <col min="1541" max="1541" width="1.109375" style="983" customWidth="1"/>
    <col min="1542" max="1542" width="11.33203125" style="983" customWidth="1"/>
    <col min="1543" max="1543" width="2" style="983" customWidth="1"/>
    <col min="1544" max="1544" width="11.6640625" style="983" bestFit="1" customWidth="1"/>
    <col min="1545" max="1545" width="1.88671875" style="983" customWidth="1"/>
    <col min="1546" max="1546" width="8.6640625" style="983" customWidth="1"/>
    <col min="1547" max="1547" width="1.6640625" style="983" customWidth="1"/>
    <col min="1548" max="1548" width="11" style="983" customWidth="1"/>
    <col min="1549" max="1549" width="2.5546875" style="983" customWidth="1"/>
    <col min="1550" max="1550" width="8.6640625" style="983" customWidth="1"/>
    <col min="1551" max="1551" width="1.6640625" style="983" customWidth="1"/>
    <col min="1552" max="1552" width="13.109375" style="983" customWidth="1"/>
    <col min="1553" max="1553" width="1.44140625" style="983" customWidth="1"/>
    <col min="1554" max="1554" width="11" style="983" customWidth="1"/>
    <col min="1555" max="1555" width="1.44140625" style="983" customWidth="1"/>
    <col min="1556" max="1556" width="12.6640625" style="983" bestFit="1" customWidth="1"/>
    <col min="1557" max="1792" width="11.44140625" style="983"/>
    <col min="1793" max="1793" width="3.6640625" style="983" customWidth="1"/>
    <col min="1794" max="1794" width="8.6640625" style="983" customWidth="1"/>
    <col min="1795" max="1795" width="2.44140625" style="983" customWidth="1"/>
    <col min="1796" max="1796" width="9.33203125" style="983" customWidth="1"/>
    <col min="1797" max="1797" width="1.109375" style="983" customWidth="1"/>
    <col min="1798" max="1798" width="11.33203125" style="983" customWidth="1"/>
    <col min="1799" max="1799" width="2" style="983" customWidth="1"/>
    <col min="1800" max="1800" width="11.6640625" style="983" bestFit="1" customWidth="1"/>
    <col min="1801" max="1801" width="1.88671875" style="983" customWidth="1"/>
    <col min="1802" max="1802" width="8.6640625" style="983" customWidth="1"/>
    <col min="1803" max="1803" width="1.6640625" style="983" customWidth="1"/>
    <col min="1804" max="1804" width="11" style="983" customWidth="1"/>
    <col min="1805" max="1805" width="2.5546875" style="983" customWidth="1"/>
    <col min="1806" max="1806" width="8.6640625" style="983" customWidth="1"/>
    <col min="1807" max="1807" width="1.6640625" style="983" customWidth="1"/>
    <col min="1808" max="1808" width="13.109375" style="983" customWidth="1"/>
    <col min="1809" max="1809" width="1.44140625" style="983" customWidth="1"/>
    <col min="1810" max="1810" width="11" style="983" customWidth="1"/>
    <col min="1811" max="1811" width="1.44140625" style="983" customWidth="1"/>
    <col min="1812" max="1812" width="12.6640625" style="983" bestFit="1" customWidth="1"/>
    <col min="1813" max="2048" width="11.44140625" style="983"/>
    <col min="2049" max="2049" width="3.6640625" style="983" customWidth="1"/>
    <col min="2050" max="2050" width="8.6640625" style="983" customWidth="1"/>
    <col min="2051" max="2051" width="2.44140625" style="983" customWidth="1"/>
    <col min="2052" max="2052" width="9.33203125" style="983" customWidth="1"/>
    <col min="2053" max="2053" width="1.109375" style="983" customWidth="1"/>
    <col min="2054" max="2054" width="11.33203125" style="983" customWidth="1"/>
    <col min="2055" max="2055" width="2" style="983" customWidth="1"/>
    <col min="2056" max="2056" width="11.6640625" style="983" bestFit="1" customWidth="1"/>
    <col min="2057" max="2057" width="1.88671875" style="983" customWidth="1"/>
    <col min="2058" max="2058" width="8.6640625" style="983" customWidth="1"/>
    <col min="2059" max="2059" width="1.6640625" style="983" customWidth="1"/>
    <col min="2060" max="2060" width="11" style="983" customWidth="1"/>
    <col min="2061" max="2061" width="2.5546875" style="983" customWidth="1"/>
    <col min="2062" max="2062" width="8.6640625" style="983" customWidth="1"/>
    <col min="2063" max="2063" width="1.6640625" style="983" customWidth="1"/>
    <col min="2064" max="2064" width="13.109375" style="983" customWidth="1"/>
    <col min="2065" max="2065" width="1.44140625" style="983" customWidth="1"/>
    <col min="2066" max="2066" width="11" style="983" customWidth="1"/>
    <col min="2067" max="2067" width="1.44140625" style="983" customWidth="1"/>
    <col min="2068" max="2068" width="12.6640625" style="983" bestFit="1" customWidth="1"/>
    <col min="2069" max="2304" width="11.44140625" style="983"/>
    <col min="2305" max="2305" width="3.6640625" style="983" customWidth="1"/>
    <col min="2306" max="2306" width="8.6640625" style="983" customWidth="1"/>
    <col min="2307" max="2307" width="2.44140625" style="983" customWidth="1"/>
    <col min="2308" max="2308" width="9.33203125" style="983" customWidth="1"/>
    <col min="2309" max="2309" width="1.109375" style="983" customWidth="1"/>
    <col min="2310" max="2310" width="11.33203125" style="983" customWidth="1"/>
    <col min="2311" max="2311" width="2" style="983" customWidth="1"/>
    <col min="2312" max="2312" width="11.6640625" style="983" bestFit="1" customWidth="1"/>
    <col min="2313" max="2313" width="1.88671875" style="983" customWidth="1"/>
    <col min="2314" max="2314" width="8.6640625" style="983" customWidth="1"/>
    <col min="2315" max="2315" width="1.6640625" style="983" customWidth="1"/>
    <col min="2316" max="2316" width="11" style="983" customWidth="1"/>
    <col min="2317" max="2317" width="2.5546875" style="983" customWidth="1"/>
    <col min="2318" max="2318" width="8.6640625" style="983" customWidth="1"/>
    <col min="2319" max="2319" width="1.6640625" style="983" customWidth="1"/>
    <col min="2320" max="2320" width="13.109375" style="983" customWidth="1"/>
    <col min="2321" max="2321" width="1.44140625" style="983" customWidth="1"/>
    <col min="2322" max="2322" width="11" style="983" customWidth="1"/>
    <col min="2323" max="2323" width="1.44140625" style="983" customWidth="1"/>
    <col min="2324" max="2324" width="12.6640625" style="983" bestFit="1" customWidth="1"/>
    <col min="2325" max="2560" width="11.44140625" style="983"/>
    <col min="2561" max="2561" width="3.6640625" style="983" customWidth="1"/>
    <col min="2562" max="2562" width="8.6640625" style="983" customWidth="1"/>
    <col min="2563" max="2563" width="2.44140625" style="983" customWidth="1"/>
    <col min="2564" max="2564" width="9.33203125" style="983" customWidth="1"/>
    <col min="2565" max="2565" width="1.109375" style="983" customWidth="1"/>
    <col min="2566" max="2566" width="11.33203125" style="983" customWidth="1"/>
    <col min="2567" max="2567" width="2" style="983" customWidth="1"/>
    <col min="2568" max="2568" width="11.6640625" style="983" bestFit="1" customWidth="1"/>
    <col min="2569" max="2569" width="1.88671875" style="983" customWidth="1"/>
    <col min="2570" max="2570" width="8.6640625" style="983" customWidth="1"/>
    <col min="2571" max="2571" width="1.6640625" style="983" customWidth="1"/>
    <col min="2572" max="2572" width="11" style="983" customWidth="1"/>
    <col min="2573" max="2573" width="2.5546875" style="983" customWidth="1"/>
    <col min="2574" max="2574" width="8.6640625" style="983" customWidth="1"/>
    <col min="2575" max="2575" width="1.6640625" style="983" customWidth="1"/>
    <col min="2576" max="2576" width="13.109375" style="983" customWidth="1"/>
    <col min="2577" max="2577" width="1.44140625" style="983" customWidth="1"/>
    <col min="2578" max="2578" width="11" style="983" customWidth="1"/>
    <col min="2579" max="2579" width="1.44140625" style="983" customWidth="1"/>
    <col min="2580" max="2580" width="12.6640625" style="983" bestFit="1" customWidth="1"/>
    <col min="2581" max="2816" width="11.44140625" style="983"/>
    <col min="2817" max="2817" width="3.6640625" style="983" customWidth="1"/>
    <col min="2818" max="2818" width="8.6640625" style="983" customWidth="1"/>
    <col min="2819" max="2819" width="2.44140625" style="983" customWidth="1"/>
    <col min="2820" max="2820" width="9.33203125" style="983" customWidth="1"/>
    <col min="2821" max="2821" width="1.109375" style="983" customWidth="1"/>
    <col min="2822" max="2822" width="11.33203125" style="983" customWidth="1"/>
    <col min="2823" max="2823" width="2" style="983" customWidth="1"/>
    <col min="2824" max="2824" width="11.6640625" style="983" bestFit="1" customWidth="1"/>
    <col min="2825" max="2825" width="1.88671875" style="983" customWidth="1"/>
    <col min="2826" max="2826" width="8.6640625" style="983" customWidth="1"/>
    <col min="2827" max="2827" width="1.6640625" style="983" customWidth="1"/>
    <col min="2828" max="2828" width="11" style="983" customWidth="1"/>
    <col min="2829" max="2829" width="2.5546875" style="983" customWidth="1"/>
    <col min="2830" max="2830" width="8.6640625" style="983" customWidth="1"/>
    <col min="2831" max="2831" width="1.6640625" style="983" customWidth="1"/>
    <col min="2832" max="2832" width="13.109375" style="983" customWidth="1"/>
    <col min="2833" max="2833" width="1.44140625" style="983" customWidth="1"/>
    <col min="2834" max="2834" width="11" style="983" customWidth="1"/>
    <col min="2835" max="2835" width="1.44140625" style="983" customWidth="1"/>
    <col min="2836" max="2836" width="12.6640625" style="983" bestFit="1" customWidth="1"/>
    <col min="2837" max="3072" width="11.44140625" style="983"/>
    <col min="3073" max="3073" width="3.6640625" style="983" customWidth="1"/>
    <col min="3074" max="3074" width="8.6640625" style="983" customWidth="1"/>
    <col min="3075" max="3075" width="2.44140625" style="983" customWidth="1"/>
    <col min="3076" max="3076" width="9.33203125" style="983" customWidth="1"/>
    <col min="3077" max="3077" width="1.109375" style="983" customWidth="1"/>
    <col min="3078" max="3078" width="11.33203125" style="983" customWidth="1"/>
    <col min="3079" max="3079" width="2" style="983" customWidth="1"/>
    <col min="3080" max="3080" width="11.6640625" style="983" bestFit="1" customWidth="1"/>
    <col min="3081" max="3081" width="1.88671875" style="983" customWidth="1"/>
    <col min="3082" max="3082" width="8.6640625" style="983" customWidth="1"/>
    <col min="3083" max="3083" width="1.6640625" style="983" customWidth="1"/>
    <col min="3084" max="3084" width="11" style="983" customWidth="1"/>
    <col min="3085" max="3085" width="2.5546875" style="983" customWidth="1"/>
    <col min="3086" max="3086" width="8.6640625" style="983" customWidth="1"/>
    <col min="3087" max="3087" width="1.6640625" style="983" customWidth="1"/>
    <col min="3088" max="3088" width="13.109375" style="983" customWidth="1"/>
    <col min="3089" max="3089" width="1.44140625" style="983" customWidth="1"/>
    <col min="3090" max="3090" width="11" style="983" customWidth="1"/>
    <col min="3091" max="3091" width="1.44140625" style="983" customWidth="1"/>
    <col min="3092" max="3092" width="12.6640625" style="983" bestFit="1" customWidth="1"/>
    <col min="3093" max="3328" width="11.44140625" style="983"/>
    <col min="3329" max="3329" width="3.6640625" style="983" customWidth="1"/>
    <col min="3330" max="3330" width="8.6640625" style="983" customWidth="1"/>
    <col min="3331" max="3331" width="2.44140625" style="983" customWidth="1"/>
    <col min="3332" max="3332" width="9.33203125" style="983" customWidth="1"/>
    <col min="3333" max="3333" width="1.109375" style="983" customWidth="1"/>
    <col min="3334" max="3334" width="11.33203125" style="983" customWidth="1"/>
    <col min="3335" max="3335" width="2" style="983" customWidth="1"/>
    <col min="3336" max="3336" width="11.6640625" style="983" bestFit="1" customWidth="1"/>
    <col min="3337" max="3337" width="1.88671875" style="983" customWidth="1"/>
    <col min="3338" max="3338" width="8.6640625" style="983" customWidth="1"/>
    <col min="3339" max="3339" width="1.6640625" style="983" customWidth="1"/>
    <col min="3340" max="3340" width="11" style="983" customWidth="1"/>
    <col min="3341" max="3341" width="2.5546875" style="983" customWidth="1"/>
    <col min="3342" max="3342" width="8.6640625" style="983" customWidth="1"/>
    <col min="3343" max="3343" width="1.6640625" style="983" customWidth="1"/>
    <col min="3344" max="3344" width="13.109375" style="983" customWidth="1"/>
    <col min="3345" max="3345" width="1.44140625" style="983" customWidth="1"/>
    <col min="3346" max="3346" width="11" style="983" customWidth="1"/>
    <col min="3347" max="3347" width="1.44140625" style="983" customWidth="1"/>
    <col min="3348" max="3348" width="12.6640625" style="983" bestFit="1" customWidth="1"/>
    <col min="3349" max="3584" width="11.44140625" style="983"/>
    <col min="3585" max="3585" width="3.6640625" style="983" customWidth="1"/>
    <col min="3586" max="3586" width="8.6640625" style="983" customWidth="1"/>
    <col min="3587" max="3587" width="2.44140625" style="983" customWidth="1"/>
    <col min="3588" max="3588" width="9.33203125" style="983" customWidth="1"/>
    <col min="3589" max="3589" width="1.109375" style="983" customWidth="1"/>
    <col min="3590" max="3590" width="11.33203125" style="983" customWidth="1"/>
    <col min="3591" max="3591" width="2" style="983" customWidth="1"/>
    <col min="3592" max="3592" width="11.6640625" style="983" bestFit="1" customWidth="1"/>
    <col min="3593" max="3593" width="1.88671875" style="983" customWidth="1"/>
    <col min="3594" max="3594" width="8.6640625" style="983" customWidth="1"/>
    <col min="3595" max="3595" width="1.6640625" style="983" customWidth="1"/>
    <col min="3596" max="3596" width="11" style="983" customWidth="1"/>
    <col min="3597" max="3597" width="2.5546875" style="983" customWidth="1"/>
    <col min="3598" max="3598" width="8.6640625" style="983" customWidth="1"/>
    <col min="3599" max="3599" width="1.6640625" style="983" customWidth="1"/>
    <col min="3600" max="3600" width="13.109375" style="983" customWidth="1"/>
    <col min="3601" max="3601" width="1.44140625" style="983" customWidth="1"/>
    <col min="3602" max="3602" width="11" style="983" customWidth="1"/>
    <col min="3603" max="3603" width="1.44140625" style="983" customWidth="1"/>
    <col min="3604" max="3604" width="12.6640625" style="983" bestFit="1" customWidth="1"/>
    <col min="3605" max="3840" width="11.44140625" style="983"/>
    <col min="3841" max="3841" width="3.6640625" style="983" customWidth="1"/>
    <col min="3842" max="3842" width="8.6640625" style="983" customWidth="1"/>
    <col min="3843" max="3843" width="2.44140625" style="983" customWidth="1"/>
    <col min="3844" max="3844" width="9.33203125" style="983" customWidth="1"/>
    <col min="3845" max="3845" width="1.109375" style="983" customWidth="1"/>
    <col min="3846" max="3846" width="11.33203125" style="983" customWidth="1"/>
    <col min="3847" max="3847" width="2" style="983" customWidth="1"/>
    <col min="3848" max="3848" width="11.6640625" style="983" bestFit="1" customWidth="1"/>
    <col min="3849" max="3849" width="1.88671875" style="983" customWidth="1"/>
    <col min="3850" max="3850" width="8.6640625" style="983" customWidth="1"/>
    <col min="3851" max="3851" width="1.6640625" style="983" customWidth="1"/>
    <col min="3852" max="3852" width="11" style="983" customWidth="1"/>
    <col min="3853" max="3853" width="2.5546875" style="983" customWidth="1"/>
    <col min="3854" max="3854" width="8.6640625" style="983" customWidth="1"/>
    <col min="3855" max="3855" width="1.6640625" style="983" customWidth="1"/>
    <col min="3856" max="3856" width="13.109375" style="983" customWidth="1"/>
    <col min="3857" max="3857" width="1.44140625" style="983" customWidth="1"/>
    <col min="3858" max="3858" width="11" style="983" customWidth="1"/>
    <col min="3859" max="3859" width="1.44140625" style="983" customWidth="1"/>
    <col min="3860" max="3860" width="12.6640625" style="983" bestFit="1" customWidth="1"/>
    <col min="3861" max="4096" width="11.44140625" style="983"/>
    <col min="4097" max="4097" width="3.6640625" style="983" customWidth="1"/>
    <col min="4098" max="4098" width="8.6640625" style="983" customWidth="1"/>
    <col min="4099" max="4099" width="2.44140625" style="983" customWidth="1"/>
    <col min="4100" max="4100" width="9.33203125" style="983" customWidth="1"/>
    <col min="4101" max="4101" width="1.109375" style="983" customWidth="1"/>
    <col min="4102" max="4102" width="11.33203125" style="983" customWidth="1"/>
    <col min="4103" max="4103" width="2" style="983" customWidth="1"/>
    <col min="4104" max="4104" width="11.6640625" style="983" bestFit="1" customWidth="1"/>
    <col min="4105" max="4105" width="1.88671875" style="983" customWidth="1"/>
    <col min="4106" max="4106" width="8.6640625" style="983" customWidth="1"/>
    <col min="4107" max="4107" width="1.6640625" style="983" customWidth="1"/>
    <col min="4108" max="4108" width="11" style="983" customWidth="1"/>
    <col min="4109" max="4109" width="2.5546875" style="983" customWidth="1"/>
    <col min="4110" max="4110" width="8.6640625" style="983" customWidth="1"/>
    <col min="4111" max="4111" width="1.6640625" style="983" customWidth="1"/>
    <col min="4112" max="4112" width="13.109375" style="983" customWidth="1"/>
    <col min="4113" max="4113" width="1.44140625" style="983" customWidth="1"/>
    <col min="4114" max="4114" width="11" style="983" customWidth="1"/>
    <col min="4115" max="4115" width="1.44140625" style="983" customWidth="1"/>
    <col min="4116" max="4116" width="12.6640625" style="983" bestFit="1" customWidth="1"/>
    <col min="4117" max="4352" width="11.44140625" style="983"/>
    <col min="4353" max="4353" width="3.6640625" style="983" customWidth="1"/>
    <col min="4354" max="4354" width="8.6640625" style="983" customWidth="1"/>
    <col min="4355" max="4355" width="2.44140625" style="983" customWidth="1"/>
    <col min="4356" max="4356" width="9.33203125" style="983" customWidth="1"/>
    <col min="4357" max="4357" width="1.109375" style="983" customWidth="1"/>
    <col min="4358" max="4358" width="11.33203125" style="983" customWidth="1"/>
    <col min="4359" max="4359" width="2" style="983" customWidth="1"/>
    <col min="4360" max="4360" width="11.6640625" style="983" bestFit="1" customWidth="1"/>
    <col min="4361" max="4361" width="1.88671875" style="983" customWidth="1"/>
    <col min="4362" max="4362" width="8.6640625" style="983" customWidth="1"/>
    <col min="4363" max="4363" width="1.6640625" style="983" customWidth="1"/>
    <col min="4364" max="4364" width="11" style="983" customWidth="1"/>
    <col min="4365" max="4365" width="2.5546875" style="983" customWidth="1"/>
    <col min="4366" max="4366" width="8.6640625" style="983" customWidth="1"/>
    <col min="4367" max="4367" width="1.6640625" style="983" customWidth="1"/>
    <col min="4368" max="4368" width="13.109375" style="983" customWidth="1"/>
    <col min="4369" max="4369" width="1.44140625" style="983" customWidth="1"/>
    <col min="4370" max="4370" width="11" style="983" customWidth="1"/>
    <col min="4371" max="4371" width="1.44140625" style="983" customWidth="1"/>
    <col min="4372" max="4372" width="12.6640625" style="983" bestFit="1" customWidth="1"/>
    <col min="4373" max="4608" width="11.44140625" style="983"/>
    <col min="4609" max="4609" width="3.6640625" style="983" customWidth="1"/>
    <col min="4610" max="4610" width="8.6640625" style="983" customWidth="1"/>
    <col min="4611" max="4611" width="2.44140625" style="983" customWidth="1"/>
    <col min="4612" max="4612" width="9.33203125" style="983" customWidth="1"/>
    <col min="4613" max="4613" width="1.109375" style="983" customWidth="1"/>
    <col min="4614" max="4614" width="11.33203125" style="983" customWidth="1"/>
    <col min="4615" max="4615" width="2" style="983" customWidth="1"/>
    <col min="4616" max="4616" width="11.6640625" style="983" bestFit="1" customWidth="1"/>
    <col min="4617" max="4617" width="1.88671875" style="983" customWidth="1"/>
    <col min="4618" max="4618" width="8.6640625" style="983" customWidth="1"/>
    <col min="4619" max="4619" width="1.6640625" style="983" customWidth="1"/>
    <col min="4620" max="4620" width="11" style="983" customWidth="1"/>
    <col min="4621" max="4621" width="2.5546875" style="983" customWidth="1"/>
    <col min="4622" max="4622" width="8.6640625" style="983" customWidth="1"/>
    <col min="4623" max="4623" width="1.6640625" style="983" customWidth="1"/>
    <col min="4624" max="4624" width="13.109375" style="983" customWidth="1"/>
    <col min="4625" max="4625" width="1.44140625" style="983" customWidth="1"/>
    <col min="4626" max="4626" width="11" style="983" customWidth="1"/>
    <col min="4627" max="4627" width="1.44140625" style="983" customWidth="1"/>
    <col min="4628" max="4628" width="12.6640625" style="983" bestFit="1" customWidth="1"/>
    <col min="4629" max="4864" width="11.44140625" style="983"/>
    <col min="4865" max="4865" width="3.6640625" style="983" customWidth="1"/>
    <col min="4866" max="4866" width="8.6640625" style="983" customWidth="1"/>
    <col min="4867" max="4867" width="2.44140625" style="983" customWidth="1"/>
    <col min="4868" max="4868" width="9.33203125" style="983" customWidth="1"/>
    <col min="4869" max="4869" width="1.109375" style="983" customWidth="1"/>
    <col min="4870" max="4870" width="11.33203125" style="983" customWidth="1"/>
    <col min="4871" max="4871" width="2" style="983" customWidth="1"/>
    <col min="4872" max="4872" width="11.6640625" style="983" bestFit="1" customWidth="1"/>
    <col min="4873" max="4873" width="1.88671875" style="983" customWidth="1"/>
    <col min="4874" max="4874" width="8.6640625" style="983" customWidth="1"/>
    <col min="4875" max="4875" width="1.6640625" style="983" customWidth="1"/>
    <col min="4876" max="4876" width="11" style="983" customWidth="1"/>
    <col min="4877" max="4877" width="2.5546875" style="983" customWidth="1"/>
    <col min="4878" max="4878" width="8.6640625" style="983" customWidth="1"/>
    <col min="4879" max="4879" width="1.6640625" style="983" customWidth="1"/>
    <col min="4880" max="4880" width="13.109375" style="983" customWidth="1"/>
    <col min="4881" max="4881" width="1.44140625" style="983" customWidth="1"/>
    <col min="4882" max="4882" width="11" style="983" customWidth="1"/>
    <col min="4883" max="4883" width="1.44140625" style="983" customWidth="1"/>
    <col min="4884" max="4884" width="12.6640625" style="983" bestFit="1" customWidth="1"/>
    <col min="4885" max="5120" width="11.44140625" style="983"/>
    <col min="5121" max="5121" width="3.6640625" style="983" customWidth="1"/>
    <col min="5122" max="5122" width="8.6640625" style="983" customWidth="1"/>
    <col min="5123" max="5123" width="2.44140625" style="983" customWidth="1"/>
    <col min="5124" max="5124" width="9.33203125" style="983" customWidth="1"/>
    <col min="5125" max="5125" width="1.109375" style="983" customWidth="1"/>
    <col min="5126" max="5126" width="11.33203125" style="983" customWidth="1"/>
    <col min="5127" max="5127" width="2" style="983" customWidth="1"/>
    <col min="5128" max="5128" width="11.6640625" style="983" bestFit="1" customWidth="1"/>
    <col min="5129" max="5129" width="1.88671875" style="983" customWidth="1"/>
    <col min="5130" max="5130" width="8.6640625" style="983" customWidth="1"/>
    <col min="5131" max="5131" width="1.6640625" style="983" customWidth="1"/>
    <col min="5132" max="5132" width="11" style="983" customWidth="1"/>
    <col min="5133" max="5133" width="2.5546875" style="983" customWidth="1"/>
    <col min="5134" max="5134" width="8.6640625" style="983" customWidth="1"/>
    <col min="5135" max="5135" width="1.6640625" style="983" customWidth="1"/>
    <col min="5136" max="5136" width="13.109375" style="983" customWidth="1"/>
    <col min="5137" max="5137" width="1.44140625" style="983" customWidth="1"/>
    <col min="5138" max="5138" width="11" style="983" customWidth="1"/>
    <col min="5139" max="5139" width="1.44140625" style="983" customWidth="1"/>
    <col min="5140" max="5140" width="12.6640625" style="983" bestFit="1" customWidth="1"/>
    <col min="5141" max="5376" width="11.44140625" style="983"/>
    <col min="5377" max="5377" width="3.6640625" style="983" customWidth="1"/>
    <col min="5378" max="5378" width="8.6640625" style="983" customWidth="1"/>
    <col min="5379" max="5379" width="2.44140625" style="983" customWidth="1"/>
    <col min="5380" max="5380" width="9.33203125" style="983" customWidth="1"/>
    <col min="5381" max="5381" width="1.109375" style="983" customWidth="1"/>
    <col min="5382" max="5382" width="11.33203125" style="983" customWidth="1"/>
    <col min="5383" max="5383" width="2" style="983" customWidth="1"/>
    <col min="5384" max="5384" width="11.6640625" style="983" bestFit="1" customWidth="1"/>
    <col min="5385" max="5385" width="1.88671875" style="983" customWidth="1"/>
    <col min="5386" max="5386" width="8.6640625" style="983" customWidth="1"/>
    <col min="5387" max="5387" width="1.6640625" style="983" customWidth="1"/>
    <col min="5388" max="5388" width="11" style="983" customWidth="1"/>
    <col min="5389" max="5389" width="2.5546875" style="983" customWidth="1"/>
    <col min="5390" max="5390" width="8.6640625" style="983" customWidth="1"/>
    <col min="5391" max="5391" width="1.6640625" style="983" customWidth="1"/>
    <col min="5392" max="5392" width="13.109375" style="983" customWidth="1"/>
    <col min="5393" max="5393" width="1.44140625" style="983" customWidth="1"/>
    <col min="5394" max="5394" width="11" style="983" customWidth="1"/>
    <col min="5395" max="5395" width="1.44140625" style="983" customWidth="1"/>
    <col min="5396" max="5396" width="12.6640625" style="983" bestFit="1" customWidth="1"/>
    <col min="5397" max="5632" width="11.44140625" style="983"/>
    <col min="5633" max="5633" width="3.6640625" style="983" customWidth="1"/>
    <col min="5634" max="5634" width="8.6640625" style="983" customWidth="1"/>
    <col min="5635" max="5635" width="2.44140625" style="983" customWidth="1"/>
    <col min="5636" max="5636" width="9.33203125" style="983" customWidth="1"/>
    <col min="5637" max="5637" width="1.109375" style="983" customWidth="1"/>
    <col min="5638" max="5638" width="11.33203125" style="983" customWidth="1"/>
    <col min="5639" max="5639" width="2" style="983" customWidth="1"/>
    <col min="5640" max="5640" width="11.6640625" style="983" bestFit="1" customWidth="1"/>
    <col min="5641" max="5641" width="1.88671875" style="983" customWidth="1"/>
    <col min="5642" max="5642" width="8.6640625" style="983" customWidth="1"/>
    <col min="5643" max="5643" width="1.6640625" style="983" customWidth="1"/>
    <col min="5644" max="5644" width="11" style="983" customWidth="1"/>
    <col min="5645" max="5645" width="2.5546875" style="983" customWidth="1"/>
    <col min="5646" max="5646" width="8.6640625" style="983" customWidth="1"/>
    <col min="5647" max="5647" width="1.6640625" style="983" customWidth="1"/>
    <col min="5648" max="5648" width="13.109375" style="983" customWidth="1"/>
    <col min="5649" max="5649" width="1.44140625" style="983" customWidth="1"/>
    <col min="5650" max="5650" width="11" style="983" customWidth="1"/>
    <col min="5651" max="5651" width="1.44140625" style="983" customWidth="1"/>
    <col min="5652" max="5652" width="12.6640625" style="983" bestFit="1" customWidth="1"/>
    <col min="5653" max="5888" width="11.44140625" style="983"/>
    <col min="5889" max="5889" width="3.6640625" style="983" customWidth="1"/>
    <col min="5890" max="5890" width="8.6640625" style="983" customWidth="1"/>
    <col min="5891" max="5891" width="2.44140625" style="983" customWidth="1"/>
    <col min="5892" max="5892" width="9.33203125" style="983" customWidth="1"/>
    <col min="5893" max="5893" width="1.109375" style="983" customWidth="1"/>
    <col min="5894" max="5894" width="11.33203125" style="983" customWidth="1"/>
    <col min="5895" max="5895" width="2" style="983" customWidth="1"/>
    <col min="5896" max="5896" width="11.6640625" style="983" bestFit="1" customWidth="1"/>
    <col min="5897" max="5897" width="1.88671875" style="983" customWidth="1"/>
    <col min="5898" max="5898" width="8.6640625" style="983" customWidth="1"/>
    <col min="5899" max="5899" width="1.6640625" style="983" customWidth="1"/>
    <col min="5900" max="5900" width="11" style="983" customWidth="1"/>
    <col min="5901" max="5901" width="2.5546875" style="983" customWidth="1"/>
    <col min="5902" max="5902" width="8.6640625" style="983" customWidth="1"/>
    <col min="5903" max="5903" width="1.6640625" style="983" customWidth="1"/>
    <col min="5904" max="5904" width="13.109375" style="983" customWidth="1"/>
    <col min="5905" max="5905" width="1.44140625" style="983" customWidth="1"/>
    <col min="5906" max="5906" width="11" style="983" customWidth="1"/>
    <col min="5907" max="5907" width="1.44140625" style="983" customWidth="1"/>
    <col min="5908" max="5908" width="12.6640625" style="983" bestFit="1" customWidth="1"/>
    <col min="5909" max="6144" width="11.44140625" style="983"/>
    <col min="6145" max="6145" width="3.6640625" style="983" customWidth="1"/>
    <col min="6146" max="6146" width="8.6640625" style="983" customWidth="1"/>
    <col min="6147" max="6147" width="2.44140625" style="983" customWidth="1"/>
    <col min="6148" max="6148" width="9.33203125" style="983" customWidth="1"/>
    <col min="6149" max="6149" width="1.109375" style="983" customWidth="1"/>
    <col min="6150" max="6150" width="11.33203125" style="983" customWidth="1"/>
    <col min="6151" max="6151" width="2" style="983" customWidth="1"/>
    <col min="6152" max="6152" width="11.6640625" style="983" bestFit="1" customWidth="1"/>
    <col min="6153" max="6153" width="1.88671875" style="983" customWidth="1"/>
    <col min="6154" max="6154" width="8.6640625" style="983" customWidth="1"/>
    <col min="6155" max="6155" width="1.6640625" style="983" customWidth="1"/>
    <col min="6156" max="6156" width="11" style="983" customWidth="1"/>
    <col min="6157" max="6157" width="2.5546875" style="983" customWidth="1"/>
    <col min="6158" max="6158" width="8.6640625" style="983" customWidth="1"/>
    <col min="6159" max="6159" width="1.6640625" style="983" customWidth="1"/>
    <col min="6160" max="6160" width="13.109375" style="983" customWidth="1"/>
    <col min="6161" max="6161" width="1.44140625" style="983" customWidth="1"/>
    <col min="6162" max="6162" width="11" style="983" customWidth="1"/>
    <col min="6163" max="6163" width="1.44140625" style="983" customWidth="1"/>
    <col min="6164" max="6164" width="12.6640625" style="983" bestFit="1" customWidth="1"/>
    <col min="6165" max="6400" width="11.44140625" style="983"/>
    <col min="6401" max="6401" width="3.6640625" style="983" customWidth="1"/>
    <col min="6402" max="6402" width="8.6640625" style="983" customWidth="1"/>
    <col min="6403" max="6403" width="2.44140625" style="983" customWidth="1"/>
    <col min="6404" max="6404" width="9.33203125" style="983" customWidth="1"/>
    <col min="6405" max="6405" width="1.109375" style="983" customWidth="1"/>
    <col min="6406" max="6406" width="11.33203125" style="983" customWidth="1"/>
    <col min="6407" max="6407" width="2" style="983" customWidth="1"/>
    <col min="6408" max="6408" width="11.6640625" style="983" bestFit="1" customWidth="1"/>
    <col min="6409" max="6409" width="1.88671875" style="983" customWidth="1"/>
    <col min="6410" max="6410" width="8.6640625" style="983" customWidth="1"/>
    <col min="6411" max="6411" width="1.6640625" style="983" customWidth="1"/>
    <col min="6412" max="6412" width="11" style="983" customWidth="1"/>
    <col min="6413" max="6413" width="2.5546875" style="983" customWidth="1"/>
    <col min="6414" max="6414" width="8.6640625" style="983" customWidth="1"/>
    <col min="6415" max="6415" width="1.6640625" style="983" customWidth="1"/>
    <col min="6416" max="6416" width="13.109375" style="983" customWidth="1"/>
    <col min="6417" max="6417" width="1.44140625" style="983" customWidth="1"/>
    <col min="6418" max="6418" width="11" style="983" customWidth="1"/>
    <col min="6419" max="6419" width="1.44140625" style="983" customWidth="1"/>
    <col min="6420" max="6420" width="12.6640625" style="983" bestFit="1" customWidth="1"/>
    <col min="6421" max="6656" width="11.44140625" style="983"/>
    <col min="6657" max="6657" width="3.6640625" style="983" customWidth="1"/>
    <col min="6658" max="6658" width="8.6640625" style="983" customWidth="1"/>
    <col min="6659" max="6659" width="2.44140625" style="983" customWidth="1"/>
    <col min="6660" max="6660" width="9.33203125" style="983" customWidth="1"/>
    <col min="6661" max="6661" width="1.109375" style="983" customWidth="1"/>
    <col min="6662" max="6662" width="11.33203125" style="983" customWidth="1"/>
    <col min="6663" max="6663" width="2" style="983" customWidth="1"/>
    <col min="6664" max="6664" width="11.6640625" style="983" bestFit="1" customWidth="1"/>
    <col min="6665" max="6665" width="1.88671875" style="983" customWidth="1"/>
    <col min="6666" max="6666" width="8.6640625" style="983" customWidth="1"/>
    <col min="6667" max="6667" width="1.6640625" style="983" customWidth="1"/>
    <col min="6668" max="6668" width="11" style="983" customWidth="1"/>
    <col min="6669" max="6669" width="2.5546875" style="983" customWidth="1"/>
    <col min="6670" max="6670" width="8.6640625" style="983" customWidth="1"/>
    <col min="6671" max="6671" width="1.6640625" style="983" customWidth="1"/>
    <col min="6672" max="6672" width="13.109375" style="983" customWidth="1"/>
    <col min="6673" max="6673" width="1.44140625" style="983" customWidth="1"/>
    <col min="6674" max="6674" width="11" style="983" customWidth="1"/>
    <col min="6675" max="6675" width="1.44140625" style="983" customWidth="1"/>
    <col min="6676" max="6676" width="12.6640625" style="983" bestFit="1" customWidth="1"/>
    <col min="6677" max="6912" width="11.44140625" style="983"/>
    <col min="6913" max="6913" width="3.6640625" style="983" customWidth="1"/>
    <col min="6914" max="6914" width="8.6640625" style="983" customWidth="1"/>
    <col min="6915" max="6915" width="2.44140625" style="983" customWidth="1"/>
    <col min="6916" max="6916" width="9.33203125" style="983" customWidth="1"/>
    <col min="6917" max="6917" width="1.109375" style="983" customWidth="1"/>
    <col min="6918" max="6918" width="11.33203125" style="983" customWidth="1"/>
    <col min="6919" max="6919" width="2" style="983" customWidth="1"/>
    <col min="6920" max="6920" width="11.6640625" style="983" bestFit="1" customWidth="1"/>
    <col min="6921" max="6921" width="1.88671875" style="983" customWidth="1"/>
    <col min="6922" max="6922" width="8.6640625" style="983" customWidth="1"/>
    <col min="6923" max="6923" width="1.6640625" style="983" customWidth="1"/>
    <col min="6924" max="6924" width="11" style="983" customWidth="1"/>
    <col min="6925" max="6925" width="2.5546875" style="983" customWidth="1"/>
    <col min="6926" max="6926" width="8.6640625" style="983" customWidth="1"/>
    <col min="6927" max="6927" width="1.6640625" style="983" customWidth="1"/>
    <col min="6928" max="6928" width="13.109375" style="983" customWidth="1"/>
    <col min="6929" max="6929" width="1.44140625" style="983" customWidth="1"/>
    <col min="6930" max="6930" width="11" style="983" customWidth="1"/>
    <col min="6931" max="6931" width="1.44140625" style="983" customWidth="1"/>
    <col min="6932" max="6932" width="12.6640625" style="983" bestFit="1" customWidth="1"/>
    <col min="6933" max="7168" width="11.44140625" style="983"/>
    <col min="7169" max="7169" width="3.6640625" style="983" customWidth="1"/>
    <col min="7170" max="7170" width="8.6640625" style="983" customWidth="1"/>
    <col min="7171" max="7171" width="2.44140625" style="983" customWidth="1"/>
    <col min="7172" max="7172" width="9.33203125" style="983" customWidth="1"/>
    <col min="7173" max="7173" width="1.109375" style="983" customWidth="1"/>
    <col min="7174" max="7174" width="11.33203125" style="983" customWidth="1"/>
    <col min="7175" max="7175" width="2" style="983" customWidth="1"/>
    <col min="7176" max="7176" width="11.6640625" style="983" bestFit="1" customWidth="1"/>
    <col min="7177" max="7177" width="1.88671875" style="983" customWidth="1"/>
    <col min="7178" max="7178" width="8.6640625" style="983" customWidth="1"/>
    <col min="7179" max="7179" width="1.6640625" style="983" customWidth="1"/>
    <col min="7180" max="7180" width="11" style="983" customWidth="1"/>
    <col min="7181" max="7181" width="2.5546875" style="983" customWidth="1"/>
    <col min="7182" max="7182" width="8.6640625" style="983" customWidth="1"/>
    <col min="7183" max="7183" width="1.6640625" style="983" customWidth="1"/>
    <col min="7184" max="7184" width="13.109375" style="983" customWidth="1"/>
    <col min="7185" max="7185" width="1.44140625" style="983" customWidth="1"/>
    <col min="7186" max="7186" width="11" style="983" customWidth="1"/>
    <col min="7187" max="7187" width="1.44140625" style="983" customWidth="1"/>
    <col min="7188" max="7188" width="12.6640625" style="983" bestFit="1" customWidth="1"/>
    <col min="7189" max="7424" width="11.44140625" style="983"/>
    <col min="7425" max="7425" width="3.6640625" style="983" customWidth="1"/>
    <col min="7426" max="7426" width="8.6640625" style="983" customWidth="1"/>
    <col min="7427" max="7427" width="2.44140625" style="983" customWidth="1"/>
    <col min="7428" max="7428" width="9.33203125" style="983" customWidth="1"/>
    <col min="7429" max="7429" width="1.109375" style="983" customWidth="1"/>
    <col min="7430" max="7430" width="11.33203125" style="983" customWidth="1"/>
    <col min="7431" max="7431" width="2" style="983" customWidth="1"/>
    <col min="7432" max="7432" width="11.6640625" style="983" bestFit="1" customWidth="1"/>
    <col min="7433" max="7433" width="1.88671875" style="983" customWidth="1"/>
    <col min="7434" max="7434" width="8.6640625" style="983" customWidth="1"/>
    <col min="7435" max="7435" width="1.6640625" style="983" customWidth="1"/>
    <col min="7436" max="7436" width="11" style="983" customWidth="1"/>
    <col min="7437" max="7437" width="2.5546875" style="983" customWidth="1"/>
    <col min="7438" max="7438" width="8.6640625" style="983" customWidth="1"/>
    <col min="7439" max="7439" width="1.6640625" style="983" customWidth="1"/>
    <col min="7440" max="7440" width="13.109375" style="983" customWidth="1"/>
    <col min="7441" max="7441" width="1.44140625" style="983" customWidth="1"/>
    <col min="7442" max="7442" width="11" style="983" customWidth="1"/>
    <col min="7443" max="7443" width="1.44140625" style="983" customWidth="1"/>
    <col min="7444" max="7444" width="12.6640625" style="983" bestFit="1" customWidth="1"/>
    <col min="7445" max="7680" width="11.44140625" style="983"/>
    <col min="7681" max="7681" width="3.6640625" style="983" customWidth="1"/>
    <col min="7682" max="7682" width="8.6640625" style="983" customWidth="1"/>
    <col min="7683" max="7683" width="2.44140625" style="983" customWidth="1"/>
    <col min="7684" max="7684" width="9.33203125" style="983" customWidth="1"/>
    <col min="7685" max="7685" width="1.109375" style="983" customWidth="1"/>
    <col min="7686" max="7686" width="11.33203125" style="983" customWidth="1"/>
    <col min="7687" max="7687" width="2" style="983" customWidth="1"/>
    <col min="7688" max="7688" width="11.6640625" style="983" bestFit="1" customWidth="1"/>
    <col min="7689" max="7689" width="1.88671875" style="983" customWidth="1"/>
    <col min="7690" max="7690" width="8.6640625" style="983" customWidth="1"/>
    <col min="7691" max="7691" width="1.6640625" style="983" customWidth="1"/>
    <col min="7692" max="7692" width="11" style="983" customWidth="1"/>
    <col min="7693" max="7693" width="2.5546875" style="983" customWidth="1"/>
    <col min="7694" max="7694" width="8.6640625" style="983" customWidth="1"/>
    <col min="7695" max="7695" width="1.6640625" style="983" customWidth="1"/>
    <col min="7696" max="7696" width="13.109375" style="983" customWidth="1"/>
    <col min="7697" max="7697" width="1.44140625" style="983" customWidth="1"/>
    <col min="7698" max="7698" width="11" style="983" customWidth="1"/>
    <col min="7699" max="7699" width="1.44140625" style="983" customWidth="1"/>
    <col min="7700" max="7700" width="12.6640625" style="983" bestFit="1" customWidth="1"/>
    <col min="7701" max="7936" width="11.44140625" style="983"/>
    <col min="7937" max="7937" width="3.6640625" style="983" customWidth="1"/>
    <col min="7938" max="7938" width="8.6640625" style="983" customWidth="1"/>
    <col min="7939" max="7939" width="2.44140625" style="983" customWidth="1"/>
    <col min="7940" max="7940" width="9.33203125" style="983" customWidth="1"/>
    <col min="7941" max="7941" width="1.109375" style="983" customWidth="1"/>
    <col min="7942" max="7942" width="11.33203125" style="983" customWidth="1"/>
    <col min="7943" max="7943" width="2" style="983" customWidth="1"/>
    <col min="7944" max="7944" width="11.6640625" style="983" bestFit="1" customWidth="1"/>
    <col min="7945" max="7945" width="1.88671875" style="983" customWidth="1"/>
    <col min="7946" max="7946" width="8.6640625" style="983" customWidth="1"/>
    <col min="7947" max="7947" width="1.6640625" style="983" customWidth="1"/>
    <col min="7948" max="7948" width="11" style="983" customWidth="1"/>
    <col min="7949" max="7949" width="2.5546875" style="983" customWidth="1"/>
    <col min="7950" max="7950" width="8.6640625" style="983" customWidth="1"/>
    <col min="7951" max="7951" width="1.6640625" style="983" customWidth="1"/>
    <col min="7952" max="7952" width="13.109375" style="983" customWidth="1"/>
    <col min="7953" max="7953" width="1.44140625" style="983" customWidth="1"/>
    <col min="7954" max="7954" width="11" style="983" customWidth="1"/>
    <col min="7955" max="7955" width="1.44140625" style="983" customWidth="1"/>
    <col min="7956" max="7956" width="12.6640625" style="983" bestFit="1" customWidth="1"/>
    <col min="7957" max="8192" width="11.44140625" style="983"/>
    <col min="8193" max="8193" width="3.6640625" style="983" customWidth="1"/>
    <col min="8194" max="8194" width="8.6640625" style="983" customWidth="1"/>
    <col min="8195" max="8195" width="2.44140625" style="983" customWidth="1"/>
    <col min="8196" max="8196" width="9.33203125" style="983" customWidth="1"/>
    <col min="8197" max="8197" width="1.109375" style="983" customWidth="1"/>
    <col min="8198" max="8198" width="11.33203125" style="983" customWidth="1"/>
    <col min="8199" max="8199" width="2" style="983" customWidth="1"/>
    <col min="8200" max="8200" width="11.6640625" style="983" bestFit="1" customWidth="1"/>
    <col min="8201" max="8201" width="1.88671875" style="983" customWidth="1"/>
    <col min="8202" max="8202" width="8.6640625" style="983" customWidth="1"/>
    <col min="8203" max="8203" width="1.6640625" style="983" customWidth="1"/>
    <col min="8204" max="8204" width="11" style="983" customWidth="1"/>
    <col min="8205" max="8205" width="2.5546875" style="983" customWidth="1"/>
    <col min="8206" max="8206" width="8.6640625" style="983" customWidth="1"/>
    <col min="8207" max="8207" width="1.6640625" style="983" customWidth="1"/>
    <col min="8208" max="8208" width="13.109375" style="983" customWidth="1"/>
    <col min="8209" max="8209" width="1.44140625" style="983" customWidth="1"/>
    <col min="8210" max="8210" width="11" style="983" customWidth="1"/>
    <col min="8211" max="8211" width="1.44140625" style="983" customWidth="1"/>
    <col min="8212" max="8212" width="12.6640625" style="983" bestFit="1" customWidth="1"/>
    <col min="8213" max="8448" width="11.44140625" style="983"/>
    <col min="8449" max="8449" width="3.6640625" style="983" customWidth="1"/>
    <col min="8450" max="8450" width="8.6640625" style="983" customWidth="1"/>
    <col min="8451" max="8451" width="2.44140625" style="983" customWidth="1"/>
    <col min="8452" max="8452" width="9.33203125" style="983" customWidth="1"/>
    <col min="8453" max="8453" width="1.109375" style="983" customWidth="1"/>
    <col min="8454" max="8454" width="11.33203125" style="983" customWidth="1"/>
    <col min="8455" max="8455" width="2" style="983" customWidth="1"/>
    <col min="8456" max="8456" width="11.6640625" style="983" bestFit="1" customWidth="1"/>
    <col min="8457" max="8457" width="1.88671875" style="983" customWidth="1"/>
    <col min="8458" max="8458" width="8.6640625" style="983" customWidth="1"/>
    <col min="8459" max="8459" width="1.6640625" style="983" customWidth="1"/>
    <col min="8460" max="8460" width="11" style="983" customWidth="1"/>
    <col min="8461" max="8461" width="2.5546875" style="983" customWidth="1"/>
    <col min="8462" max="8462" width="8.6640625" style="983" customWidth="1"/>
    <col min="8463" max="8463" width="1.6640625" style="983" customWidth="1"/>
    <col min="8464" max="8464" width="13.109375" style="983" customWidth="1"/>
    <col min="8465" max="8465" width="1.44140625" style="983" customWidth="1"/>
    <col min="8466" max="8466" width="11" style="983" customWidth="1"/>
    <col min="8467" max="8467" width="1.44140625" style="983" customWidth="1"/>
    <col min="8468" max="8468" width="12.6640625" style="983" bestFit="1" customWidth="1"/>
    <col min="8469" max="8704" width="11.44140625" style="983"/>
    <col min="8705" max="8705" width="3.6640625" style="983" customWidth="1"/>
    <col min="8706" max="8706" width="8.6640625" style="983" customWidth="1"/>
    <col min="8707" max="8707" width="2.44140625" style="983" customWidth="1"/>
    <col min="8708" max="8708" width="9.33203125" style="983" customWidth="1"/>
    <col min="8709" max="8709" width="1.109375" style="983" customWidth="1"/>
    <col min="8710" max="8710" width="11.33203125" style="983" customWidth="1"/>
    <col min="8711" max="8711" width="2" style="983" customWidth="1"/>
    <col min="8712" max="8712" width="11.6640625" style="983" bestFit="1" customWidth="1"/>
    <col min="8713" max="8713" width="1.88671875" style="983" customWidth="1"/>
    <col min="8714" max="8714" width="8.6640625" style="983" customWidth="1"/>
    <col min="8715" max="8715" width="1.6640625" style="983" customWidth="1"/>
    <col min="8716" max="8716" width="11" style="983" customWidth="1"/>
    <col min="8717" max="8717" width="2.5546875" style="983" customWidth="1"/>
    <col min="8718" max="8718" width="8.6640625" style="983" customWidth="1"/>
    <col min="8719" max="8719" width="1.6640625" style="983" customWidth="1"/>
    <col min="8720" max="8720" width="13.109375" style="983" customWidth="1"/>
    <col min="8721" max="8721" width="1.44140625" style="983" customWidth="1"/>
    <col min="8722" max="8722" width="11" style="983" customWidth="1"/>
    <col min="8723" max="8723" width="1.44140625" style="983" customWidth="1"/>
    <col min="8724" max="8724" width="12.6640625" style="983" bestFit="1" customWidth="1"/>
    <col min="8725" max="8960" width="11.44140625" style="983"/>
    <col min="8961" max="8961" width="3.6640625" style="983" customWidth="1"/>
    <col min="8962" max="8962" width="8.6640625" style="983" customWidth="1"/>
    <col min="8963" max="8963" width="2.44140625" style="983" customWidth="1"/>
    <col min="8964" max="8964" width="9.33203125" style="983" customWidth="1"/>
    <col min="8965" max="8965" width="1.109375" style="983" customWidth="1"/>
    <col min="8966" max="8966" width="11.33203125" style="983" customWidth="1"/>
    <col min="8967" max="8967" width="2" style="983" customWidth="1"/>
    <col min="8968" max="8968" width="11.6640625" style="983" bestFit="1" customWidth="1"/>
    <col min="8969" max="8969" width="1.88671875" style="983" customWidth="1"/>
    <col min="8970" max="8970" width="8.6640625" style="983" customWidth="1"/>
    <col min="8971" max="8971" width="1.6640625" style="983" customWidth="1"/>
    <col min="8972" max="8972" width="11" style="983" customWidth="1"/>
    <col min="8973" max="8973" width="2.5546875" style="983" customWidth="1"/>
    <col min="8974" max="8974" width="8.6640625" style="983" customWidth="1"/>
    <col min="8975" max="8975" width="1.6640625" style="983" customWidth="1"/>
    <col min="8976" max="8976" width="13.109375" style="983" customWidth="1"/>
    <col min="8977" max="8977" width="1.44140625" style="983" customWidth="1"/>
    <col min="8978" max="8978" width="11" style="983" customWidth="1"/>
    <col min="8979" max="8979" width="1.44140625" style="983" customWidth="1"/>
    <col min="8980" max="8980" width="12.6640625" style="983" bestFit="1" customWidth="1"/>
    <col min="8981" max="9216" width="11.44140625" style="983"/>
    <col min="9217" max="9217" width="3.6640625" style="983" customWidth="1"/>
    <col min="9218" max="9218" width="8.6640625" style="983" customWidth="1"/>
    <col min="9219" max="9219" width="2.44140625" style="983" customWidth="1"/>
    <col min="9220" max="9220" width="9.33203125" style="983" customWidth="1"/>
    <col min="9221" max="9221" width="1.109375" style="983" customWidth="1"/>
    <col min="9222" max="9222" width="11.33203125" style="983" customWidth="1"/>
    <col min="9223" max="9223" width="2" style="983" customWidth="1"/>
    <col min="9224" max="9224" width="11.6640625" style="983" bestFit="1" customWidth="1"/>
    <col min="9225" max="9225" width="1.88671875" style="983" customWidth="1"/>
    <col min="9226" max="9226" width="8.6640625" style="983" customWidth="1"/>
    <col min="9227" max="9227" width="1.6640625" style="983" customWidth="1"/>
    <col min="9228" max="9228" width="11" style="983" customWidth="1"/>
    <col min="9229" max="9229" width="2.5546875" style="983" customWidth="1"/>
    <col min="9230" max="9230" width="8.6640625" style="983" customWidth="1"/>
    <col min="9231" max="9231" width="1.6640625" style="983" customWidth="1"/>
    <col min="9232" max="9232" width="13.109375" style="983" customWidth="1"/>
    <col min="9233" max="9233" width="1.44140625" style="983" customWidth="1"/>
    <col min="9234" max="9234" width="11" style="983" customWidth="1"/>
    <col min="9235" max="9235" width="1.44140625" style="983" customWidth="1"/>
    <col min="9236" max="9236" width="12.6640625" style="983" bestFit="1" customWidth="1"/>
    <col min="9237" max="9472" width="11.44140625" style="983"/>
    <col min="9473" max="9473" width="3.6640625" style="983" customWidth="1"/>
    <col min="9474" max="9474" width="8.6640625" style="983" customWidth="1"/>
    <col min="9475" max="9475" width="2.44140625" style="983" customWidth="1"/>
    <col min="9476" max="9476" width="9.33203125" style="983" customWidth="1"/>
    <col min="9477" max="9477" width="1.109375" style="983" customWidth="1"/>
    <col min="9478" max="9478" width="11.33203125" style="983" customWidth="1"/>
    <col min="9479" max="9479" width="2" style="983" customWidth="1"/>
    <col min="9480" max="9480" width="11.6640625" style="983" bestFit="1" customWidth="1"/>
    <col min="9481" max="9481" width="1.88671875" style="983" customWidth="1"/>
    <col min="9482" max="9482" width="8.6640625" style="983" customWidth="1"/>
    <col min="9483" max="9483" width="1.6640625" style="983" customWidth="1"/>
    <col min="9484" max="9484" width="11" style="983" customWidth="1"/>
    <col min="9485" max="9485" width="2.5546875" style="983" customWidth="1"/>
    <col min="9486" max="9486" width="8.6640625" style="983" customWidth="1"/>
    <col min="9487" max="9487" width="1.6640625" style="983" customWidth="1"/>
    <col min="9488" max="9488" width="13.109375" style="983" customWidth="1"/>
    <col min="9489" max="9489" width="1.44140625" style="983" customWidth="1"/>
    <col min="9490" max="9490" width="11" style="983" customWidth="1"/>
    <col min="9491" max="9491" width="1.44140625" style="983" customWidth="1"/>
    <col min="9492" max="9492" width="12.6640625" style="983" bestFit="1" customWidth="1"/>
    <col min="9493" max="9728" width="11.44140625" style="983"/>
    <col min="9729" max="9729" width="3.6640625" style="983" customWidth="1"/>
    <col min="9730" max="9730" width="8.6640625" style="983" customWidth="1"/>
    <col min="9731" max="9731" width="2.44140625" style="983" customWidth="1"/>
    <col min="9732" max="9732" width="9.33203125" style="983" customWidth="1"/>
    <col min="9733" max="9733" width="1.109375" style="983" customWidth="1"/>
    <col min="9734" max="9734" width="11.33203125" style="983" customWidth="1"/>
    <col min="9735" max="9735" width="2" style="983" customWidth="1"/>
    <col min="9736" max="9736" width="11.6640625" style="983" bestFit="1" customWidth="1"/>
    <col min="9737" max="9737" width="1.88671875" style="983" customWidth="1"/>
    <col min="9738" max="9738" width="8.6640625" style="983" customWidth="1"/>
    <col min="9739" max="9739" width="1.6640625" style="983" customWidth="1"/>
    <col min="9740" max="9740" width="11" style="983" customWidth="1"/>
    <col min="9741" max="9741" width="2.5546875" style="983" customWidth="1"/>
    <col min="9742" max="9742" width="8.6640625" style="983" customWidth="1"/>
    <col min="9743" max="9743" width="1.6640625" style="983" customWidth="1"/>
    <col min="9744" max="9744" width="13.109375" style="983" customWidth="1"/>
    <col min="9745" max="9745" width="1.44140625" style="983" customWidth="1"/>
    <col min="9746" max="9746" width="11" style="983" customWidth="1"/>
    <col min="9747" max="9747" width="1.44140625" style="983" customWidth="1"/>
    <col min="9748" max="9748" width="12.6640625" style="983" bestFit="1" customWidth="1"/>
    <col min="9749" max="9984" width="11.44140625" style="983"/>
    <col min="9985" max="9985" width="3.6640625" style="983" customWidth="1"/>
    <col min="9986" max="9986" width="8.6640625" style="983" customWidth="1"/>
    <col min="9987" max="9987" width="2.44140625" style="983" customWidth="1"/>
    <col min="9988" max="9988" width="9.33203125" style="983" customWidth="1"/>
    <col min="9989" max="9989" width="1.109375" style="983" customWidth="1"/>
    <col min="9990" max="9990" width="11.33203125" style="983" customWidth="1"/>
    <col min="9991" max="9991" width="2" style="983" customWidth="1"/>
    <col min="9992" max="9992" width="11.6640625" style="983" bestFit="1" customWidth="1"/>
    <col min="9993" max="9993" width="1.88671875" style="983" customWidth="1"/>
    <col min="9994" max="9994" width="8.6640625" style="983" customWidth="1"/>
    <col min="9995" max="9995" width="1.6640625" style="983" customWidth="1"/>
    <col min="9996" max="9996" width="11" style="983" customWidth="1"/>
    <col min="9997" max="9997" width="2.5546875" style="983" customWidth="1"/>
    <col min="9998" max="9998" width="8.6640625" style="983" customWidth="1"/>
    <col min="9999" max="9999" width="1.6640625" style="983" customWidth="1"/>
    <col min="10000" max="10000" width="13.109375" style="983" customWidth="1"/>
    <col min="10001" max="10001" width="1.44140625" style="983" customWidth="1"/>
    <col min="10002" max="10002" width="11" style="983" customWidth="1"/>
    <col min="10003" max="10003" width="1.44140625" style="983" customWidth="1"/>
    <col min="10004" max="10004" width="12.6640625" style="983" bestFit="1" customWidth="1"/>
    <col min="10005" max="10240" width="11.44140625" style="983"/>
    <col min="10241" max="10241" width="3.6640625" style="983" customWidth="1"/>
    <col min="10242" max="10242" width="8.6640625" style="983" customWidth="1"/>
    <col min="10243" max="10243" width="2.44140625" style="983" customWidth="1"/>
    <col min="10244" max="10244" width="9.33203125" style="983" customWidth="1"/>
    <col min="10245" max="10245" width="1.109375" style="983" customWidth="1"/>
    <col min="10246" max="10246" width="11.33203125" style="983" customWidth="1"/>
    <col min="10247" max="10247" width="2" style="983" customWidth="1"/>
    <col min="10248" max="10248" width="11.6640625" style="983" bestFit="1" customWidth="1"/>
    <col min="10249" max="10249" width="1.88671875" style="983" customWidth="1"/>
    <col min="10250" max="10250" width="8.6640625" style="983" customWidth="1"/>
    <col min="10251" max="10251" width="1.6640625" style="983" customWidth="1"/>
    <col min="10252" max="10252" width="11" style="983" customWidth="1"/>
    <col min="10253" max="10253" width="2.5546875" style="983" customWidth="1"/>
    <col min="10254" max="10254" width="8.6640625" style="983" customWidth="1"/>
    <col min="10255" max="10255" width="1.6640625" style="983" customWidth="1"/>
    <col min="10256" max="10256" width="13.109375" style="983" customWidth="1"/>
    <col min="10257" max="10257" width="1.44140625" style="983" customWidth="1"/>
    <col min="10258" max="10258" width="11" style="983" customWidth="1"/>
    <col min="10259" max="10259" width="1.44140625" style="983" customWidth="1"/>
    <col min="10260" max="10260" width="12.6640625" style="983" bestFit="1" customWidth="1"/>
    <col min="10261" max="10496" width="11.44140625" style="983"/>
    <col min="10497" max="10497" width="3.6640625" style="983" customWidth="1"/>
    <col min="10498" max="10498" width="8.6640625" style="983" customWidth="1"/>
    <col min="10499" max="10499" width="2.44140625" style="983" customWidth="1"/>
    <col min="10500" max="10500" width="9.33203125" style="983" customWidth="1"/>
    <col min="10501" max="10501" width="1.109375" style="983" customWidth="1"/>
    <col min="10502" max="10502" width="11.33203125" style="983" customWidth="1"/>
    <col min="10503" max="10503" width="2" style="983" customWidth="1"/>
    <col min="10504" max="10504" width="11.6640625" style="983" bestFit="1" customWidth="1"/>
    <col min="10505" max="10505" width="1.88671875" style="983" customWidth="1"/>
    <col min="10506" max="10506" width="8.6640625" style="983" customWidth="1"/>
    <col min="10507" max="10507" width="1.6640625" style="983" customWidth="1"/>
    <col min="10508" max="10508" width="11" style="983" customWidth="1"/>
    <col min="10509" max="10509" width="2.5546875" style="983" customWidth="1"/>
    <col min="10510" max="10510" width="8.6640625" style="983" customWidth="1"/>
    <col min="10511" max="10511" width="1.6640625" style="983" customWidth="1"/>
    <col min="10512" max="10512" width="13.109375" style="983" customWidth="1"/>
    <col min="10513" max="10513" width="1.44140625" style="983" customWidth="1"/>
    <col min="10514" max="10514" width="11" style="983" customWidth="1"/>
    <col min="10515" max="10515" width="1.44140625" style="983" customWidth="1"/>
    <col min="10516" max="10516" width="12.6640625" style="983" bestFit="1" customWidth="1"/>
    <col min="10517" max="10752" width="11.44140625" style="983"/>
    <col min="10753" max="10753" width="3.6640625" style="983" customWidth="1"/>
    <col min="10754" max="10754" width="8.6640625" style="983" customWidth="1"/>
    <col min="10755" max="10755" width="2.44140625" style="983" customWidth="1"/>
    <col min="10756" max="10756" width="9.33203125" style="983" customWidth="1"/>
    <col min="10757" max="10757" width="1.109375" style="983" customWidth="1"/>
    <col min="10758" max="10758" width="11.33203125" style="983" customWidth="1"/>
    <col min="10759" max="10759" width="2" style="983" customWidth="1"/>
    <col min="10760" max="10760" width="11.6640625" style="983" bestFit="1" customWidth="1"/>
    <col min="10761" max="10761" width="1.88671875" style="983" customWidth="1"/>
    <col min="10762" max="10762" width="8.6640625" style="983" customWidth="1"/>
    <col min="10763" max="10763" width="1.6640625" style="983" customWidth="1"/>
    <col min="10764" max="10764" width="11" style="983" customWidth="1"/>
    <col min="10765" max="10765" width="2.5546875" style="983" customWidth="1"/>
    <col min="10766" max="10766" width="8.6640625" style="983" customWidth="1"/>
    <col min="10767" max="10767" width="1.6640625" style="983" customWidth="1"/>
    <col min="10768" max="10768" width="13.109375" style="983" customWidth="1"/>
    <col min="10769" max="10769" width="1.44140625" style="983" customWidth="1"/>
    <col min="10770" max="10770" width="11" style="983" customWidth="1"/>
    <col min="10771" max="10771" width="1.44140625" style="983" customWidth="1"/>
    <col min="10772" max="10772" width="12.6640625" style="983" bestFit="1" customWidth="1"/>
    <col min="10773" max="11008" width="11.44140625" style="983"/>
    <col min="11009" max="11009" width="3.6640625" style="983" customWidth="1"/>
    <col min="11010" max="11010" width="8.6640625" style="983" customWidth="1"/>
    <col min="11011" max="11011" width="2.44140625" style="983" customWidth="1"/>
    <col min="11012" max="11012" width="9.33203125" style="983" customWidth="1"/>
    <col min="11013" max="11013" width="1.109375" style="983" customWidth="1"/>
    <col min="11014" max="11014" width="11.33203125" style="983" customWidth="1"/>
    <col min="11015" max="11015" width="2" style="983" customWidth="1"/>
    <col min="11016" max="11016" width="11.6640625" style="983" bestFit="1" customWidth="1"/>
    <col min="11017" max="11017" width="1.88671875" style="983" customWidth="1"/>
    <col min="11018" max="11018" width="8.6640625" style="983" customWidth="1"/>
    <col min="11019" max="11019" width="1.6640625" style="983" customWidth="1"/>
    <col min="11020" max="11020" width="11" style="983" customWidth="1"/>
    <col min="11021" max="11021" width="2.5546875" style="983" customWidth="1"/>
    <col min="11022" max="11022" width="8.6640625" style="983" customWidth="1"/>
    <col min="11023" max="11023" width="1.6640625" style="983" customWidth="1"/>
    <col min="11024" max="11024" width="13.109375" style="983" customWidth="1"/>
    <col min="11025" max="11025" width="1.44140625" style="983" customWidth="1"/>
    <col min="11026" max="11026" width="11" style="983" customWidth="1"/>
    <col min="11027" max="11027" width="1.44140625" style="983" customWidth="1"/>
    <col min="11028" max="11028" width="12.6640625" style="983" bestFit="1" customWidth="1"/>
    <col min="11029" max="11264" width="11.44140625" style="983"/>
    <col min="11265" max="11265" width="3.6640625" style="983" customWidth="1"/>
    <col min="11266" max="11266" width="8.6640625" style="983" customWidth="1"/>
    <col min="11267" max="11267" width="2.44140625" style="983" customWidth="1"/>
    <col min="11268" max="11268" width="9.33203125" style="983" customWidth="1"/>
    <col min="11269" max="11269" width="1.109375" style="983" customWidth="1"/>
    <col min="11270" max="11270" width="11.33203125" style="983" customWidth="1"/>
    <col min="11271" max="11271" width="2" style="983" customWidth="1"/>
    <col min="11272" max="11272" width="11.6640625" style="983" bestFit="1" customWidth="1"/>
    <col min="11273" max="11273" width="1.88671875" style="983" customWidth="1"/>
    <col min="11274" max="11274" width="8.6640625" style="983" customWidth="1"/>
    <col min="11275" max="11275" width="1.6640625" style="983" customWidth="1"/>
    <col min="11276" max="11276" width="11" style="983" customWidth="1"/>
    <col min="11277" max="11277" width="2.5546875" style="983" customWidth="1"/>
    <col min="11278" max="11278" width="8.6640625" style="983" customWidth="1"/>
    <col min="11279" max="11279" width="1.6640625" style="983" customWidth="1"/>
    <col min="11280" max="11280" width="13.109375" style="983" customWidth="1"/>
    <col min="11281" max="11281" width="1.44140625" style="983" customWidth="1"/>
    <col min="11282" max="11282" width="11" style="983" customWidth="1"/>
    <col min="11283" max="11283" width="1.44140625" style="983" customWidth="1"/>
    <col min="11284" max="11284" width="12.6640625" style="983" bestFit="1" customWidth="1"/>
    <col min="11285" max="11520" width="11.44140625" style="983"/>
    <col min="11521" max="11521" width="3.6640625" style="983" customWidth="1"/>
    <col min="11522" max="11522" width="8.6640625" style="983" customWidth="1"/>
    <col min="11523" max="11523" width="2.44140625" style="983" customWidth="1"/>
    <col min="11524" max="11524" width="9.33203125" style="983" customWidth="1"/>
    <col min="11525" max="11525" width="1.109375" style="983" customWidth="1"/>
    <col min="11526" max="11526" width="11.33203125" style="983" customWidth="1"/>
    <col min="11527" max="11527" width="2" style="983" customWidth="1"/>
    <col min="11528" max="11528" width="11.6640625" style="983" bestFit="1" customWidth="1"/>
    <col min="11529" max="11529" width="1.88671875" style="983" customWidth="1"/>
    <col min="11530" max="11530" width="8.6640625" style="983" customWidth="1"/>
    <col min="11531" max="11531" width="1.6640625" style="983" customWidth="1"/>
    <col min="11532" max="11532" width="11" style="983" customWidth="1"/>
    <col min="11533" max="11533" width="2.5546875" style="983" customWidth="1"/>
    <col min="11534" max="11534" width="8.6640625" style="983" customWidth="1"/>
    <col min="11535" max="11535" width="1.6640625" style="983" customWidth="1"/>
    <col min="11536" max="11536" width="13.109375" style="983" customWidth="1"/>
    <col min="11537" max="11537" width="1.44140625" style="983" customWidth="1"/>
    <col min="11538" max="11538" width="11" style="983" customWidth="1"/>
    <col min="11539" max="11539" width="1.44140625" style="983" customWidth="1"/>
    <col min="11540" max="11540" width="12.6640625" style="983" bestFit="1" customWidth="1"/>
    <col min="11541" max="11776" width="11.44140625" style="983"/>
    <col min="11777" max="11777" width="3.6640625" style="983" customWidth="1"/>
    <col min="11778" max="11778" width="8.6640625" style="983" customWidth="1"/>
    <col min="11779" max="11779" width="2.44140625" style="983" customWidth="1"/>
    <col min="11780" max="11780" width="9.33203125" style="983" customWidth="1"/>
    <col min="11781" max="11781" width="1.109375" style="983" customWidth="1"/>
    <col min="11782" max="11782" width="11.33203125" style="983" customWidth="1"/>
    <col min="11783" max="11783" width="2" style="983" customWidth="1"/>
    <col min="11784" max="11784" width="11.6640625" style="983" bestFit="1" customWidth="1"/>
    <col min="11785" max="11785" width="1.88671875" style="983" customWidth="1"/>
    <col min="11786" max="11786" width="8.6640625" style="983" customWidth="1"/>
    <col min="11787" max="11787" width="1.6640625" style="983" customWidth="1"/>
    <col min="11788" max="11788" width="11" style="983" customWidth="1"/>
    <col min="11789" max="11789" width="2.5546875" style="983" customWidth="1"/>
    <col min="11790" max="11790" width="8.6640625" style="983" customWidth="1"/>
    <col min="11791" max="11791" width="1.6640625" style="983" customWidth="1"/>
    <col min="11792" max="11792" width="13.109375" style="983" customWidth="1"/>
    <col min="11793" max="11793" width="1.44140625" style="983" customWidth="1"/>
    <col min="11794" max="11794" width="11" style="983" customWidth="1"/>
    <col min="11795" max="11795" width="1.44140625" style="983" customWidth="1"/>
    <col min="11796" max="11796" width="12.6640625" style="983" bestFit="1" customWidth="1"/>
    <col min="11797" max="12032" width="11.44140625" style="983"/>
    <col min="12033" max="12033" width="3.6640625" style="983" customWidth="1"/>
    <col min="12034" max="12034" width="8.6640625" style="983" customWidth="1"/>
    <col min="12035" max="12035" width="2.44140625" style="983" customWidth="1"/>
    <col min="12036" max="12036" width="9.33203125" style="983" customWidth="1"/>
    <col min="12037" max="12037" width="1.109375" style="983" customWidth="1"/>
    <col min="12038" max="12038" width="11.33203125" style="983" customWidth="1"/>
    <col min="12039" max="12039" width="2" style="983" customWidth="1"/>
    <col min="12040" max="12040" width="11.6640625" style="983" bestFit="1" customWidth="1"/>
    <col min="12041" max="12041" width="1.88671875" style="983" customWidth="1"/>
    <col min="12042" max="12042" width="8.6640625" style="983" customWidth="1"/>
    <col min="12043" max="12043" width="1.6640625" style="983" customWidth="1"/>
    <col min="12044" max="12044" width="11" style="983" customWidth="1"/>
    <col min="12045" max="12045" width="2.5546875" style="983" customWidth="1"/>
    <col min="12046" max="12046" width="8.6640625" style="983" customWidth="1"/>
    <col min="12047" max="12047" width="1.6640625" style="983" customWidth="1"/>
    <col min="12048" max="12048" width="13.109375" style="983" customWidth="1"/>
    <col min="12049" max="12049" width="1.44140625" style="983" customWidth="1"/>
    <col min="12050" max="12050" width="11" style="983" customWidth="1"/>
    <col min="12051" max="12051" width="1.44140625" style="983" customWidth="1"/>
    <col min="12052" max="12052" width="12.6640625" style="983" bestFit="1" customWidth="1"/>
    <col min="12053" max="12288" width="11.44140625" style="983"/>
    <col min="12289" max="12289" width="3.6640625" style="983" customWidth="1"/>
    <col min="12290" max="12290" width="8.6640625" style="983" customWidth="1"/>
    <col min="12291" max="12291" width="2.44140625" style="983" customWidth="1"/>
    <col min="12292" max="12292" width="9.33203125" style="983" customWidth="1"/>
    <col min="12293" max="12293" width="1.109375" style="983" customWidth="1"/>
    <col min="12294" max="12294" width="11.33203125" style="983" customWidth="1"/>
    <col min="12295" max="12295" width="2" style="983" customWidth="1"/>
    <col min="12296" max="12296" width="11.6640625" style="983" bestFit="1" customWidth="1"/>
    <col min="12297" max="12297" width="1.88671875" style="983" customWidth="1"/>
    <col min="12298" max="12298" width="8.6640625" style="983" customWidth="1"/>
    <col min="12299" max="12299" width="1.6640625" style="983" customWidth="1"/>
    <col min="12300" max="12300" width="11" style="983" customWidth="1"/>
    <col min="12301" max="12301" width="2.5546875" style="983" customWidth="1"/>
    <col min="12302" max="12302" width="8.6640625" style="983" customWidth="1"/>
    <col min="12303" max="12303" width="1.6640625" style="983" customWidth="1"/>
    <col min="12304" max="12304" width="13.109375" style="983" customWidth="1"/>
    <col min="12305" max="12305" width="1.44140625" style="983" customWidth="1"/>
    <col min="12306" max="12306" width="11" style="983" customWidth="1"/>
    <col min="12307" max="12307" width="1.44140625" style="983" customWidth="1"/>
    <col min="12308" max="12308" width="12.6640625" style="983" bestFit="1" customWidth="1"/>
    <col min="12309" max="12544" width="11.44140625" style="983"/>
    <col min="12545" max="12545" width="3.6640625" style="983" customWidth="1"/>
    <col min="12546" max="12546" width="8.6640625" style="983" customWidth="1"/>
    <col min="12547" max="12547" width="2.44140625" style="983" customWidth="1"/>
    <col min="12548" max="12548" width="9.33203125" style="983" customWidth="1"/>
    <col min="12549" max="12549" width="1.109375" style="983" customWidth="1"/>
    <col min="12550" max="12550" width="11.33203125" style="983" customWidth="1"/>
    <col min="12551" max="12551" width="2" style="983" customWidth="1"/>
    <col min="12552" max="12552" width="11.6640625" style="983" bestFit="1" customWidth="1"/>
    <col min="12553" max="12553" width="1.88671875" style="983" customWidth="1"/>
    <col min="12554" max="12554" width="8.6640625" style="983" customWidth="1"/>
    <col min="12555" max="12555" width="1.6640625" style="983" customWidth="1"/>
    <col min="12556" max="12556" width="11" style="983" customWidth="1"/>
    <col min="12557" max="12557" width="2.5546875" style="983" customWidth="1"/>
    <col min="12558" max="12558" width="8.6640625" style="983" customWidth="1"/>
    <col min="12559" max="12559" width="1.6640625" style="983" customWidth="1"/>
    <col min="12560" max="12560" width="13.109375" style="983" customWidth="1"/>
    <col min="12561" max="12561" width="1.44140625" style="983" customWidth="1"/>
    <col min="12562" max="12562" width="11" style="983" customWidth="1"/>
    <col min="12563" max="12563" width="1.44140625" style="983" customWidth="1"/>
    <col min="12564" max="12564" width="12.6640625" style="983" bestFit="1" customWidth="1"/>
    <col min="12565" max="12800" width="11.44140625" style="983"/>
    <col min="12801" max="12801" width="3.6640625" style="983" customWidth="1"/>
    <col min="12802" max="12802" width="8.6640625" style="983" customWidth="1"/>
    <col min="12803" max="12803" width="2.44140625" style="983" customWidth="1"/>
    <col min="12804" max="12804" width="9.33203125" style="983" customWidth="1"/>
    <col min="12805" max="12805" width="1.109375" style="983" customWidth="1"/>
    <col min="12806" max="12806" width="11.33203125" style="983" customWidth="1"/>
    <col min="12807" max="12807" width="2" style="983" customWidth="1"/>
    <col min="12808" max="12808" width="11.6640625" style="983" bestFit="1" customWidth="1"/>
    <col min="12809" max="12809" width="1.88671875" style="983" customWidth="1"/>
    <col min="12810" max="12810" width="8.6640625" style="983" customWidth="1"/>
    <col min="12811" max="12811" width="1.6640625" style="983" customWidth="1"/>
    <col min="12812" max="12812" width="11" style="983" customWidth="1"/>
    <col min="12813" max="12813" width="2.5546875" style="983" customWidth="1"/>
    <col min="12814" max="12814" width="8.6640625" style="983" customWidth="1"/>
    <col min="12815" max="12815" width="1.6640625" style="983" customWidth="1"/>
    <col min="12816" max="12816" width="13.109375" style="983" customWidth="1"/>
    <col min="12817" max="12817" width="1.44140625" style="983" customWidth="1"/>
    <col min="12818" max="12818" width="11" style="983" customWidth="1"/>
    <col min="12819" max="12819" width="1.44140625" style="983" customWidth="1"/>
    <col min="12820" max="12820" width="12.6640625" style="983" bestFit="1" customWidth="1"/>
    <col min="12821" max="13056" width="11.44140625" style="983"/>
    <col min="13057" max="13057" width="3.6640625" style="983" customWidth="1"/>
    <col min="13058" max="13058" width="8.6640625" style="983" customWidth="1"/>
    <col min="13059" max="13059" width="2.44140625" style="983" customWidth="1"/>
    <col min="13060" max="13060" width="9.33203125" style="983" customWidth="1"/>
    <col min="13061" max="13061" width="1.109375" style="983" customWidth="1"/>
    <col min="13062" max="13062" width="11.33203125" style="983" customWidth="1"/>
    <col min="13063" max="13063" width="2" style="983" customWidth="1"/>
    <col min="13064" max="13064" width="11.6640625" style="983" bestFit="1" customWidth="1"/>
    <col min="13065" max="13065" width="1.88671875" style="983" customWidth="1"/>
    <col min="13066" max="13066" width="8.6640625" style="983" customWidth="1"/>
    <col min="13067" max="13067" width="1.6640625" style="983" customWidth="1"/>
    <col min="13068" max="13068" width="11" style="983" customWidth="1"/>
    <col min="13069" max="13069" width="2.5546875" style="983" customWidth="1"/>
    <col min="13070" max="13070" width="8.6640625" style="983" customWidth="1"/>
    <col min="13071" max="13071" width="1.6640625" style="983" customWidth="1"/>
    <col min="13072" max="13072" width="13.109375" style="983" customWidth="1"/>
    <col min="13073" max="13073" width="1.44140625" style="983" customWidth="1"/>
    <col min="13074" max="13074" width="11" style="983" customWidth="1"/>
    <col min="13075" max="13075" width="1.44140625" style="983" customWidth="1"/>
    <col min="13076" max="13076" width="12.6640625" style="983" bestFit="1" customWidth="1"/>
    <col min="13077" max="13312" width="11.44140625" style="983"/>
    <col min="13313" max="13313" width="3.6640625" style="983" customWidth="1"/>
    <col min="13314" max="13314" width="8.6640625" style="983" customWidth="1"/>
    <col min="13315" max="13315" width="2.44140625" style="983" customWidth="1"/>
    <col min="13316" max="13316" width="9.33203125" style="983" customWidth="1"/>
    <col min="13317" max="13317" width="1.109375" style="983" customWidth="1"/>
    <col min="13318" max="13318" width="11.33203125" style="983" customWidth="1"/>
    <col min="13319" max="13319" width="2" style="983" customWidth="1"/>
    <col min="13320" max="13320" width="11.6640625" style="983" bestFit="1" customWidth="1"/>
    <col min="13321" max="13321" width="1.88671875" style="983" customWidth="1"/>
    <col min="13322" max="13322" width="8.6640625" style="983" customWidth="1"/>
    <col min="13323" max="13323" width="1.6640625" style="983" customWidth="1"/>
    <col min="13324" max="13324" width="11" style="983" customWidth="1"/>
    <col min="13325" max="13325" width="2.5546875" style="983" customWidth="1"/>
    <col min="13326" max="13326" width="8.6640625" style="983" customWidth="1"/>
    <col min="13327" max="13327" width="1.6640625" style="983" customWidth="1"/>
    <col min="13328" max="13328" width="13.109375" style="983" customWidth="1"/>
    <col min="13329" max="13329" width="1.44140625" style="983" customWidth="1"/>
    <col min="13330" max="13330" width="11" style="983" customWidth="1"/>
    <col min="13331" max="13331" width="1.44140625" style="983" customWidth="1"/>
    <col min="13332" max="13332" width="12.6640625" style="983" bestFit="1" customWidth="1"/>
    <col min="13333" max="13568" width="11.44140625" style="983"/>
    <col min="13569" max="13569" width="3.6640625" style="983" customWidth="1"/>
    <col min="13570" max="13570" width="8.6640625" style="983" customWidth="1"/>
    <col min="13571" max="13571" width="2.44140625" style="983" customWidth="1"/>
    <col min="13572" max="13572" width="9.33203125" style="983" customWidth="1"/>
    <col min="13573" max="13573" width="1.109375" style="983" customWidth="1"/>
    <col min="13574" max="13574" width="11.33203125" style="983" customWidth="1"/>
    <col min="13575" max="13575" width="2" style="983" customWidth="1"/>
    <col min="13576" max="13576" width="11.6640625" style="983" bestFit="1" customWidth="1"/>
    <col min="13577" max="13577" width="1.88671875" style="983" customWidth="1"/>
    <col min="13578" max="13578" width="8.6640625" style="983" customWidth="1"/>
    <col min="13579" max="13579" width="1.6640625" style="983" customWidth="1"/>
    <col min="13580" max="13580" width="11" style="983" customWidth="1"/>
    <col min="13581" max="13581" width="2.5546875" style="983" customWidth="1"/>
    <col min="13582" max="13582" width="8.6640625" style="983" customWidth="1"/>
    <col min="13583" max="13583" width="1.6640625" style="983" customWidth="1"/>
    <col min="13584" max="13584" width="13.109375" style="983" customWidth="1"/>
    <col min="13585" max="13585" width="1.44140625" style="983" customWidth="1"/>
    <col min="13586" max="13586" width="11" style="983" customWidth="1"/>
    <col min="13587" max="13587" width="1.44140625" style="983" customWidth="1"/>
    <col min="13588" max="13588" width="12.6640625" style="983" bestFit="1" customWidth="1"/>
    <col min="13589" max="13824" width="11.44140625" style="983"/>
    <col min="13825" max="13825" width="3.6640625" style="983" customWidth="1"/>
    <col min="13826" max="13826" width="8.6640625" style="983" customWidth="1"/>
    <col min="13827" max="13827" width="2.44140625" style="983" customWidth="1"/>
    <col min="13828" max="13828" width="9.33203125" style="983" customWidth="1"/>
    <col min="13829" max="13829" width="1.109375" style="983" customWidth="1"/>
    <col min="13830" max="13830" width="11.33203125" style="983" customWidth="1"/>
    <col min="13831" max="13831" width="2" style="983" customWidth="1"/>
    <col min="13832" max="13832" width="11.6640625" style="983" bestFit="1" customWidth="1"/>
    <col min="13833" max="13833" width="1.88671875" style="983" customWidth="1"/>
    <col min="13834" max="13834" width="8.6640625" style="983" customWidth="1"/>
    <col min="13835" max="13835" width="1.6640625" style="983" customWidth="1"/>
    <col min="13836" max="13836" width="11" style="983" customWidth="1"/>
    <col min="13837" max="13837" width="2.5546875" style="983" customWidth="1"/>
    <col min="13838" max="13838" width="8.6640625" style="983" customWidth="1"/>
    <col min="13839" max="13839" width="1.6640625" style="983" customWidth="1"/>
    <col min="13840" max="13840" width="13.109375" style="983" customWidth="1"/>
    <col min="13841" max="13841" width="1.44140625" style="983" customWidth="1"/>
    <col min="13842" max="13842" width="11" style="983" customWidth="1"/>
    <col min="13843" max="13843" width="1.44140625" style="983" customWidth="1"/>
    <col min="13844" max="13844" width="12.6640625" style="983" bestFit="1" customWidth="1"/>
    <col min="13845" max="14080" width="11.44140625" style="983"/>
    <col min="14081" max="14081" width="3.6640625" style="983" customWidth="1"/>
    <col min="14082" max="14082" width="8.6640625" style="983" customWidth="1"/>
    <col min="14083" max="14083" width="2.44140625" style="983" customWidth="1"/>
    <col min="14084" max="14084" width="9.33203125" style="983" customWidth="1"/>
    <col min="14085" max="14085" width="1.109375" style="983" customWidth="1"/>
    <col min="14086" max="14086" width="11.33203125" style="983" customWidth="1"/>
    <col min="14087" max="14087" width="2" style="983" customWidth="1"/>
    <col min="14088" max="14088" width="11.6640625" style="983" bestFit="1" customWidth="1"/>
    <col min="14089" max="14089" width="1.88671875" style="983" customWidth="1"/>
    <col min="14090" max="14090" width="8.6640625" style="983" customWidth="1"/>
    <col min="14091" max="14091" width="1.6640625" style="983" customWidth="1"/>
    <col min="14092" max="14092" width="11" style="983" customWidth="1"/>
    <col min="14093" max="14093" width="2.5546875" style="983" customWidth="1"/>
    <col min="14094" max="14094" width="8.6640625" style="983" customWidth="1"/>
    <col min="14095" max="14095" width="1.6640625" style="983" customWidth="1"/>
    <col min="14096" max="14096" width="13.109375" style="983" customWidth="1"/>
    <col min="14097" max="14097" width="1.44140625" style="983" customWidth="1"/>
    <col min="14098" max="14098" width="11" style="983" customWidth="1"/>
    <col min="14099" max="14099" width="1.44140625" style="983" customWidth="1"/>
    <col min="14100" max="14100" width="12.6640625" style="983" bestFit="1" customWidth="1"/>
    <col min="14101" max="14336" width="11.44140625" style="983"/>
    <col min="14337" max="14337" width="3.6640625" style="983" customWidth="1"/>
    <col min="14338" max="14338" width="8.6640625" style="983" customWidth="1"/>
    <col min="14339" max="14339" width="2.44140625" style="983" customWidth="1"/>
    <col min="14340" max="14340" width="9.33203125" style="983" customWidth="1"/>
    <col min="14341" max="14341" width="1.109375" style="983" customWidth="1"/>
    <col min="14342" max="14342" width="11.33203125" style="983" customWidth="1"/>
    <col min="14343" max="14343" width="2" style="983" customWidth="1"/>
    <col min="14344" max="14344" width="11.6640625" style="983" bestFit="1" customWidth="1"/>
    <col min="14345" max="14345" width="1.88671875" style="983" customWidth="1"/>
    <col min="14346" max="14346" width="8.6640625" style="983" customWidth="1"/>
    <col min="14347" max="14347" width="1.6640625" style="983" customWidth="1"/>
    <col min="14348" max="14348" width="11" style="983" customWidth="1"/>
    <col min="14349" max="14349" width="2.5546875" style="983" customWidth="1"/>
    <col min="14350" max="14350" width="8.6640625" style="983" customWidth="1"/>
    <col min="14351" max="14351" width="1.6640625" style="983" customWidth="1"/>
    <col min="14352" max="14352" width="13.109375" style="983" customWidth="1"/>
    <col min="14353" max="14353" width="1.44140625" style="983" customWidth="1"/>
    <col min="14354" max="14354" width="11" style="983" customWidth="1"/>
    <col min="14355" max="14355" width="1.44140625" style="983" customWidth="1"/>
    <col min="14356" max="14356" width="12.6640625" style="983" bestFit="1" customWidth="1"/>
    <col min="14357" max="14592" width="11.44140625" style="983"/>
    <col min="14593" max="14593" width="3.6640625" style="983" customWidth="1"/>
    <col min="14594" max="14594" width="8.6640625" style="983" customWidth="1"/>
    <col min="14595" max="14595" width="2.44140625" style="983" customWidth="1"/>
    <col min="14596" max="14596" width="9.33203125" style="983" customWidth="1"/>
    <col min="14597" max="14597" width="1.109375" style="983" customWidth="1"/>
    <col min="14598" max="14598" width="11.33203125" style="983" customWidth="1"/>
    <col min="14599" max="14599" width="2" style="983" customWidth="1"/>
    <col min="14600" max="14600" width="11.6640625" style="983" bestFit="1" customWidth="1"/>
    <col min="14601" max="14601" width="1.88671875" style="983" customWidth="1"/>
    <col min="14602" max="14602" width="8.6640625" style="983" customWidth="1"/>
    <col min="14603" max="14603" width="1.6640625" style="983" customWidth="1"/>
    <col min="14604" max="14604" width="11" style="983" customWidth="1"/>
    <col min="14605" max="14605" width="2.5546875" style="983" customWidth="1"/>
    <col min="14606" max="14606" width="8.6640625" style="983" customWidth="1"/>
    <col min="14607" max="14607" width="1.6640625" style="983" customWidth="1"/>
    <col min="14608" max="14608" width="13.109375" style="983" customWidth="1"/>
    <col min="14609" max="14609" width="1.44140625" style="983" customWidth="1"/>
    <col min="14610" max="14610" width="11" style="983" customWidth="1"/>
    <col min="14611" max="14611" width="1.44140625" style="983" customWidth="1"/>
    <col min="14612" max="14612" width="12.6640625" style="983" bestFit="1" customWidth="1"/>
    <col min="14613" max="14848" width="11.44140625" style="983"/>
    <col min="14849" max="14849" width="3.6640625" style="983" customWidth="1"/>
    <col min="14850" max="14850" width="8.6640625" style="983" customWidth="1"/>
    <col min="14851" max="14851" width="2.44140625" style="983" customWidth="1"/>
    <col min="14852" max="14852" width="9.33203125" style="983" customWidth="1"/>
    <col min="14853" max="14853" width="1.109375" style="983" customWidth="1"/>
    <col min="14854" max="14854" width="11.33203125" style="983" customWidth="1"/>
    <col min="14855" max="14855" width="2" style="983" customWidth="1"/>
    <col min="14856" max="14856" width="11.6640625" style="983" bestFit="1" customWidth="1"/>
    <col min="14857" max="14857" width="1.88671875" style="983" customWidth="1"/>
    <col min="14858" max="14858" width="8.6640625" style="983" customWidth="1"/>
    <col min="14859" max="14859" width="1.6640625" style="983" customWidth="1"/>
    <col min="14860" max="14860" width="11" style="983" customWidth="1"/>
    <col min="14861" max="14861" width="2.5546875" style="983" customWidth="1"/>
    <col min="14862" max="14862" width="8.6640625" style="983" customWidth="1"/>
    <col min="14863" max="14863" width="1.6640625" style="983" customWidth="1"/>
    <col min="14864" max="14864" width="13.109375" style="983" customWidth="1"/>
    <col min="14865" max="14865" width="1.44140625" style="983" customWidth="1"/>
    <col min="14866" max="14866" width="11" style="983" customWidth="1"/>
    <col min="14867" max="14867" width="1.44140625" style="983" customWidth="1"/>
    <col min="14868" max="14868" width="12.6640625" style="983" bestFit="1" customWidth="1"/>
    <col min="14869" max="15104" width="11.44140625" style="983"/>
    <col min="15105" max="15105" width="3.6640625" style="983" customWidth="1"/>
    <col min="15106" max="15106" width="8.6640625" style="983" customWidth="1"/>
    <col min="15107" max="15107" width="2.44140625" style="983" customWidth="1"/>
    <col min="15108" max="15108" width="9.33203125" style="983" customWidth="1"/>
    <col min="15109" max="15109" width="1.109375" style="983" customWidth="1"/>
    <col min="15110" max="15110" width="11.33203125" style="983" customWidth="1"/>
    <col min="15111" max="15111" width="2" style="983" customWidth="1"/>
    <col min="15112" max="15112" width="11.6640625" style="983" bestFit="1" customWidth="1"/>
    <col min="15113" max="15113" width="1.88671875" style="983" customWidth="1"/>
    <col min="15114" max="15114" width="8.6640625" style="983" customWidth="1"/>
    <col min="15115" max="15115" width="1.6640625" style="983" customWidth="1"/>
    <col min="15116" max="15116" width="11" style="983" customWidth="1"/>
    <col min="15117" max="15117" width="2.5546875" style="983" customWidth="1"/>
    <col min="15118" max="15118" width="8.6640625" style="983" customWidth="1"/>
    <col min="15119" max="15119" width="1.6640625" style="983" customWidth="1"/>
    <col min="15120" max="15120" width="13.109375" style="983" customWidth="1"/>
    <col min="15121" max="15121" width="1.44140625" style="983" customWidth="1"/>
    <col min="15122" max="15122" width="11" style="983" customWidth="1"/>
    <col min="15123" max="15123" width="1.44140625" style="983" customWidth="1"/>
    <col min="15124" max="15124" width="12.6640625" style="983" bestFit="1" customWidth="1"/>
    <col min="15125" max="15360" width="11.44140625" style="983"/>
    <col min="15361" max="15361" width="3.6640625" style="983" customWidth="1"/>
    <col min="15362" max="15362" width="8.6640625" style="983" customWidth="1"/>
    <col min="15363" max="15363" width="2.44140625" style="983" customWidth="1"/>
    <col min="15364" max="15364" width="9.33203125" style="983" customWidth="1"/>
    <col min="15365" max="15365" width="1.109375" style="983" customWidth="1"/>
    <col min="15366" max="15366" width="11.33203125" style="983" customWidth="1"/>
    <col min="15367" max="15367" width="2" style="983" customWidth="1"/>
    <col min="15368" max="15368" width="11.6640625" style="983" bestFit="1" customWidth="1"/>
    <col min="15369" max="15369" width="1.88671875" style="983" customWidth="1"/>
    <col min="15370" max="15370" width="8.6640625" style="983" customWidth="1"/>
    <col min="15371" max="15371" width="1.6640625" style="983" customWidth="1"/>
    <col min="15372" max="15372" width="11" style="983" customWidth="1"/>
    <col min="15373" max="15373" width="2.5546875" style="983" customWidth="1"/>
    <col min="15374" max="15374" width="8.6640625" style="983" customWidth="1"/>
    <col min="15375" max="15375" width="1.6640625" style="983" customWidth="1"/>
    <col min="15376" max="15376" width="13.109375" style="983" customWidth="1"/>
    <col min="15377" max="15377" width="1.44140625" style="983" customWidth="1"/>
    <col min="15378" max="15378" width="11" style="983" customWidth="1"/>
    <col min="15379" max="15379" width="1.44140625" style="983" customWidth="1"/>
    <col min="15380" max="15380" width="12.6640625" style="983" bestFit="1" customWidth="1"/>
    <col min="15381" max="15616" width="11.44140625" style="983"/>
    <col min="15617" max="15617" width="3.6640625" style="983" customWidth="1"/>
    <col min="15618" max="15618" width="8.6640625" style="983" customWidth="1"/>
    <col min="15619" max="15619" width="2.44140625" style="983" customWidth="1"/>
    <col min="15620" max="15620" width="9.33203125" style="983" customWidth="1"/>
    <col min="15621" max="15621" width="1.109375" style="983" customWidth="1"/>
    <col min="15622" max="15622" width="11.33203125" style="983" customWidth="1"/>
    <col min="15623" max="15623" width="2" style="983" customWidth="1"/>
    <col min="15624" max="15624" width="11.6640625" style="983" bestFit="1" customWidth="1"/>
    <col min="15625" max="15625" width="1.88671875" style="983" customWidth="1"/>
    <col min="15626" max="15626" width="8.6640625" style="983" customWidth="1"/>
    <col min="15627" max="15627" width="1.6640625" style="983" customWidth="1"/>
    <col min="15628" max="15628" width="11" style="983" customWidth="1"/>
    <col min="15629" max="15629" width="2.5546875" style="983" customWidth="1"/>
    <col min="15630" max="15630" width="8.6640625" style="983" customWidth="1"/>
    <col min="15631" max="15631" width="1.6640625" style="983" customWidth="1"/>
    <col min="15632" max="15632" width="13.109375" style="983" customWidth="1"/>
    <col min="15633" max="15633" width="1.44140625" style="983" customWidth="1"/>
    <col min="15634" max="15634" width="11" style="983" customWidth="1"/>
    <col min="15635" max="15635" width="1.44140625" style="983" customWidth="1"/>
    <col min="15636" max="15636" width="12.6640625" style="983" bestFit="1" customWidth="1"/>
    <col min="15637" max="15872" width="11.44140625" style="983"/>
    <col min="15873" max="15873" width="3.6640625" style="983" customWidth="1"/>
    <col min="15874" max="15874" width="8.6640625" style="983" customWidth="1"/>
    <col min="15875" max="15875" width="2.44140625" style="983" customWidth="1"/>
    <col min="15876" max="15876" width="9.33203125" style="983" customWidth="1"/>
    <col min="15877" max="15877" width="1.109375" style="983" customWidth="1"/>
    <col min="15878" max="15878" width="11.33203125" style="983" customWidth="1"/>
    <col min="15879" max="15879" width="2" style="983" customWidth="1"/>
    <col min="15880" max="15880" width="11.6640625" style="983" bestFit="1" customWidth="1"/>
    <col min="15881" max="15881" width="1.88671875" style="983" customWidth="1"/>
    <col min="15882" max="15882" width="8.6640625" style="983" customWidth="1"/>
    <col min="15883" max="15883" width="1.6640625" style="983" customWidth="1"/>
    <col min="15884" max="15884" width="11" style="983" customWidth="1"/>
    <col min="15885" max="15885" width="2.5546875" style="983" customWidth="1"/>
    <col min="15886" max="15886" width="8.6640625" style="983" customWidth="1"/>
    <col min="15887" max="15887" width="1.6640625" style="983" customWidth="1"/>
    <col min="15888" max="15888" width="13.109375" style="983" customWidth="1"/>
    <col min="15889" max="15889" width="1.44140625" style="983" customWidth="1"/>
    <col min="15890" max="15890" width="11" style="983" customWidth="1"/>
    <col min="15891" max="15891" width="1.44140625" style="983" customWidth="1"/>
    <col min="15892" max="15892" width="12.6640625" style="983" bestFit="1" customWidth="1"/>
    <col min="15893" max="16128" width="11.44140625" style="983"/>
    <col min="16129" max="16129" width="3.6640625" style="983" customWidth="1"/>
    <col min="16130" max="16130" width="8.6640625" style="983" customWidth="1"/>
    <col min="16131" max="16131" width="2.44140625" style="983" customWidth="1"/>
    <col min="16132" max="16132" width="9.33203125" style="983" customWidth="1"/>
    <col min="16133" max="16133" width="1.109375" style="983" customWidth="1"/>
    <col min="16134" max="16134" width="11.33203125" style="983" customWidth="1"/>
    <col min="16135" max="16135" width="2" style="983" customWidth="1"/>
    <col min="16136" max="16136" width="11.6640625" style="983" bestFit="1" customWidth="1"/>
    <col min="16137" max="16137" width="1.88671875" style="983" customWidth="1"/>
    <col min="16138" max="16138" width="8.6640625" style="983" customWidth="1"/>
    <col min="16139" max="16139" width="1.6640625" style="983" customWidth="1"/>
    <col min="16140" max="16140" width="11" style="983" customWidth="1"/>
    <col min="16141" max="16141" width="2.5546875" style="983" customWidth="1"/>
    <col min="16142" max="16142" width="8.6640625" style="983" customWidth="1"/>
    <col min="16143" max="16143" width="1.6640625" style="983" customWidth="1"/>
    <col min="16144" max="16144" width="13.109375" style="983" customWidth="1"/>
    <col min="16145" max="16145" width="1.44140625" style="983" customWidth="1"/>
    <col min="16146" max="16146" width="11" style="983" customWidth="1"/>
    <col min="16147" max="16147" width="1.44140625" style="983" customWidth="1"/>
    <col min="16148" max="16148" width="12.6640625" style="983" bestFit="1" customWidth="1"/>
    <col min="16149" max="16384" width="11.44140625" style="983"/>
  </cols>
  <sheetData>
    <row r="1" spans="1:21" ht="18" customHeight="1">
      <c r="A1" s="1386" t="s">
        <v>1209</v>
      </c>
      <c r="B1" s="982"/>
      <c r="C1" s="982"/>
      <c r="D1" s="982"/>
      <c r="E1" s="982"/>
      <c r="F1" s="982"/>
      <c r="G1" s="982"/>
      <c r="H1" s="982"/>
      <c r="I1" s="982"/>
      <c r="J1" s="982"/>
      <c r="K1" s="982"/>
      <c r="L1" s="982"/>
      <c r="M1" s="982"/>
      <c r="N1" s="982"/>
      <c r="O1" s="982"/>
      <c r="P1" s="982"/>
      <c r="Q1" s="982"/>
      <c r="R1" s="982"/>
      <c r="S1" s="982"/>
      <c r="T1" s="982"/>
    </row>
    <row r="2" spans="1:21" s="984" customFormat="1" ht="28.5" customHeight="1">
      <c r="A2" s="1496" t="s">
        <v>961</v>
      </c>
      <c r="B2" s="1497"/>
      <c r="C2" s="1497"/>
      <c r="D2" s="1497"/>
      <c r="E2" s="1497"/>
      <c r="F2" s="1497"/>
      <c r="G2" s="1497"/>
      <c r="H2" s="1497"/>
      <c r="I2" s="1497"/>
      <c r="J2" s="1497"/>
      <c r="K2" s="1497"/>
      <c r="L2" s="1497"/>
      <c r="M2" s="1497"/>
      <c r="N2" s="1497"/>
      <c r="O2" s="1497"/>
      <c r="P2" s="1497"/>
      <c r="Q2" s="1497"/>
      <c r="R2" s="1497"/>
      <c r="S2" s="1497"/>
      <c r="T2" s="1497"/>
    </row>
    <row r="3" spans="1:21" s="987" customFormat="1" ht="18">
      <c r="A3" s="985"/>
      <c r="B3" s="985">
        <v>44439</v>
      </c>
      <c r="C3" s="986"/>
      <c r="D3" s="986"/>
      <c r="E3" s="986"/>
      <c r="F3" s="986"/>
      <c r="G3" s="986"/>
      <c r="H3" s="986"/>
      <c r="I3" s="986"/>
      <c r="J3" s="986"/>
      <c r="K3" s="986"/>
      <c r="L3" s="986"/>
      <c r="M3" s="986"/>
      <c r="N3" s="986"/>
      <c r="O3" s="986"/>
      <c r="P3" s="986"/>
      <c r="Q3" s="986"/>
      <c r="R3" s="986"/>
      <c r="S3" s="986"/>
      <c r="T3" s="986"/>
    </row>
    <row r="4" spans="1:21" s="988" customFormat="1" ht="20.100000000000001" customHeight="1" thickBot="1">
      <c r="A4" s="1498"/>
      <c r="B4" s="1498"/>
      <c r="C4" s="1498"/>
      <c r="D4" s="1498"/>
      <c r="E4" s="1498"/>
      <c r="F4" s="1498"/>
      <c r="G4" s="1498"/>
      <c r="H4" s="1498"/>
      <c r="I4" s="1498"/>
      <c r="J4" s="1498"/>
      <c r="K4" s="1498"/>
      <c r="L4" s="1498"/>
      <c r="M4" s="1498"/>
      <c r="N4" s="1498"/>
      <c r="O4" s="1498"/>
      <c r="P4" s="1498"/>
      <c r="Q4" s="1498"/>
      <c r="R4" s="1498"/>
      <c r="S4" s="1498"/>
      <c r="T4" s="1498"/>
    </row>
    <row r="5" spans="1:21" s="991" customFormat="1" ht="21.75" customHeight="1">
      <c r="A5" s="1499" t="s">
        <v>962</v>
      </c>
      <c r="B5" s="1499"/>
      <c r="C5" s="1499"/>
      <c r="D5" s="1499"/>
      <c r="E5" s="1499"/>
      <c r="F5" s="1501" t="s">
        <v>963</v>
      </c>
      <c r="G5" s="1501"/>
      <c r="H5" s="1501"/>
      <c r="I5" s="989"/>
      <c r="J5" s="1503" t="s">
        <v>964</v>
      </c>
      <c r="K5" s="1503"/>
      <c r="L5" s="1503"/>
      <c r="M5" s="1503"/>
      <c r="N5" s="1503"/>
      <c r="O5" s="1503"/>
      <c r="P5" s="1503"/>
      <c r="Q5" s="990"/>
      <c r="R5" s="1501" t="s">
        <v>512</v>
      </c>
      <c r="S5" s="1501"/>
      <c r="T5" s="1501"/>
    </row>
    <row r="6" spans="1:21" s="996" customFormat="1" ht="27" customHeight="1">
      <c r="A6" s="1500"/>
      <c r="B6" s="1500"/>
      <c r="C6" s="1500"/>
      <c r="D6" s="1500"/>
      <c r="E6" s="1500"/>
      <c r="F6" s="1502"/>
      <c r="G6" s="1502"/>
      <c r="H6" s="1502"/>
      <c r="I6" s="992"/>
      <c r="J6" s="993" t="s">
        <v>965</v>
      </c>
      <c r="K6" s="993"/>
      <c r="L6" s="993"/>
      <c r="M6" s="993"/>
      <c r="N6" s="1504" t="s">
        <v>966</v>
      </c>
      <c r="O6" s="1504"/>
      <c r="P6" s="1505"/>
      <c r="Q6" s="994"/>
      <c r="R6" s="1502"/>
      <c r="S6" s="1502"/>
      <c r="T6" s="1502"/>
      <c r="U6" s="995"/>
    </row>
    <row r="7" spans="1:21" s="996" customFormat="1" ht="15" customHeight="1">
      <c r="A7" s="1508" t="s">
        <v>967</v>
      </c>
      <c r="B7" s="1508"/>
      <c r="C7" s="1508"/>
      <c r="D7" s="1508"/>
      <c r="E7" s="1508"/>
      <c r="F7" s="1510" t="s">
        <v>968</v>
      </c>
      <c r="G7" s="1510"/>
      <c r="H7" s="1510" t="s">
        <v>126</v>
      </c>
      <c r="I7" s="1510"/>
      <c r="J7" s="1510" t="s">
        <v>968</v>
      </c>
      <c r="K7" s="1510"/>
      <c r="L7" s="1510" t="s">
        <v>126</v>
      </c>
      <c r="M7" s="1510"/>
      <c r="N7" s="1510" t="s">
        <v>968</v>
      </c>
      <c r="O7" s="1510"/>
      <c r="P7" s="1510" t="s">
        <v>126</v>
      </c>
      <c r="Q7" s="1510"/>
      <c r="R7" s="1510" t="s">
        <v>968</v>
      </c>
      <c r="S7" s="1510"/>
      <c r="T7" s="997" t="s">
        <v>126</v>
      </c>
    </row>
    <row r="8" spans="1:21" s="996" customFormat="1" ht="15" customHeight="1">
      <c r="A8" s="1509"/>
      <c r="B8" s="1509"/>
      <c r="C8" s="1509"/>
      <c r="D8" s="1509"/>
      <c r="E8" s="1509"/>
      <c r="F8" s="1511"/>
      <c r="G8" s="1511"/>
      <c r="H8" s="1511" t="s">
        <v>969</v>
      </c>
      <c r="I8" s="1511"/>
      <c r="J8" s="1511"/>
      <c r="K8" s="1511"/>
      <c r="L8" s="1511" t="s">
        <v>969</v>
      </c>
      <c r="M8" s="1511"/>
      <c r="N8" s="1511"/>
      <c r="O8" s="1511"/>
      <c r="P8" s="1511" t="s">
        <v>969</v>
      </c>
      <c r="Q8" s="1511"/>
      <c r="R8" s="1511"/>
      <c r="S8" s="1511"/>
      <c r="T8" s="998" t="s">
        <v>969</v>
      </c>
    </row>
    <row r="9" spans="1:21" s="1001" customFormat="1" ht="5.25" customHeight="1">
      <c r="A9" s="999"/>
      <c r="B9" s="999"/>
      <c r="C9" s="999"/>
      <c r="D9" s="999"/>
      <c r="E9" s="999"/>
      <c r="F9" s="1000"/>
      <c r="H9" s="1000"/>
      <c r="J9" s="1000"/>
      <c r="L9" s="1000"/>
      <c r="N9" s="1000"/>
      <c r="O9" s="1000"/>
      <c r="P9" s="1000"/>
      <c r="Q9" s="1000"/>
      <c r="R9" s="1000"/>
      <c r="S9" s="1000"/>
      <c r="T9" s="1000"/>
    </row>
    <row r="10" spans="1:21" s="1003" customFormat="1" ht="11.25" customHeight="1">
      <c r="A10" s="1002"/>
      <c r="C10" s="1002"/>
      <c r="D10" s="1004"/>
      <c r="F10" s="1005"/>
      <c r="H10" s="1005"/>
      <c r="J10" s="1005"/>
      <c r="L10" s="1005"/>
      <c r="N10" s="1005"/>
      <c r="O10" s="1006"/>
      <c r="P10" s="1005"/>
      <c r="Q10" s="1006"/>
      <c r="R10" s="1005"/>
      <c r="S10" s="1006"/>
      <c r="T10" s="1005"/>
    </row>
    <row r="11" spans="1:21" s="1008" customFormat="1" ht="15" customHeight="1">
      <c r="A11" s="1007" t="s">
        <v>970</v>
      </c>
      <c r="C11" s="1009"/>
      <c r="D11" s="1010"/>
      <c r="F11" s="1011">
        <v>2152711</v>
      </c>
      <c r="G11" s="1011"/>
      <c r="H11" s="1011">
        <v>8394155.8485199995</v>
      </c>
      <c r="I11" s="1011"/>
      <c r="J11" s="1011">
        <v>26053</v>
      </c>
      <c r="K11" s="1011"/>
      <c r="L11" s="1011">
        <v>9102186.8627000004</v>
      </c>
      <c r="M11" s="1011"/>
      <c r="N11" s="1011">
        <v>547821</v>
      </c>
      <c r="O11" s="1011"/>
      <c r="P11" s="1011">
        <v>110614213.87936001</v>
      </c>
      <c r="Q11" s="1011"/>
      <c r="R11" s="1011">
        <v>2726585</v>
      </c>
      <c r="S11" s="1011"/>
      <c r="T11" s="1011">
        <v>128110556.59058</v>
      </c>
    </row>
    <row r="12" spans="1:21" s="1008" customFormat="1" ht="15" customHeight="1">
      <c r="A12" s="1009"/>
      <c r="B12" s="1012" t="s">
        <v>971</v>
      </c>
      <c r="C12" s="1012"/>
      <c r="D12" s="1013">
        <v>10719.800000000001</v>
      </c>
      <c r="F12" s="1014">
        <v>1987469</v>
      </c>
      <c r="G12" s="1014"/>
      <c r="H12" s="1014">
        <v>2293146.2434999999</v>
      </c>
      <c r="I12" s="1014"/>
      <c r="J12" s="1014">
        <v>16375</v>
      </c>
      <c r="K12" s="1014"/>
      <c r="L12" s="1014">
        <v>26360.463100001216</v>
      </c>
      <c r="M12" s="1014"/>
      <c r="N12" s="1014">
        <v>385431</v>
      </c>
      <c r="O12" s="1014"/>
      <c r="P12" s="1014">
        <v>481373.09651000798</v>
      </c>
      <c r="Q12" s="1014"/>
      <c r="R12" s="1014">
        <v>2389275</v>
      </c>
      <c r="S12" s="1014"/>
      <c r="T12" s="1014">
        <v>2800879.8031100035</v>
      </c>
    </row>
    <row r="13" spans="1:21" s="1008" customFormat="1" ht="15" customHeight="1">
      <c r="A13" s="1009" t="s">
        <v>972</v>
      </c>
      <c r="B13" s="1013">
        <v>10719.800000000001</v>
      </c>
      <c r="C13" s="1013" t="s">
        <v>973</v>
      </c>
      <c r="D13" s="1013">
        <v>26799.5</v>
      </c>
      <c r="F13" s="1014">
        <v>139217</v>
      </c>
      <c r="G13" s="1014"/>
      <c r="H13" s="1014">
        <v>2238153.15411</v>
      </c>
      <c r="I13" s="1014"/>
      <c r="J13" s="1014">
        <v>2503</v>
      </c>
      <c r="K13" s="1014"/>
      <c r="L13" s="1014">
        <v>44082.308429999997</v>
      </c>
      <c r="M13" s="1014"/>
      <c r="N13" s="1014">
        <v>43341</v>
      </c>
      <c r="O13" s="1014"/>
      <c r="P13" s="1014">
        <v>758720.75501999992</v>
      </c>
      <c r="Q13" s="1014"/>
      <c r="R13" s="1014">
        <v>185061</v>
      </c>
      <c r="S13" s="1014"/>
      <c r="T13" s="1014">
        <v>3040956.2175599998</v>
      </c>
    </row>
    <row r="14" spans="1:21" s="1008" customFormat="1" ht="15" customHeight="1">
      <c r="A14" s="1009" t="s">
        <v>972</v>
      </c>
      <c r="B14" s="1013">
        <v>26799.5</v>
      </c>
      <c r="C14" s="1013" t="s">
        <v>973</v>
      </c>
      <c r="D14" s="1013">
        <v>53599</v>
      </c>
      <c r="F14" s="1014">
        <v>14506</v>
      </c>
      <c r="G14" s="1014"/>
      <c r="H14" s="1014">
        <v>510328.79931000003</v>
      </c>
      <c r="I14" s="1014"/>
      <c r="J14" s="1014">
        <v>1752</v>
      </c>
      <c r="K14" s="1014"/>
      <c r="L14" s="1014">
        <v>67092.255950000006</v>
      </c>
      <c r="M14" s="1014"/>
      <c r="N14" s="1014">
        <v>31101</v>
      </c>
      <c r="O14" s="1014"/>
      <c r="P14" s="1014">
        <v>1198166.9894000001</v>
      </c>
      <c r="Q14" s="1014"/>
      <c r="R14" s="1014">
        <v>47359</v>
      </c>
      <c r="S14" s="1014"/>
      <c r="T14" s="1014">
        <v>1775588.0446600001</v>
      </c>
    </row>
    <row r="15" spans="1:21" s="1008" customFormat="1" ht="15" customHeight="1">
      <c r="A15" s="1009" t="s">
        <v>972</v>
      </c>
      <c r="B15" s="1013">
        <v>53599</v>
      </c>
      <c r="C15" s="1013" t="s">
        <v>973</v>
      </c>
      <c r="D15" s="1013">
        <v>107198</v>
      </c>
      <c r="F15" s="1014">
        <v>4914</v>
      </c>
      <c r="G15" s="1014"/>
      <c r="H15" s="1014">
        <v>368260.63831000001</v>
      </c>
      <c r="I15" s="1014"/>
      <c r="J15" s="1014">
        <v>1503</v>
      </c>
      <c r="K15" s="1014"/>
      <c r="L15" s="1014">
        <v>114376.18823999999</v>
      </c>
      <c r="M15" s="1014"/>
      <c r="N15" s="1014">
        <v>26513</v>
      </c>
      <c r="O15" s="1014"/>
      <c r="P15" s="1014">
        <v>2033793.0961800001</v>
      </c>
      <c r="Q15" s="1014"/>
      <c r="R15" s="1014">
        <v>32930</v>
      </c>
      <c r="S15" s="1014"/>
      <c r="T15" s="1014">
        <v>2516429.9227300002</v>
      </c>
    </row>
    <row r="16" spans="1:21" s="1008" customFormat="1" ht="15" customHeight="1">
      <c r="A16" s="1009" t="s">
        <v>972</v>
      </c>
      <c r="B16" s="1013">
        <v>107198</v>
      </c>
      <c r="C16" s="1013" t="s">
        <v>973</v>
      </c>
      <c r="D16" s="1013">
        <v>214396</v>
      </c>
      <c r="F16" s="1014">
        <v>3111</v>
      </c>
      <c r="G16" s="1014"/>
      <c r="H16" s="1014">
        <v>468505.52074000001</v>
      </c>
      <c r="I16" s="1014"/>
      <c r="J16" s="1014">
        <v>1242</v>
      </c>
      <c r="K16" s="1014"/>
      <c r="L16" s="1014">
        <v>189475.55549</v>
      </c>
      <c r="M16" s="1014"/>
      <c r="N16" s="1014">
        <v>21270</v>
      </c>
      <c r="O16" s="1014"/>
      <c r="P16" s="1014">
        <v>3237868.8810100001</v>
      </c>
      <c r="Q16" s="1014"/>
      <c r="R16" s="1014">
        <v>25623</v>
      </c>
      <c r="S16" s="1014"/>
      <c r="T16" s="1014">
        <v>3895849.9572399999</v>
      </c>
    </row>
    <row r="17" spans="1:20" s="1008" customFormat="1" ht="15" customHeight="1">
      <c r="A17" s="1009" t="s">
        <v>972</v>
      </c>
      <c r="B17" s="1013">
        <v>214396</v>
      </c>
      <c r="C17" s="1013" t="s">
        <v>973</v>
      </c>
      <c r="D17" s="1013">
        <v>428792</v>
      </c>
      <c r="F17" s="1014">
        <v>1799</v>
      </c>
      <c r="G17" s="1014"/>
      <c r="H17" s="1014">
        <v>542085.13394000009</v>
      </c>
      <c r="I17" s="1014"/>
      <c r="J17" s="1014">
        <v>967</v>
      </c>
      <c r="K17" s="1014"/>
      <c r="L17" s="1014">
        <v>294162.05877</v>
      </c>
      <c r="M17" s="1014"/>
      <c r="N17" s="1014">
        <v>15539</v>
      </c>
      <c r="O17" s="1014"/>
      <c r="P17" s="1014">
        <v>4703121.5847399998</v>
      </c>
      <c r="Q17" s="1014"/>
      <c r="R17" s="1014">
        <v>18305</v>
      </c>
      <c r="S17" s="1014"/>
      <c r="T17" s="1014">
        <v>5539368.7774499999</v>
      </c>
    </row>
    <row r="18" spans="1:20" s="1008" customFormat="1" ht="15" customHeight="1">
      <c r="A18" s="1009" t="s">
        <v>972</v>
      </c>
      <c r="B18" s="1013">
        <v>428792</v>
      </c>
      <c r="C18" s="1013" t="s">
        <v>973</v>
      </c>
      <c r="D18" s="1013">
        <v>643188</v>
      </c>
      <c r="F18" s="1014">
        <v>671</v>
      </c>
      <c r="G18" s="1014"/>
      <c r="H18" s="1014">
        <v>347883.37132999999</v>
      </c>
      <c r="I18" s="1014"/>
      <c r="J18" s="1014">
        <v>425</v>
      </c>
      <c r="K18" s="1014"/>
      <c r="L18" s="1014">
        <v>223307.85644999999</v>
      </c>
      <c r="M18" s="1014"/>
      <c r="N18" s="1014">
        <v>6625</v>
      </c>
      <c r="O18" s="1014"/>
      <c r="P18" s="1014">
        <v>3473787.5485999999</v>
      </c>
      <c r="Q18" s="1014"/>
      <c r="R18" s="1014">
        <v>7721</v>
      </c>
      <c r="S18" s="1014"/>
      <c r="T18" s="1014">
        <v>4044978.7763800002</v>
      </c>
    </row>
    <row r="19" spans="1:20" s="1008" customFormat="1" ht="15" customHeight="1">
      <c r="A19" s="1009" t="s">
        <v>972</v>
      </c>
      <c r="B19" s="1013">
        <v>643188</v>
      </c>
      <c r="C19" s="1013" t="s">
        <v>973</v>
      </c>
      <c r="D19" s="1013">
        <v>857584</v>
      </c>
      <c r="F19" s="1014">
        <v>330</v>
      </c>
      <c r="G19" s="1014"/>
      <c r="H19" s="1014">
        <v>244872.58960000001</v>
      </c>
      <c r="I19" s="1014"/>
      <c r="J19" s="1014">
        <v>243</v>
      </c>
      <c r="K19" s="1014"/>
      <c r="L19" s="1014">
        <v>179198.94798</v>
      </c>
      <c r="M19" s="1014"/>
      <c r="N19" s="1014">
        <v>3849</v>
      </c>
      <c r="O19" s="1014"/>
      <c r="P19" s="1014">
        <v>2854702.5676199999</v>
      </c>
      <c r="Q19" s="1014"/>
      <c r="R19" s="1014">
        <v>4422</v>
      </c>
      <c r="S19" s="1014"/>
      <c r="T19" s="1014">
        <v>3278774.1051999996</v>
      </c>
    </row>
    <row r="20" spans="1:20" s="1008" customFormat="1" ht="15" customHeight="1">
      <c r="A20" s="1009" t="s">
        <v>972</v>
      </c>
      <c r="B20" s="1013">
        <v>857584</v>
      </c>
      <c r="C20" s="1013" t="s">
        <v>973</v>
      </c>
      <c r="D20" s="1013">
        <v>1071980</v>
      </c>
      <c r="F20" s="1014">
        <v>189</v>
      </c>
      <c r="G20" s="1014"/>
      <c r="H20" s="1014">
        <v>180117.69065</v>
      </c>
      <c r="I20" s="1014"/>
      <c r="J20" s="1014">
        <v>153</v>
      </c>
      <c r="K20" s="1014"/>
      <c r="L20" s="1014">
        <v>146285.02915000002</v>
      </c>
      <c r="M20" s="1014"/>
      <c r="N20" s="1014">
        <v>2396</v>
      </c>
      <c r="O20" s="1014"/>
      <c r="P20" s="1014">
        <v>2292951.8967199996</v>
      </c>
      <c r="Q20" s="1014"/>
      <c r="R20" s="1014">
        <v>2738</v>
      </c>
      <c r="S20" s="1014"/>
      <c r="T20" s="1014">
        <v>2619354.6165200002</v>
      </c>
    </row>
    <row r="21" spans="1:20" s="1008" customFormat="1" ht="15" customHeight="1">
      <c r="A21" s="1009" t="s">
        <v>972</v>
      </c>
      <c r="B21" s="1013">
        <v>1071980</v>
      </c>
      <c r="C21" s="1013" t="s">
        <v>973</v>
      </c>
      <c r="D21" s="1013">
        <v>1607970</v>
      </c>
      <c r="F21" s="1014">
        <v>213</v>
      </c>
      <c r="G21" s="1014"/>
      <c r="H21" s="1014">
        <v>272728.29644999997</v>
      </c>
      <c r="I21" s="1014"/>
      <c r="J21" s="1014">
        <v>249</v>
      </c>
      <c r="K21" s="1014"/>
      <c r="L21" s="1014">
        <v>323152.42206999997</v>
      </c>
      <c r="M21" s="1014"/>
      <c r="N21" s="1014">
        <v>3533</v>
      </c>
      <c r="O21" s="1014"/>
      <c r="P21" s="1014">
        <v>4618989.2518800003</v>
      </c>
      <c r="Q21" s="1014"/>
      <c r="R21" s="1014">
        <v>3995</v>
      </c>
      <c r="S21" s="1014"/>
      <c r="T21" s="1014">
        <v>5214869.9704</v>
      </c>
    </row>
    <row r="22" spans="1:20" s="1008" customFormat="1" ht="15" customHeight="1">
      <c r="A22" s="1009" t="s">
        <v>972</v>
      </c>
      <c r="B22" s="1013">
        <v>1607970</v>
      </c>
      <c r="C22" s="1013" t="s">
        <v>973</v>
      </c>
      <c r="D22" s="1013">
        <v>2143960</v>
      </c>
      <c r="F22" s="1014">
        <v>102</v>
      </c>
      <c r="G22" s="1014"/>
      <c r="H22" s="1014">
        <v>186661.65705000001</v>
      </c>
      <c r="I22" s="1014"/>
      <c r="J22" s="1014">
        <v>130</v>
      </c>
      <c r="K22" s="1014"/>
      <c r="L22" s="1014">
        <v>241066.56516999999</v>
      </c>
      <c r="M22" s="1014"/>
      <c r="N22" s="1014">
        <v>1888</v>
      </c>
      <c r="O22" s="1014"/>
      <c r="P22" s="1014">
        <v>3494216.3337399997</v>
      </c>
      <c r="Q22" s="1014"/>
      <c r="R22" s="1014">
        <v>2120</v>
      </c>
      <c r="S22" s="1014"/>
      <c r="T22" s="1014">
        <v>3921944.55596</v>
      </c>
    </row>
    <row r="23" spans="1:20" s="1008" customFormat="1" ht="15" customHeight="1">
      <c r="A23" s="1009" t="s">
        <v>972</v>
      </c>
      <c r="B23" s="1013">
        <v>2143960</v>
      </c>
      <c r="C23" s="1013" t="s">
        <v>973</v>
      </c>
      <c r="D23" s="1013">
        <v>5359900</v>
      </c>
      <c r="F23" s="1014">
        <v>159</v>
      </c>
      <c r="G23" s="1014"/>
      <c r="H23" s="1014">
        <v>503995.32306000002</v>
      </c>
      <c r="I23" s="1014"/>
      <c r="J23" s="1014">
        <v>293</v>
      </c>
      <c r="K23" s="1014"/>
      <c r="L23" s="1014">
        <v>965433.93222000008</v>
      </c>
      <c r="M23" s="1014"/>
      <c r="N23" s="1014">
        <v>3788</v>
      </c>
      <c r="O23" s="1014"/>
      <c r="P23" s="1014">
        <v>12560004.138010001</v>
      </c>
      <c r="Q23" s="1014"/>
      <c r="R23" s="1014">
        <v>4240</v>
      </c>
      <c r="S23" s="1014"/>
      <c r="T23" s="1014">
        <v>14029433.39329</v>
      </c>
    </row>
    <row r="24" spans="1:20" s="1008" customFormat="1" ht="15" customHeight="1">
      <c r="A24" s="1009" t="s">
        <v>972</v>
      </c>
      <c r="B24" s="1013">
        <v>5359900</v>
      </c>
      <c r="C24" s="1013" t="s">
        <v>973</v>
      </c>
      <c r="D24" s="1013">
        <v>10719800</v>
      </c>
      <c r="F24" s="1014">
        <v>28</v>
      </c>
      <c r="G24" s="1014"/>
      <c r="H24" s="1014">
        <v>201163.74355000001</v>
      </c>
      <c r="I24" s="1014"/>
      <c r="J24" s="1014">
        <v>110</v>
      </c>
      <c r="K24" s="1014"/>
      <c r="L24" s="1014">
        <v>809205.50719999999</v>
      </c>
      <c r="M24" s="1014"/>
      <c r="N24" s="1014">
        <v>1281</v>
      </c>
      <c r="O24" s="1014"/>
      <c r="P24" s="1014">
        <v>9573949.7913899999</v>
      </c>
      <c r="Q24" s="1014"/>
      <c r="R24" s="1014">
        <v>1419</v>
      </c>
      <c r="S24" s="1014"/>
      <c r="T24" s="1014">
        <v>10584319.04214</v>
      </c>
    </row>
    <row r="25" spans="1:20" s="1008" customFormat="1" ht="15" customHeight="1">
      <c r="A25" s="1009" t="s">
        <v>972</v>
      </c>
      <c r="B25" s="1013">
        <v>10719800</v>
      </c>
      <c r="C25" s="1013" t="s">
        <v>973</v>
      </c>
      <c r="D25" s="1015" t="s">
        <v>974</v>
      </c>
      <c r="F25" s="1014">
        <v>3</v>
      </c>
      <c r="G25" s="1014"/>
      <c r="H25" s="1014">
        <v>36253.68692</v>
      </c>
      <c r="I25" s="1014"/>
      <c r="J25" s="1014">
        <v>108</v>
      </c>
      <c r="K25" s="1014"/>
      <c r="L25" s="1014">
        <v>5478987.7724799998</v>
      </c>
      <c r="M25" s="1014"/>
      <c r="N25" s="1014">
        <v>1266</v>
      </c>
      <c r="O25" s="1014"/>
      <c r="P25" s="1014">
        <v>59332567.948540002</v>
      </c>
      <c r="Q25" s="1014"/>
      <c r="R25" s="1014">
        <v>1377</v>
      </c>
      <c r="S25" s="1014"/>
      <c r="T25" s="1014">
        <v>64847809.40794</v>
      </c>
    </row>
    <row r="26" spans="1:20" s="1008" customFormat="1" ht="9.75" customHeight="1">
      <c r="A26" s="1009"/>
      <c r="C26" s="1009"/>
      <c r="D26" s="1016"/>
      <c r="F26" s="1014"/>
      <c r="G26" s="1014"/>
      <c r="H26" s="1014"/>
      <c r="I26" s="1014"/>
      <c r="J26" s="1014"/>
      <c r="K26" s="1014"/>
      <c r="L26" s="1014"/>
      <c r="M26" s="1014"/>
      <c r="N26" s="1014"/>
      <c r="O26" s="1014"/>
      <c r="P26" s="1014"/>
      <c r="Q26" s="1014"/>
      <c r="R26" s="1014"/>
      <c r="S26" s="1014"/>
      <c r="T26" s="1014"/>
    </row>
    <row r="27" spans="1:20" s="1008" customFormat="1" ht="18" customHeight="1">
      <c r="A27" s="1007" t="s">
        <v>142</v>
      </c>
      <c r="C27" s="1009"/>
      <c r="D27" s="1010"/>
      <c r="F27" s="1011">
        <v>28440184</v>
      </c>
      <c r="G27" s="1011"/>
      <c r="H27" s="1011">
        <v>114975557.18894</v>
      </c>
      <c r="I27" s="1011"/>
      <c r="J27" s="1011">
        <v>10593</v>
      </c>
      <c r="K27" s="1011"/>
      <c r="L27" s="1011">
        <v>1994578.99923</v>
      </c>
      <c r="M27" s="1011"/>
      <c r="N27" s="1011">
        <v>154044</v>
      </c>
      <c r="O27" s="1011"/>
      <c r="P27" s="1011">
        <v>10200096.166469999</v>
      </c>
      <c r="Q27" s="1011"/>
      <c r="R27" s="1011">
        <v>28604821</v>
      </c>
      <c r="S27" s="1011"/>
      <c r="T27" s="1011">
        <v>127170232.35463999</v>
      </c>
    </row>
    <row r="28" spans="1:20" s="1008" customFormat="1" ht="15" customHeight="1">
      <c r="A28" s="1009"/>
      <c r="B28" s="1012" t="s">
        <v>971</v>
      </c>
      <c r="C28" s="1012"/>
      <c r="D28" s="1013">
        <v>10719.800000000001</v>
      </c>
      <c r="F28" s="1014">
        <v>26671027</v>
      </c>
      <c r="G28" s="1014"/>
      <c r="H28" s="1014">
        <v>17027995.058299989</v>
      </c>
      <c r="I28" s="1014"/>
      <c r="J28" s="1014">
        <v>6846</v>
      </c>
      <c r="K28" s="1014"/>
      <c r="L28" s="1014">
        <v>10217.53151999996</v>
      </c>
      <c r="M28" s="1014"/>
      <c r="N28" s="1014">
        <v>125919</v>
      </c>
      <c r="O28" s="1014"/>
      <c r="P28" s="1014">
        <v>123931.27484000102</v>
      </c>
      <c r="Q28" s="1014"/>
      <c r="R28" s="1014">
        <v>26803792</v>
      </c>
      <c r="S28" s="1014"/>
      <c r="T28" s="1014">
        <v>17162143.86465998</v>
      </c>
    </row>
    <row r="29" spans="1:20" s="1008" customFormat="1" ht="15" customHeight="1">
      <c r="A29" s="1009" t="s">
        <v>972</v>
      </c>
      <c r="B29" s="1013">
        <v>10719.800000000001</v>
      </c>
      <c r="C29" s="1013" t="s">
        <v>973</v>
      </c>
      <c r="D29" s="1013">
        <v>26799.5</v>
      </c>
      <c r="F29" s="1014">
        <v>971824</v>
      </c>
      <c r="G29" s="1014"/>
      <c r="H29" s="1014">
        <v>16419875.88226</v>
      </c>
      <c r="I29" s="1014"/>
      <c r="J29" s="1014">
        <v>993</v>
      </c>
      <c r="K29" s="1014"/>
      <c r="L29" s="1014">
        <v>17600.049289999999</v>
      </c>
      <c r="M29" s="1014"/>
      <c r="N29" s="1014">
        <v>9617</v>
      </c>
      <c r="O29" s="1014"/>
      <c r="P29" s="1014">
        <v>167286.08181999999</v>
      </c>
      <c r="Q29" s="1014"/>
      <c r="R29" s="1014">
        <v>982434</v>
      </c>
      <c r="S29" s="1014"/>
      <c r="T29" s="1014">
        <v>16604762.013370002</v>
      </c>
    </row>
    <row r="30" spans="1:20" s="1008" customFormat="1" ht="15" customHeight="1">
      <c r="A30" s="1009" t="s">
        <v>972</v>
      </c>
      <c r="B30" s="1013">
        <v>26799.5</v>
      </c>
      <c r="C30" s="1013" t="s">
        <v>973</v>
      </c>
      <c r="D30" s="1013">
        <v>53599</v>
      </c>
      <c r="F30" s="1014">
        <v>401887</v>
      </c>
      <c r="G30" s="1014"/>
      <c r="H30" s="1014">
        <v>15026183.71135</v>
      </c>
      <c r="I30" s="1014"/>
      <c r="J30" s="1014">
        <v>763</v>
      </c>
      <c r="K30" s="1014"/>
      <c r="L30" s="1014">
        <v>28743.216489999999</v>
      </c>
      <c r="M30" s="1014"/>
      <c r="N30" s="1014">
        <v>6264</v>
      </c>
      <c r="O30" s="1014"/>
      <c r="P30" s="1014">
        <v>239959.46244</v>
      </c>
      <c r="Q30" s="1014"/>
      <c r="R30" s="1014">
        <v>408914</v>
      </c>
      <c r="S30" s="1014"/>
      <c r="T30" s="1014">
        <v>15294886.390280001</v>
      </c>
    </row>
    <row r="31" spans="1:20" s="1008" customFormat="1" ht="15" customHeight="1">
      <c r="A31" s="1009" t="s">
        <v>972</v>
      </c>
      <c r="B31" s="1013">
        <v>53599</v>
      </c>
      <c r="C31" s="1013" t="s">
        <v>973</v>
      </c>
      <c r="D31" s="1013">
        <v>107198</v>
      </c>
      <c r="F31" s="1014">
        <v>220416</v>
      </c>
      <c r="G31" s="1014"/>
      <c r="H31" s="1014">
        <v>16529174.23631</v>
      </c>
      <c r="I31" s="1014"/>
      <c r="J31" s="1014">
        <v>576</v>
      </c>
      <c r="K31" s="1014"/>
      <c r="L31" s="1014">
        <v>43695.980649999998</v>
      </c>
      <c r="M31" s="1014"/>
      <c r="N31" s="1014">
        <v>4731</v>
      </c>
      <c r="O31" s="1014"/>
      <c r="P31" s="1014">
        <v>359220.01235999999</v>
      </c>
      <c r="Q31" s="1014"/>
      <c r="R31" s="1014">
        <v>225723</v>
      </c>
      <c r="S31" s="1014"/>
      <c r="T31" s="1014">
        <v>16932090.229320001</v>
      </c>
    </row>
    <row r="32" spans="1:20" s="1008" customFormat="1" ht="15" customHeight="1">
      <c r="A32" s="1009" t="s">
        <v>972</v>
      </c>
      <c r="B32" s="1013">
        <v>107198</v>
      </c>
      <c r="C32" s="1013" t="s">
        <v>973</v>
      </c>
      <c r="D32" s="1013">
        <v>214396</v>
      </c>
      <c r="F32" s="1014">
        <v>107399</v>
      </c>
      <c r="G32" s="1014"/>
      <c r="H32" s="1014">
        <v>15884844.825370001</v>
      </c>
      <c r="I32" s="1014"/>
      <c r="J32" s="1014">
        <v>393</v>
      </c>
      <c r="K32" s="1014"/>
      <c r="L32" s="1014">
        <v>59754.5861</v>
      </c>
      <c r="M32" s="1014"/>
      <c r="N32" s="1014">
        <v>3305</v>
      </c>
      <c r="O32" s="1014"/>
      <c r="P32" s="1014">
        <v>502410.77320999996</v>
      </c>
      <c r="Q32" s="1014"/>
      <c r="R32" s="1014">
        <v>111097</v>
      </c>
      <c r="S32" s="1014"/>
      <c r="T32" s="1014">
        <v>16447010.18468</v>
      </c>
    </row>
    <row r="33" spans="1:20" s="1008" customFormat="1" ht="15" customHeight="1">
      <c r="A33" s="1009" t="s">
        <v>972</v>
      </c>
      <c r="B33" s="1013">
        <v>214396</v>
      </c>
      <c r="C33" s="1013" t="s">
        <v>973</v>
      </c>
      <c r="D33" s="1013">
        <v>428792</v>
      </c>
      <c r="F33" s="1014">
        <v>44859</v>
      </c>
      <c r="G33" s="1014"/>
      <c r="H33" s="1014">
        <v>13165920.33508</v>
      </c>
      <c r="I33" s="1014"/>
      <c r="J33" s="1014">
        <v>320</v>
      </c>
      <c r="K33" s="1014"/>
      <c r="L33" s="1014">
        <v>97958.702219999992</v>
      </c>
      <c r="M33" s="1014"/>
      <c r="N33" s="1014">
        <v>1988</v>
      </c>
      <c r="O33" s="1014"/>
      <c r="P33" s="1014">
        <v>601928.11350999994</v>
      </c>
      <c r="Q33" s="1014"/>
      <c r="R33" s="1014">
        <v>47167</v>
      </c>
      <c r="S33" s="1014"/>
      <c r="T33" s="1014">
        <v>13865807.15081</v>
      </c>
    </row>
    <row r="34" spans="1:20" s="1008" customFormat="1" ht="15" customHeight="1">
      <c r="A34" s="1009" t="s">
        <v>972</v>
      </c>
      <c r="B34" s="1013">
        <v>428792</v>
      </c>
      <c r="C34" s="1013" t="s">
        <v>973</v>
      </c>
      <c r="D34" s="1013">
        <v>643188</v>
      </c>
      <c r="F34" s="1014">
        <v>11635</v>
      </c>
      <c r="G34" s="1014"/>
      <c r="H34" s="1014">
        <v>6023448.7892800001</v>
      </c>
      <c r="I34" s="1014"/>
      <c r="J34" s="1014">
        <v>181</v>
      </c>
      <c r="K34" s="1014"/>
      <c r="L34" s="1014">
        <v>95808.256370000003</v>
      </c>
      <c r="M34" s="1014"/>
      <c r="N34" s="1014">
        <v>701</v>
      </c>
      <c r="O34" s="1014"/>
      <c r="P34" s="1014">
        <v>365601.67774999997</v>
      </c>
      <c r="Q34" s="1014"/>
      <c r="R34" s="1014">
        <v>12517</v>
      </c>
      <c r="S34" s="1014"/>
      <c r="T34" s="1014">
        <v>6484858.7233999996</v>
      </c>
    </row>
    <row r="35" spans="1:20" s="1008" customFormat="1" ht="15" customHeight="1">
      <c r="A35" s="1009" t="s">
        <v>972</v>
      </c>
      <c r="B35" s="1013">
        <v>643188</v>
      </c>
      <c r="C35" s="1013" t="s">
        <v>973</v>
      </c>
      <c r="D35" s="1013">
        <v>857584</v>
      </c>
      <c r="F35" s="1014">
        <v>4669</v>
      </c>
      <c r="G35" s="1014"/>
      <c r="H35" s="1014">
        <v>3445660.3932399997</v>
      </c>
      <c r="I35" s="1014"/>
      <c r="J35" s="1014">
        <v>125</v>
      </c>
      <c r="K35" s="1014"/>
      <c r="L35" s="1014">
        <v>93249.322140000004</v>
      </c>
      <c r="M35" s="1014"/>
      <c r="N35" s="1014">
        <v>363</v>
      </c>
      <c r="O35" s="1014"/>
      <c r="P35" s="1014">
        <v>268991.15959</v>
      </c>
      <c r="Q35" s="1014"/>
      <c r="R35" s="1014">
        <v>5157</v>
      </c>
      <c r="S35" s="1014"/>
      <c r="T35" s="1014">
        <v>3807900.8749699998</v>
      </c>
    </row>
    <row r="36" spans="1:20" s="1008" customFormat="1" ht="15" customHeight="1">
      <c r="A36" s="1009" t="s">
        <v>972</v>
      </c>
      <c r="B36" s="1013">
        <v>857584</v>
      </c>
      <c r="C36" s="1013" t="s">
        <v>973</v>
      </c>
      <c r="D36" s="1013">
        <v>1071980</v>
      </c>
      <c r="F36" s="1014">
        <v>2250</v>
      </c>
      <c r="G36" s="1014"/>
      <c r="H36" s="1014">
        <v>2151235.2971899998</v>
      </c>
      <c r="I36" s="1014"/>
      <c r="J36" s="1014">
        <v>86</v>
      </c>
      <c r="K36" s="1014"/>
      <c r="L36" s="1014">
        <v>82706.961379999993</v>
      </c>
      <c r="M36" s="1014"/>
      <c r="N36" s="1014">
        <v>197</v>
      </c>
      <c r="O36" s="1014"/>
      <c r="P36" s="1014">
        <v>188299.70519000001</v>
      </c>
      <c r="Q36" s="1014"/>
      <c r="R36" s="1014">
        <v>2533</v>
      </c>
      <c r="S36" s="1014"/>
      <c r="T36" s="1014">
        <v>2422241.9637600002</v>
      </c>
    </row>
    <row r="37" spans="1:20" s="1008" customFormat="1" ht="15" customHeight="1">
      <c r="A37" s="1009" t="s">
        <v>972</v>
      </c>
      <c r="B37" s="1013">
        <v>1071980</v>
      </c>
      <c r="C37" s="1013" t="s">
        <v>973</v>
      </c>
      <c r="D37" s="1013">
        <v>1607970</v>
      </c>
      <c r="F37" s="1014">
        <v>2305</v>
      </c>
      <c r="G37" s="1014"/>
      <c r="H37" s="1014">
        <v>2951275.9137600004</v>
      </c>
      <c r="I37" s="1014"/>
      <c r="J37" s="1014">
        <v>104</v>
      </c>
      <c r="K37" s="1014"/>
      <c r="L37" s="1014">
        <v>135625.92747999998</v>
      </c>
      <c r="M37" s="1014"/>
      <c r="N37" s="1014">
        <v>261</v>
      </c>
      <c r="O37" s="1014"/>
      <c r="P37" s="1014">
        <v>338504.66687000002</v>
      </c>
      <c r="Q37" s="1014"/>
      <c r="R37" s="1014">
        <v>2670</v>
      </c>
      <c r="S37" s="1014"/>
      <c r="T37" s="1014">
        <v>3425406.5081100003</v>
      </c>
    </row>
    <row r="38" spans="1:20" s="1008" customFormat="1" ht="15" customHeight="1">
      <c r="A38" s="1009" t="s">
        <v>972</v>
      </c>
      <c r="B38" s="1013">
        <v>1607970</v>
      </c>
      <c r="C38" s="1013" t="s">
        <v>973</v>
      </c>
      <c r="D38" s="1013">
        <v>2143960</v>
      </c>
      <c r="F38" s="1014">
        <v>854</v>
      </c>
      <c r="G38" s="1014"/>
      <c r="H38" s="1014">
        <v>1563005.2856500002</v>
      </c>
      <c r="I38" s="1014"/>
      <c r="J38" s="1014">
        <v>78</v>
      </c>
      <c r="K38" s="1014"/>
      <c r="L38" s="1014">
        <v>142066.21131000001</v>
      </c>
      <c r="M38" s="1014"/>
      <c r="N38" s="1014">
        <v>278</v>
      </c>
      <c r="O38" s="1014"/>
      <c r="P38" s="1014">
        <v>517033.59495</v>
      </c>
      <c r="Q38" s="1014"/>
      <c r="R38" s="1014">
        <v>1210</v>
      </c>
      <c r="S38" s="1014"/>
      <c r="T38" s="1014">
        <v>2222105.09191</v>
      </c>
    </row>
    <row r="39" spans="1:20" s="1008" customFormat="1" ht="15" customHeight="1">
      <c r="A39" s="1009" t="s">
        <v>972</v>
      </c>
      <c r="B39" s="1013">
        <v>2143960</v>
      </c>
      <c r="C39" s="1013" t="s">
        <v>973</v>
      </c>
      <c r="D39" s="1013">
        <v>5359900</v>
      </c>
      <c r="F39" s="1014">
        <v>884</v>
      </c>
      <c r="G39" s="1014"/>
      <c r="H39" s="1014">
        <v>2709237.6036700001</v>
      </c>
      <c r="I39" s="1014"/>
      <c r="J39" s="1014">
        <v>83</v>
      </c>
      <c r="K39" s="1014"/>
      <c r="L39" s="1014">
        <v>261426.13580000002</v>
      </c>
      <c r="M39" s="1014"/>
      <c r="N39" s="1014">
        <v>248</v>
      </c>
      <c r="O39" s="1014"/>
      <c r="P39" s="1014">
        <v>799298.11488999997</v>
      </c>
      <c r="Q39" s="1014"/>
      <c r="R39" s="1014">
        <v>1215</v>
      </c>
      <c r="S39" s="1014"/>
      <c r="T39" s="1014">
        <v>3769961.8543600002</v>
      </c>
    </row>
    <row r="40" spans="1:20" s="1008" customFormat="1" ht="15" customHeight="1">
      <c r="A40" s="1009" t="s">
        <v>972</v>
      </c>
      <c r="B40" s="1013">
        <v>5359900</v>
      </c>
      <c r="C40" s="1013" t="s">
        <v>973</v>
      </c>
      <c r="D40" s="1013">
        <v>10719800</v>
      </c>
      <c r="F40" s="1014">
        <v>120</v>
      </c>
      <c r="G40" s="1014"/>
      <c r="H40" s="1014">
        <v>862904.86709000007</v>
      </c>
      <c r="I40" s="1014"/>
      <c r="J40" s="1014">
        <v>24</v>
      </c>
      <c r="K40" s="1014"/>
      <c r="L40" s="1014">
        <v>180441.71506000002</v>
      </c>
      <c r="M40" s="1014"/>
      <c r="N40" s="1014">
        <v>82</v>
      </c>
      <c r="O40" s="1014"/>
      <c r="P40" s="1014">
        <v>597624.40385999996</v>
      </c>
      <c r="Q40" s="1014"/>
      <c r="R40" s="1014">
        <v>226</v>
      </c>
      <c r="S40" s="1014"/>
      <c r="T40" s="1014">
        <v>1640970.9860099999</v>
      </c>
    </row>
    <row r="41" spans="1:20" s="1008" customFormat="1" ht="15" customHeight="1">
      <c r="A41" s="1009" t="s">
        <v>972</v>
      </c>
      <c r="B41" s="1013">
        <v>10719800</v>
      </c>
      <c r="C41" s="1013" t="s">
        <v>973</v>
      </c>
      <c r="D41" s="1013" t="s">
        <v>974</v>
      </c>
      <c r="F41" s="1014">
        <v>55</v>
      </c>
      <c r="G41" s="1014"/>
      <c r="H41" s="1014">
        <v>1214794.9903900002</v>
      </c>
      <c r="I41" s="1014"/>
      <c r="J41" s="1014">
        <v>21</v>
      </c>
      <c r="K41" s="1014"/>
      <c r="L41" s="1014">
        <v>745284.40341999999</v>
      </c>
      <c r="M41" s="1014"/>
      <c r="N41" s="1014">
        <v>90</v>
      </c>
      <c r="O41" s="1014"/>
      <c r="P41" s="1014">
        <v>5130007.1251899991</v>
      </c>
      <c r="Q41" s="1014"/>
      <c r="R41" s="1014">
        <v>166</v>
      </c>
      <c r="S41" s="1014"/>
      <c r="T41" s="1014">
        <v>7090086.5190000003</v>
      </c>
    </row>
    <row r="42" spans="1:20" s="1008" customFormat="1" ht="9.75" customHeight="1">
      <c r="A42" s="1009"/>
      <c r="C42" s="1009"/>
      <c r="D42" s="1010"/>
      <c r="F42" s="1014"/>
      <c r="G42" s="1014"/>
      <c r="H42" s="1014"/>
      <c r="I42" s="1014"/>
      <c r="J42" s="1014"/>
      <c r="K42" s="1014"/>
      <c r="L42" s="1014"/>
      <c r="M42" s="1014"/>
      <c r="N42" s="1014"/>
      <c r="O42" s="1014"/>
      <c r="P42" s="1014"/>
      <c r="Q42" s="1014"/>
      <c r="R42" s="1014"/>
      <c r="S42" s="1014"/>
      <c r="T42" s="1014"/>
    </row>
    <row r="43" spans="1:20" s="1008" customFormat="1" ht="18" customHeight="1">
      <c r="A43" s="1007" t="s">
        <v>144</v>
      </c>
      <c r="C43" s="1009"/>
      <c r="D43" s="1010"/>
      <c r="F43" s="1011">
        <v>325647</v>
      </c>
      <c r="G43" s="1011"/>
      <c r="H43" s="1011">
        <v>17342334.087450001</v>
      </c>
      <c r="I43" s="1011"/>
      <c r="J43" s="1011">
        <v>3711</v>
      </c>
      <c r="K43" s="1011"/>
      <c r="L43" s="1011">
        <v>6731891.4388300003</v>
      </c>
      <c r="M43" s="1011"/>
      <c r="N43" s="1011">
        <v>41425</v>
      </c>
      <c r="O43" s="1011"/>
      <c r="P43" s="1011">
        <v>51729288.548080005</v>
      </c>
      <c r="Q43" s="1011"/>
      <c r="R43" s="1011">
        <v>370783</v>
      </c>
      <c r="S43" s="1011"/>
      <c r="T43" s="1011">
        <v>75803514.074359998</v>
      </c>
    </row>
    <row r="44" spans="1:20" s="1008" customFormat="1" ht="15" customHeight="1">
      <c r="A44" s="1009"/>
      <c r="B44" s="1012" t="s">
        <v>971</v>
      </c>
      <c r="C44" s="1012"/>
      <c r="D44" s="1013">
        <v>10719.800000000001</v>
      </c>
      <c r="F44" s="1014">
        <v>146820</v>
      </c>
      <c r="G44" s="1014"/>
      <c r="H44" s="1014">
        <v>508478.28293000162</v>
      </c>
      <c r="I44" s="1014"/>
      <c r="J44" s="1014">
        <v>1815</v>
      </c>
      <c r="K44" s="1014"/>
      <c r="L44" s="1014">
        <v>4184.8509999997914</v>
      </c>
      <c r="M44" s="1014"/>
      <c r="N44" s="1014">
        <v>31877</v>
      </c>
      <c r="O44" s="1014"/>
      <c r="P44" s="1014">
        <v>83613.132190003991</v>
      </c>
      <c r="Q44" s="1014"/>
      <c r="R44" s="1014">
        <v>180512</v>
      </c>
      <c r="S44" s="1014"/>
      <c r="T44" s="1014">
        <v>596276.26612000167</v>
      </c>
    </row>
    <row r="45" spans="1:20" s="1008" customFormat="1" ht="15" customHeight="1">
      <c r="A45" s="1009" t="s">
        <v>972</v>
      </c>
      <c r="B45" s="1013">
        <v>10719.800000000001</v>
      </c>
      <c r="C45" s="1013" t="s">
        <v>973</v>
      </c>
      <c r="D45" s="1013">
        <v>26799.5</v>
      </c>
      <c r="F45" s="1014">
        <v>62104</v>
      </c>
      <c r="G45" s="1014"/>
      <c r="H45" s="1014">
        <v>1100101.7119100001</v>
      </c>
      <c r="I45" s="1014"/>
      <c r="J45" s="1014">
        <v>548</v>
      </c>
      <c r="K45" s="1014"/>
      <c r="L45" s="1014">
        <v>9606.7947299999996</v>
      </c>
      <c r="M45" s="1014"/>
      <c r="N45" s="1014">
        <v>2245</v>
      </c>
      <c r="O45" s="1014"/>
      <c r="P45" s="1014">
        <v>39859.290869999997</v>
      </c>
      <c r="Q45" s="1014"/>
      <c r="R45" s="1014">
        <v>64897</v>
      </c>
      <c r="S45" s="1014"/>
      <c r="T45" s="1014">
        <v>1149567.7975099999</v>
      </c>
    </row>
    <row r="46" spans="1:20" s="1008" customFormat="1" ht="15" customHeight="1">
      <c r="A46" s="1009" t="s">
        <v>972</v>
      </c>
      <c r="B46" s="1013">
        <v>26799.5</v>
      </c>
      <c r="C46" s="1013" t="s">
        <v>973</v>
      </c>
      <c r="D46" s="1013">
        <v>53599</v>
      </c>
      <c r="F46" s="1014">
        <v>46580</v>
      </c>
      <c r="G46" s="1014"/>
      <c r="H46" s="1014">
        <v>1803784.85622</v>
      </c>
      <c r="I46" s="1014"/>
      <c r="J46" s="1014">
        <v>364</v>
      </c>
      <c r="K46" s="1014"/>
      <c r="L46" s="1014">
        <v>13903.74624</v>
      </c>
      <c r="M46" s="1014"/>
      <c r="N46" s="1014">
        <v>1360</v>
      </c>
      <c r="O46" s="1014"/>
      <c r="P46" s="1014">
        <v>52029.990960000003</v>
      </c>
      <c r="Q46" s="1014"/>
      <c r="R46" s="1014">
        <v>48304</v>
      </c>
      <c r="S46" s="1014"/>
      <c r="T46" s="1014">
        <v>1869718.59342</v>
      </c>
    </row>
    <row r="47" spans="1:20" s="1008" customFormat="1" ht="15" customHeight="1">
      <c r="A47" s="1009" t="s">
        <v>972</v>
      </c>
      <c r="B47" s="1013">
        <v>53599</v>
      </c>
      <c r="C47" s="1013" t="s">
        <v>973</v>
      </c>
      <c r="D47" s="1013">
        <v>107198</v>
      </c>
      <c r="F47" s="1014">
        <v>36994</v>
      </c>
      <c r="G47" s="1014"/>
      <c r="H47" s="1014">
        <v>2846631.0021799998</v>
      </c>
      <c r="I47" s="1014"/>
      <c r="J47" s="1014">
        <v>276</v>
      </c>
      <c r="K47" s="1014"/>
      <c r="L47" s="1014">
        <v>20722.692350000001</v>
      </c>
      <c r="M47" s="1014"/>
      <c r="N47" s="1014">
        <v>1191</v>
      </c>
      <c r="O47" s="1014"/>
      <c r="P47" s="1014">
        <v>92893.306750000003</v>
      </c>
      <c r="Q47" s="1014"/>
      <c r="R47" s="1014">
        <v>38461</v>
      </c>
      <c r="S47" s="1014"/>
      <c r="T47" s="1014">
        <v>2960247.0012800004</v>
      </c>
    </row>
    <row r="48" spans="1:20" s="1008" customFormat="1" ht="15" customHeight="1">
      <c r="A48" s="1009" t="s">
        <v>972</v>
      </c>
      <c r="B48" s="1013">
        <v>107198</v>
      </c>
      <c r="C48" s="1013" t="s">
        <v>973</v>
      </c>
      <c r="D48" s="1013">
        <v>214396</v>
      </c>
      <c r="F48" s="1014">
        <v>19404</v>
      </c>
      <c r="G48" s="1014"/>
      <c r="H48" s="1014">
        <v>2896554.17185</v>
      </c>
      <c r="I48" s="1014"/>
      <c r="J48" s="1014">
        <v>183</v>
      </c>
      <c r="K48" s="1014"/>
      <c r="L48" s="1014">
        <v>28199.435799999999</v>
      </c>
      <c r="M48" s="1014"/>
      <c r="N48" s="1014">
        <v>947</v>
      </c>
      <c r="O48" s="1014"/>
      <c r="P48" s="1014">
        <v>146178.76238</v>
      </c>
      <c r="Q48" s="1014"/>
      <c r="R48" s="1014">
        <v>20534</v>
      </c>
      <c r="S48" s="1014"/>
      <c r="T48" s="1014">
        <v>3070932.3700300003</v>
      </c>
    </row>
    <row r="49" spans="1:20" s="1008" customFormat="1" ht="15" customHeight="1">
      <c r="A49" s="1009" t="s">
        <v>972</v>
      </c>
      <c r="B49" s="1013">
        <v>214396</v>
      </c>
      <c r="C49" s="1013" t="s">
        <v>973</v>
      </c>
      <c r="D49" s="1013">
        <v>428792</v>
      </c>
      <c r="F49" s="1014">
        <v>8642</v>
      </c>
      <c r="G49" s="1014"/>
      <c r="H49" s="1014">
        <v>2577692.85831</v>
      </c>
      <c r="I49" s="1014"/>
      <c r="J49" s="1014">
        <v>159</v>
      </c>
      <c r="K49" s="1014"/>
      <c r="L49" s="1014">
        <v>48562.469950000006</v>
      </c>
      <c r="M49" s="1014"/>
      <c r="N49" s="1014">
        <v>877</v>
      </c>
      <c r="O49" s="1014"/>
      <c r="P49" s="1014">
        <v>272165.47343000001</v>
      </c>
      <c r="Q49" s="1014"/>
      <c r="R49" s="1014">
        <v>9678</v>
      </c>
      <c r="S49" s="1014"/>
      <c r="T49" s="1014">
        <v>2898420.8016900001</v>
      </c>
    </row>
    <row r="50" spans="1:20" s="1008" customFormat="1" ht="15" customHeight="1">
      <c r="A50" s="1009" t="s">
        <v>972</v>
      </c>
      <c r="B50" s="1013">
        <v>428792</v>
      </c>
      <c r="C50" s="1013" t="s">
        <v>973</v>
      </c>
      <c r="D50" s="1013">
        <v>643188</v>
      </c>
      <c r="F50" s="1014">
        <v>2352</v>
      </c>
      <c r="G50" s="1014"/>
      <c r="H50" s="1014">
        <v>1227076.0148099998</v>
      </c>
      <c r="I50" s="1014"/>
      <c r="J50" s="1014">
        <v>72</v>
      </c>
      <c r="K50" s="1014"/>
      <c r="L50" s="1014">
        <v>37653.716469999999</v>
      </c>
      <c r="M50" s="1014"/>
      <c r="N50" s="1014">
        <v>459</v>
      </c>
      <c r="O50" s="1014"/>
      <c r="P50" s="1014">
        <v>243505.77611000001</v>
      </c>
      <c r="Q50" s="1014"/>
      <c r="R50" s="1014">
        <v>2883</v>
      </c>
      <c r="S50" s="1014"/>
      <c r="T50" s="1014">
        <v>1508235.5073900002</v>
      </c>
    </row>
    <row r="51" spans="1:20" s="1008" customFormat="1" ht="15" customHeight="1">
      <c r="A51" s="1009" t="s">
        <v>972</v>
      </c>
      <c r="B51" s="1013">
        <v>643188</v>
      </c>
      <c r="C51" s="1013" t="s">
        <v>973</v>
      </c>
      <c r="D51" s="1013">
        <v>857584</v>
      </c>
      <c r="F51" s="1014">
        <v>1032</v>
      </c>
      <c r="G51" s="1014"/>
      <c r="H51" s="1014">
        <v>766687.48361</v>
      </c>
      <c r="I51" s="1014"/>
      <c r="J51" s="1014">
        <v>32</v>
      </c>
      <c r="K51" s="1014"/>
      <c r="L51" s="1014">
        <v>23890.374250000001</v>
      </c>
      <c r="M51" s="1014"/>
      <c r="N51" s="1014">
        <v>263</v>
      </c>
      <c r="O51" s="1014"/>
      <c r="P51" s="1014">
        <v>196462.81912999999</v>
      </c>
      <c r="Q51" s="1014"/>
      <c r="R51" s="1014">
        <v>1327</v>
      </c>
      <c r="S51" s="1014"/>
      <c r="T51" s="1014">
        <v>987040.67699000007</v>
      </c>
    </row>
    <row r="52" spans="1:20" s="1008" customFormat="1" ht="15" customHeight="1">
      <c r="A52" s="1009" t="s">
        <v>972</v>
      </c>
      <c r="B52" s="1013">
        <v>857584</v>
      </c>
      <c r="C52" s="1013" t="s">
        <v>973</v>
      </c>
      <c r="D52" s="1013">
        <v>1071980</v>
      </c>
      <c r="F52" s="1014">
        <v>543</v>
      </c>
      <c r="G52" s="1014"/>
      <c r="H52" s="1014">
        <v>524160.24349000002</v>
      </c>
      <c r="I52" s="1014"/>
      <c r="J52" s="1014">
        <v>22</v>
      </c>
      <c r="K52" s="1014"/>
      <c r="L52" s="1014">
        <v>20605.421969999999</v>
      </c>
      <c r="M52" s="1014"/>
      <c r="N52" s="1014">
        <v>185</v>
      </c>
      <c r="O52" s="1014"/>
      <c r="P52" s="1014">
        <v>178938.31003999998</v>
      </c>
      <c r="Q52" s="1014"/>
      <c r="R52" s="1014">
        <v>750</v>
      </c>
      <c r="S52" s="1014"/>
      <c r="T52" s="1014">
        <v>723703.97549999994</v>
      </c>
    </row>
    <row r="53" spans="1:20" s="1008" customFormat="1" ht="15" customHeight="1">
      <c r="A53" s="1009" t="s">
        <v>972</v>
      </c>
      <c r="B53" s="1013">
        <v>1071980</v>
      </c>
      <c r="C53" s="1013" t="s">
        <v>973</v>
      </c>
      <c r="D53" s="1013">
        <v>1607970</v>
      </c>
      <c r="F53" s="1014">
        <v>555</v>
      </c>
      <c r="G53" s="1014"/>
      <c r="H53" s="1014">
        <v>719071.59458999999</v>
      </c>
      <c r="I53" s="1014"/>
      <c r="J53" s="1014">
        <v>40</v>
      </c>
      <c r="K53" s="1014"/>
      <c r="L53" s="1014">
        <v>52031.363369999999</v>
      </c>
      <c r="M53" s="1014"/>
      <c r="N53" s="1014">
        <v>279</v>
      </c>
      <c r="O53" s="1014"/>
      <c r="P53" s="1014">
        <v>366622.11862999998</v>
      </c>
      <c r="Q53" s="1014"/>
      <c r="R53" s="1014">
        <v>874</v>
      </c>
      <c r="S53" s="1014"/>
      <c r="T53" s="1014">
        <v>1137725.07659</v>
      </c>
    </row>
    <row r="54" spans="1:20" s="1008" customFormat="1" ht="15" customHeight="1">
      <c r="A54" s="1009" t="s">
        <v>972</v>
      </c>
      <c r="B54" s="1013">
        <v>1607970</v>
      </c>
      <c r="C54" s="1013" t="s">
        <v>973</v>
      </c>
      <c r="D54" s="1013">
        <v>2143960</v>
      </c>
      <c r="F54" s="1014">
        <v>255</v>
      </c>
      <c r="G54" s="1014"/>
      <c r="H54" s="1014">
        <v>471070.22711000004</v>
      </c>
      <c r="I54" s="1014"/>
      <c r="J54" s="1014">
        <v>27</v>
      </c>
      <c r="K54" s="1014"/>
      <c r="L54" s="1014">
        <v>50527.229520000001</v>
      </c>
      <c r="M54" s="1014"/>
      <c r="N54" s="1014">
        <v>201</v>
      </c>
      <c r="O54" s="1014"/>
      <c r="P54" s="1014">
        <v>378433.04388999997</v>
      </c>
      <c r="Q54" s="1014"/>
      <c r="R54" s="1014">
        <v>483</v>
      </c>
      <c r="S54" s="1014"/>
      <c r="T54" s="1014">
        <v>900030.50052</v>
      </c>
    </row>
    <row r="55" spans="1:20" s="1008" customFormat="1" ht="15" customHeight="1">
      <c r="A55" s="1009" t="s">
        <v>972</v>
      </c>
      <c r="B55" s="1013">
        <v>2143960</v>
      </c>
      <c r="C55" s="1013" t="s">
        <v>973</v>
      </c>
      <c r="D55" s="1013">
        <v>5359900</v>
      </c>
      <c r="F55" s="1014">
        <v>292</v>
      </c>
      <c r="G55" s="1014"/>
      <c r="H55" s="1014">
        <v>907676.63008999999</v>
      </c>
      <c r="I55" s="1014"/>
      <c r="J55" s="1014">
        <v>80</v>
      </c>
      <c r="K55" s="1014"/>
      <c r="L55" s="1014">
        <v>270332.17812</v>
      </c>
      <c r="M55" s="1014"/>
      <c r="N55" s="1014">
        <v>516</v>
      </c>
      <c r="O55" s="1014"/>
      <c r="P55" s="1014">
        <v>1817324.93533</v>
      </c>
      <c r="Q55" s="1014"/>
      <c r="R55" s="1014">
        <v>888</v>
      </c>
      <c r="S55" s="1014"/>
      <c r="T55" s="1014">
        <v>2995333.7435400002</v>
      </c>
    </row>
    <row r="56" spans="1:20" s="1008" customFormat="1" ht="15" customHeight="1">
      <c r="A56" s="1009" t="s">
        <v>972</v>
      </c>
      <c r="B56" s="1013">
        <v>5359900</v>
      </c>
      <c r="C56" s="1013" t="s">
        <v>973</v>
      </c>
      <c r="D56" s="1013">
        <v>10719800</v>
      </c>
      <c r="F56" s="1014">
        <v>46</v>
      </c>
      <c r="G56" s="1014"/>
      <c r="H56" s="1014">
        <v>346836.84630999999</v>
      </c>
      <c r="I56" s="1014"/>
      <c r="J56" s="1014">
        <v>30</v>
      </c>
      <c r="K56" s="1014"/>
      <c r="L56" s="1014">
        <v>229769.24230000001</v>
      </c>
      <c r="M56" s="1014"/>
      <c r="N56" s="1014">
        <v>320</v>
      </c>
      <c r="O56" s="1014"/>
      <c r="P56" s="1014">
        <v>2507044.57546</v>
      </c>
      <c r="Q56" s="1014"/>
      <c r="R56" s="1014">
        <v>396</v>
      </c>
      <c r="S56" s="1014"/>
      <c r="T56" s="1014">
        <v>3083650.6640699999</v>
      </c>
    </row>
    <row r="57" spans="1:20" s="1008" customFormat="1" ht="15" customHeight="1">
      <c r="A57" s="1009" t="s">
        <v>972</v>
      </c>
      <c r="B57" s="1013">
        <v>10719800</v>
      </c>
      <c r="C57" s="1013" t="s">
        <v>973</v>
      </c>
      <c r="D57" s="1015" t="s">
        <v>974</v>
      </c>
      <c r="F57" s="1014">
        <v>28</v>
      </c>
      <c r="G57" s="1014"/>
      <c r="H57" s="1014">
        <v>646512.16403999995</v>
      </c>
      <c r="I57" s="1014"/>
      <c r="J57" s="1014">
        <v>63</v>
      </c>
      <c r="K57" s="1014"/>
      <c r="L57" s="1014">
        <v>5921901.9227600005</v>
      </c>
      <c r="M57" s="1014"/>
      <c r="N57" s="1014">
        <v>705</v>
      </c>
      <c r="O57" s="1014"/>
      <c r="P57" s="1014">
        <v>45354217.012910001</v>
      </c>
      <c r="Q57" s="1014"/>
      <c r="R57" s="1014">
        <v>796</v>
      </c>
      <c r="S57" s="1014"/>
      <c r="T57" s="1014">
        <v>51922631.099710003</v>
      </c>
    </row>
    <row r="58" spans="1:20" s="1008" customFormat="1" ht="9.75" customHeight="1">
      <c r="A58" s="1009"/>
      <c r="B58" s="1012"/>
      <c r="C58" s="1012"/>
      <c r="D58" s="1013"/>
      <c r="F58" s="1014"/>
      <c r="G58" s="1014"/>
      <c r="H58" s="1014"/>
      <c r="I58" s="1014"/>
      <c r="J58" s="1014"/>
      <c r="K58" s="1014"/>
      <c r="L58" s="1014"/>
      <c r="M58" s="1014"/>
      <c r="N58" s="1014"/>
      <c r="O58" s="1014"/>
      <c r="P58" s="1014"/>
      <c r="Q58" s="1014"/>
      <c r="R58" s="1014"/>
      <c r="S58" s="1014"/>
      <c r="T58" s="1014"/>
    </row>
    <row r="59" spans="1:20" s="1017" customFormat="1" ht="20.100000000000001" customHeight="1">
      <c r="A59" s="1007" t="s">
        <v>473</v>
      </c>
      <c r="B59" s="1008"/>
      <c r="C59" s="1009"/>
      <c r="D59" s="1010"/>
      <c r="E59" s="1008"/>
      <c r="F59" s="1011">
        <v>3893371</v>
      </c>
      <c r="G59" s="1011"/>
      <c r="H59" s="1011">
        <v>10393746.668569999</v>
      </c>
      <c r="I59" s="1011"/>
      <c r="J59" s="1011" t="s">
        <v>115</v>
      </c>
      <c r="K59" s="1011"/>
      <c r="L59" s="1011" t="s">
        <v>115</v>
      </c>
      <c r="M59" s="1011"/>
      <c r="N59" s="1011" t="s">
        <v>115</v>
      </c>
      <c r="O59" s="1011"/>
      <c r="P59" s="1011" t="s">
        <v>115</v>
      </c>
      <c r="Q59" s="1011"/>
      <c r="R59" s="1011">
        <v>3893371</v>
      </c>
      <c r="S59" s="1011"/>
      <c r="T59" s="1011">
        <v>10393746.668569999</v>
      </c>
    </row>
    <row r="60" spans="1:20" s="1008" customFormat="1" ht="15" customHeight="1">
      <c r="A60" s="1009"/>
      <c r="B60" s="1012" t="s">
        <v>971</v>
      </c>
      <c r="C60" s="1012"/>
      <c r="D60" s="1013">
        <v>10719.800000000001</v>
      </c>
      <c r="F60" s="1014">
        <v>3686809</v>
      </c>
      <c r="G60" s="1014"/>
      <c r="H60" s="1014">
        <v>2084157.180569998</v>
      </c>
      <c r="I60" s="1014"/>
      <c r="J60" s="1014" t="s">
        <v>115</v>
      </c>
      <c r="K60" s="1014"/>
      <c r="L60" s="1014" t="s">
        <v>115</v>
      </c>
      <c r="M60" s="1014"/>
      <c r="N60" s="1014" t="s">
        <v>115</v>
      </c>
      <c r="O60" s="1014"/>
      <c r="P60" s="1014" t="s">
        <v>115</v>
      </c>
      <c r="Q60" s="1014"/>
      <c r="R60" s="1014">
        <v>3686809</v>
      </c>
      <c r="S60" s="1014"/>
      <c r="T60" s="1014">
        <v>2084157.180569998</v>
      </c>
    </row>
    <row r="61" spans="1:20" s="1008" customFormat="1" ht="15" customHeight="1">
      <c r="A61" s="1009" t="s">
        <v>972</v>
      </c>
      <c r="B61" s="1013">
        <v>10719.800000000001</v>
      </c>
      <c r="C61" s="1013" t="s">
        <v>973</v>
      </c>
      <c r="D61" s="1013">
        <v>26799.5</v>
      </c>
      <c r="F61" s="1014">
        <v>119335</v>
      </c>
      <c r="G61" s="1014"/>
      <c r="H61" s="1014">
        <v>1998075.7249700001</v>
      </c>
      <c r="I61" s="1014"/>
      <c r="J61" s="1014" t="s">
        <v>115</v>
      </c>
      <c r="K61" s="1014"/>
      <c r="L61" s="1014" t="s">
        <v>115</v>
      </c>
      <c r="M61" s="1014"/>
      <c r="N61" s="1014" t="s">
        <v>115</v>
      </c>
      <c r="O61" s="1014"/>
      <c r="P61" s="1014" t="s">
        <v>115</v>
      </c>
      <c r="Q61" s="1014"/>
      <c r="R61" s="1014">
        <v>119335</v>
      </c>
      <c r="S61" s="1014"/>
      <c r="T61" s="1014">
        <v>1998075.7249700001</v>
      </c>
    </row>
    <row r="62" spans="1:20" s="1008" customFormat="1" ht="15" customHeight="1">
      <c r="A62" s="1009" t="s">
        <v>972</v>
      </c>
      <c r="B62" s="1013">
        <v>26799.5</v>
      </c>
      <c r="C62" s="1013" t="s">
        <v>973</v>
      </c>
      <c r="D62" s="1013">
        <v>53599</v>
      </c>
      <c r="F62" s="1014">
        <v>49825</v>
      </c>
      <c r="G62" s="1014"/>
      <c r="H62" s="1014">
        <v>1858334.38998</v>
      </c>
      <c r="I62" s="1014"/>
      <c r="J62" s="1014" t="s">
        <v>115</v>
      </c>
      <c r="K62" s="1014"/>
      <c r="L62" s="1014" t="s">
        <v>115</v>
      </c>
      <c r="M62" s="1014"/>
      <c r="N62" s="1014" t="s">
        <v>115</v>
      </c>
      <c r="O62" s="1014"/>
      <c r="P62" s="1014" t="s">
        <v>115</v>
      </c>
      <c r="Q62" s="1014"/>
      <c r="R62" s="1014">
        <v>49825</v>
      </c>
      <c r="S62" s="1014"/>
      <c r="T62" s="1014">
        <v>1858334.38998</v>
      </c>
    </row>
    <row r="63" spans="1:20" s="1008" customFormat="1" ht="15" customHeight="1">
      <c r="A63" s="1009" t="s">
        <v>972</v>
      </c>
      <c r="B63" s="1013">
        <v>53599</v>
      </c>
      <c r="C63" s="1013" t="s">
        <v>973</v>
      </c>
      <c r="D63" s="1013">
        <v>107198</v>
      </c>
      <c r="F63" s="1014">
        <v>24378</v>
      </c>
      <c r="G63" s="1014"/>
      <c r="H63" s="1014">
        <v>1805640.9004000002</v>
      </c>
      <c r="I63" s="1014"/>
      <c r="J63" s="1014" t="s">
        <v>115</v>
      </c>
      <c r="K63" s="1014"/>
      <c r="L63" s="1014" t="s">
        <v>115</v>
      </c>
      <c r="M63" s="1014"/>
      <c r="N63" s="1014" t="s">
        <v>115</v>
      </c>
      <c r="O63" s="1014"/>
      <c r="P63" s="1014" t="s">
        <v>115</v>
      </c>
      <c r="Q63" s="1014"/>
      <c r="R63" s="1014">
        <v>24378</v>
      </c>
      <c r="S63" s="1014"/>
      <c r="T63" s="1014">
        <v>1805640.9004000002</v>
      </c>
    </row>
    <row r="64" spans="1:20" s="1008" customFormat="1" ht="15" customHeight="1">
      <c r="A64" s="1009" t="s">
        <v>972</v>
      </c>
      <c r="B64" s="1013">
        <v>107198</v>
      </c>
      <c r="C64" s="1013" t="s">
        <v>973</v>
      </c>
      <c r="D64" s="1013">
        <v>214396</v>
      </c>
      <c r="F64" s="1014">
        <v>9491</v>
      </c>
      <c r="G64" s="1014"/>
      <c r="H64" s="1014">
        <v>1376152.0086400001</v>
      </c>
      <c r="I64" s="1014"/>
      <c r="J64" s="1014" t="s">
        <v>115</v>
      </c>
      <c r="K64" s="1014"/>
      <c r="L64" s="1014" t="s">
        <v>115</v>
      </c>
      <c r="M64" s="1014"/>
      <c r="N64" s="1014" t="s">
        <v>115</v>
      </c>
      <c r="O64" s="1014"/>
      <c r="P64" s="1014" t="s">
        <v>115</v>
      </c>
      <c r="Q64" s="1014"/>
      <c r="R64" s="1014">
        <v>9491</v>
      </c>
      <c r="S64" s="1014"/>
      <c r="T64" s="1014">
        <v>1376152.0086400001</v>
      </c>
    </row>
    <row r="65" spans="1:20" s="1008" customFormat="1" ht="15" customHeight="1">
      <c r="A65" s="1009" t="s">
        <v>972</v>
      </c>
      <c r="B65" s="1013">
        <v>214396</v>
      </c>
      <c r="C65" s="1013" t="s">
        <v>973</v>
      </c>
      <c r="D65" s="1013">
        <v>428792</v>
      </c>
      <c r="F65" s="1014">
        <v>2816</v>
      </c>
      <c r="G65" s="1014"/>
      <c r="H65" s="1014">
        <v>803613.00078999996</v>
      </c>
      <c r="I65" s="1014"/>
      <c r="J65" s="1014" t="s">
        <v>115</v>
      </c>
      <c r="K65" s="1014"/>
      <c r="L65" s="1014" t="s">
        <v>115</v>
      </c>
      <c r="M65" s="1014"/>
      <c r="N65" s="1014" t="s">
        <v>115</v>
      </c>
      <c r="O65" s="1014"/>
      <c r="P65" s="1014" t="s">
        <v>115</v>
      </c>
      <c r="Q65" s="1014"/>
      <c r="R65" s="1014">
        <v>2816</v>
      </c>
      <c r="S65" s="1014"/>
      <c r="T65" s="1014">
        <v>803613.00078999996</v>
      </c>
    </row>
    <row r="66" spans="1:20" s="1008" customFormat="1" ht="15" customHeight="1">
      <c r="A66" s="1009" t="s">
        <v>972</v>
      </c>
      <c r="B66" s="1013">
        <v>428792</v>
      </c>
      <c r="C66" s="1013" t="s">
        <v>973</v>
      </c>
      <c r="D66" s="1013">
        <v>643188</v>
      </c>
      <c r="F66" s="1014">
        <v>485</v>
      </c>
      <c r="G66" s="1014"/>
      <c r="H66" s="1014">
        <v>247882.39697</v>
      </c>
      <c r="I66" s="1014"/>
      <c r="J66" s="1014" t="s">
        <v>115</v>
      </c>
      <c r="K66" s="1014"/>
      <c r="L66" s="1014" t="s">
        <v>115</v>
      </c>
      <c r="M66" s="1014"/>
      <c r="N66" s="1014" t="s">
        <v>115</v>
      </c>
      <c r="O66" s="1014"/>
      <c r="P66" s="1014" t="s">
        <v>115</v>
      </c>
      <c r="Q66" s="1014"/>
      <c r="R66" s="1014">
        <v>485</v>
      </c>
      <c r="S66" s="1014"/>
      <c r="T66" s="1014">
        <v>247882.39697</v>
      </c>
    </row>
    <row r="67" spans="1:20" s="1008" customFormat="1" ht="15" customHeight="1">
      <c r="A67" s="1009" t="s">
        <v>972</v>
      </c>
      <c r="B67" s="1013">
        <v>643188</v>
      </c>
      <c r="C67" s="1013" t="s">
        <v>973</v>
      </c>
      <c r="D67" s="1013">
        <v>857584</v>
      </c>
      <c r="F67" s="1014">
        <v>136</v>
      </c>
      <c r="G67" s="1014"/>
      <c r="H67" s="1014">
        <v>99752.136360000004</v>
      </c>
      <c r="I67" s="1014"/>
      <c r="J67" s="1014" t="s">
        <v>115</v>
      </c>
      <c r="K67" s="1014"/>
      <c r="L67" s="1014" t="s">
        <v>115</v>
      </c>
      <c r="M67" s="1014"/>
      <c r="N67" s="1014" t="s">
        <v>115</v>
      </c>
      <c r="O67" s="1014"/>
      <c r="P67" s="1014" t="s">
        <v>115</v>
      </c>
      <c r="Q67" s="1014"/>
      <c r="R67" s="1014">
        <v>136</v>
      </c>
      <c r="S67" s="1014"/>
      <c r="T67" s="1014">
        <v>99752.136360000004</v>
      </c>
    </row>
    <row r="68" spans="1:20" s="1008" customFormat="1" ht="15" customHeight="1">
      <c r="A68" s="1009" t="s">
        <v>972</v>
      </c>
      <c r="B68" s="1013">
        <v>857584</v>
      </c>
      <c r="C68" s="1013" t="s">
        <v>973</v>
      </c>
      <c r="D68" s="1013">
        <v>1071980</v>
      </c>
      <c r="F68" s="1014">
        <v>47</v>
      </c>
      <c r="G68" s="1014"/>
      <c r="H68" s="1014">
        <v>45284.259239999999</v>
      </c>
      <c r="I68" s="1014"/>
      <c r="J68" s="1014" t="s">
        <v>115</v>
      </c>
      <c r="K68" s="1014"/>
      <c r="L68" s="1014" t="s">
        <v>115</v>
      </c>
      <c r="M68" s="1014"/>
      <c r="N68" s="1014" t="s">
        <v>115</v>
      </c>
      <c r="O68" s="1014"/>
      <c r="P68" s="1014" t="s">
        <v>115</v>
      </c>
      <c r="Q68" s="1014"/>
      <c r="R68" s="1014">
        <v>47</v>
      </c>
      <c r="S68" s="1014"/>
      <c r="T68" s="1014">
        <v>45284.259239999999</v>
      </c>
    </row>
    <row r="69" spans="1:20" s="1008" customFormat="1" ht="15" customHeight="1">
      <c r="A69" s="1009" t="s">
        <v>972</v>
      </c>
      <c r="B69" s="1013">
        <v>1071980</v>
      </c>
      <c r="C69" s="1013" t="s">
        <v>973</v>
      </c>
      <c r="D69" s="1013">
        <v>1607970</v>
      </c>
      <c r="F69" s="1014">
        <v>33</v>
      </c>
      <c r="G69" s="1014"/>
      <c r="H69" s="1014">
        <v>42307.510520000003</v>
      </c>
      <c r="I69" s="1014"/>
      <c r="J69" s="1014" t="s">
        <v>115</v>
      </c>
      <c r="K69" s="1014"/>
      <c r="L69" s="1014" t="s">
        <v>115</v>
      </c>
      <c r="M69" s="1014"/>
      <c r="N69" s="1014" t="s">
        <v>115</v>
      </c>
      <c r="O69" s="1014"/>
      <c r="P69" s="1014" t="s">
        <v>115</v>
      </c>
      <c r="Q69" s="1014"/>
      <c r="R69" s="1014">
        <v>33</v>
      </c>
      <c r="S69" s="1014"/>
      <c r="T69" s="1014">
        <v>42307.510520000003</v>
      </c>
    </row>
    <row r="70" spans="1:20" s="1008" customFormat="1" ht="15" customHeight="1">
      <c r="A70" s="1009" t="s">
        <v>972</v>
      </c>
      <c r="B70" s="1013">
        <v>1607970</v>
      </c>
      <c r="C70" s="1013" t="s">
        <v>973</v>
      </c>
      <c r="D70" s="1013">
        <v>2143960</v>
      </c>
      <c r="F70" s="1014">
        <v>11</v>
      </c>
      <c r="G70" s="1014"/>
      <c r="H70" s="1014">
        <v>20243.77795</v>
      </c>
      <c r="I70" s="1014"/>
      <c r="J70" s="1014" t="s">
        <v>115</v>
      </c>
      <c r="K70" s="1014"/>
      <c r="L70" s="1014" t="s">
        <v>115</v>
      </c>
      <c r="M70" s="1014"/>
      <c r="N70" s="1014" t="s">
        <v>115</v>
      </c>
      <c r="O70" s="1014"/>
      <c r="P70" s="1014" t="s">
        <v>115</v>
      </c>
      <c r="Q70" s="1014"/>
      <c r="R70" s="1014">
        <v>11</v>
      </c>
      <c r="S70" s="1014"/>
      <c r="T70" s="1014">
        <v>20243.77795</v>
      </c>
    </row>
    <row r="71" spans="1:20" s="1008" customFormat="1" ht="15" customHeight="1">
      <c r="A71" s="1009" t="s">
        <v>972</v>
      </c>
      <c r="B71" s="1013">
        <v>2143960</v>
      </c>
      <c r="C71" s="1013" t="s">
        <v>973</v>
      </c>
      <c r="D71" s="1013">
        <v>5359900</v>
      </c>
      <c r="F71" s="1014">
        <v>5</v>
      </c>
      <c r="G71" s="1014"/>
      <c r="H71" s="1014">
        <v>12303.382180000001</v>
      </c>
      <c r="I71" s="1014"/>
      <c r="J71" s="1014" t="s">
        <v>115</v>
      </c>
      <c r="K71" s="1014"/>
      <c r="L71" s="1014" t="s">
        <v>115</v>
      </c>
      <c r="M71" s="1014"/>
      <c r="N71" s="1014" t="s">
        <v>115</v>
      </c>
      <c r="O71" s="1014"/>
      <c r="P71" s="1014" t="s">
        <v>115</v>
      </c>
      <c r="Q71" s="1014"/>
      <c r="R71" s="1014">
        <v>5</v>
      </c>
      <c r="S71" s="1014"/>
      <c r="T71" s="1014">
        <v>12303.382180000001</v>
      </c>
    </row>
    <row r="72" spans="1:20" s="1008" customFormat="1" ht="15" customHeight="1">
      <c r="A72" s="1009" t="s">
        <v>972</v>
      </c>
      <c r="B72" s="1013">
        <v>5359900</v>
      </c>
      <c r="C72" s="1013" t="s">
        <v>973</v>
      </c>
      <c r="D72" s="1013">
        <v>10719800</v>
      </c>
      <c r="F72" s="1014" t="s">
        <v>115</v>
      </c>
      <c r="G72" s="1014"/>
      <c r="H72" s="1014" t="s">
        <v>115</v>
      </c>
      <c r="I72" s="1014"/>
      <c r="J72" s="1014" t="s">
        <v>115</v>
      </c>
      <c r="K72" s="1014"/>
      <c r="L72" s="1014" t="s">
        <v>115</v>
      </c>
      <c r="M72" s="1014"/>
      <c r="N72" s="1014" t="s">
        <v>115</v>
      </c>
      <c r="O72" s="1014"/>
      <c r="P72" s="1014" t="s">
        <v>115</v>
      </c>
      <c r="Q72" s="1014"/>
      <c r="R72" s="1014" t="s">
        <v>115</v>
      </c>
      <c r="S72" s="1014"/>
      <c r="T72" s="1014" t="s">
        <v>115</v>
      </c>
    </row>
    <row r="73" spans="1:20" s="1008" customFormat="1" ht="15" customHeight="1">
      <c r="A73" s="1009" t="s">
        <v>972</v>
      </c>
      <c r="B73" s="1013">
        <v>10719800</v>
      </c>
      <c r="C73" s="1013" t="s">
        <v>973</v>
      </c>
      <c r="D73" s="1015" t="s">
        <v>974</v>
      </c>
      <c r="F73" s="1014" t="s">
        <v>115</v>
      </c>
      <c r="G73" s="1014"/>
      <c r="H73" s="1014" t="s">
        <v>115</v>
      </c>
      <c r="I73" s="1014"/>
      <c r="J73" s="1014" t="s">
        <v>115</v>
      </c>
      <c r="K73" s="1014"/>
      <c r="L73" s="1014" t="s">
        <v>115</v>
      </c>
      <c r="M73" s="1014"/>
      <c r="N73" s="1014" t="s">
        <v>115</v>
      </c>
      <c r="O73" s="1014"/>
      <c r="P73" s="1014" t="s">
        <v>115</v>
      </c>
      <c r="Q73" s="1014"/>
      <c r="R73" s="1014" t="s">
        <v>115</v>
      </c>
      <c r="S73" s="1014"/>
      <c r="T73" s="1014" t="s">
        <v>115</v>
      </c>
    </row>
    <row r="74" spans="1:20" s="1008" customFormat="1" ht="9.75" customHeight="1">
      <c r="A74" s="1009"/>
      <c r="B74" s="1012"/>
      <c r="C74" s="1012"/>
      <c r="D74" s="1013"/>
      <c r="F74" s="1014"/>
      <c r="G74" s="1014"/>
      <c r="H74" s="1014"/>
      <c r="I74" s="1014"/>
      <c r="J74" s="1014"/>
      <c r="K74" s="1014"/>
      <c r="L74" s="1014"/>
      <c r="M74" s="1014"/>
      <c r="N74" s="1014"/>
      <c r="O74" s="1014"/>
      <c r="P74" s="1014"/>
      <c r="Q74" s="1014"/>
      <c r="R74" s="1014"/>
      <c r="S74" s="1014"/>
      <c r="T74" s="1014"/>
    </row>
    <row r="75" spans="1:20" s="1018" customFormat="1" ht="10.199999999999999">
      <c r="A75" s="1007" t="s">
        <v>153</v>
      </c>
      <c r="B75" s="1008"/>
      <c r="C75" s="1009"/>
      <c r="D75" s="1010"/>
      <c r="E75" s="1008"/>
      <c r="F75" s="1011">
        <v>30120868</v>
      </c>
      <c r="G75" s="1011"/>
      <c r="H75" s="1011">
        <v>151105793.79348001</v>
      </c>
      <c r="I75" s="1011"/>
      <c r="J75" s="1011">
        <v>37484</v>
      </c>
      <c r="K75" s="1011"/>
      <c r="L75" s="1011">
        <v>17828657.300759997</v>
      </c>
      <c r="M75" s="1011"/>
      <c r="N75" s="1011">
        <v>703035</v>
      </c>
      <c r="O75" s="1011"/>
      <c r="P75" s="1011">
        <v>172543598.59391001</v>
      </c>
      <c r="Q75" s="1011"/>
      <c r="R75" s="1011">
        <v>30861387</v>
      </c>
      <c r="S75" s="1011"/>
      <c r="T75" s="1011">
        <v>341478049.68815005</v>
      </c>
    </row>
    <row r="76" spans="1:20" s="1008" customFormat="1" ht="15" customHeight="1">
      <c r="A76" s="1009"/>
      <c r="B76" s="1012" t="s">
        <v>971</v>
      </c>
      <c r="C76" s="1012"/>
      <c r="D76" s="1013">
        <v>10719.800000000001</v>
      </c>
      <c r="E76" s="1019"/>
      <c r="F76" s="1014">
        <v>27891609</v>
      </c>
      <c r="G76" s="1014"/>
      <c r="H76" s="1014">
        <v>19195541.727270007</v>
      </c>
      <c r="I76" s="1014"/>
      <c r="J76" s="1014">
        <v>23292</v>
      </c>
      <c r="K76" s="1014"/>
      <c r="L76" s="1014">
        <v>38023.223079998046</v>
      </c>
      <c r="M76" s="1014"/>
      <c r="N76" s="1014">
        <v>512310</v>
      </c>
      <c r="O76" s="1014"/>
      <c r="P76" s="1014">
        <v>656077.3926999867</v>
      </c>
      <c r="Q76" s="1014"/>
      <c r="R76" s="1014">
        <v>28427211</v>
      </c>
      <c r="S76" s="1014"/>
      <c r="T76" s="1014">
        <v>19889642.343050003</v>
      </c>
    </row>
    <row r="77" spans="1:20" s="1008" customFormat="1" ht="15" customHeight="1">
      <c r="A77" s="1009" t="s">
        <v>972</v>
      </c>
      <c r="B77" s="1013">
        <v>10719.800000000001</v>
      </c>
      <c r="C77" s="1013" t="s">
        <v>973</v>
      </c>
      <c r="D77" s="1013">
        <v>26799.5</v>
      </c>
      <c r="E77" s="1019"/>
      <c r="F77" s="1014">
        <v>1198655</v>
      </c>
      <c r="G77" s="1014"/>
      <c r="H77" s="1014">
        <v>20286769.7755</v>
      </c>
      <c r="I77" s="1014"/>
      <c r="J77" s="1014">
        <v>3766</v>
      </c>
      <c r="K77" s="1014"/>
      <c r="L77" s="1014">
        <v>66555.820520000008</v>
      </c>
      <c r="M77" s="1014"/>
      <c r="N77" s="1014">
        <v>52079</v>
      </c>
      <c r="O77" s="1014"/>
      <c r="P77" s="1014">
        <v>911374.80798000004</v>
      </c>
      <c r="Q77" s="1014"/>
      <c r="R77" s="1014">
        <v>1254500</v>
      </c>
      <c r="S77" s="1014"/>
      <c r="T77" s="1014">
        <v>21264700.403999999</v>
      </c>
    </row>
    <row r="78" spans="1:20" s="1008" customFormat="1" ht="15" customHeight="1">
      <c r="A78" s="1009" t="s">
        <v>972</v>
      </c>
      <c r="B78" s="1013">
        <v>26799.5</v>
      </c>
      <c r="C78" s="1013" t="s">
        <v>973</v>
      </c>
      <c r="D78" s="1013">
        <v>53599</v>
      </c>
      <c r="E78" s="1019"/>
      <c r="F78" s="1014">
        <v>506719</v>
      </c>
      <c r="G78" s="1014"/>
      <c r="H78" s="1014">
        <v>18965265.54665</v>
      </c>
      <c r="I78" s="1014"/>
      <c r="J78" s="1014">
        <v>2654</v>
      </c>
      <c r="K78" s="1014"/>
      <c r="L78" s="1014">
        <v>100845.62057</v>
      </c>
      <c r="M78" s="1014"/>
      <c r="N78" s="1014">
        <v>36750</v>
      </c>
      <c r="O78" s="1014"/>
      <c r="P78" s="1014">
        <v>1414669.0080799998</v>
      </c>
      <c r="Q78" s="1014"/>
      <c r="R78" s="1014">
        <v>546123</v>
      </c>
      <c r="S78" s="1014"/>
      <c r="T78" s="1014">
        <v>20480780.175299998</v>
      </c>
    </row>
    <row r="79" spans="1:20" s="1008" customFormat="1" ht="15" customHeight="1">
      <c r="A79" s="1009" t="s">
        <v>972</v>
      </c>
      <c r="B79" s="1013">
        <v>53599</v>
      </c>
      <c r="C79" s="1013" t="s">
        <v>973</v>
      </c>
      <c r="D79" s="1013">
        <v>107198</v>
      </c>
      <c r="E79" s="1019"/>
      <c r="F79" s="1014">
        <v>286320</v>
      </c>
      <c r="G79" s="1014"/>
      <c r="H79" s="1014">
        <v>21481071.19675</v>
      </c>
      <c r="I79" s="1014"/>
      <c r="J79" s="1014">
        <v>2178</v>
      </c>
      <c r="K79" s="1014"/>
      <c r="L79" s="1014">
        <v>165086.84904</v>
      </c>
      <c r="M79" s="1014"/>
      <c r="N79" s="1014">
        <v>30851</v>
      </c>
      <c r="O79" s="1014"/>
      <c r="P79" s="1014">
        <v>2365121.2773000002</v>
      </c>
      <c r="Q79" s="1014"/>
      <c r="R79" s="1014">
        <v>319349</v>
      </c>
      <c r="S79" s="1014"/>
      <c r="T79" s="1014">
        <v>24011279.323090002</v>
      </c>
    </row>
    <row r="80" spans="1:20" s="1008" customFormat="1" ht="15" customHeight="1">
      <c r="A80" s="1009" t="s">
        <v>972</v>
      </c>
      <c r="B80" s="1013">
        <v>107198</v>
      </c>
      <c r="C80" s="1013" t="s">
        <v>973</v>
      </c>
      <c r="D80" s="1013">
        <v>214396</v>
      </c>
      <c r="E80" s="1019"/>
      <c r="F80" s="1014">
        <v>142877</v>
      </c>
      <c r="G80" s="1014"/>
      <c r="H80" s="1014">
        <v>21139467.851050001</v>
      </c>
      <c r="I80" s="1014"/>
      <c r="J80" s="1014">
        <v>1689</v>
      </c>
      <c r="K80" s="1014"/>
      <c r="L80" s="1014">
        <v>257531.10258999999</v>
      </c>
      <c r="M80" s="1014"/>
      <c r="N80" s="1014">
        <v>24422</v>
      </c>
      <c r="O80" s="1014"/>
      <c r="P80" s="1014">
        <v>3719945.9380900003</v>
      </c>
      <c r="Q80" s="1014"/>
      <c r="R80" s="1014">
        <v>168988</v>
      </c>
      <c r="S80" s="1014"/>
      <c r="T80" s="1014">
        <v>25116944.891729999</v>
      </c>
    </row>
    <row r="81" spans="1:20" s="1008" customFormat="1" ht="15" customHeight="1">
      <c r="A81" s="1009" t="s">
        <v>972</v>
      </c>
      <c r="B81" s="1013">
        <v>214396</v>
      </c>
      <c r="C81" s="1013" t="s">
        <v>973</v>
      </c>
      <c r="D81" s="1013">
        <v>428792</v>
      </c>
      <c r="E81" s="1019"/>
      <c r="F81" s="1014">
        <v>61487</v>
      </c>
      <c r="G81" s="1014"/>
      <c r="H81" s="1014">
        <v>18069968.065299999</v>
      </c>
      <c r="I81" s="1014"/>
      <c r="J81" s="1014">
        <v>1317</v>
      </c>
      <c r="K81" s="1014"/>
      <c r="L81" s="1014">
        <v>401035.47472000006</v>
      </c>
      <c r="M81" s="1014"/>
      <c r="N81" s="1014">
        <v>17718</v>
      </c>
      <c r="O81" s="1014"/>
      <c r="P81" s="1014">
        <v>5367047.6467500003</v>
      </c>
      <c r="Q81" s="1014"/>
      <c r="R81" s="1014">
        <v>80522</v>
      </c>
      <c r="S81" s="1014"/>
      <c r="T81" s="1014">
        <v>23838051.18677</v>
      </c>
    </row>
    <row r="82" spans="1:20" s="1008" customFormat="1" ht="15" customHeight="1">
      <c r="A82" s="1009" t="s">
        <v>972</v>
      </c>
      <c r="B82" s="1013">
        <v>428792</v>
      </c>
      <c r="C82" s="1013" t="s">
        <v>973</v>
      </c>
      <c r="D82" s="1013">
        <v>643188</v>
      </c>
      <c r="E82" s="1019"/>
      <c r="F82" s="1014">
        <v>16361</v>
      </c>
      <c r="G82" s="1014"/>
      <c r="H82" s="1014">
        <v>8480383.9606899992</v>
      </c>
      <c r="I82" s="1014"/>
      <c r="J82" s="1014">
        <v>635</v>
      </c>
      <c r="K82" s="1014"/>
      <c r="L82" s="1014">
        <v>333938.72788000002</v>
      </c>
      <c r="M82" s="1014"/>
      <c r="N82" s="1014">
        <v>7563</v>
      </c>
      <c r="O82" s="1014"/>
      <c r="P82" s="1014">
        <v>3966316.9700599997</v>
      </c>
      <c r="Q82" s="1014"/>
      <c r="R82" s="1014">
        <v>24559</v>
      </c>
      <c r="S82" s="1014"/>
      <c r="T82" s="1014">
        <v>12780639.658629999</v>
      </c>
    </row>
    <row r="83" spans="1:20" s="1008" customFormat="1" ht="15" customHeight="1">
      <c r="A83" s="1009" t="s">
        <v>972</v>
      </c>
      <c r="B83" s="1013">
        <v>643188</v>
      </c>
      <c r="C83" s="1013" t="s">
        <v>973</v>
      </c>
      <c r="D83" s="1013">
        <v>857584</v>
      </c>
      <c r="E83" s="1019"/>
      <c r="F83" s="1014">
        <v>6844</v>
      </c>
      <c r="G83" s="1014"/>
      <c r="H83" s="1014">
        <v>5054080.4315299997</v>
      </c>
      <c r="I83" s="1014"/>
      <c r="J83" s="1014">
        <v>385</v>
      </c>
      <c r="K83" s="1014"/>
      <c r="L83" s="1014">
        <v>286299.44711000001</v>
      </c>
      <c r="M83" s="1014"/>
      <c r="N83" s="1014">
        <v>4341</v>
      </c>
      <c r="O83" s="1014"/>
      <c r="P83" s="1014">
        <v>3223058.5341999996</v>
      </c>
      <c r="Q83" s="1014"/>
      <c r="R83" s="1014">
        <v>11570</v>
      </c>
      <c r="S83" s="1014"/>
      <c r="T83" s="1014">
        <v>8563438.4128399994</v>
      </c>
    </row>
    <row r="84" spans="1:20" s="1008" customFormat="1" ht="15" customHeight="1">
      <c r="A84" s="1009" t="s">
        <v>972</v>
      </c>
      <c r="B84" s="1013">
        <v>857584</v>
      </c>
      <c r="C84" s="1013" t="s">
        <v>973</v>
      </c>
      <c r="D84" s="1013">
        <v>1071980</v>
      </c>
      <c r="E84" s="1019"/>
      <c r="F84" s="1014">
        <v>3357</v>
      </c>
      <c r="G84" s="1014"/>
      <c r="H84" s="1014">
        <v>3213202.6328199999</v>
      </c>
      <c r="I84" s="1014"/>
      <c r="J84" s="1014">
        <v>245</v>
      </c>
      <c r="K84" s="1014"/>
      <c r="L84" s="1014">
        <v>233622.92305000001</v>
      </c>
      <c r="M84" s="1014"/>
      <c r="N84" s="1014">
        <v>2670</v>
      </c>
      <c r="O84" s="1014"/>
      <c r="P84" s="1014">
        <v>2557026.5698299999</v>
      </c>
      <c r="Q84" s="1014"/>
      <c r="R84" s="1014">
        <v>6272</v>
      </c>
      <c r="S84" s="1014"/>
      <c r="T84" s="1014">
        <v>6003852.1256999997</v>
      </c>
    </row>
    <row r="85" spans="1:20" s="1008" customFormat="1" ht="15" customHeight="1">
      <c r="A85" s="1009" t="s">
        <v>972</v>
      </c>
      <c r="B85" s="1013">
        <v>1071980</v>
      </c>
      <c r="C85" s="1013" t="s">
        <v>973</v>
      </c>
      <c r="D85" s="1013">
        <v>1607970</v>
      </c>
      <c r="E85" s="1019"/>
      <c r="F85" s="1014">
        <v>3495</v>
      </c>
      <c r="G85" s="1014"/>
      <c r="H85" s="1014">
        <v>4485923.3063199995</v>
      </c>
      <c r="I85" s="1014"/>
      <c r="J85" s="1014">
        <v>352</v>
      </c>
      <c r="K85" s="1014"/>
      <c r="L85" s="1014">
        <v>458564.77742</v>
      </c>
      <c r="M85" s="1014"/>
      <c r="N85" s="1014">
        <v>3964</v>
      </c>
      <c r="O85" s="1014"/>
      <c r="P85" s="1014">
        <v>5181593.2993799997</v>
      </c>
      <c r="Q85" s="1014"/>
      <c r="R85" s="1014">
        <v>7811</v>
      </c>
      <c r="S85" s="1014"/>
      <c r="T85" s="1014">
        <v>10126081.38312</v>
      </c>
    </row>
    <row r="86" spans="1:20" s="1008" customFormat="1" ht="15" customHeight="1">
      <c r="A86" s="1009" t="s">
        <v>972</v>
      </c>
      <c r="B86" s="1013">
        <v>1607970</v>
      </c>
      <c r="C86" s="1013" t="s">
        <v>973</v>
      </c>
      <c r="D86" s="1013">
        <v>2143960</v>
      </c>
      <c r="E86" s="1019"/>
      <c r="F86" s="1014">
        <v>1340</v>
      </c>
      <c r="G86" s="1014"/>
      <c r="H86" s="1014">
        <v>2457573.3381100004</v>
      </c>
      <c r="I86" s="1014"/>
      <c r="J86" s="1014">
        <v>223</v>
      </c>
      <c r="K86" s="1014"/>
      <c r="L86" s="1014">
        <v>410516.87293999997</v>
      </c>
      <c r="M86" s="1014"/>
      <c r="N86" s="1014">
        <v>2318</v>
      </c>
      <c r="O86" s="1014"/>
      <c r="P86" s="1014">
        <v>4299433.8702199999</v>
      </c>
      <c r="Q86" s="1014"/>
      <c r="R86" s="1014">
        <v>3881</v>
      </c>
      <c r="S86" s="1014"/>
      <c r="T86" s="1014">
        <v>7167524.0812700009</v>
      </c>
    </row>
    <row r="87" spans="1:20" s="1008" customFormat="1" ht="15" customHeight="1">
      <c r="A87" s="1009" t="s">
        <v>972</v>
      </c>
      <c r="B87" s="1013">
        <v>2143960</v>
      </c>
      <c r="C87" s="1013" t="s">
        <v>973</v>
      </c>
      <c r="D87" s="1013">
        <v>5359900</v>
      </c>
      <c r="E87" s="1019"/>
      <c r="F87" s="1014">
        <v>1490</v>
      </c>
      <c r="G87" s="1014"/>
      <c r="H87" s="1014">
        <v>4606452.4004799994</v>
      </c>
      <c r="I87" s="1014"/>
      <c r="J87" s="1014">
        <v>397</v>
      </c>
      <c r="K87" s="1014"/>
      <c r="L87" s="1014">
        <v>1310524.3457299999</v>
      </c>
      <c r="M87" s="1014"/>
      <c r="N87" s="1014">
        <v>4397</v>
      </c>
      <c r="O87" s="1014"/>
      <c r="P87" s="1014">
        <v>14676115.44946</v>
      </c>
      <c r="Q87" s="1014"/>
      <c r="R87" s="1014">
        <v>6284</v>
      </c>
      <c r="S87" s="1014"/>
      <c r="T87" s="1014">
        <v>20593092.195669997</v>
      </c>
    </row>
    <row r="88" spans="1:20" s="1008" customFormat="1" ht="15" customHeight="1">
      <c r="A88" s="1009" t="s">
        <v>972</v>
      </c>
      <c r="B88" s="1013">
        <v>5359900</v>
      </c>
      <c r="C88" s="1013" t="s">
        <v>973</v>
      </c>
      <c r="D88" s="1013">
        <v>10719800</v>
      </c>
      <c r="E88" s="1019"/>
      <c r="F88" s="1014">
        <v>217</v>
      </c>
      <c r="G88" s="1014"/>
      <c r="H88" s="1014">
        <v>1562350.1531199999</v>
      </c>
      <c r="I88" s="1014"/>
      <c r="J88" s="1014">
        <v>155</v>
      </c>
      <c r="K88" s="1014"/>
      <c r="L88" s="1014">
        <v>1166241.01138</v>
      </c>
      <c r="M88" s="1014"/>
      <c r="N88" s="1014">
        <v>1638</v>
      </c>
      <c r="O88" s="1014"/>
      <c r="P88" s="1014">
        <v>12317424.3774</v>
      </c>
      <c r="Q88" s="1014"/>
      <c r="R88" s="1014">
        <v>2010</v>
      </c>
      <c r="S88" s="1014"/>
      <c r="T88" s="1014">
        <v>15046015.5419</v>
      </c>
    </row>
    <row r="89" spans="1:20" s="1008" customFormat="1" ht="15" customHeight="1">
      <c r="A89" s="1009" t="s">
        <v>972</v>
      </c>
      <c r="B89" s="1013">
        <v>10719800</v>
      </c>
      <c r="C89" s="1013" t="s">
        <v>973</v>
      </c>
      <c r="D89" s="1015" t="s">
        <v>974</v>
      </c>
      <c r="E89" s="1019"/>
      <c r="F89" s="1014">
        <v>97</v>
      </c>
      <c r="G89" s="1014"/>
      <c r="H89" s="1014">
        <v>2107743.4078899999</v>
      </c>
      <c r="I89" s="1014"/>
      <c r="J89" s="1014">
        <v>196</v>
      </c>
      <c r="K89" s="1014"/>
      <c r="L89" s="1014">
        <v>12599871.104729999</v>
      </c>
      <c r="M89" s="1014"/>
      <c r="N89" s="1014">
        <v>2014</v>
      </c>
      <c r="O89" s="1014"/>
      <c r="P89" s="1014">
        <v>111888393.45246001</v>
      </c>
      <c r="Q89" s="1014"/>
      <c r="R89" s="1014">
        <v>2307</v>
      </c>
      <c r="S89" s="1014"/>
      <c r="T89" s="1014">
        <v>126596007.96508001</v>
      </c>
    </row>
    <row r="90" spans="1:20" s="1021" customFormat="1" ht="10.8" thickBot="1">
      <c r="A90" s="1020"/>
      <c r="B90" s="1017"/>
      <c r="C90" s="1017"/>
      <c r="D90" s="1017"/>
      <c r="E90" s="1017"/>
      <c r="F90" s="1014"/>
      <c r="G90" s="1014"/>
      <c r="H90" s="1014"/>
      <c r="I90" s="1014"/>
      <c r="J90" s="1014"/>
      <c r="K90" s="1014"/>
      <c r="L90" s="1014"/>
      <c r="M90" s="1014"/>
      <c r="N90" s="1014"/>
      <c r="O90" s="1014"/>
      <c r="P90" s="1014"/>
      <c r="Q90" s="1014"/>
      <c r="R90" s="1014"/>
      <c r="S90" s="1014"/>
      <c r="T90" s="1014"/>
    </row>
    <row r="91" spans="1:20" s="1021" customFormat="1" ht="10.199999999999999">
      <c r="A91" s="1506" t="s">
        <v>975</v>
      </c>
      <c r="B91" s="1507"/>
      <c r="C91" s="1507"/>
      <c r="D91" s="1507"/>
      <c r="E91" s="1507"/>
      <c r="F91" s="1507"/>
      <c r="G91" s="1507"/>
      <c r="H91" s="1507"/>
      <c r="I91" s="1507"/>
      <c r="J91" s="1507"/>
      <c r="K91" s="1507"/>
      <c r="L91" s="1507"/>
      <c r="M91" s="1507"/>
      <c r="N91" s="1507"/>
      <c r="O91" s="1507"/>
      <c r="P91" s="1507"/>
      <c r="Q91" s="1507"/>
      <c r="R91" s="1507"/>
      <c r="S91" s="1507"/>
      <c r="T91" s="1507"/>
    </row>
    <row r="92" spans="1:20" ht="13.8">
      <c r="A92" s="1022"/>
      <c r="B92" s="1023"/>
      <c r="C92" s="1003"/>
      <c r="D92" s="1003"/>
      <c r="E92" s="1003"/>
      <c r="F92" s="1023"/>
      <c r="G92" s="1023"/>
      <c r="H92" s="1023"/>
      <c r="I92" s="1023"/>
      <c r="J92" s="1023"/>
      <c r="K92" s="1023"/>
      <c r="L92" s="1023"/>
      <c r="M92" s="1023"/>
      <c r="N92" s="1023"/>
      <c r="O92" s="1023"/>
      <c r="P92" s="1023"/>
      <c r="Q92" s="1023"/>
      <c r="R92" s="1023"/>
      <c r="S92" s="1023"/>
      <c r="T92" s="1023"/>
    </row>
    <row r="93" spans="1:20" ht="13.8">
      <c r="B93" s="1024"/>
      <c r="C93" s="1024"/>
      <c r="D93" s="1025"/>
      <c r="E93" s="1024"/>
      <c r="F93" s="1026"/>
      <c r="G93" s="1024"/>
      <c r="H93" s="1026"/>
      <c r="I93" s="1024"/>
      <c r="J93" s="1026"/>
      <c r="K93" s="1024"/>
      <c r="L93" s="1026"/>
      <c r="M93" s="1024"/>
      <c r="N93" s="1026"/>
      <c r="O93" s="1024"/>
      <c r="P93" s="1026"/>
      <c r="Q93" s="1024"/>
      <c r="R93" s="1026"/>
      <c r="S93" s="1024"/>
      <c r="T93" s="1026"/>
    </row>
    <row r="94" spans="1:20" ht="13.8">
      <c r="A94" s="1024"/>
      <c r="B94" s="1024"/>
      <c r="C94" s="1024"/>
      <c r="D94" s="1024"/>
      <c r="E94" s="1024"/>
      <c r="F94" s="1026"/>
      <c r="G94" s="1024"/>
      <c r="H94" s="1026"/>
      <c r="I94" s="1024"/>
      <c r="J94" s="1026"/>
      <c r="K94" s="1024"/>
      <c r="L94" s="1026"/>
      <c r="M94" s="1024"/>
      <c r="N94" s="1026"/>
      <c r="O94" s="1024"/>
      <c r="P94" s="1026"/>
      <c r="Q94" s="1024"/>
      <c r="R94" s="1026"/>
      <c r="S94" s="1024"/>
      <c r="T94" s="1026"/>
    </row>
    <row r="95" spans="1:20" ht="13.8">
      <c r="A95" s="1024"/>
      <c r="B95" s="1024"/>
      <c r="C95" s="1024"/>
      <c r="D95" s="1024"/>
      <c r="E95" s="1024"/>
      <c r="F95" s="1026"/>
      <c r="G95" s="1024"/>
      <c r="H95" s="1024"/>
      <c r="I95" s="1024"/>
      <c r="J95" s="1024"/>
      <c r="K95" s="1024"/>
      <c r="L95" s="1024"/>
      <c r="M95" s="1024"/>
      <c r="N95" s="1024"/>
      <c r="O95" s="1024"/>
      <c r="P95" s="1024"/>
      <c r="Q95" s="1024"/>
      <c r="R95" s="1024"/>
      <c r="S95" s="1024"/>
      <c r="T95" s="1024"/>
    </row>
    <row r="96" spans="1:20" ht="13.8">
      <c r="A96" s="1024"/>
      <c r="B96" s="1024"/>
      <c r="C96" s="1024"/>
      <c r="D96" s="1024"/>
      <c r="E96" s="1024"/>
      <c r="F96" s="1026"/>
      <c r="G96" s="1024"/>
      <c r="H96" s="1024"/>
      <c r="I96" s="1024"/>
      <c r="J96" s="1024"/>
      <c r="K96" s="1024"/>
      <c r="L96" s="1024"/>
      <c r="M96" s="1024"/>
      <c r="N96" s="1024"/>
      <c r="O96" s="1024"/>
      <c r="P96" s="1024"/>
      <c r="Q96" s="1024"/>
      <c r="R96" s="1024"/>
      <c r="S96" s="1024"/>
      <c r="T96" s="1024"/>
    </row>
    <row r="97" spans="1:20" ht="13.8">
      <c r="A97" s="1024"/>
      <c r="B97" s="1024"/>
      <c r="C97" s="1024"/>
      <c r="D97" s="1024"/>
      <c r="E97" s="1024"/>
      <c r="F97" s="1026"/>
      <c r="G97" s="1024"/>
      <c r="H97" s="1024"/>
      <c r="I97" s="1024"/>
      <c r="J97" s="1024"/>
      <c r="K97" s="1024"/>
      <c r="L97" s="1024"/>
      <c r="M97" s="1024"/>
      <c r="N97" s="1024"/>
      <c r="O97" s="1024"/>
      <c r="P97" s="1024"/>
      <c r="Q97" s="1024"/>
      <c r="R97" s="1024"/>
      <c r="S97" s="1024"/>
      <c r="T97" s="1024"/>
    </row>
    <row r="98" spans="1:20" ht="13.8">
      <c r="A98" s="1024"/>
      <c r="B98" s="1024"/>
      <c r="C98" s="1024"/>
      <c r="D98" s="1024"/>
      <c r="E98" s="1024"/>
      <c r="F98" s="1026"/>
      <c r="G98" s="1024"/>
      <c r="H98" s="1024"/>
      <c r="I98" s="1024"/>
      <c r="J98" s="1024"/>
      <c r="K98" s="1024"/>
      <c r="L98" s="1024"/>
      <c r="M98" s="1024"/>
      <c r="N98" s="1024"/>
      <c r="O98" s="1024"/>
      <c r="P98" s="1024"/>
      <c r="Q98" s="1024"/>
      <c r="R98" s="1024"/>
      <c r="S98" s="1024"/>
      <c r="T98" s="1024"/>
    </row>
    <row r="99" spans="1:20" ht="13.8">
      <c r="A99" s="1024"/>
      <c r="B99" s="1024"/>
      <c r="C99" s="1024"/>
      <c r="D99" s="1024"/>
      <c r="E99" s="1024"/>
      <c r="F99" s="1026"/>
      <c r="G99" s="1024"/>
      <c r="H99" s="1024"/>
      <c r="I99" s="1024"/>
      <c r="J99" s="1024"/>
      <c r="K99" s="1024"/>
      <c r="L99" s="1024"/>
      <c r="M99" s="1024"/>
      <c r="N99" s="1024"/>
      <c r="O99" s="1024"/>
      <c r="P99" s="1024"/>
      <c r="Q99" s="1024"/>
      <c r="R99" s="1024"/>
      <c r="S99" s="1024"/>
      <c r="T99" s="1024"/>
    </row>
    <row r="100" spans="1:20" ht="13.8">
      <c r="A100" s="1024"/>
      <c r="B100" s="1024"/>
      <c r="C100" s="1024"/>
      <c r="D100" s="1024"/>
      <c r="E100" s="1024"/>
      <c r="F100" s="1026"/>
      <c r="G100" s="1024"/>
      <c r="H100" s="1024"/>
      <c r="I100" s="1024"/>
      <c r="J100" s="1024"/>
      <c r="K100" s="1024"/>
      <c r="L100" s="1024"/>
      <c r="M100" s="1024"/>
      <c r="N100" s="1024"/>
      <c r="O100" s="1024"/>
      <c r="P100" s="1024"/>
      <c r="Q100" s="1024"/>
      <c r="R100" s="1024"/>
      <c r="S100" s="1024"/>
      <c r="T100" s="1024"/>
    </row>
    <row r="101" spans="1:20" ht="13.8">
      <c r="A101" s="1024"/>
      <c r="B101" s="1024"/>
      <c r="C101" s="1024"/>
      <c r="D101" s="1024"/>
      <c r="E101" s="1024"/>
      <c r="F101" s="1026"/>
      <c r="G101" s="1024"/>
      <c r="H101" s="1024"/>
      <c r="I101" s="1024"/>
      <c r="J101" s="1024"/>
      <c r="K101" s="1024"/>
      <c r="L101" s="1024"/>
      <c r="M101" s="1024"/>
      <c r="N101" s="1024"/>
      <c r="O101" s="1024"/>
      <c r="P101" s="1024"/>
      <c r="Q101" s="1024"/>
      <c r="R101" s="1024"/>
      <c r="S101" s="1024"/>
      <c r="T101" s="1024"/>
    </row>
    <row r="102" spans="1:20" ht="13.8">
      <c r="A102" s="1024"/>
      <c r="B102" s="1024"/>
      <c r="C102" s="1024"/>
      <c r="D102" s="1024"/>
      <c r="E102" s="1024"/>
      <c r="F102" s="1026"/>
      <c r="G102" s="1024"/>
      <c r="H102" s="1024"/>
      <c r="I102" s="1024"/>
      <c r="J102" s="1024"/>
      <c r="K102" s="1024"/>
      <c r="L102" s="1024"/>
      <c r="M102" s="1024"/>
      <c r="N102" s="1024"/>
      <c r="O102" s="1024"/>
      <c r="P102" s="1024"/>
      <c r="Q102" s="1024"/>
      <c r="R102" s="1024"/>
      <c r="S102" s="1024"/>
      <c r="T102" s="1024"/>
    </row>
    <row r="103" spans="1:20" ht="13.8">
      <c r="A103" s="1024"/>
      <c r="B103" s="1024"/>
      <c r="C103" s="1024"/>
      <c r="D103" s="1024"/>
      <c r="E103" s="1024"/>
      <c r="F103" s="1026"/>
      <c r="G103" s="1024"/>
      <c r="H103" s="1024"/>
      <c r="I103" s="1024"/>
      <c r="J103" s="1024"/>
      <c r="K103" s="1024"/>
      <c r="L103" s="1024"/>
      <c r="M103" s="1024"/>
      <c r="N103" s="1024"/>
      <c r="O103" s="1024"/>
      <c r="P103" s="1024"/>
      <c r="Q103" s="1024"/>
      <c r="R103" s="1024"/>
      <c r="S103" s="1024"/>
      <c r="T103" s="1024"/>
    </row>
    <row r="104" spans="1:20" ht="13.8">
      <c r="A104" s="1024"/>
      <c r="B104" s="1024"/>
      <c r="C104" s="1024"/>
      <c r="D104" s="1024"/>
      <c r="E104" s="1024"/>
      <c r="F104" s="1026"/>
      <c r="G104" s="1024"/>
      <c r="H104" s="1024"/>
      <c r="I104" s="1024"/>
      <c r="J104" s="1024"/>
      <c r="K104" s="1024"/>
      <c r="L104" s="1024"/>
      <c r="M104" s="1024"/>
      <c r="N104" s="1024"/>
      <c r="O104" s="1024"/>
      <c r="P104" s="1024"/>
      <c r="Q104" s="1024"/>
      <c r="R104" s="1024"/>
      <c r="S104" s="1024"/>
      <c r="T104" s="1024"/>
    </row>
    <row r="105" spans="1:20" ht="13.8">
      <c r="A105" s="1024"/>
      <c r="B105" s="1024"/>
      <c r="C105" s="1024"/>
      <c r="D105" s="1024"/>
      <c r="E105" s="1024"/>
      <c r="F105" s="1026"/>
      <c r="G105" s="1024"/>
      <c r="H105" s="1024"/>
      <c r="I105" s="1024"/>
      <c r="J105" s="1024"/>
      <c r="K105" s="1024"/>
      <c r="L105" s="1024"/>
      <c r="M105" s="1024"/>
      <c r="N105" s="1024"/>
      <c r="O105" s="1024"/>
      <c r="P105" s="1024"/>
      <c r="Q105" s="1024"/>
      <c r="R105" s="1024"/>
      <c r="S105" s="1024"/>
      <c r="T105" s="1024"/>
    </row>
    <row r="106" spans="1:20" ht="13.8">
      <c r="A106" s="1024"/>
      <c r="B106" s="1024"/>
      <c r="C106" s="1024"/>
      <c r="D106" s="1024"/>
      <c r="E106" s="1024"/>
      <c r="F106" s="1026"/>
      <c r="G106" s="1024"/>
      <c r="H106" s="1024"/>
      <c r="I106" s="1024"/>
      <c r="J106" s="1024"/>
      <c r="K106" s="1024"/>
      <c r="L106" s="1024"/>
      <c r="M106" s="1024"/>
      <c r="N106" s="1024"/>
      <c r="O106" s="1024"/>
      <c r="P106" s="1024"/>
      <c r="Q106" s="1024"/>
      <c r="R106" s="1024"/>
      <c r="S106" s="1024"/>
      <c r="T106" s="1024"/>
    </row>
    <row r="107" spans="1:20" ht="13.8">
      <c r="A107" s="1024"/>
      <c r="B107" s="1024"/>
      <c r="C107" s="1024"/>
      <c r="D107" s="1024"/>
      <c r="E107" s="1024"/>
      <c r="F107" s="1024"/>
      <c r="G107" s="1024"/>
      <c r="H107" s="1024"/>
      <c r="I107" s="1024"/>
      <c r="J107" s="1024"/>
      <c r="K107" s="1024"/>
      <c r="L107" s="1024"/>
      <c r="M107" s="1024"/>
      <c r="N107" s="1024"/>
      <c r="O107" s="1024"/>
      <c r="P107" s="1024"/>
      <c r="Q107" s="1024"/>
      <c r="R107" s="1024"/>
      <c r="S107" s="1024"/>
      <c r="T107" s="1024"/>
    </row>
  </sheetData>
  <mergeCells count="19">
    <mergeCell ref="A91:T91"/>
    <mergeCell ref="A7:E8"/>
    <mergeCell ref="F7:G8"/>
    <mergeCell ref="H7:I7"/>
    <mergeCell ref="J7:K8"/>
    <mergeCell ref="L7:M7"/>
    <mergeCell ref="N7:O8"/>
    <mergeCell ref="P7:Q7"/>
    <mergeCell ref="R7:S8"/>
    <mergeCell ref="H8:I8"/>
    <mergeCell ref="L8:M8"/>
    <mergeCell ref="P8:Q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zoomScaleNormal="75" workbookViewId="0"/>
  </sheetViews>
  <sheetFormatPr baseColWidth="10" defaultColWidth="11.44140625" defaultRowHeight="13.2"/>
  <cols>
    <col min="1" max="1" width="35.5546875" style="913" customWidth="1"/>
    <col min="2" max="2" width="9.88671875" style="913" bestFit="1" customWidth="1"/>
    <col min="3" max="3" width="9.6640625" style="913" customWidth="1"/>
    <col min="4" max="4" width="0.88671875" style="913" customWidth="1"/>
    <col min="5" max="5" width="4.6640625" style="913" customWidth="1"/>
    <col min="6" max="6" width="9.6640625" style="913" customWidth="1"/>
    <col min="7" max="7" width="0.88671875" style="913" customWidth="1"/>
    <col min="8" max="8" width="4.6640625" style="913" customWidth="1"/>
    <col min="9" max="9" width="9.6640625" style="913" customWidth="1"/>
    <col min="10" max="10" width="0.88671875" style="913" customWidth="1"/>
    <col min="11" max="11" width="4.6640625" style="913" customWidth="1"/>
    <col min="12" max="12" width="9.6640625" style="913" customWidth="1"/>
    <col min="13" max="13" width="0.88671875" style="913" customWidth="1"/>
    <col min="14" max="14" width="5.44140625" style="913" bestFit="1" customWidth="1"/>
    <col min="15" max="15" width="9.6640625" style="913" customWidth="1"/>
    <col min="16" max="16" width="0.88671875" style="913" customWidth="1"/>
    <col min="17" max="17" width="4.6640625" style="913" customWidth="1"/>
    <col min="18" max="18" width="9.6640625" style="913" customWidth="1"/>
    <col min="19" max="19" width="0.88671875" style="913" customWidth="1"/>
    <col min="20" max="20" width="4.6640625" style="913" customWidth="1"/>
    <col min="21" max="21" width="9.6640625" style="913" customWidth="1"/>
    <col min="22" max="22" width="0.88671875" style="913" customWidth="1"/>
    <col min="23" max="23" width="5.44140625" style="913" bestFit="1" customWidth="1"/>
    <col min="24" max="24" width="9.6640625" style="913" customWidth="1"/>
    <col min="25" max="26" width="12" style="913" bestFit="1" customWidth="1"/>
    <col min="27" max="256" width="11.44140625" style="913"/>
    <col min="257" max="257" width="35.5546875" style="913" customWidth="1"/>
    <col min="258" max="258" width="9.88671875" style="913" bestFit="1" customWidth="1"/>
    <col min="259" max="259" width="9.6640625" style="913" customWidth="1"/>
    <col min="260" max="260" width="0.88671875" style="913" customWidth="1"/>
    <col min="261" max="261" width="4.6640625" style="913" customWidth="1"/>
    <col min="262" max="262" width="9.6640625" style="913" customWidth="1"/>
    <col min="263" max="263" width="0.88671875" style="913" customWidth="1"/>
    <col min="264" max="264" width="4.6640625" style="913" customWidth="1"/>
    <col min="265" max="265" width="9.6640625" style="913" customWidth="1"/>
    <col min="266" max="266" width="0.88671875" style="913" customWidth="1"/>
    <col min="267" max="267" width="4.6640625" style="913" customWidth="1"/>
    <col min="268" max="268" width="9.6640625" style="913" customWidth="1"/>
    <col min="269" max="269" width="0.88671875" style="913" customWidth="1"/>
    <col min="270" max="270" width="5.44140625" style="913" bestFit="1" customWidth="1"/>
    <col min="271" max="271" width="9.6640625" style="913" customWidth="1"/>
    <col min="272" max="272" width="0.88671875" style="913" customWidth="1"/>
    <col min="273" max="273" width="4.6640625" style="913" customWidth="1"/>
    <col min="274" max="274" width="9.6640625" style="913" customWidth="1"/>
    <col min="275" max="275" width="0.88671875" style="913" customWidth="1"/>
    <col min="276" max="276" width="4.6640625" style="913" customWidth="1"/>
    <col min="277" max="277" width="9.6640625" style="913" customWidth="1"/>
    <col min="278" max="278" width="0.88671875" style="913" customWidth="1"/>
    <col min="279" max="279" width="5.44140625" style="913" bestFit="1" customWidth="1"/>
    <col min="280" max="280" width="9.6640625" style="913" customWidth="1"/>
    <col min="281" max="282" width="12" style="913" bestFit="1" customWidth="1"/>
    <col min="283" max="512" width="11.44140625" style="913"/>
    <col min="513" max="513" width="35.5546875" style="913" customWidth="1"/>
    <col min="514" max="514" width="9.88671875" style="913" bestFit="1" customWidth="1"/>
    <col min="515" max="515" width="9.6640625" style="913" customWidth="1"/>
    <col min="516" max="516" width="0.88671875" style="913" customWidth="1"/>
    <col min="517" max="517" width="4.6640625" style="913" customWidth="1"/>
    <col min="518" max="518" width="9.6640625" style="913" customWidth="1"/>
    <col min="519" max="519" width="0.88671875" style="913" customWidth="1"/>
    <col min="520" max="520" width="4.6640625" style="913" customWidth="1"/>
    <col min="521" max="521" width="9.6640625" style="913" customWidth="1"/>
    <col min="522" max="522" width="0.88671875" style="913" customWidth="1"/>
    <col min="523" max="523" width="4.6640625" style="913" customWidth="1"/>
    <col min="524" max="524" width="9.6640625" style="913" customWidth="1"/>
    <col min="525" max="525" width="0.88671875" style="913" customWidth="1"/>
    <col min="526" max="526" width="5.44140625" style="913" bestFit="1" customWidth="1"/>
    <col min="527" max="527" width="9.6640625" style="913" customWidth="1"/>
    <col min="528" max="528" width="0.88671875" style="913" customWidth="1"/>
    <col min="529" max="529" width="4.6640625" style="913" customWidth="1"/>
    <col min="530" max="530" width="9.6640625" style="913" customWidth="1"/>
    <col min="531" max="531" width="0.88671875" style="913" customWidth="1"/>
    <col min="532" max="532" width="4.6640625" style="913" customWidth="1"/>
    <col min="533" max="533" width="9.6640625" style="913" customWidth="1"/>
    <col min="534" max="534" width="0.88671875" style="913" customWidth="1"/>
    <col min="535" max="535" width="5.44140625" style="913" bestFit="1" customWidth="1"/>
    <col min="536" max="536" width="9.6640625" style="913" customWidth="1"/>
    <col min="537" max="538" width="12" style="913" bestFit="1" customWidth="1"/>
    <col min="539" max="768" width="11.44140625" style="913"/>
    <col min="769" max="769" width="35.5546875" style="913" customWidth="1"/>
    <col min="770" max="770" width="9.88671875" style="913" bestFit="1" customWidth="1"/>
    <col min="771" max="771" width="9.6640625" style="913" customWidth="1"/>
    <col min="772" max="772" width="0.88671875" style="913" customWidth="1"/>
    <col min="773" max="773" width="4.6640625" style="913" customWidth="1"/>
    <col min="774" max="774" width="9.6640625" style="913" customWidth="1"/>
    <col min="775" max="775" width="0.88671875" style="913" customWidth="1"/>
    <col min="776" max="776" width="4.6640625" style="913" customWidth="1"/>
    <col min="777" max="777" width="9.6640625" style="913" customWidth="1"/>
    <col min="778" max="778" width="0.88671875" style="913" customWidth="1"/>
    <col min="779" max="779" width="4.6640625" style="913" customWidth="1"/>
    <col min="780" max="780" width="9.6640625" style="913" customWidth="1"/>
    <col min="781" max="781" width="0.88671875" style="913" customWidth="1"/>
    <col min="782" max="782" width="5.44140625" style="913" bestFit="1" customWidth="1"/>
    <col min="783" max="783" width="9.6640625" style="913" customWidth="1"/>
    <col min="784" max="784" width="0.88671875" style="913" customWidth="1"/>
    <col min="785" max="785" width="4.6640625" style="913" customWidth="1"/>
    <col min="786" max="786" width="9.6640625" style="913" customWidth="1"/>
    <col min="787" max="787" width="0.88671875" style="913" customWidth="1"/>
    <col min="788" max="788" width="4.6640625" style="913" customWidth="1"/>
    <col min="789" max="789" width="9.6640625" style="913" customWidth="1"/>
    <col min="790" max="790" width="0.88671875" style="913" customWidth="1"/>
    <col min="791" max="791" width="5.44140625" style="913" bestFit="1" customWidth="1"/>
    <col min="792" max="792" width="9.6640625" style="913" customWidth="1"/>
    <col min="793" max="794" width="12" style="913" bestFit="1" customWidth="1"/>
    <col min="795" max="1024" width="11.44140625" style="913"/>
    <col min="1025" max="1025" width="35.5546875" style="913" customWidth="1"/>
    <col min="1026" max="1026" width="9.88671875" style="913" bestFit="1" customWidth="1"/>
    <col min="1027" max="1027" width="9.6640625" style="913" customWidth="1"/>
    <col min="1028" max="1028" width="0.88671875" style="913" customWidth="1"/>
    <col min="1029" max="1029" width="4.6640625" style="913" customWidth="1"/>
    <col min="1030" max="1030" width="9.6640625" style="913" customWidth="1"/>
    <col min="1031" max="1031" width="0.88671875" style="913" customWidth="1"/>
    <col min="1032" max="1032" width="4.6640625" style="913" customWidth="1"/>
    <col min="1033" max="1033" width="9.6640625" style="913" customWidth="1"/>
    <col min="1034" max="1034" width="0.88671875" style="913" customWidth="1"/>
    <col min="1035" max="1035" width="4.6640625" style="913" customWidth="1"/>
    <col min="1036" max="1036" width="9.6640625" style="913" customWidth="1"/>
    <col min="1037" max="1037" width="0.88671875" style="913" customWidth="1"/>
    <col min="1038" max="1038" width="5.44140625" style="913" bestFit="1" customWidth="1"/>
    <col min="1039" max="1039" width="9.6640625" style="913" customWidth="1"/>
    <col min="1040" max="1040" width="0.88671875" style="913" customWidth="1"/>
    <col min="1041" max="1041" width="4.6640625" style="913" customWidth="1"/>
    <col min="1042" max="1042" width="9.6640625" style="913" customWidth="1"/>
    <col min="1043" max="1043" width="0.88671875" style="913" customWidth="1"/>
    <col min="1044" max="1044" width="4.6640625" style="913" customWidth="1"/>
    <col min="1045" max="1045" width="9.6640625" style="913" customWidth="1"/>
    <col min="1046" max="1046" width="0.88671875" style="913" customWidth="1"/>
    <col min="1047" max="1047" width="5.44140625" style="913" bestFit="1" customWidth="1"/>
    <col min="1048" max="1048" width="9.6640625" style="913" customWidth="1"/>
    <col min="1049" max="1050" width="12" style="913" bestFit="1" customWidth="1"/>
    <col min="1051" max="1280" width="11.44140625" style="913"/>
    <col min="1281" max="1281" width="35.5546875" style="913" customWidth="1"/>
    <col min="1282" max="1282" width="9.88671875" style="913" bestFit="1" customWidth="1"/>
    <col min="1283" max="1283" width="9.6640625" style="913" customWidth="1"/>
    <col min="1284" max="1284" width="0.88671875" style="913" customWidth="1"/>
    <col min="1285" max="1285" width="4.6640625" style="913" customWidth="1"/>
    <col min="1286" max="1286" width="9.6640625" style="913" customWidth="1"/>
    <col min="1287" max="1287" width="0.88671875" style="913" customWidth="1"/>
    <col min="1288" max="1288" width="4.6640625" style="913" customWidth="1"/>
    <col min="1289" max="1289" width="9.6640625" style="913" customWidth="1"/>
    <col min="1290" max="1290" width="0.88671875" style="913" customWidth="1"/>
    <col min="1291" max="1291" width="4.6640625" style="913" customWidth="1"/>
    <col min="1292" max="1292" width="9.6640625" style="913" customWidth="1"/>
    <col min="1293" max="1293" width="0.88671875" style="913" customWidth="1"/>
    <col min="1294" max="1294" width="5.44140625" style="913" bestFit="1" customWidth="1"/>
    <col min="1295" max="1295" width="9.6640625" style="913" customWidth="1"/>
    <col min="1296" max="1296" width="0.88671875" style="913" customWidth="1"/>
    <col min="1297" max="1297" width="4.6640625" style="913" customWidth="1"/>
    <col min="1298" max="1298" width="9.6640625" style="913" customWidth="1"/>
    <col min="1299" max="1299" width="0.88671875" style="913" customWidth="1"/>
    <col min="1300" max="1300" width="4.6640625" style="913" customWidth="1"/>
    <col min="1301" max="1301" width="9.6640625" style="913" customWidth="1"/>
    <col min="1302" max="1302" width="0.88671875" style="913" customWidth="1"/>
    <col min="1303" max="1303" width="5.44140625" style="913" bestFit="1" customWidth="1"/>
    <col min="1304" max="1304" width="9.6640625" style="913" customWidth="1"/>
    <col min="1305" max="1306" width="12" style="913" bestFit="1" customWidth="1"/>
    <col min="1307" max="1536" width="11.44140625" style="913"/>
    <col min="1537" max="1537" width="35.5546875" style="913" customWidth="1"/>
    <col min="1538" max="1538" width="9.88671875" style="913" bestFit="1" customWidth="1"/>
    <col min="1539" max="1539" width="9.6640625" style="913" customWidth="1"/>
    <col min="1540" max="1540" width="0.88671875" style="913" customWidth="1"/>
    <col min="1541" max="1541" width="4.6640625" style="913" customWidth="1"/>
    <col min="1542" max="1542" width="9.6640625" style="913" customWidth="1"/>
    <col min="1543" max="1543" width="0.88671875" style="913" customWidth="1"/>
    <col min="1544" max="1544" width="4.6640625" style="913" customWidth="1"/>
    <col min="1545" max="1545" width="9.6640625" style="913" customWidth="1"/>
    <col min="1546" max="1546" width="0.88671875" style="913" customWidth="1"/>
    <col min="1547" max="1547" width="4.6640625" style="913" customWidth="1"/>
    <col min="1548" max="1548" width="9.6640625" style="913" customWidth="1"/>
    <col min="1549" max="1549" width="0.88671875" style="913" customWidth="1"/>
    <col min="1550" max="1550" width="5.44140625" style="913" bestFit="1" customWidth="1"/>
    <col min="1551" max="1551" width="9.6640625" style="913" customWidth="1"/>
    <col min="1552" max="1552" width="0.88671875" style="913" customWidth="1"/>
    <col min="1553" max="1553" width="4.6640625" style="913" customWidth="1"/>
    <col min="1554" max="1554" width="9.6640625" style="913" customWidth="1"/>
    <col min="1555" max="1555" width="0.88671875" style="913" customWidth="1"/>
    <col min="1556" max="1556" width="4.6640625" style="913" customWidth="1"/>
    <col min="1557" max="1557" width="9.6640625" style="913" customWidth="1"/>
    <col min="1558" max="1558" width="0.88671875" style="913" customWidth="1"/>
    <col min="1559" max="1559" width="5.44140625" style="913" bestFit="1" customWidth="1"/>
    <col min="1560" max="1560" width="9.6640625" style="913" customWidth="1"/>
    <col min="1561" max="1562" width="12" style="913" bestFit="1" customWidth="1"/>
    <col min="1563" max="1792" width="11.44140625" style="913"/>
    <col min="1793" max="1793" width="35.5546875" style="913" customWidth="1"/>
    <col min="1794" max="1794" width="9.88671875" style="913" bestFit="1" customWidth="1"/>
    <col min="1795" max="1795" width="9.6640625" style="913" customWidth="1"/>
    <col min="1796" max="1796" width="0.88671875" style="913" customWidth="1"/>
    <col min="1797" max="1797" width="4.6640625" style="913" customWidth="1"/>
    <col min="1798" max="1798" width="9.6640625" style="913" customWidth="1"/>
    <col min="1799" max="1799" width="0.88671875" style="913" customWidth="1"/>
    <col min="1800" max="1800" width="4.6640625" style="913" customWidth="1"/>
    <col min="1801" max="1801" width="9.6640625" style="913" customWidth="1"/>
    <col min="1802" max="1802" width="0.88671875" style="913" customWidth="1"/>
    <col min="1803" max="1803" width="4.6640625" style="913" customWidth="1"/>
    <col min="1804" max="1804" width="9.6640625" style="913" customWidth="1"/>
    <col min="1805" max="1805" width="0.88671875" style="913" customWidth="1"/>
    <col min="1806" max="1806" width="5.44140625" style="913" bestFit="1" customWidth="1"/>
    <col min="1807" max="1807" width="9.6640625" style="913" customWidth="1"/>
    <col min="1808" max="1808" width="0.88671875" style="913" customWidth="1"/>
    <col min="1809" max="1809" width="4.6640625" style="913" customWidth="1"/>
    <col min="1810" max="1810" width="9.6640625" style="913" customWidth="1"/>
    <col min="1811" max="1811" width="0.88671875" style="913" customWidth="1"/>
    <col min="1812" max="1812" width="4.6640625" style="913" customWidth="1"/>
    <col min="1813" max="1813" width="9.6640625" style="913" customWidth="1"/>
    <col min="1814" max="1814" width="0.88671875" style="913" customWidth="1"/>
    <col min="1815" max="1815" width="5.44140625" style="913" bestFit="1" customWidth="1"/>
    <col min="1816" max="1816" width="9.6640625" style="913" customWidth="1"/>
    <col min="1817" max="1818" width="12" style="913" bestFit="1" customWidth="1"/>
    <col min="1819" max="2048" width="11.44140625" style="913"/>
    <col min="2049" max="2049" width="35.5546875" style="913" customWidth="1"/>
    <col min="2050" max="2050" width="9.88671875" style="913" bestFit="1" customWidth="1"/>
    <col min="2051" max="2051" width="9.6640625" style="913" customWidth="1"/>
    <col min="2052" max="2052" width="0.88671875" style="913" customWidth="1"/>
    <col min="2053" max="2053" width="4.6640625" style="913" customWidth="1"/>
    <col min="2054" max="2054" width="9.6640625" style="913" customWidth="1"/>
    <col min="2055" max="2055" width="0.88671875" style="913" customWidth="1"/>
    <col min="2056" max="2056" width="4.6640625" style="913" customWidth="1"/>
    <col min="2057" max="2057" width="9.6640625" style="913" customWidth="1"/>
    <col min="2058" max="2058" width="0.88671875" style="913" customWidth="1"/>
    <col min="2059" max="2059" width="4.6640625" style="913" customWidth="1"/>
    <col min="2060" max="2060" width="9.6640625" style="913" customWidth="1"/>
    <col min="2061" max="2061" width="0.88671875" style="913" customWidth="1"/>
    <col min="2062" max="2062" width="5.44140625" style="913" bestFit="1" customWidth="1"/>
    <col min="2063" max="2063" width="9.6640625" style="913" customWidth="1"/>
    <col min="2064" max="2064" width="0.88671875" style="913" customWidth="1"/>
    <col min="2065" max="2065" width="4.6640625" style="913" customWidth="1"/>
    <col min="2066" max="2066" width="9.6640625" style="913" customWidth="1"/>
    <col min="2067" max="2067" width="0.88671875" style="913" customWidth="1"/>
    <col min="2068" max="2068" width="4.6640625" style="913" customWidth="1"/>
    <col min="2069" max="2069" width="9.6640625" style="913" customWidth="1"/>
    <col min="2070" max="2070" width="0.88671875" style="913" customWidth="1"/>
    <col min="2071" max="2071" width="5.44140625" style="913" bestFit="1" customWidth="1"/>
    <col min="2072" max="2072" width="9.6640625" style="913" customWidth="1"/>
    <col min="2073" max="2074" width="12" style="913" bestFit="1" customWidth="1"/>
    <col min="2075" max="2304" width="11.44140625" style="913"/>
    <col min="2305" max="2305" width="35.5546875" style="913" customWidth="1"/>
    <col min="2306" max="2306" width="9.88671875" style="913" bestFit="1" customWidth="1"/>
    <col min="2307" max="2307" width="9.6640625" style="913" customWidth="1"/>
    <col min="2308" max="2308" width="0.88671875" style="913" customWidth="1"/>
    <col min="2309" max="2309" width="4.6640625" style="913" customWidth="1"/>
    <col min="2310" max="2310" width="9.6640625" style="913" customWidth="1"/>
    <col min="2311" max="2311" width="0.88671875" style="913" customWidth="1"/>
    <col min="2312" max="2312" width="4.6640625" style="913" customWidth="1"/>
    <col min="2313" max="2313" width="9.6640625" style="913" customWidth="1"/>
    <col min="2314" max="2314" width="0.88671875" style="913" customWidth="1"/>
    <col min="2315" max="2315" width="4.6640625" style="913" customWidth="1"/>
    <col min="2316" max="2316" width="9.6640625" style="913" customWidth="1"/>
    <col min="2317" max="2317" width="0.88671875" style="913" customWidth="1"/>
    <col min="2318" max="2318" width="5.44140625" style="913" bestFit="1" customWidth="1"/>
    <col min="2319" max="2319" width="9.6640625" style="913" customWidth="1"/>
    <col min="2320" max="2320" width="0.88671875" style="913" customWidth="1"/>
    <col min="2321" max="2321" width="4.6640625" style="913" customWidth="1"/>
    <col min="2322" max="2322" width="9.6640625" style="913" customWidth="1"/>
    <col min="2323" max="2323" width="0.88671875" style="913" customWidth="1"/>
    <col min="2324" max="2324" width="4.6640625" style="913" customWidth="1"/>
    <col min="2325" max="2325" width="9.6640625" style="913" customWidth="1"/>
    <col min="2326" max="2326" width="0.88671875" style="913" customWidth="1"/>
    <col min="2327" max="2327" width="5.44140625" style="913" bestFit="1" customWidth="1"/>
    <col min="2328" max="2328" width="9.6640625" style="913" customWidth="1"/>
    <col min="2329" max="2330" width="12" style="913" bestFit="1" customWidth="1"/>
    <col min="2331" max="2560" width="11.44140625" style="913"/>
    <col min="2561" max="2561" width="35.5546875" style="913" customWidth="1"/>
    <col min="2562" max="2562" width="9.88671875" style="913" bestFit="1" customWidth="1"/>
    <col min="2563" max="2563" width="9.6640625" style="913" customWidth="1"/>
    <col min="2564" max="2564" width="0.88671875" style="913" customWidth="1"/>
    <col min="2565" max="2565" width="4.6640625" style="913" customWidth="1"/>
    <col min="2566" max="2566" width="9.6640625" style="913" customWidth="1"/>
    <col min="2567" max="2567" width="0.88671875" style="913" customWidth="1"/>
    <col min="2568" max="2568" width="4.6640625" style="913" customWidth="1"/>
    <col min="2569" max="2569" width="9.6640625" style="913" customWidth="1"/>
    <col min="2570" max="2570" width="0.88671875" style="913" customWidth="1"/>
    <col min="2571" max="2571" width="4.6640625" style="913" customWidth="1"/>
    <col min="2572" max="2572" width="9.6640625" style="913" customWidth="1"/>
    <col min="2573" max="2573" width="0.88671875" style="913" customWidth="1"/>
    <col min="2574" max="2574" width="5.44140625" style="913" bestFit="1" customWidth="1"/>
    <col min="2575" max="2575" width="9.6640625" style="913" customWidth="1"/>
    <col min="2576" max="2576" width="0.88671875" style="913" customWidth="1"/>
    <col min="2577" max="2577" width="4.6640625" style="913" customWidth="1"/>
    <col min="2578" max="2578" width="9.6640625" style="913" customWidth="1"/>
    <col min="2579" max="2579" width="0.88671875" style="913" customWidth="1"/>
    <col min="2580" max="2580" width="4.6640625" style="913" customWidth="1"/>
    <col min="2581" max="2581" width="9.6640625" style="913" customWidth="1"/>
    <col min="2582" max="2582" width="0.88671875" style="913" customWidth="1"/>
    <col min="2583" max="2583" width="5.44140625" style="913" bestFit="1" customWidth="1"/>
    <col min="2584" max="2584" width="9.6640625" style="913" customWidth="1"/>
    <col min="2585" max="2586" width="12" style="913" bestFit="1" customWidth="1"/>
    <col min="2587" max="2816" width="11.44140625" style="913"/>
    <col min="2817" max="2817" width="35.5546875" style="913" customWidth="1"/>
    <col min="2818" max="2818" width="9.88671875" style="913" bestFit="1" customWidth="1"/>
    <col min="2819" max="2819" width="9.6640625" style="913" customWidth="1"/>
    <col min="2820" max="2820" width="0.88671875" style="913" customWidth="1"/>
    <col min="2821" max="2821" width="4.6640625" style="913" customWidth="1"/>
    <col min="2822" max="2822" width="9.6640625" style="913" customWidth="1"/>
    <col min="2823" max="2823" width="0.88671875" style="913" customWidth="1"/>
    <col min="2824" max="2824" width="4.6640625" style="913" customWidth="1"/>
    <col min="2825" max="2825" width="9.6640625" style="913" customWidth="1"/>
    <col min="2826" max="2826" width="0.88671875" style="913" customWidth="1"/>
    <col min="2827" max="2827" width="4.6640625" style="913" customWidth="1"/>
    <col min="2828" max="2828" width="9.6640625" style="913" customWidth="1"/>
    <col min="2829" max="2829" width="0.88671875" style="913" customWidth="1"/>
    <col min="2830" max="2830" width="5.44140625" style="913" bestFit="1" customWidth="1"/>
    <col min="2831" max="2831" width="9.6640625" style="913" customWidth="1"/>
    <col min="2832" max="2832" width="0.88671875" style="913" customWidth="1"/>
    <col min="2833" max="2833" width="4.6640625" style="913" customWidth="1"/>
    <col min="2834" max="2834" width="9.6640625" style="913" customWidth="1"/>
    <col min="2835" max="2835" width="0.88671875" style="913" customWidth="1"/>
    <col min="2836" max="2836" width="4.6640625" style="913" customWidth="1"/>
    <col min="2837" max="2837" width="9.6640625" style="913" customWidth="1"/>
    <col min="2838" max="2838" width="0.88671875" style="913" customWidth="1"/>
    <col min="2839" max="2839" width="5.44140625" style="913" bestFit="1" customWidth="1"/>
    <col min="2840" max="2840" width="9.6640625" style="913" customWidth="1"/>
    <col min="2841" max="2842" width="12" style="913" bestFit="1" customWidth="1"/>
    <col min="2843" max="3072" width="11.44140625" style="913"/>
    <col min="3073" max="3073" width="35.5546875" style="913" customWidth="1"/>
    <col min="3074" max="3074" width="9.88671875" style="913" bestFit="1" customWidth="1"/>
    <col min="3075" max="3075" width="9.6640625" style="913" customWidth="1"/>
    <col min="3076" max="3076" width="0.88671875" style="913" customWidth="1"/>
    <col min="3077" max="3077" width="4.6640625" style="913" customWidth="1"/>
    <col min="3078" max="3078" width="9.6640625" style="913" customWidth="1"/>
    <col min="3079" max="3079" width="0.88671875" style="913" customWidth="1"/>
    <col min="3080" max="3080" width="4.6640625" style="913" customWidth="1"/>
    <col min="3081" max="3081" width="9.6640625" style="913" customWidth="1"/>
    <col min="3082" max="3082" width="0.88671875" style="913" customWidth="1"/>
    <col min="3083" max="3083" width="4.6640625" style="913" customWidth="1"/>
    <col min="3084" max="3084" width="9.6640625" style="913" customWidth="1"/>
    <col min="3085" max="3085" width="0.88671875" style="913" customWidth="1"/>
    <col min="3086" max="3086" width="5.44140625" style="913" bestFit="1" customWidth="1"/>
    <col min="3087" max="3087" width="9.6640625" style="913" customWidth="1"/>
    <col min="3088" max="3088" width="0.88671875" style="913" customWidth="1"/>
    <col min="3089" max="3089" width="4.6640625" style="913" customWidth="1"/>
    <col min="3090" max="3090" width="9.6640625" style="913" customWidth="1"/>
    <col min="3091" max="3091" width="0.88671875" style="913" customWidth="1"/>
    <col min="3092" max="3092" width="4.6640625" style="913" customWidth="1"/>
    <col min="3093" max="3093" width="9.6640625" style="913" customWidth="1"/>
    <col min="3094" max="3094" width="0.88671875" style="913" customWidth="1"/>
    <col min="3095" max="3095" width="5.44140625" style="913" bestFit="1" customWidth="1"/>
    <col min="3096" max="3096" width="9.6640625" style="913" customWidth="1"/>
    <col min="3097" max="3098" width="12" style="913" bestFit="1" customWidth="1"/>
    <col min="3099" max="3328" width="11.44140625" style="913"/>
    <col min="3329" max="3329" width="35.5546875" style="913" customWidth="1"/>
    <col min="3330" max="3330" width="9.88671875" style="913" bestFit="1" customWidth="1"/>
    <col min="3331" max="3331" width="9.6640625" style="913" customWidth="1"/>
    <col min="3332" max="3332" width="0.88671875" style="913" customWidth="1"/>
    <col min="3333" max="3333" width="4.6640625" style="913" customWidth="1"/>
    <col min="3334" max="3334" width="9.6640625" style="913" customWidth="1"/>
    <col min="3335" max="3335" width="0.88671875" style="913" customWidth="1"/>
    <col min="3336" max="3336" width="4.6640625" style="913" customWidth="1"/>
    <col min="3337" max="3337" width="9.6640625" style="913" customWidth="1"/>
    <col min="3338" max="3338" width="0.88671875" style="913" customWidth="1"/>
    <col min="3339" max="3339" width="4.6640625" style="913" customWidth="1"/>
    <col min="3340" max="3340" width="9.6640625" style="913" customWidth="1"/>
    <col min="3341" max="3341" width="0.88671875" style="913" customWidth="1"/>
    <col min="3342" max="3342" width="5.44140625" style="913" bestFit="1" customWidth="1"/>
    <col min="3343" max="3343" width="9.6640625" style="913" customWidth="1"/>
    <col min="3344" max="3344" width="0.88671875" style="913" customWidth="1"/>
    <col min="3345" max="3345" width="4.6640625" style="913" customWidth="1"/>
    <col min="3346" max="3346" width="9.6640625" style="913" customWidth="1"/>
    <col min="3347" max="3347" width="0.88671875" style="913" customWidth="1"/>
    <col min="3348" max="3348" width="4.6640625" style="913" customWidth="1"/>
    <col min="3349" max="3349" width="9.6640625" style="913" customWidth="1"/>
    <col min="3350" max="3350" width="0.88671875" style="913" customWidth="1"/>
    <col min="3351" max="3351" width="5.44140625" style="913" bestFit="1" customWidth="1"/>
    <col min="3352" max="3352" width="9.6640625" style="913" customWidth="1"/>
    <col min="3353" max="3354" width="12" style="913" bestFit="1" customWidth="1"/>
    <col min="3355" max="3584" width="11.44140625" style="913"/>
    <col min="3585" max="3585" width="35.5546875" style="913" customWidth="1"/>
    <col min="3586" max="3586" width="9.88671875" style="913" bestFit="1" customWidth="1"/>
    <col min="3587" max="3587" width="9.6640625" style="913" customWidth="1"/>
    <col min="3588" max="3588" width="0.88671875" style="913" customWidth="1"/>
    <col min="3589" max="3589" width="4.6640625" style="913" customWidth="1"/>
    <col min="3590" max="3590" width="9.6640625" style="913" customWidth="1"/>
    <col min="3591" max="3591" width="0.88671875" style="913" customWidth="1"/>
    <col min="3592" max="3592" width="4.6640625" style="913" customWidth="1"/>
    <col min="3593" max="3593" width="9.6640625" style="913" customWidth="1"/>
    <col min="3594" max="3594" width="0.88671875" style="913" customWidth="1"/>
    <col min="3595" max="3595" width="4.6640625" style="913" customWidth="1"/>
    <col min="3596" max="3596" width="9.6640625" style="913" customWidth="1"/>
    <col min="3597" max="3597" width="0.88671875" style="913" customWidth="1"/>
    <col min="3598" max="3598" width="5.44140625" style="913" bestFit="1" customWidth="1"/>
    <col min="3599" max="3599" width="9.6640625" style="913" customWidth="1"/>
    <col min="3600" max="3600" width="0.88671875" style="913" customWidth="1"/>
    <col min="3601" max="3601" width="4.6640625" style="913" customWidth="1"/>
    <col min="3602" max="3602" width="9.6640625" style="913" customWidth="1"/>
    <col min="3603" max="3603" width="0.88671875" style="913" customWidth="1"/>
    <col min="3604" max="3604" width="4.6640625" style="913" customWidth="1"/>
    <col min="3605" max="3605" width="9.6640625" style="913" customWidth="1"/>
    <col min="3606" max="3606" width="0.88671875" style="913" customWidth="1"/>
    <col min="3607" max="3607" width="5.44140625" style="913" bestFit="1" customWidth="1"/>
    <col min="3608" max="3608" width="9.6640625" style="913" customWidth="1"/>
    <col min="3609" max="3610" width="12" style="913" bestFit="1" customWidth="1"/>
    <col min="3611" max="3840" width="11.44140625" style="913"/>
    <col min="3841" max="3841" width="35.5546875" style="913" customWidth="1"/>
    <col min="3842" max="3842" width="9.88671875" style="913" bestFit="1" customWidth="1"/>
    <col min="3843" max="3843" width="9.6640625" style="913" customWidth="1"/>
    <col min="3844" max="3844" width="0.88671875" style="913" customWidth="1"/>
    <col min="3845" max="3845" width="4.6640625" style="913" customWidth="1"/>
    <col min="3846" max="3846" width="9.6640625" style="913" customWidth="1"/>
    <col min="3847" max="3847" width="0.88671875" style="913" customWidth="1"/>
    <col min="3848" max="3848" width="4.6640625" style="913" customWidth="1"/>
    <col min="3849" max="3849" width="9.6640625" style="913" customWidth="1"/>
    <col min="3850" max="3850" width="0.88671875" style="913" customWidth="1"/>
    <col min="3851" max="3851" width="4.6640625" style="913" customWidth="1"/>
    <col min="3852" max="3852" width="9.6640625" style="913" customWidth="1"/>
    <col min="3853" max="3853" width="0.88671875" style="913" customWidth="1"/>
    <col min="3854" max="3854" width="5.44140625" style="913" bestFit="1" customWidth="1"/>
    <col min="3855" max="3855" width="9.6640625" style="913" customWidth="1"/>
    <col min="3856" max="3856" width="0.88671875" style="913" customWidth="1"/>
    <col min="3857" max="3857" width="4.6640625" style="913" customWidth="1"/>
    <col min="3858" max="3858" width="9.6640625" style="913" customWidth="1"/>
    <col min="3859" max="3859" width="0.88671875" style="913" customWidth="1"/>
    <col min="3860" max="3860" width="4.6640625" style="913" customWidth="1"/>
    <col min="3861" max="3861" width="9.6640625" style="913" customWidth="1"/>
    <col min="3862" max="3862" width="0.88671875" style="913" customWidth="1"/>
    <col min="3863" max="3863" width="5.44140625" style="913" bestFit="1" customWidth="1"/>
    <col min="3864" max="3864" width="9.6640625" style="913" customWidth="1"/>
    <col min="3865" max="3866" width="12" style="913" bestFit="1" customWidth="1"/>
    <col min="3867" max="4096" width="11.44140625" style="913"/>
    <col min="4097" max="4097" width="35.5546875" style="913" customWidth="1"/>
    <col min="4098" max="4098" width="9.88671875" style="913" bestFit="1" customWidth="1"/>
    <col min="4099" max="4099" width="9.6640625" style="913" customWidth="1"/>
    <col min="4100" max="4100" width="0.88671875" style="913" customWidth="1"/>
    <col min="4101" max="4101" width="4.6640625" style="913" customWidth="1"/>
    <col min="4102" max="4102" width="9.6640625" style="913" customWidth="1"/>
    <col min="4103" max="4103" width="0.88671875" style="913" customWidth="1"/>
    <col min="4104" max="4104" width="4.6640625" style="913" customWidth="1"/>
    <col min="4105" max="4105" width="9.6640625" style="913" customWidth="1"/>
    <col min="4106" max="4106" width="0.88671875" style="913" customWidth="1"/>
    <col min="4107" max="4107" width="4.6640625" style="913" customWidth="1"/>
    <col min="4108" max="4108" width="9.6640625" style="913" customWidth="1"/>
    <col min="4109" max="4109" width="0.88671875" style="913" customWidth="1"/>
    <col min="4110" max="4110" width="5.44140625" style="913" bestFit="1" customWidth="1"/>
    <col min="4111" max="4111" width="9.6640625" style="913" customWidth="1"/>
    <col min="4112" max="4112" width="0.88671875" style="913" customWidth="1"/>
    <col min="4113" max="4113" width="4.6640625" style="913" customWidth="1"/>
    <col min="4114" max="4114" width="9.6640625" style="913" customWidth="1"/>
    <col min="4115" max="4115" width="0.88671875" style="913" customWidth="1"/>
    <col min="4116" max="4116" width="4.6640625" style="913" customWidth="1"/>
    <col min="4117" max="4117" width="9.6640625" style="913" customWidth="1"/>
    <col min="4118" max="4118" width="0.88671875" style="913" customWidth="1"/>
    <col min="4119" max="4119" width="5.44140625" style="913" bestFit="1" customWidth="1"/>
    <col min="4120" max="4120" width="9.6640625" style="913" customWidth="1"/>
    <col min="4121" max="4122" width="12" style="913" bestFit="1" customWidth="1"/>
    <col min="4123" max="4352" width="11.44140625" style="913"/>
    <col min="4353" max="4353" width="35.5546875" style="913" customWidth="1"/>
    <col min="4354" max="4354" width="9.88671875" style="913" bestFit="1" customWidth="1"/>
    <col min="4355" max="4355" width="9.6640625" style="913" customWidth="1"/>
    <col min="4356" max="4356" width="0.88671875" style="913" customWidth="1"/>
    <col min="4357" max="4357" width="4.6640625" style="913" customWidth="1"/>
    <col min="4358" max="4358" width="9.6640625" style="913" customWidth="1"/>
    <col min="4359" max="4359" width="0.88671875" style="913" customWidth="1"/>
    <col min="4360" max="4360" width="4.6640625" style="913" customWidth="1"/>
    <col min="4361" max="4361" width="9.6640625" style="913" customWidth="1"/>
    <col min="4362" max="4362" width="0.88671875" style="913" customWidth="1"/>
    <col min="4363" max="4363" width="4.6640625" style="913" customWidth="1"/>
    <col min="4364" max="4364" width="9.6640625" style="913" customWidth="1"/>
    <col min="4365" max="4365" width="0.88671875" style="913" customWidth="1"/>
    <col min="4366" max="4366" width="5.44140625" style="913" bestFit="1" customWidth="1"/>
    <col min="4367" max="4367" width="9.6640625" style="913" customWidth="1"/>
    <col min="4368" max="4368" width="0.88671875" style="913" customWidth="1"/>
    <col min="4369" max="4369" width="4.6640625" style="913" customWidth="1"/>
    <col min="4370" max="4370" width="9.6640625" style="913" customWidth="1"/>
    <col min="4371" max="4371" width="0.88671875" style="913" customWidth="1"/>
    <col min="4372" max="4372" width="4.6640625" style="913" customWidth="1"/>
    <col min="4373" max="4373" width="9.6640625" style="913" customWidth="1"/>
    <col min="4374" max="4374" width="0.88671875" style="913" customWidth="1"/>
    <col min="4375" max="4375" width="5.44140625" style="913" bestFit="1" customWidth="1"/>
    <col min="4376" max="4376" width="9.6640625" style="913" customWidth="1"/>
    <col min="4377" max="4378" width="12" style="913" bestFit="1" customWidth="1"/>
    <col min="4379" max="4608" width="11.44140625" style="913"/>
    <col min="4609" max="4609" width="35.5546875" style="913" customWidth="1"/>
    <col min="4610" max="4610" width="9.88671875" style="913" bestFit="1" customWidth="1"/>
    <col min="4611" max="4611" width="9.6640625" style="913" customWidth="1"/>
    <col min="4612" max="4612" width="0.88671875" style="913" customWidth="1"/>
    <col min="4613" max="4613" width="4.6640625" style="913" customWidth="1"/>
    <col min="4614" max="4614" width="9.6640625" style="913" customWidth="1"/>
    <col min="4615" max="4615" width="0.88671875" style="913" customWidth="1"/>
    <col min="4616" max="4616" width="4.6640625" style="913" customWidth="1"/>
    <col min="4617" max="4617" width="9.6640625" style="913" customWidth="1"/>
    <col min="4618" max="4618" width="0.88671875" style="913" customWidth="1"/>
    <col min="4619" max="4619" width="4.6640625" style="913" customWidth="1"/>
    <col min="4620" max="4620" width="9.6640625" style="913" customWidth="1"/>
    <col min="4621" max="4621" width="0.88671875" style="913" customWidth="1"/>
    <col min="4622" max="4622" width="5.44140625" style="913" bestFit="1" customWidth="1"/>
    <col min="4623" max="4623" width="9.6640625" style="913" customWidth="1"/>
    <col min="4624" max="4624" width="0.88671875" style="913" customWidth="1"/>
    <col min="4625" max="4625" width="4.6640625" style="913" customWidth="1"/>
    <col min="4626" max="4626" width="9.6640625" style="913" customWidth="1"/>
    <col min="4627" max="4627" width="0.88671875" style="913" customWidth="1"/>
    <col min="4628" max="4628" width="4.6640625" style="913" customWidth="1"/>
    <col min="4629" max="4629" width="9.6640625" style="913" customWidth="1"/>
    <col min="4630" max="4630" width="0.88671875" style="913" customWidth="1"/>
    <col min="4631" max="4631" width="5.44140625" style="913" bestFit="1" customWidth="1"/>
    <col min="4632" max="4632" width="9.6640625" style="913" customWidth="1"/>
    <col min="4633" max="4634" width="12" style="913" bestFit="1" customWidth="1"/>
    <col min="4635" max="4864" width="11.44140625" style="913"/>
    <col min="4865" max="4865" width="35.5546875" style="913" customWidth="1"/>
    <col min="4866" max="4866" width="9.88671875" style="913" bestFit="1" customWidth="1"/>
    <col min="4867" max="4867" width="9.6640625" style="913" customWidth="1"/>
    <col min="4868" max="4868" width="0.88671875" style="913" customWidth="1"/>
    <col min="4869" max="4869" width="4.6640625" style="913" customWidth="1"/>
    <col min="4870" max="4870" width="9.6640625" style="913" customWidth="1"/>
    <col min="4871" max="4871" width="0.88671875" style="913" customWidth="1"/>
    <col min="4872" max="4872" width="4.6640625" style="913" customWidth="1"/>
    <col min="4873" max="4873" width="9.6640625" style="913" customWidth="1"/>
    <col min="4874" max="4874" width="0.88671875" style="913" customWidth="1"/>
    <col min="4875" max="4875" width="4.6640625" style="913" customWidth="1"/>
    <col min="4876" max="4876" width="9.6640625" style="913" customWidth="1"/>
    <col min="4877" max="4877" width="0.88671875" style="913" customWidth="1"/>
    <col min="4878" max="4878" width="5.44140625" style="913" bestFit="1" customWidth="1"/>
    <col min="4879" max="4879" width="9.6640625" style="913" customWidth="1"/>
    <col min="4880" max="4880" width="0.88671875" style="913" customWidth="1"/>
    <col min="4881" max="4881" width="4.6640625" style="913" customWidth="1"/>
    <col min="4882" max="4882" width="9.6640625" style="913" customWidth="1"/>
    <col min="4883" max="4883" width="0.88671875" style="913" customWidth="1"/>
    <col min="4884" max="4884" width="4.6640625" style="913" customWidth="1"/>
    <col min="4885" max="4885" width="9.6640625" style="913" customWidth="1"/>
    <col min="4886" max="4886" width="0.88671875" style="913" customWidth="1"/>
    <col min="4887" max="4887" width="5.44140625" style="913" bestFit="1" customWidth="1"/>
    <col min="4888" max="4888" width="9.6640625" style="913" customWidth="1"/>
    <col min="4889" max="4890" width="12" style="913" bestFit="1" customWidth="1"/>
    <col min="4891" max="5120" width="11.44140625" style="913"/>
    <col min="5121" max="5121" width="35.5546875" style="913" customWidth="1"/>
    <col min="5122" max="5122" width="9.88671875" style="913" bestFit="1" customWidth="1"/>
    <col min="5123" max="5123" width="9.6640625" style="913" customWidth="1"/>
    <col min="5124" max="5124" width="0.88671875" style="913" customWidth="1"/>
    <col min="5125" max="5125" width="4.6640625" style="913" customWidth="1"/>
    <col min="5126" max="5126" width="9.6640625" style="913" customWidth="1"/>
    <col min="5127" max="5127" width="0.88671875" style="913" customWidth="1"/>
    <col min="5128" max="5128" width="4.6640625" style="913" customWidth="1"/>
    <col min="5129" max="5129" width="9.6640625" style="913" customWidth="1"/>
    <col min="5130" max="5130" width="0.88671875" style="913" customWidth="1"/>
    <col min="5131" max="5131" width="4.6640625" style="913" customWidth="1"/>
    <col min="5132" max="5132" width="9.6640625" style="913" customWidth="1"/>
    <col min="5133" max="5133" width="0.88671875" style="913" customWidth="1"/>
    <col min="5134" max="5134" width="5.44140625" style="913" bestFit="1" customWidth="1"/>
    <col min="5135" max="5135" width="9.6640625" style="913" customWidth="1"/>
    <col min="5136" max="5136" width="0.88671875" style="913" customWidth="1"/>
    <col min="5137" max="5137" width="4.6640625" style="913" customWidth="1"/>
    <col min="5138" max="5138" width="9.6640625" style="913" customWidth="1"/>
    <col min="5139" max="5139" width="0.88671875" style="913" customWidth="1"/>
    <col min="5140" max="5140" width="4.6640625" style="913" customWidth="1"/>
    <col min="5141" max="5141" width="9.6640625" style="913" customWidth="1"/>
    <col min="5142" max="5142" width="0.88671875" style="913" customWidth="1"/>
    <col min="5143" max="5143" width="5.44140625" style="913" bestFit="1" customWidth="1"/>
    <col min="5144" max="5144" width="9.6640625" style="913" customWidth="1"/>
    <col min="5145" max="5146" width="12" style="913" bestFit="1" customWidth="1"/>
    <col min="5147" max="5376" width="11.44140625" style="913"/>
    <col min="5377" max="5377" width="35.5546875" style="913" customWidth="1"/>
    <col min="5378" max="5378" width="9.88671875" style="913" bestFit="1" customWidth="1"/>
    <col min="5379" max="5379" width="9.6640625" style="913" customWidth="1"/>
    <col min="5380" max="5380" width="0.88671875" style="913" customWidth="1"/>
    <col min="5381" max="5381" width="4.6640625" style="913" customWidth="1"/>
    <col min="5382" max="5382" width="9.6640625" style="913" customWidth="1"/>
    <col min="5383" max="5383" width="0.88671875" style="913" customWidth="1"/>
    <col min="5384" max="5384" width="4.6640625" style="913" customWidth="1"/>
    <col min="5385" max="5385" width="9.6640625" style="913" customWidth="1"/>
    <col min="5386" max="5386" width="0.88671875" style="913" customWidth="1"/>
    <col min="5387" max="5387" width="4.6640625" style="913" customWidth="1"/>
    <col min="5388" max="5388" width="9.6640625" style="913" customWidth="1"/>
    <col min="5389" max="5389" width="0.88671875" style="913" customWidth="1"/>
    <col min="5390" max="5390" width="5.44140625" style="913" bestFit="1" customWidth="1"/>
    <col min="5391" max="5391" width="9.6640625" style="913" customWidth="1"/>
    <col min="5392" max="5392" width="0.88671875" style="913" customWidth="1"/>
    <col min="5393" max="5393" width="4.6640625" style="913" customWidth="1"/>
    <col min="5394" max="5394" width="9.6640625" style="913" customWidth="1"/>
    <col min="5395" max="5395" width="0.88671875" style="913" customWidth="1"/>
    <col min="5396" max="5396" width="4.6640625" style="913" customWidth="1"/>
    <col min="5397" max="5397" width="9.6640625" style="913" customWidth="1"/>
    <col min="5398" max="5398" width="0.88671875" style="913" customWidth="1"/>
    <col min="5399" max="5399" width="5.44140625" style="913" bestFit="1" customWidth="1"/>
    <col min="5400" max="5400" width="9.6640625" style="913" customWidth="1"/>
    <col min="5401" max="5402" width="12" style="913" bestFit="1" customWidth="1"/>
    <col min="5403" max="5632" width="11.44140625" style="913"/>
    <col min="5633" max="5633" width="35.5546875" style="913" customWidth="1"/>
    <col min="5634" max="5634" width="9.88671875" style="913" bestFit="1" customWidth="1"/>
    <col min="5635" max="5635" width="9.6640625" style="913" customWidth="1"/>
    <col min="5636" max="5636" width="0.88671875" style="913" customWidth="1"/>
    <col min="5637" max="5637" width="4.6640625" style="913" customWidth="1"/>
    <col min="5638" max="5638" width="9.6640625" style="913" customWidth="1"/>
    <col min="5639" max="5639" width="0.88671875" style="913" customWidth="1"/>
    <col min="5640" max="5640" width="4.6640625" style="913" customWidth="1"/>
    <col min="5641" max="5641" width="9.6640625" style="913" customWidth="1"/>
    <col min="5642" max="5642" width="0.88671875" style="913" customWidth="1"/>
    <col min="5643" max="5643" width="4.6640625" style="913" customWidth="1"/>
    <col min="5644" max="5644" width="9.6640625" style="913" customWidth="1"/>
    <col min="5645" max="5645" width="0.88671875" style="913" customWidth="1"/>
    <col min="5646" max="5646" width="5.44140625" style="913" bestFit="1" customWidth="1"/>
    <col min="5647" max="5647" width="9.6640625" style="913" customWidth="1"/>
    <col min="5648" max="5648" width="0.88671875" style="913" customWidth="1"/>
    <col min="5649" max="5649" width="4.6640625" style="913" customWidth="1"/>
    <col min="5650" max="5650" width="9.6640625" style="913" customWidth="1"/>
    <col min="5651" max="5651" width="0.88671875" style="913" customWidth="1"/>
    <col min="5652" max="5652" width="4.6640625" style="913" customWidth="1"/>
    <col min="5653" max="5653" width="9.6640625" style="913" customWidth="1"/>
    <col min="5654" max="5654" width="0.88671875" style="913" customWidth="1"/>
    <col min="5655" max="5655" width="5.44140625" style="913" bestFit="1" customWidth="1"/>
    <col min="5656" max="5656" width="9.6640625" style="913" customWidth="1"/>
    <col min="5657" max="5658" width="12" style="913" bestFit="1" customWidth="1"/>
    <col min="5659" max="5888" width="11.44140625" style="913"/>
    <col min="5889" max="5889" width="35.5546875" style="913" customWidth="1"/>
    <col min="5890" max="5890" width="9.88671875" style="913" bestFit="1" customWidth="1"/>
    <col min="5891" max="5891" width="9.6640625" style="913" customWidth="1"/>
    <col min="5892" max="5892" width="0.88671875" style="913" customWidth="1"/>
    <col min="5893" max="5893" width="4.6640625" style="913" customWidth="1"/>
    <col min="5894" max="5894" width="9.6640625" style="913" customWidth="1"/>
    <col min="5895" max="5895" width="0.88671875" style="913" customWidth="1"/>
    <col min="5896" max="5896" width="4.6640625" style="913" customWidth="1"/>
    <col min="5897" max="5897" width="9.6640625" style="913" customWidth="1"/>
    <col min="5898" max="5898" width="0.88671875" style="913" customWidth="1"/>
    <col min="5899" max="5899" width="4.6640625" style="913" customWidth="1"/>
    <col min="5900" max="5900" width="9.6640625" style="913" customWidth="1"/>
    <col min="5901" max="5901" width="0.88671875" style="913" customWidth="1"/>
    <col min="5902" max="5902" width="5.44140625" style="913" bestFit="1" customWidth="1"/>
    <col min="5903" max="5903" width="9.6640625" style="913" customWidth="1"/>
    <col min="5904" max="5904" width="0.88671875" style="913" customWidth="1"/>
    <col min="5905" max="5905" width="4.6640625" style="913" customWidth="1"/>
    <col min="5906" max="5906" width="9.6640625" style="913" customWidth="1"/>
    <col min="5907" max="5907" width="0.88671875" style="913" customWidth="1"/>
    <col min="5908" max="5908" width="4.6640625" style="913" customWidth="1"/>
    <col min="5909" max="5909" width="9.6640625" style="913" customWidth="1"/>
    <col min="5910" max="5910" width="0.88671875" style="913" customWidth="1"/>
    <col min="5911" max="5911" width="5.44140625" style="913" bestFit="1" customWidth="1"/>
    <col min="5912" max="5912" width="9.6640625" style="913" customWidth="1"/>
    <col min="5913" max="5914" width="12" style="913" bestFit="1" customWidth="1"/>
    <col min="5915" max="6144" width="11.44140625" style="913"/>
    <col min="6145" max="6145" width="35.5546875" style="913" customWidth="1"/>
    <col min="6146" max="6146" width="9.88671875" style="913" bestFit="1" customWidth="1"/>
    <col min="6147" max="6147" width="9.6640625" style="913" customWidth="1"/>
    <col min="6148" max="6148" width="0.88671875" style="913" customWidth="1"/>
    <col min="6149" max="6149" width="4.6640625" style="913" customWidth="1"/>
    <col min="6150" max="6150" width="9.6640625" style="913" customWidth="1"/>
    <col min="6151" max="6151" width="0.88671875" style="913" customWidth="1"/>
    <col min="6152" max="6152" width="4.6640625" style="913" customWidth="1"/>
    <col min="6153" max="6153" width="9.6640625" style="913" customWidth="1"/>
    <col min="6154" max="6154" width="0.88671875" style="913" customWidth="1"/>
    <col min="6155" max="6155" width="4.6640625" style="913" customWidth="1"/>
    <col min="6156" max="6156" width="9.6640625" style="913" customWidth="1"/>
    <col min="6157" max="6157" width="0.88671875" style="913" customWidth="1"/>
    <col min="6158" max="6158" width="5.44140625" style="913" bestFit="1" customWidth="1"/>
    <col min="6159" max="6159" width="9.6640625" style="913" customWidth="1"/>
    <col min="6160" max="6160" width="0.88671875" style="913" customWidth="1"/>
    <col min="6161" max="6161" width="4.6640625" style="913" customWidth="1"/>
    <col min="6162" max="6162" width="9.6640625" style="913" customWidth="1"/>
    <col min="6163" max="6163" width="0.88671875" style="913" customWidth="1"/>
    <col min="6164" max="6164" width="4.6640625" style="913" customWidth="1"/>
    <col min="6165" max="6165" width="9.6640625" style="913" customWidth="1"/>
    <col min="6166" max="6166" width="0.88671875" style="913" customWidth="1"/>
    <col min="6167" max="6167" width="5.44140625" style="913" bestFit="1" customWidth="1"/>
    <col min="6168" max="6168" width="9.6640625" style="913" customWidth="1"/>
    <col min="6169" max="6170" width="12" style="913" bestFit="1" customWidth="1"/>
    <col min="6171" max="6400" width="11.44140625" style="913"/>
    <col min="6401" max="6401" width="35.5546875" style="913" customWidth="1"/>
    <col min="6402" max="6402" width="9.88671875" style="913" bestFit="1" customWidth="1"/>
    <col min="6403" max="6403" width="9.6640625" style="913" customWidth="1"/>
    <col min="6404" max="6404" width="0.88671875" style="913" customWidth="1"/>
    <col min="6405" max="6405" width="4.6640625" style="913" customWidth="1"/>
    <col min="6406" max="6406" width="9.6640625" style="913" customWidth="1"/>
    <col min="6407" max="6407" width="0.88671875" style="913" customWidth="1"/>
    <col min="6408" max="6408" width="4.6640625" style="913" customWidth="1"/>
    <col min="6409" max="6409" width="9.6640625" style="913" customWidth="1"/>
    <col min="6410" max="6410" width="0.88671875" style="913" customWidth="1"/>
    <col min="6411" max="6411" width="4.6640625" style="913" customWidth="1"/>
    <col min="6412" max="6412" width="9.6640625" style="913" customWidth="1"/>
    <col min="6413" max="6413" width="0.88671875" style="913" customWidth="1"/>
    <col min="6414" max="6414" width="5.44140625" style="913" bestFit="1" customWidth="1"/>
    <col min="6415" max="6415" width="9.6640625" style="913" customWidth="1"/>
    <col min="6416" max="6416" width="0.88671875" style="913" customWidth="1"/>
    <col min="6417" max="6417" width="4.6640625" style="913" customWidth="1"/>
    <col min="6418" max="6418" width="9.6640625" style="913" customWidth="1"/>
    <col min="6419" max="6419" width="0.88671875" style="913" customWidth="1"/>
    <col min="6420" max="6420" width="4.6640625" style="913" customWidth="1"/>
    <col min="6421" max="6421" width="9.6640625" style="913" customWidth="1"/>
    <col min="6422" max="6422" width="0.88671875" style="913" customWidth="1"/>
    <col min="6423" max="6423" width="5.44140625" style="913" bestFit="1" customWidth="1"/>
    <col min="6424" max="6424" width="9.6640625" style="913" customWidth="1"/>
    <col min="6425" max="6426" width="12" style="913" bestFit="1" customWidth="1"/>
    <col min="6427" max="6656" width="11.44140625" style="913"/>
    <col min="6657" max="6657" width="35.5546875" style="913" customWidth="1"/>
    <col min="6658" max="6658" width="9.88671875" style="913" bestFit="1" customWidth="1"/>
    <col min="6659" max="6659" width="9.6640625" style="913" customWidth="1"/>
    <col min="6660" max="6660" width="0.88671875" style="913" customWidth="1"/>
    <col min="6661" max="6661" width="4.6640625" style="913" customWidth="1"/>
    <col min="6662" max="6662" width="9.6640625" style="913" customWidth="1"/>
    <col min="6663" max="6663" width="0.88671875" style="913" customWidth="1"/>
    <col min="6664" max="6664" width="4.6640625" style="913" customWidth="1"/>
    <col min="6665" max="6665" width="9.6640625" style="913" customWidth="1"/>
    <col min="6666" max="6666" width="0.88671875" style="913" customWidth="1"/>
    <col min="6667" max="6667" width="4.6640625" style="913" customWidth="1"/>
    <col min="6668" max="6668" width="9.6640625" style="913" customWidth="1"/>
    <col min="6669" max="6669" width="0.88671875" style="913" customWidth="1"/>
    <col min="6670" max="6670" width="5.44140625" style="913" bestFit="1" customWidth="1"/>
    <col min="6671" max="6671" width="9.6640625" style="913" customWidth="1"/>
    <col min="6672" max="6672" width="0.88671875" style="913" customWidth="1"/>
    <col min="6673" max="6673" width="4.6640625" style="913" customWidth="1"/>
    <col min="6674" max="6674" width="9.6640625" style="913" customWidth="1"/>
    <col min="6675" max="6675" width="0.88671875" style="913" customWidth="1"/>
    <col min="6676" max="6676" width="4.6640625" style="913" customWidth="1"/>
    <col min="6677" max="6677" width="9.6640625" style="913" customWidth="1"/>
    <col min="6678" max="6678" width="0.88671875" style="913" customWidth="1"/>
    <col min="6679" max="6679" width="5.44140625" style="913" bestFit="1" customWidth="1"/>
    <col min="6680" max="6680" width="9.6640625" style="913" customWidth="1"/>
    <col min="6681" max="6682" width="12" style="913" bestFit="1" customWidth="1"/>
    <col min="6683" max="6912" width="11.44140625" style="913"/>
    <col min="6913" max="6913" width="35.5546875" style="913" customWidth="1"/>
    <col min="6914" max="6914" width="9.88671875" style="913" bestFit="1" customWidth="1"/>
    <col min="6915" max="6915" width="9.6640625" style="913" customWidth="1"/>
    <col min="6916" max="6916" width="0.88671875" style="913" customWidth="1"/>
    <col min="6917" max="6917" width="4.6640625" style="913" customWidth="1"/>
    <col min="6918" max="6918" width="9.6640625" style="913" customWidth="1"/>
    <col min="6919" max="6919" width="0.88671875" style="913" customWidth="1"/>
    <col min="6920" max="6920" width="4.6640625" style="913" customWidth="1"/>
    <col min="6921" max="6921" width="9.6640625" style="913" customWidth="1"/>
    <col min="6922" max="6922" width="0.88671875" style="913" customWidth="1"/>
    <col min="6923" max="6923" width="4.6640625" style="913" customWidth="1"/>
    <col min="6924" max="6924" width="9.6640625" style="913" customWidth="1"/>
    <col min="6925" max="6925" width="0.88671875" style="913" customWidth="1"/>
    <col min="6926" max="6926" width="5.44140625" style="913" bestFit="1" customWidth="1"/>
    <col min="6927" max="6927" width="9.6640625" style="913" customWidth="1"/>
    <col min="6928" max="6928" width="0.88671875" style="913" customWidth="1"/>
    <col min="6929" max="6929" width="4.6640625" style="913" customWidth="1"/>
    <col min="6930" max="6930" width="9.6640625" style="913" customWidth="1"/>
    <col min="6931" max="6931" width="0.88671875" style="913" customWidth="1"/>
    <col min="6932" max="6932" width="4.6640625" style="913" customWidth="1"/>
    <col min="6933" max="6933" width="9.6640625" style="913" customWidth="1"/>
    <col min="6934" max="6934" width="0.88671875" style="913" customWidth="1"/>
    <col min="6935" max="6935" width="5.44140625" style="913" bestFit="1" customWidth="1"/>
    <col min="6936" max="6936" width="9.6640625" style="913" customWidth="1"/>
    <col min="6937" max="6938" width="12" style="913" bestFit="1" customWidth="1"/>
    <col min="6939" max="7168" width="11.44140625" style="913"/>
    <col min="7169" max="7169" width="35.5546875" style="913" customWidth="1"/>
    <col min="7170" max="7170" width="9.88671875" style="913" bestFit="1" customWidth="1"/>
    <col min="7171" max="7171" width="9.6640625" style="913" customWidth="1"/>
    <col min="7172" max="7172" width="0.88671875" style="913" customWidth="1"/>
    <col min="7173" max="7173" width="4.6640625" style="913" customWidth="1"/>
    <col min="7174" max="7174" width="9.6640625" style="913" customWidth="1"/>
    <col min="7175" max="7175" width="0.88671875" style="913" customWidth="1"/>
    <col min="7176" max="7176" width="4.6640625" style="913" customWidth="1"/>
    <col min="7177" max="7177" width="9.6640625" style="913" customWidth="1"/>
    <col min="7178" max="7178" width="0.88671875" style="913" customWidth="1"/>
    <col min="7179" max="7179" width="4.6640625" style="913" customWidth="1"/>
    <col min="7180" max="7180" width="9.6640625" style="913" customWidth="1"/>
    <col min="7181" max="7181" width="0.88671875" style="913" customWidth="1"/>
    <col min="7182" max="7182" width="5.44140625" style="913" bestFit="1" customWidth="1"/>
    <col min="7183" max="7183" width="9.6640625" style="913" customWidth="1"/>
    <col min="7184" max="7184" width="0.88671875" style="913" customWidth="1"/>
    <col min="7185" max="7185" width="4.6640625" style="913" customWidth="1"/>
    <col min="7186" max="7186" width="9.6640625" style="913" customWidth="1"/>
    <col min="7187" max="7187" width="0.88671875" style="913" customWidth="1"/>
    <col min="7188" max="7188" width="4.6640625" style="913" customWidth="1"/>
    <col min="7189" max="7189" width="9.6640625" style="913" customWidth="1"/>
    <col min="7190" max="7190" width="0.88671875" style="913" customWidth="1"/>
    <col min="7191" max="7191" width="5.44140625" style="913" bestFit="1" customWidth="1"/>
    <col min="7192" max="7192" width="9.6640625" style="913" customWidth="1"/>
    <col min="7193" max="7194" width="12" style="913" bestFit="1" customWidth="1"/>
    <col min="7195" max="7424" width="11.44140625" style="913"/>
    <col min="7425" max="7425" width="35.5546875" style="913" customWidth="1"/>
    <col min="7426" max="7426" width="9.88671875" style="913" bestFit="1" customWidth="1"/>
    <col min="7427" max="7427" width="9.6640625" style="913" customWidth="1"/>
    <col min="7428" max="7428" width="0.88671875" style="913" customWidth="1"/>
    <col min="7429" max="7429" width="4.6640625" style="913" customWidth="1"/>
    <col min="7430" max="7430" width="9.6640625" style="913" customWidth="1"/>
    <col min="7431" max="7431" width="0.88671875" style="913" customWidth="1"/>
    <col min="7432" max="7432" width="4.6640625" style="913" customWidth="1"/>
    <col min="7433" max="7433" width="9.6640625" style="913" customWidth="1"/>
    <col min="7434" max="7434" width="0.88671875" style="913" customWidth="1"/>
    <col min="7435" max="7435" width="4.6640625" style="913" customWidth="1"/>
    <col min="7436" max="7436" width="9.6640625" style="913" customWidth="1"/>
    <col min="7437" max="7437" width="0.88671875" style="913" customWidth="1"/>
    <col min="7438" max="7438" width="5.44140625" style="913" bestFit="1" customWidth="1"/>
    <col min="7439" max="7439" width="9.6640625" style="913" customWidth="1"/>
    <col min="7440" max="7440" width="0.88671875" style="913" customWidth="1"/>
    <col min="7441" max="7441" width="4.6640625" style="913" customWidth="1"/>
    <col min="7442" max="7442" width="9.6640625" style="913" customWidth="1"/>
    <col min="7443" max="7443" width="0.88671875" style="913" customWidth="1"/>
    <col min="7444" max="7444" width="4.6640625" style="913" customWidth="1"/>
    <col min="7445" max="7445" width="9.6640625" style="913" customWidth="1"/>
    <col min="7446" max="7446" width="0.88671875" style="913" customWidth="1"/>
    <col min="7447" max="7447" width="5.44140625" style="913" bestFit="1" customWidth="1"/>
    <col min="7448" max="7448" width="9.6640625" style="913" customWidth="1"/>
    <col min="7449" max="7450" width="12" style="913" bestFit="1" customWidth="1"/>
    <col min="7451" max="7680" width="11.44140625" style="913"/>
    <col min="7681" max="7681" width="35.5546875" style="913" customWidth="1"/>
    <col min="7682" max="7682" width="9.88671875" style="913" bestFit="1" customWidth="1"/>
    <col min="7683" max="7683" width="9.6640625" style="913" customWidth="1"/>
    <col min="7684" max="7684" width="0.88671875" style="913" customWidth="1"/>
    <col min="7685" max="7685" width="4.6640625" style="913" customWidth="1"/>
    <col min="7686" max="7686" width="9.6640625" style="913" customWidth="1"/>
    <col min="7687" max="7687" width="0.88671875" style="913" customWidth="1"/>
    <col min="7688" max="7688" width="4.6640625" style="913" customWidth="1"/>
    <col min="7689" max="7689" width="9.6640625" style="913" customWidth="1"/>
    <col min="7690" max="7690" width="0.88671875" style="913" customWidth="1"/>
    <col min="7691" max="7691" width="4.6640625" style="913" customWidth="1"/>
    <col min="7692" max="7692" width="9.6640625" style="913" customWidth="1"/>
    <col min="7693" max="7693" width="0.88671875" style="913" customWidth="1"/>
    <col min="7694" max="7694" width="5.44140625" style="913" bestFit="1" customWidth="1"/>
    <col min="7695" max="7695" width="9.6640625" style="913" customWidth="1"/>
    <col min="7696" max="7696" width="0.88671875" style="913" customWidth="1"/>
    <col min="7697" max="7697" width="4.6640625" style="913" customWidth="1"/>
    <col min="7698" max="7698" width="9.6640625" style="913" customWidth="1"/>
    <col min="7699" max="7699" width="0.88671875" style="913" customWidth="1"/>
    <col min="7700" max="7700" width="4.6640625" style="913" customWidth="1"/>
    <col min="7701" max="7701" width="9.6640625" style="913" customWidth="1"/>
    <col min="7702" max="7702" width="0.88671875" style="913" customWidth="1"/>
    <col min="7703" max="7703" width="5.44140625" style="913" bestFit="1" customWidth="1"/>
    <col min="7704" max="7704" width="9.6640625" style="913" customWidth="1"/>
    <col min="7705" max="7706" width="12" style="913" bestFit="1" customWidth="1"/>
    <col min="7707" max="7936" width="11.44140625" style="913"/>
    <col min="7937" max="7937" width="35.5546875" style="913" customWidth="1"/>
    <col min="7938" max="7938" width="9.88671875" style="913" bestFit="1" customWidth="1"/>
    <col min="7939" max="7939" width="9.6640625" style="913" customWidth="1"/>
    <col min="7940" max="7940" width="0.88671875" style="913" customWidth="1"/>
    <col min="7941" max="7941" width="4.6640625" style="913" customWidth="1"/>
    <col min="7942" max="7942" width="9.6640625" style="913" customWidth="1"/>
    <col min="7943" max="7943" width="0.88671875" style="913" customWidth="1"/>
    <col min="7944" max="7944" width="4.6640625" style="913" customWidth="1"/>
    <col min="7945" max="7945" width="9.6640625" style="913" customWidth="1"/>
    <col min="7946" max="7946" width="0.88671875" style="913" customWidth="1"/>
    <col min="7947" max="7947" width="4.6640625" style="913" customWidth="1"/>
    <col min="7948" max="7948" width="9.6640625" style="913" customWidth="1"/>
    <col min="7949" max="7949" width="0.88671875" style="913" customWidth="1"/>
    <col min="7950" max="7950" width="5.44140625" style="913" bestFit="1" customWidth="1"/>
    <col min="7951" max="7951" width="9.6640625" style="913" customWidth="1"/>
    <col min="7952" max="7952" width="0.88671875" style="913" customWidth="1"/>
    <col min="7953" max="7953" width="4.6640625" style="913" customWidth="1"/>
    <col min="7954" max="7954" width="9.6640625" style="913" customWidth="1"/>
    <col min="7955" max="7955" width="0.88671875" style="913" customWidth="1"/>
    <col min="7956" max="7956" width="4.6640625" style="913" customWidth="1"/>
    <col min="7957" max="7957" width="9.6640625" style="913" customWidth="1"/>
    <col min="7958" max="7958" width="0.88671875" style="913" customWidth="1"/>
    <col min="7959" max="7959" width="5.44140625" style="913" bestFit="1" customWidth="1"/>
    <col min="7960" max="7960" width="9.6640625" style="913" customWidth="1"/>
    <col min="7961" max="7962" width="12" style="913" bestFit="1" customWidth="1"/>
    <col min="7963" max="8192" width="11.44140625" style="913"/>
    <col min="8193" max="8193" width="35.5546875" style="913" customWidth="1"/>
    <col min="8194" max="8194" width="9.88671875" style="913" bestFit="1" customWidth="1"/>
    <col min="8195" max="8195" width="9.6640625" style="913" customWidth="1"/>
    <col min="8196" max="8196" width="0.88671875" style="913" customWidth="1"/>
    <col min="8197" max="8197" width="4.6640625" style="913" customWidth="1"/>
    <col min="8198" max="8198" width="9.6640625" style="913" customWidth="1"/>
    <col min="8199" max="8199" width="0.88671875" style="913" customWidth="1"/>
    <col min="8200" max="8200" width="4.6640625" style="913" customWidth="1"/>
    <col min="8201" max="8201" width="9.6640625" style="913" customWidth="1"/>
    <col min="8202" max="8202" width="0.88671875" style="913" customWidth="1"/>
    <col min="8203" max="8203" width="4.6640625" style="913" customWidth="1"/>
    <col min="8204" max="8204" width="9.6640625" style="913" customWidth="1"/>
    <col min="8205" max="8205" width="0.88671875" style="913" customWidth="1"/>
    <col min="8206" max="8206" width="5.44140625" style="913" bestFit="1" customWidth="1"/>
    <col min="8207" max="8207" width="9.6640625" style="913" customWidth="1"/>
    <col min="8208" max="8208" width="0.88671875" style="913" customWidth="1"/>
    <col min="8209" max="8209" width="4.6640625" style="913" customWidth="1"/>
    <col min="8210" max="8210" width="9.6640625" style="913" customWidth="1"/>
    <col min="8211" max="8211" width="0.88671875" style="913" customWidth="1"/>
    <col min="8212" max="8212" width="4.6640625" style="913" customWidth="1"/>
    <col min="8213" max="8213" width="9.6640625" style="913" customWidth="1"/>
    <col min="8214" max="8214" width="0.88671875" style="913" customWidth="1"/>
    <col min="8215" max="8215" width="5.44140625" style="913" bestFit="1" customWidth="1"/>
    <col min="8216" max="8216" width="9.6640625" style="913" customWidth="1"/>
    <col min="8217" max="8218" width="12" style="913" bestFit="1" customWidth="1"/>
    <col min="8219" max="8448" width="11.44140625" style="913"/>
    <col min="8449" max="8449" width="35.5546875" style="913" customWidth="1"/>
    <col min="8450" max="8450" width="9.88671875" style="913" bestFit="1" customWidth="1"/>
    <col min="8451" max="8451" width="9.6640625" style="913" customWidth="1"/>
    <col min="8452" max="8452" width="0.88671875" style="913" customWidth="1"/>
    <col min="8453" max="8453" width="4.6640625" style="913" customWidth="1"/>
    <col min="8454" max="8454" width="9.6640625" style="913" customWidth="1"/>
    <col min="8455" max="8455" width="0.88671875" style="913" customWidth="1"/>
    <col min="8456" max="8456" width="4.6640625" style="913" customWidth="1"/>
    <col min="8457" max="8457" width="9.6640625" style="913" customWidth="1"/>
    <col min="8458" max="8458" width="0.88671875" style="913" customWidth="1"/>
    <col min="8459" max="8459" width="4.6640625" style="913" customWidth="1"/>
    <col min="8460" max="8460" width="9.6640625" style="913" customWidth="1"/>
    <col min="8461" max="8461" width="0.88671875" style="913" customWidth="1"/>
    <col min="8462" max="8462" width="5.44140625" style="913" bestFit="1" customWidth="1"/>
    <col min="8463" max="8463" width="9.6640625" style="913" customWidth="1"/>
    <col min="8464" max="8464" width="0.88671875" style="913" customWidth="1"/>
    <col min="8465" max="8465" width="4.6640625" style="913" customWidth="1"/>
    <col min="8466" max="8466" width="9.6640625" style="913" customWidth="1"/>
    <col min="8467" max="8467" width="0.88671875" style="913" customWidth="1"/>
    <col min="8468" max="8468" width="4.6640625" style="913" customWidth="1"/>
    <col min="8469" max="8469" width="9.6640625" style="913" customWidth="1"/>
    <col min="8470" max="8470" width="0.88671875" style="913" customWidth="1"/>
    <col min="8471" max="8471" width="5.44140625" style="913" bestFit="1" customWidth="1"/>
    <col min="8472" max="8472" width="9.6640625" style="913" customWidth="1"/>
    <col min="8473" max="8474" width="12" style="913" bestFit="1" customWidth="1"/>
    <col min="8475" max="8704" width="11.44140625" style="913"/>
    <col min="8705" max="8705" width="35.5546875" style="913" customWidth="1"/>
    <col min="8706" max="8706" width="9.88671875" style="913" bestFit="1" customWidth="1"/>
    <col min="8707" max="8707" width="9.6640625" style="913" customWidth="1"/>
    <col min="8708" max="8708" width="0.88671875" style="913" customWidth="1"/>
    <col min="8709" max="8709" width="4.6640625" style="913" customWidth="1"/>
    <col min="8710" max="8710" width="9.6640625" style="913" customWidth="1"/>
    <col min="8711" max="8711" width="0.88671875" style="913" customWidth="1"/>
    <col min="8712" max="8712" width="4.6640625" style="913" customWidth="1"/>
    <col min="8713" max="8713" width="9.6640625" style="913" customWidth="1"/>
    <col min="8714" max="8714" width="0.88671875" style="913" customWidth="1"/>
    <col min="8715" max="8715" width="4.6640625" style="913" customWidth="1"/>
    <col min="8716" max="8716" width="9.6640625" style="913" customWidth="1"/>
    <col min="8717" max="8717" width="0.88671875" style="913" customWidth="1"/>
    <col min="8718" max="8718" width="5.44140625" style="913" bestFit="1" customWidth="1"/>
    <col min="8719" max="8719" width="9.6640625" style="913" customWidth="1"/>
    <col min="8720" max="8720" width="0.88671875" style="913" customWidth="1"/>
    <col min="8721" max="8721" width="4.6640625" style="913" customWidth="1"/>
    <col min="8722" max="8722" width="9.6640625" style="913" customWidth="1"/>
    <col min="8723" max="8723" width="0.88671875" style="913" customWidth="1"/>
    <col min="8724" max="8724" width="4.6640625" style="913" customWidth="1"/>
    <col min="8725" max="8725" width="9.6640625" style="913" customWidth="1"/>
    <col min="8726" max="8726" width="0.88671875" style="913" customWidth="1"/>
    <col min="8727" max="8727" width="5.44140625" style="913" bestFit="1" customWidth="1"/>
    <col min="8728" max="8728" width="9.6640625" style="913" customWidth="1"/>
    <col min="8729" max="8730" width="12" style="913" bestFit="1" customWidth="1"/>
    <col min="8731" max="8960" width="11.44140625" style="913"/>
    <col min="8961" max="8961" width="35.5546875" style="913" customWidth="1"/>
    <col min="8962" max="8962" width="9.88671875" style="913" bestFit="1" customWidth="1"/>
    <col min="8963" max="8963" width="9.6640625" style="913" customWidth="1"/>
    <col min="8964" max="8964" width="0.88671875" style="913" customWidth="1"/>
    <col min="8965" max="8965" width="4.6640625" style="913" customWidth="1"/>
    <col min="8966" max="8966" width="9.6640625" style="913" customWidth="1"/>
    <col min="8967" max="8967" width="0.88671875" style="913" customWidth="1"/>
    <col min="8968" max="8968" width="4.6640625" style="913" customWidth="1"/>
    <col min="8969" max="8969" width="9.6640625" style="913" customWidth="1"/>
    <col min="8970" max="8970" width="0.88671875" style="913" customWidth="1"/>
    <col min="8971" max="8971" width="4.6640625" style="913" customWidth="1"/>
    <col min="8972" max="8972" width="9.6640625" style="913" customWidth="1"/>
    <col min="8973" max="8973" width="0.88671875" style="913" customWidth="1"/>
    <col min="8974" max="8974" width="5.44140625" style="913" bestFit="1" customWidth="1"/>
    <col min="8975" max="8975" width="9.6640625" style="913" customWidth="1"/>
    <col min="8976" max="8976" width="0.88671875" style="913" customWidth="1"/>
    <col min="8977" max="8977" width="4.6640625" style="913" customWidth="1"/>
    <col min="8978" max="8978" width="9.6640625" style="913" customWidth="1"/>
    <col min="8979" max="8979" width="0.88671875" style="913" customWidth="1"/>
    <col min="8980" max="8980" width="4.6640625" style="913" customWidth="1"/>
    <col min="8981" max="8981" width="9.6640625" style="913" customWidth="1"/>
    <col min="8982" max="8982" width="0.88671875" style="913" customWidth="1"/>
    <col min="8983" max="8983" width="5.44140625" style="913" bestFit="1" customWidth="1"/>
    <col min="8984" max="8984" width="9.6640625" style="913" customWidth="1"/>
    <col min="8985" max="8986" width="12" style="913" bestFit="1" customWidth="1"/>
    <col min="8987" max="9216" width="11.44140625" style="913"/>
    <col min="9217" max="9217" width="35.5546875" style="913" customWidth="1"/>
    <col min="9218" max="9218" width="9.88671875" style="913" bestFit="1" customWidth="1"/>
    <col min="9219" max="9219" width="9.6640625" style="913" customWidth="1"/>
    <col min="9220" max="9220" width="0.88671875" style="913" customWidth="1"/>
    <col min="9221" max="9221" width="4.6640625" style="913" customWidth="1"/>
    <col min="9222" max="9222" width="9.6640625" style="913" customWidth="1"/>
    <col min="9223" max="9223" width="0.88671875" style="913" customWidth="1"/>
    <col min="9224" max="9224" width="4.6640625" style="913" customWidth="1"/>
    <col min="9225" max="9225" width="9.6640625" style="913" customWidth="1"/>
    <col min="9226" max="9226" width="0.88671875" style="913" customWidth="1"/>
    <col min="9227" max="9227" width="4.6640625" style="913" customWidth="1"/>
    <col min="9228" max="9228" width="9.6640625" style="913" customWidth="1"/>
    <col min="9229" max="9229" width="0.88671875" style="913" customWidth="1"/>
    <col min="9230" max="9230" width="5.44140625" style="913" bestFit="1" customWidth="1"/>
    <col min="9231" max="9231" width="9.6640625" style="913" customWidth="1"/>
    <col min="9232" max="9232" width="0.88671875" style="913" customWidth="1"/>
    <col min="9233" max="9233" width="4.6640625" style="913" customWidth="1"/>
    <col min="9234" max="9234" width="9.6640625" style="913" customWidth="1"/>
    <col min="9235" max="9235" width="0.88671875" style="913" customWidth="1"/>
    <col min="9236" max="9236" width="4.6640625" style="913" customWidth="1"/>
    <col min="9237" max="9237" width="9.6640625" style="913" customWidth="1"/>
    <col min="9238" max="9238" width="0.88671875" style="913" customWidth="1"/>
    <col min="9239" max="9239" width="5.44140625" style="913" bestFit="1" customWidth="1"/>
    <col min="9240" max="9240" width="9.6640625" style="913" customWidth="1"/>
    <col min="9241" max="9242" width="12" style="913" bestFit="1" customWidth="1"/>
    <col min="9243" max="9472" width="11.44140625" style="913"/>
    <col min="9473" max="9473" width="35.5546875" style="913" customWidth="1"/>
    <col min="9474" max="9474" width="9.88671875" style="913" bestFit="1" customWidth="1"/>
    <col min="9475" max="9475" width="9.6640625" style="913" customWidth="1"/>
    <col min="9476" max="9476" width="0.88671875" style="913" customWidth="1"/>
    <col min="9477" max="9477" width="4.6640625" style="913" customWidth="1"/>
    <col min="9478" max="9478" width="9.6640625" style="913" customWidth="1"/>
    <col min="9479" max="9479" width="0.88671875" style="913" customWidth="1"/>
    <col min="9480" max="9480" width="4.6640625" style="913" customWidth="1"/>
    <col min="9481" max="9481" width="9.6640625" style="913" customWidth="1"/>
    <col min="9482" max="9482" width="0.88671875" style="913" customWidth="1"/>
    <col min="9483" max="9483" width="4.6640625" style="913" customWidth="1"/>
    <col min="9484" max="9484" width="9.6640625" style="913" customWidth="1"/>
    <col min="9485" max="9485" width="0.88671875" style="913" customWidth="1"/>
    <col min="9486" max="9486" width="5.44140625" style="913" bestFit="1" customWidth="1"/>
    <col min="9487" max="9487" width="9.6640625" style="913" customWidth="1"/>
    <col min="9488" max="9488" width="0.88671875" style="913" customWidth="1"/>
    <col min="9489" max="9489" width="4.6640625" style="913" customWidth="1"/>
    <col min="9490" max="9490" width="9.6640625" style="913" customWidth="1"/>
    <col min="9491" max="9491" width="0.88671875" style="913" customWidth="1"/>
    <col min="9492" max="9492" width="4.6640625" style="913" customWidth="1"/>
    <col min="9493" max="9493" width="9.6640625" style="913" customWidth="1"/>
    <col min="9494" max="9494" width="0.88671875" style="913" customWidth="1"/>
    <col min="9495" max="9495" width="5.44140625" style="913" bestFit="1" customWidth="1"/>
    <col min="9496" max="9496" width="9.6640625" style="913" customWidth="1"/>
    <col min="9497" max="9498" width="12" style="913" bestFit="1" customWidth="1"/>
    <col min="9499" max="9728" width="11.44140625" style="913"/>
    <col min="9729" max="9729" width="35.5546875" style="913" customWidth="1"/>
    <col min="9730" max="9730" width="9.88671875" style="913" bestFit="1" customWidth="1"/>
    <col min="9731" max="9731" width="9.6640625" style="913" customWidth="1"/>
    <col min="9732" max="9732" width="0.88671875" style="913" customWidth="1"/>
    <col min="9733" max="9733" width="4.6640625" style="913" customWidth="1"/>
    <col min="9734" max="9734" width="9.6640625" style="913" customWidth="1"/>
    <col min="9735" max="9735" width="0.88671875" style="913" customWidth="1"/>
    <col min="9736" max="9736" width="4.6640625" style="913" customWidth="1"/>
    <col min="9737" max="9737" width="9.6640625" style="913" customWidth="1"/>
    <col min="9738" max="9738" width="0.88671875" style="913" customWidth="1"/>
    <col min="9739" max="9739" width="4.6640625" style="913" customWidth="1"/>
    <col min="9740" max="9740" width="9.6640625" style="913" customWidth="1"/>
    <col min="9741" max="9741" width="0.88671875" style="913" customWidth="1"/>
    <col min="9742" max="9742" width="5.44140625" style="913" bestFit="1" customWidth="1"/>
    <col min="9743" max="9743" width="9.6640625" style="913" customWidth="1"/>
    <col min="9744" max="9744" width="0.88671875" style="913" customWidth="1"/>
    <col min="9745" max="9745" width="4.6640625" style="913" customWidth="1"/>
    <col min="9746" max="9746" width="9.6640625" style="913" customWidth="1"/>
    <col min="9747" max="9747" width="0.88671875" style="913" customWidth="1"/>
    <col min="9748" max="9748" width="4.6640625" style="913" customWidth="1"/>
    <col min="9749" max="9749" width="9.6640625" style="913" customWidth="1"/>
    <col min="9750" max="9750" width="0.88671875" style="913" customWidth="1"/>
    <col min="9751" max="9751" width="5.44140625" style="913" bestFit="1" customWidth="1"/>
    <col min="9752" max="9752" width="9.6640625" style="913" customWidth="1"/>
    <col min="9753" max="9754" width="12" style="913" bestFit="1" customWidth="1"/>
    <col min="9755" max="9984" width="11.44140625" style="913"/>
    <col min="9985" max="9985" width="35.5546875" style="913" customWidth="1"/>
    <col min="9986" max="9986" width="9.88671875" style="913" bestFit="1" customWidth="1"/>
    <col min="9987" max="9987" width="9.6640625" style="913" customWidth="1"/>
    <col min="9988" max="9988" width="0.88671875" style="913" customWidth="1"/>
    <col min="9989" max="9989" width="4.6640625" style="913" customWidth="1"/>
    <col min="9990" max="9990" width="9.6640625" style="913" customWidth="1"/>
    <col min="9991" max="9991" width="0.88671875" style="913" customWidth="1"/>
    <col min="9992" max="9992" width="4.6640625" style="913" customWidth="1"/>
    <col min="9993" max="9993" width="9.6640625" style="913" customWidth="1"/>
    <col min="9994" max="9994" width="0.88671875" style="913" customWidth="1"/>
    <col min="9995" max="9995" width="4.6640625" style="913" customWidth="1"/>
    <col min="9996" max="9996" width="9.6640625" style="913" customWidth="1"/>
    <col min="9997" max="9997" width="0.88671875" style="913" customWidth="1"/>
    <col min="9998" max="9998" width="5.44140625" style="913" bestFit="1" customWidth="1"/>
    <col min="9999" max="9999" width="9.6640625" style="913" customWidth="1"/>
    <col min="10000" max="10000" width="0.88671875" style="913" customWidth="1"/>
    <col min="10001" max="10001" width="4.6640625" style="913" customWidth="1"/>
    <col min="10002" max="10002" width="9.6640625" style="913" customWidth="1"/>
    <col min="10003" max="10003" width="0.88671875" style="913" customWidth="1"/>
    <col min="10004" max="10004" width="4.6640625" style="913" customWidth="1"/>
    <col min="10005" max="10005" width="9.6640625" style="913" customWidth="1"/>
    <col min="10006" max="10006" width="0.88671875" style="913" customWidth="1"/>
    <col min="10007" max="10007" width="5.44140625" style="913" bestFit="1" customWidth="1"/>
    <col min="10008" max="10008" width="9.6640625" style="913" customWidth="1"/>
    <col min="10009" max="10010" width="12" style="913" bestFit="1" customWidth="1"/>
    <col min="10011" max="10240" width="11.44140625" style="913"/>
    <col min="10241" max="10241" width="35.5546875" style="913" customWidth="1"/>
    <col min="10242" max="10242" width="9.88671875" style="913" bestFit="1" customWidth="1"/>
    <col min="10243" max="10243" width="9.6640625" style="913" customWidth="1"/>
    <col min="10244" max="10244" width="0.88671875" style="913" customWidth="1"/>
    <col min="10245" max="10245" width="4.6640625" style="913" customWidth="1"/>
    <col min="10246" max="10246" width="9.6640625" style="913" customWidth="1"/>
    <col min="10247" max="10247" width="0.88671875" style="913" customWidth="1"/>
    <col min="10248" max="10248" width="4.6640625" style="913" customWidth="1"/>
    <col min="10249" max="10249" width="9.6640625" style="913" customWidth="1"/>
    <col min="10250" max="10250" width="0.88671875" style="913" customWidth="1"/>
    <col min="10251" max="10251" width="4.6640625" style="913" customWidth="1"/>
    <col min="10252" max="10252" width="9.6640625" style="913" customWidth="1"/>
    <col min="10253" max="10253" width="0.88671875" style="913" customWidth="1"/>
    <col min="10254" max="10254" width="5.44140625" style="913" bestFit="1" customWidth="1"/>
    <col min="10255" max="10255" width="9.6640625" style="913" customWidth="1"/>
    <col min="10256" max="10256" width="0.88671875" style="913" customWidth="1"/>
    <col min="10257" max="10257" width="4.6640625" style="913" customWidth="1"/>
    <col min="10258" max="10258" width="9.6640625" style="913" customWidth="1"/>
    <col min="10259" max="10259" width="0.88671875" style="913" customWidth="1"/>
    <col min="10260" max="10260" width="4.6640625" style="913" customWidth="1"/>
    <col min="10261" max="10261" width="9.6640625" style="913" customWidth="1"/>
    <col min="10262" max="10262" width="0.88671875" style="913" customWidth="1"/>
    <col min="10263" max="10263" width="5.44140625" style="913" bestFit="1" customWidth="1"/>
    <col min="10264" max="10264" width="9.6640625" style="913" customWidth="1"/>
    <col min="10265" max="10266" width="12" style="913" bestFit="1" customWidth="1"/>
    <col min="10267" max="10496" width="11.44140625" style="913"/>
    <col min="10497" max="10497" width="35.5546875" style="913" customWidth="1"/>
    <col min="10498" max="10498" width="9.88671875" style="913" bestFit="1" customWidth="1"/>
    <col min="10499" max="10499" width="9.6640625" style="913" customWidth="1"/>
    <col min="10500" max="10500" width="0.88671875" style="913" customWidth="1"/>
    <col min="10501" max="10501" width="4.6640625" style="913" customWidth="1"/>
    <col min="10502" max="10502" width="9.6640625" style="913" customWidth="1"/>
    <col min="10503" max="10503" width="0.88671875" style="913" customWidth="1"/>
    <col min="10504" max="10504" width="4.6640625" style="913" customWidth="1"/>
    <col min="10505" max="10505" width="9.6640625" style="913" customWidth="1"/>
    <col min="10506" max="10506" width="0.88671875" style="913" customWidth="1"/>
    <col min="10507" max="10507" width="4.6640625" style="913" customWidth="1"/>
    <col min="10508" max="10508" width="9.6640625" style="913" customWidth="1"/>
    <col min="10509" max="10509" width="0.88671875" style="913" customWidth="1"/>
    <col min="10510" max="10510" width="5.44140625" style="913" bestFit="1" customWidth="1"/>
    <col min="10511" max="10511" width="9.6640625" style="913" customWidth="1"/>
    <col min="10512" max="10512" width="0.88671875" style="913" customWidth="1"/>
    <col min="10513" max="10513" width="4.6640625" style="913" customWidth="1"/>
    <col min="10514" max="10514" width="9.6640625" style="913" customWidth="1"/>
    <col min="10515" max="10515" width="0.88671875" style="913" customWidth="1"/>
    <col min="10516" max="10516" width="4.6640625" style="913" customWidth="1"/>
    <col min="10517" max="10517" width="9.6640625" style="913" customWidth="1"/>
    <col min="10518" max="10518" width="0.88671875" style="913" customWidth="1"/>
    <col min="10519" max="10519" width="5.44140625" style="913" bestFit="1" customWidth="1"/>
    <col min="10520" max="10520" width="9.6640625" style="913" customWidth="1"/>
    <col min="10521" max="10522" width="12" style="913" bestFit="1" customWidth="1"/>
    <col min="10523" max="10752" width="11.44140625" style="913"/>
    <col min="10753" max="10753" width="35.5546875" style="913" customWidth="1"/>
    <col min="10754" max="10754" width="9.88671875" style="913" bestFit="1" customWidth="1"/>
    <col min="10755" max="10755" width="9.6640625" style="913" customWidth="1"/>
    <col min="10756" max="10756" width="0.88671875" style="913" customWidth="1"/>
    <col min="10757" max="10757" width="4.6640625" style="913" customWidth="1"/>
    <col min="10758" max="10758" width="9.6640625" style="913" customWidth="1"/>
    <col min="10759" max="10759" width="0.88671875" style="913" customWidth="1"/>
    <col min="10760" max="10760" width="4.6640625" style="913" customWidth="1"/>
    <col min="10761" max="10761" width="9.6640625" style="913" customWidth="1"/>
    <col min="10762" max="10762" width="0.88671875" style="913" customWidth="1"/>
    <col min="10763" max="10763" width="4.6640625" style="913" customWidth="1"/>
    <col min="10764" max="10764" width="9.6640625" style="913" customWidth="1"/>
    <col min="10765" max="10765" width="0.88671875" style="913" customWidth="1"/>
    <col min="10766" max="10766" width="5.44140625" style="913" bestFit="1" customWidth="1"/>
    <col min="10767" max="10767" width="9.6640625" style="913" customWidth="1"/>
    <col min="10768" max="10768" width="0.88671875" style="913" customWidth="1"/>
    <col min="10769" max="10769" width="4.6640625" style="913" customWidth="1"/>
    <col min="10770" max="10770" width="9.6640625" style="913" customWidth="1"/>
    <col min="10771" max="10771" width="0.88671875" style="913" customWidth="1"/>
    <col min="10772" max="10772" width="4.6640625" style="913" customWidth="1"/>
    <col min="10773" max="10773" width="9.6640625" style="913" customWidth="1"/>
    <col min="10774" max="10774" width="0.88671875" style="913" customWidth="1"/>
    <col min="10775" max="10775" width="5.44140625" style="913" bestFit="1" customWidth="1"/>
    <col min="10776" max="10776" width="9.6640625" style="913" customWidth="1"/>
    <col min="10777" max="10778" width="12" style="913" bestFit="1" customWidth="1"/>
    <col min="10779" max="11008" width="11.44140625" style="913"/>
    <col min="11009" max="11009" width="35.5546875" style="913" customWidth="1"/>
    <col min="11010" max="11010" width="9.88671875" style="913" bestFit="1" customWidth="1"/>
    <col min="11011" max="11011" width="9.6640625" style="913" customWidth="1"/>
    <col min="11012" max="11012" width="0.88671875" style="913" customWidth="1"/>
    <col min="11013" max="11013" width="4.6640625" style="913" customWidth="1"/>
    <col min="11014" max="11014" width="9.6640625" style="913" customWidth="1"/>
    <col min="11015" max="11015" width="0.88671875" style="913" customWidth="1"/>
    <col min="11016" max="11016" width="4.6640625" style="913" customWidth="1"/>
    <col min="11017" max="11017" width="9.6640625" style="913" customWidth="1"/>
    <col min="11018" max="11018" width="0.88671875" style="913" customWidth="1"/>
    <col min="11019" max="11019" width="4.6640625" style="913" customWidth="1"/>
    <col min="11020" max="11020" width="9.6640625" style="913" customWidth="1"/>
    <col min="11021" max="11021" width="0.88671875" style="913" customWidth="1"/>
    <col min="11022" max="11022" width="5.44140625" style="913" bestFit="1" customWidth="1"/>
    <col min="11023" max="11023" width="9.6640625" style="913" customWidth="1"/>
    <col min="11024" max="11024" width="0.88671875" style="913" customWidth="1"/>
    <col min="11025" max="11025" width="4.6640625" style="913" customWidth="1"/>
    <col min="11026" max="11026" width="9.6640625" style="913" customWidth="1"/>
    <col min="11027" max="11027" width="0.88671875" style="913" customWidth="1"/>
    <col min="11028" max="11028" width="4.6640625" style="913" customWidth="1"/>
    <col min="11029" max="11029" width="9.6640625" style="913" customWidth="1"/>
    <col min="11030" max="11030" width="0.88671875" style="913" customWidth="1"/>
    <col min="11031" max="11031" width="5.44140625" style="913" bestFit="1" customWidth="1"/>
    <col min="11032" max="11032" width="9.6640625" style="913" customWidth="1"/>
    <col min="11033" max="11034" width="12" style="913" bestFit="1" customWidth="1"/>
    <col min="11035" max="11264" width="11.44140625" style="913"/>
    <col min="11265" max="11265" width="35.5546875" style="913" customWidth="1"/>
    <col min="11266" max="11266" width="9.88671875" style="913" bestFit="1" customWidth="1"/>
    <col min="11267" max="11267" width="9.6640625" style="913" customWidth="1"/>
    <col min="11268" max="11268" width="0.88671875" style="913" customWidth="1"/>
    <col min="11269" max="11269" width="4.6640625" style="913" customWidth="1"/>
    <col min="11270" max="11270" width="9.6640625" style="913" customWidth="1"/>
    <col min="11271" max="11271" width="0.88671875" style="913" customWidth="1"/>
    <col min="11272" max="11272" width="4.6640625" style="913" customWidth="1"/>
    <col min="11273" max="11273" width="9.6640625" style="913" customWidth="1"/>
    <col min="11274" max="11274" width="0.88671875" style="913" customWidth="1"/>
    <col min="11275" max="11275" width="4.6640625" style="913" customWidth="1"/>
    <col min="11276" max="11276" width="9.6640625" style="913" customWidth="1"/>
    <col min="11277" max="11277" width="0.88671875" style="913" customWidth="1"/>
    <col min="11278" max="11278" width="5.44140625" style="913" bestFit="1" customWidth="1"/>
    <col min="11279" max="11279" width="9.6640625" style="913" customWidth="1"/>
    <col min="11280" max="11280" width="0.88671875" style="913" customWidth="1"/>
    <col min="11281" max="11281" width="4.6640625" style="913" customWidth="1"/>
    <col min="11282" max="11282" width="9.6640625" style="913" customWidth="1"/>
    <col min="11283" max="11283" width="0.88671875" style="913" customWidth="1"/>
    <col min="11284" max="11284" width="4.6640625" style="913" customWidth="1"/>
    <col min="11285" max="11285" width="9.6640625" style="913" customWidth="1"/>
    <col min="11286" max="11286" width="0.88671875" style="913" customWidth="1"/>
    <col min="11287" max="11287" width="5.44140625" style="913" bestFit="1" customWidth="1"/>
    <col min="11288" max="11288" width="9.6640625" style="913" customWidth="1"/>
    <col min="11289" max="11290" width="12" style="913" bestFit="1" customWidth="1"/>
    <col min="11291" max="11520" width="11.44140625" style="913"/>
    <col min="11521" max="11521" width="35.5546875" style="913" customWidth="1"/>
    <col min="11522" max="11522" width="9.88671875" style="913" bestFit="1" customWidth="1"/>
    <col min="11523" max="11523" width="9.6640625" style="913" customWidth="1"/>
    <col min="11524" max="11524" width="0.88671875" style="913" customWidth="1"/>
    <col min="11525" max="11525" width="4.6640625" style="913" customWidth="1"/>
    <col min="11526" max="11526" width="9.6640625" style="913" customWidth="1"/>
    <col min="11527" max="11527" width="0.88671875" style="913" customWidth="1"/>
    <col min="11528" max="11528" width="4.6640625" style="913" customWidth="1"/>
    <col min="11529" max="11529" width="9.6640625" style="913" customWidth="1"/>
    <col min="11530" max="11530" width="0.88671875" style="913" customWidth="1"/>
    <col min="11531" max="11531" width="4.6640625" style="913" customWidth="1"/>
    <col min="11532" max="11532" width="9.6640625" style="913" customWidth="1"/>
    <col min="11533" max="11533" width="0.88671875" style="913" customWidth="1"/>
    <col min="11534" max="11534" width="5.44140625" style="913" bestFit="1" customWidth="1"/>
    <col min="11535" max="11535" width="9.6640625" style="913" customWidth="1"/>
    <col min="11536" max="11536" width="0.88671875" style="913" customWidth="1"/>
    <col min="11537" max="11537" width="4.6640625" style="913" customWidth="1"/>
    <col min="11538" max="11538" width="9.6640625" style="913" customWidth="1"/>
    <col min="11539" max="11539" width="0.88671875" style="913" customWidth="1"/>
    <col min="11540" max="11540" width="4.6640625" style="913" customWidth="1"/>
    <col min="11541" max="11541" width="9.6640625" style="913" customWidth="1"/>
    <col min="11542" max="11542" width="0.88671875" style="913" customWidth="1"/>
    <col min="11543" max="11543" width="5.44140625" style="913" bestFit="1" customWidth="1"/>
    <col min="11544" max="11544" width="9.6640625" style="913" customWidth="1"/>
    <col min="11545" max="11546" width="12" style="913" bestFit="1" customWidth="1"/>
    <col min="11547" max="11776" width="11.44140625" style="913"/>
    <col min="11777" max="11777" width="35.5546875" style="913" customWidth="1"/>
    <col min="11778" max="11778" width="9.88671875" style="913" bestFit="1" customWidth="1"/>
    <col min="11779" max="11779" width="9.6640625" style="913" customWidth="1"/>
    <col min="11780" max="11780" width="0.88671875" style="913" customWidth="1"/>
    <col min="11781" max="11781" width="4.6640625" style="913" customWidth="1"/>
    <col min="11782" max="11782" width="9.6640625" style="913" customWidth="1"/>
    <col min="11783" max="11783" width="0.88671875" style="913" customWidth="1"/>
    <col min="11784" max="11784" width="4.6640625" style="913" customWidth="1"/>
    <col min="11785" max="11785" width="9.6640625" style="913" customWidth="1"/>
    <col min="11786" max="11786" width="0.88671875" style="913" customWidth="1"/>
    <col min="11787" max="11787" width="4.6640625" style="913" customWidth="1"/>
    <col min="11788" max="11788" width="9.6640625" style="913" customWidth="1"/>
    <col min="11789" max="11789" width="0.88671875" style="913" customWidth="1"/>
    <col min="11790" max="11790" width="5.44140625" style="913" bestFit="1" customWidth="1"/>
    <col min="11791" max="11791" width="9.6640625" style="913" customWidth="1"/>
    <col min="11792" max="11792" width="0.88671875" style="913" customWidth="1"/>
    <col min="11793" max="11793" width="4.6640625" style="913" customWidth="1"/>
    <col min="11794" max="11794" width="9.6640625" style="913" customWidth="1"/>
    <col min="11795" max="11795" width="0.88671875" style="913" customWidth="1"/>
    <col min="11796" max="11796" width="4.6640625" style="913" customWidth="1"/>
    <col min="11797" max="11797" width="9.6640625" style="913" customWidth="1"/>
    <col min="11798" max="11798" width="0.88671875" style="913" customWidth="1"/>
    <col min="11799" max="11799" width="5.44140625" style="913" bestFit="1" customWidth="1"/>
    <col min="11800" max="11800" width="9.6640625" style="913" customWidth="1"/>
    <col min="11801" max="11802" width="12" style="913" bestFit="1" customWidth="1"/>
    <col min="11803" max="12032" width="11.44140625" style="913"/>
    <col min="12033" max="12033" width="35.5546875" style="913" customWidth="1"/>
    <col min="12034" max="12034" width="9.88671875" style="913" bestFit="1" customWidth="1"/>
    <col min="12035" max="12035" width="9.6640625" style="913" customWidth="1"/>
    <col min="12036" max="12036" width="0.88671875" style="913" customWidth="1"/>
    <col min="12037" max="12037" width="4.6640625" style="913" customWidth="1"/>
    <col min="12038" max="12038" width="9.6640625" style="913" customWidth="1"/>
    <col min="12039" max="12039" width="0.88671875" style="913" customWidth="1"/>
    <col min="12040" max="12040" width="4.6640625" style="913" customWidth="1"/>
    <col min="12041" max="12041" width="9.6640625" style="913" customWidth="1"/>
    <col min="12042" max="12042" width="0.88671875" style="913" customWidth="1"/>
    <col min="12043" max="12043" width="4.6640625" style="913" customWidth="1"/>
    <col min="12044" max="12044" width="9.6640625" style="913" customWidth="1"/>
    <col min="12045" max="12045" width="0.88671875" style="913" customWidth="1"/>
    <col min="12046" max="12046" width="5.44140625" style="913" bestFit="1" customWidth="1"/>
    <col min="12047" max="12047" width="9.6640625" style="913" customWidth="1"/>
    <col min="12048" max="12048" width="0.88671875" style="913" customWidth="1"/>
    <col min="12049" max="12049" width="4.6640625" style="913" customWidth="1"/>
    <col min="12050" max="12050" width="9.6640625" style="913" customWidth="1"/>
    <col min="12051" max="12051" width="0.88671875" style="913" customWidth="1"/>
    <col min="12052" max="12052" width="4.6640625" style="913" customWidth="1"/>
    <col min="12053" max="12053" width="9.6640625" style="913" customWidth="1"/>
    <col min="12054" max="12054" width="0.88671875" style="913" customWidth="1"/>
    <col min="12055" max="12055" width="5.44140625" style="913" bestFit="1" customWidth="1"/>
    <col min="12056" max="12056" width="9.6640625" style="913" customWidth="1"/>
    <col min="12057" max="12058" width="12" style="913" bestFit="1" customWidth="1"/>
    <col min="12059" max="12288" width="11.44140625" style="913"/>
    <col min="12289" max="12289" width="35.5546875" style="913" customWidth="1"/>
    <col min="12290" max="12290" width="9.88671875" style="913" bestFit="1" customWidth="1"/>
    <col min="12291" max="12291" width="9.6640625" style="913" customWidth="1"/>
    <col min="12292" max="12292" width="0.88671875" style="913" customWidth="1"/>
    <col min="12293" max="12293" width="4.6640625" style="913" customWidth="1"/>
    <col min="12294" max="12294" width="9.6640625" style="913" customWidth="1"/>
    <col min="12295" max="12295" width="0.88671875" style="913" customWidth="1"/>
    <col min="12296" max="12296" width="4.6640625" style="913" customWidth="1"/>
    <col min="12297" max="12297" width="9.6640625" style="913" customWidth="1"/>
    <col min="12298" max="12298" width="0.88671875" style="913" customWidth="1"/>
    <col min="12299" max="12299" width="4.6640625" style="913" customWidth="1"/>
    <col min="12300" max="12300" width="9.6640625" style="913" customWidth="1"/>
    <col min="12301" max="12301" width="0.88671875" style="913" customWidth="1"/>
    <col min="12302" max="12302" width="5.44140625" style="913" bestFit="1" customWidth="1"/>
    <col min="12303" max="12303" width="9.6640625" style="913" customWidth="1"/>
    <col min="12304" max="12304" width="0.88671875" style="913" customWidth="1"/>
    <col min="12305" max="12305" width="4.6640625" style="913" customWidth="1"/>
    <col min="12306" max="12306" width="9.6640625" style="913" customWidth="1"/>
    <col min="12307" max="12307" width="0.88671875" style="913" customWidth="1"/>
    <col min="12308" max="12308" width="4.6640625" style="913" customWidth="1"/>
    <col min="12309" max="12309" width="9.6640625" style="913" customWidth="1"/>
    <col min="12310" max="12310" width="0.88671875" style="913" customWidth="1"/>
    <col min="12311" max="12311" width="5.44140625" style="913" bestFit="1" customWidth="1"/>
    <col min="12312" max="12312" width="9.6640625" style="913" customWidth="1"/>
    <col min="12313" max="12314" width="12" style="913" bestFit="1" customWidth="1"/>
    <col min="12315" max="12544" width="11.44140625" style="913"/>
    <col min="12545" max="12545" width="35.5546875" style="913" customWidth="1"/>
    <col min="12546" max="12546" width="9.88671875" style="913" bestFit="1" customWidth="1"/>
    <col min="12547" max="12547" width="9.6640625" style="913" customWidth="1"/>
    <col min="12548" max="12548" width="0.88671875" style="913" customWidth="1"/>
    <col min="12549" max="12549" width="4.6640625" style="913" customWidth="1"/>
    <col min="12550" max="12550" width="9.6640625" style="913" customWidth="1"/>
    <col min="12551" max="12551" width="0.88671875" style="913" customWidth="1"/>
    <col min="12552" max="12552" width="4.6640625" style="913" customWidth="1"/>
    <col min="12553" max="12553" width="9.6640625" style="913" customWidth="1"/>
    <col min="12554" max="12554" width="0.88671875" style="913" customWidth="1"/>
    <col min="12555" max="12555" width="4.6640625" style="913" customWidth="1"/>
    <col min="12556" max="12556" width="9.6640625" style="913" customWidth="1"/>
    <col min="12557" max="12557" width="0.88671875" style="913" customWidth="1"/>
    <col min="12558" max="12558" width="5.44140625" style="913" bestFit="1" customWidth="1"/>
    <col min="12559" max="12559" width="9.6640625" style="913" customWidth="1"/>
    <col min="12560" max="12560" width="0.88671875" style="913" customWidth="1"/>
    <col min="12561" max="12561" width="4.6640625" style="913" customWidth="1"/>
    <col min="12562" max="12562" width="9.6640625" style="913" customWidth="1"/>
    <col min="12563" max="12563" width="0.88671875" style="913" customWidth="1"/>
    <col min="12564" max="12564" width="4.6640625" style="913" customWidth="1"/>
    <col min="12565" max="12565" width="9.6640625" style="913" customWidth="1"/>
    <col min="12566" max="12566" width="0.88671875" style="913" customWidth="1"/>
    <col min="12567" max="12567" width="5.44140625" style="913" bestFit="1" customWidth="1"/>
    <col min="12568" max="12568" width="9.6640625" style="913" customWidth="1"/>
    <col min="12569" max="12570" width="12" style="913" bestFit="1" customWidth="1"/>
    <col min="12571" max="12800" width="11.44140625" style="913"/>
    <col min="12801" max="12801" width="35.5546875" style="913" customWidth="1"/>
    <col min="12802" max="12802" width="9.88671875" style="913" bestFit="1" customWidth="1"/>
    <col min="12803" max="12803" width="9.6640625" style="913" customWidth="1"/>
    <col min="12804" max="12804" width="0.88671875" style="913" customWidth="1"/>
    <col min="12805" max="12805" width="4.6640625" style="913" customWidth="1"/>
    <col min="12806" max="12806" width="9.6640625" style="913" customWidth="1"/>
    <col min="12807" max="12807" width="0.88671875" style="913" customWidth="1"/>
    <col min="12808" max="12808" width="4.6640625" style="913" customWidth="1"/>
    <col min="12809" max="12809" width="9.6640625" style="913" customWidth="1"/>
    <col min="12810" max="12810" width="0.88671875" style="913" customWidth="1"/>
    <col min="12811" max="12811" width="4.6640625" style="913" customWidth="1"/>
    <col min="12812" max="12812" width="9.6640625" style="913" customWidth="1"/>
    <col min="12813" max="12813" width="0.88671875" style="913" customWidth="1"/>
    <col min="12814" max="12814" width="5.44140625" style="913" bestFit="1" customWidth="1"/>
    <col min="12815" max="12815" width="9.6640625" style="913" customWidth="1"/>
    <col min="12816" max="12816" width="0.88671875" style="913" customWidth="1"/>
    <col min="12817" max="12817" width="4.6640625" style="913" customWidth="1"/>
    <col min="12818" max="12818" width="9.6640625" style="913" customWidth="1"/>
    <col min="12819" max="12819" width="0.88671875" style="913" customWidth="1"/>
    <col min="12820" max="12820" width="4.6640625" style="913" customWidth="1"/>
    <col min="12821" max="12821" width="9.6640625" style="913" customWidth="1"/>
    <col min="12822" max="12822" width="0.88671875" style="913" customWidth="1"/>
    <col min="12823" max="12823" width="5.44140625" style="913" bestFit="1" customWidth="1"/>
    <col min="12824" max="12824" width="9.6640625" style="913" customWidth="1"/>
    <col min="12825" max="12826" width="12" style="913" bestFit="1" customWidth="1"/>
    <col min="12827" max="13056" width="11.44140625" style="913"/>
    <col min="13057" max="13057" width="35.5546875" style="913" customWidth="1"/>
    <col min="13058" max="13058" width="9.88671875" style="913" bestFit="1" customWidth="1"/>
    <col min="13059" max="13059" width="9.6640625" style="913" customWidth="1"/>
    <col min="13060" max="13060" width="0.88671875" style="913" customWidth="1"/>
    <col min="13061" max="13061" width="4.6640625" style="913" customWidth="1"/>
    <col min="13062" max="13062" width="9.6640625" style="913" customWidth="1"/>
    <col min="13063" max="13063" width="0.88671875" style="913" customWidth="1"/>
    <col min="13064" max="13064" width="4.6640625" style="913" customWidth="1"/>
    <col min="13065" max="13065" width="9.6640625" style="913" customWidth="1"/>
    <col min="13066" max="13066" width="0.88671875" style="913" customWidth="1"/>
    <col min="13067" max="13067" width="4.6640625" style="913" customWidth="1"/>
    <col min="13068" max="13068" width="9.6640625" style="913" customWidth="1"/>
    <col min="13069" max="13069" width="0.88671875" style="913" customWidth="1"/>
    <col min="13070" max="13070" width="5.44140625" style="913" bestFit="1" customWidth="1"/>
    <col min="13071" max="13071" width="9.6640625" style="913" customWidth="1"/>
    <col min="13072" max="13072" width="0.88671875" style="913" customWidth="1"/>
    <col min="13073" max="13073" width="4.6640625" style="913" customWidth="1"/>
    <col min="13074" max="13074" width="9.6640625" style="913" customWidth="1"/>
    <col min="13075" max="13075" width="0.88671875" style="913" customWidth="1"/>
    <col min="13076" max="13076" width="4.6640625" style="913" customWidth="1"/>
    <col min="13077" max="13077" width="9.6640625" style="913" customWidth="1"/>
    <col min="13078" max="13078" width="0.88671875" style="913" customWidth="1"/>
    <col min="13079" max="13079" width="5.44140625" style="913" bestFit="1" customWidth="1"/>
    <col min="13080" max="13080" width="9.6640625" style="913" customWidth="1"/>
    <col min="13081" max="13082" width="12" style="913" bestFit="1" customWidth="1"/>
    <col min="13083" max="13312" width="11.44140625" style="913"/>
    <col min="13313" max="13313" width="35.5546875" style="913" customWidth="1"/>
    <col min="13314" max="13314" width="9.88671875" style="913" bestFit="1" customWidth="1"/>
    <col min="13315" max="13315" width="9.6640625" style="913" customWidth="1"/>
    <col min="13316" max="13316" width="0.88671875" style="913" customWidth="1"/>
    <col min="13317" max="13317" width="4.6640625" style="913" customWidth="1"/>
    <col min="13318" max="13318" width="9.6640625" style="913" customWidth="1"/>
    <col min="13319" max="13319" width="0.88671875" style="913" customWidth="1"/>
    <col min="13320" max="13320" width="4.6640625" style="913" customWidth="1"/>
    <col min="13321" max="13321" width="9.6640625" style="913" customWidth="1"/>
    <col min="13322" max="13322" width="0.88671875" style="913" customWidth="1"/>
    <col min="13323" max="13323" width="4.6640625" style="913" customWidth="1"/>
    <col min="13324" max="13324" width="9.6640625" style="913" customWidth="1"/>
    <col min="13325" max="13325" width="0.88671875" style="913" customWidth="1"/>
    <col min="13326" max="13326" width="5.44140625" style="913" bestFit="1" customWidth="1"/>
    <col min="13327" max="13327" width="9.6640625" style="913" customWidth="1"/>
    <col min="13328" max="13328" width="0.88671875" style="913" customWidth="1"/>
    <col min="13329" max="13329" width="4.6640625" style="913" customWidth="1"/>
    <col min="13330" max="13330" width="9.6640625" style="913" customWidth="1"/>
    <col min="13331" max="13331" width="0.88671875" style="913" customWidth="1"/>
    <col min="13332" max="13332" width="4.6640625" style="913" customWidth="1"/>
    <col min="13333" max="13333" width="9.6640625" style="913" customWidth="1"/>
    <col min="13334" max="13334" width="0.88671875" style="913" customWidth="1"/>
    <col min="13335" max="13335" width="5.44140625" style="913" bestFit="1" customWidth="1"/>
    <col min="13336" max="13336" width="9.6640625" style="913" customWidth="1"/>
    <col min="13337" max="13338" width="12" style="913" bestFit="1" customWidth="1"/>
    <col min="13339" max="13568" width="11.44140625" style="913"/>
    <col min="13569" max="13569" width="35.5546875" style="913" customWidth="1"/>
    <col min="13570" max="13570" width="9.88671875" style="913" bestFit="1" customWidth="1"/>
    <col min="13571" max="13571" width="9.6640625" style="913" customWidth="1"/>
    <col min="13572" max="13572" width="0.88671875" style="913" customWidth="1"/>
    <col min="13573" max="13573" width="4.6640625" style="913" customWidth="1"/>
    <col min="13574" max="13574" width="9.6640625" style="913" customWidth="1"/>
    <col min="13575" max="13575" width="0.88671875" style="913" customWidth="1"/>
    <col min="13576" max="13576" width="4.6640625" style="913" customWidth="1"/>
    <col min="13577" max="13577" width="9.6640625" style="913" customWidth="1"/>
    <col min="13578" max="13578" width="0.88671875" style="913" customWidth="1"/>
    <col min="13579" max="13579" width="4.6640625" style="913" customWidth="1"/>
    <col min="13580" max="13580" width="9.6640625" style="913" customWidth="1"/>
    <col min="13581" max="13581" width="0.88671875" style="913" customWidth="1"/>
    <col min="13582" max="13582" width="5.44140625" style="913" bestFit="1" customWidth="1"/>
    <col min="13583" max="13583" width="9.6640625" style="913" customWidth="1"/>
    <col min="13584" max="13584" width="0.88671875" style="913" customWidth="1"/>
    <col min="13585" max="13585" width="4.6640625" style="913" customWidth="1"/>
    <col min="13586" max="13586" width="9.6640625" style="913" customWidth="1"/>
    <col min="13587" max="13587" width="0.88671875" style="913" customWidth="1"/>
    <col min="13588" max="13588" width="4.6640625" style="913" customWidth="1"/>
    <col min="13589" max="13589" width="9.6640625" style="913" customWidth="1"/>
    <col min="13590" max="13590" width="0.88671875" style="913" customWidth="1"/>
    <col min="13591" max="13591" width="5.44140625" style="913" bestFit="1" customWidth="1"/>
    <col min="13592" max="13592" width="9.6640625" style="913" customWidth="1"/>
    <col min="13593" max="13594" width="12" style="913" bestFit="1" customWidth="1"/>
    <col min="13595" max="13824" width="11.44140625" style="913"/>
    <col min="13825" max="13825" width="35.5546875" style="913" customWidth="1"/>
    <col min="13826" max="13826" width="9.88671875" style="913" bestFit="1" customWidth="1"/>
    <col min="13827" max="13827" width="9.6640625" style="913" customWidth="1"/>
    <col min="13828" max="13828" width="0.88671875" style="913" customWidth="1"/>
    <col min="13829" max="13829" width="4.6640625" style="913" customWidth="1"/>
    <col min="13830" max="13830" width="9.6640625" style="913" customWidth="1"/>
    <col min="13831" max="13831" width="0.88671875" style="913" customWidth="1"/>
    <col min="13832" max="13832" width="4.6640625" style="913" customWidth="1"/>
    <col min="13833" max="13833" width="9.6640625" style="913" customWidth="1"/>
    <col min="13834" max="13834" width="0.88671875" style="913" customWidth="1"/>
    <col min="13835" max="13835" width="4.6640625" style="913" customWidth="1"/>
    <col min="13836" max="13836" width="9.6640625" style="913" customWidth="1"/>
    <col min="13837" max="13837" width="0.88671875" style="913" customWidth="1"/>
    <col min="13838" max="13838" width="5.44140625" style="913" bestFit="1" customWidth="1"/>
    <col min="13839" max="13839" width="9.6640625" style="913" customWidth="1"/>
    <col min="13840" max="13840" width="0.88671875" style="913" customWidth="1"/>
    <col min="13841" max="13841" width="4.6640625" style="913" customWidth="1"/>
    <col min="13842" max="13842" width="9.6640625" style="913" customWidth="1"/>
    <col min="13843" max="13843" width="0.88671875" style="913" customWidth="1"/>
    <col min="13844" max="13844" width="4.6640625" style="913" customWidth="1"/>
    <col min="13845" max="13845" width="9.6640625" style="913" customWidth="1"/>
    <col min="13846" max="13846" width="0.88671875" style="913" customWidth="1"/>
    <col min="13847" max="13847" width="5.44140625" style="913" bestFit="1" customWidth="1"/>
    <col min="13848" max="13848" width="9.6640625" style="913" customWidth="1"/>
    <col min="13849" max="13850" width="12" style="913" bestFit="1" customWidth="1"/>
    <col min="13851" max="14080" width="11.44140625" style="913"/>
    <col min="14081" max="14081" width="35.5546875" style="913" customWidth="1"/>
    <col min="14082" max="14082" width="9.88671875" style="913" bestFit="1" customWidth="1"/>
    <col min="14083" max="14083" width="9.6640625" style="913" customWidth="1"/>
    <col min="14084" max="14084" width="0.88671875" style="913" customWidth="1"/>
    <col min="14085" max="14085" width="4.6640625" style="913" customWidth="1"/>
    <col min="14086" max="14086" width="9.6640625" style="913" customWidth="1"/>
    <col min="14087" max="14087" width="0.88671875" style="913" customWidth="1"/>
    <col min="14088" max="14088" width="4.6640625" style="913" customWidth="1"/>
    <col min="14089" max="14089" width="9.6640625" style="913" customWidth="1"/>
    <col min="14090" max="14090" width="0.88671875" style="913" customWidth="1"/>
    <col min="14091" max="14091" width="4.6640625" style="913" customWidth="1"/>
    <col min="14092" max="14092" width="9.6640625" style="913" customWidth="1"/>
    <col min="14093" max="14093" width="0.88671875" style="913" customWidth="1"/>
    <col min="14094" max="14094" width="5.44140625" style="913" bestFit="1" customWidth="1"/>
    <col min="14095" max="14095" width="9.6640625" style="913" customWidth="1"/>
    <col min="14096" max="14096" width="0.88671875" style="913" customWidth="1"/>
    <col min="14097" max="14097" width="4.6640625" style="913" customWidth="1"/>
    <col min="14098" max="14098" width="9.6640625" style="913" customWidth="1"/>
    <col min="14099" max="14099" width="0.88671875" style="913" customWidth="1"/>
    <col min="14100" max="14100" width="4.6640625" style="913" customWidth="1"/>
    <col min="14101" max="14101" width="9.6640625" style="913" customWidth="1"/>
    <col min="14102" max="14102" width="0.88671875" style="913" customWidth="1"/>
    <col min="14103" max="14103" width="5.44140625" style="913" bestFit="1" customWidth="1"/>
    <col min="14104" max="14104" width="9.6640625" style="913" customWidth="1"/>
    <col min="14105" max="14106" width="12" style="913" bestFit="1" customWidth="1"/>
    <col min="14107" max="14336" width="11.44140625" style="913"/>
    <col min="14337" max="14337" width="35.5546875" style="913" customWidth="1"/>
    <col min="14338" max="14338" width="9.88671875" style="913" bestFit="1" customWidth="1"/>
    <col min="14339" max="14339" width="9.6640625" style="913" customWidth="1"/>
    <col min="14340" max="14340" width="0.88671875" style="913" customWidth="1"/>
    <col min="14341" max="14341" width="4.6640625" style="913" customWidth="1"/>
    <col min="14342" max="14342" width="9.6640625" style="913" customWidth="1"/>
    <col min="14343" max="14343" width="0.88671875" style="913" customWidth="1"/>
    <col min="14344" max="14344" width="4.6640625" style="913" customWidth="1"/>
    <col min="14345" max="14345" width="9.6640625" style="913" customWidth="1"/>
    <col min="14346" max="14346" width="0.88671875" style="913" customWidth="1"/>
    <col min="14347" max="14347" width="4.6640625" style="913" customWidth="1"/>
    <col min="14348" max="14348" width="9.6640625" style="913" customWidth="1"/>
    <col min="14349" max="14349" width="0.88671875" style="913" customWidth="1"/>
    <col min="14350" max="14350" width="5.44140625" style="913" bestFit="1" customWidth="1"/>
    <col min="14351" max="14351" width="9.6640625" style="913" customWidth="1"/>
    <col min="14352" max="14352" width="0.88671875" style="913" customWidth="1"/>
    <col min="14353" max="14353" width="4.6640625" style="913" customWidth="1"/>
    <col min="14354" max="14354" width="9.6640625" style="913" customWidth="1"/>
    <col min="14355" max="14355" width="0.88671875" style="913" customWidth="1"/>
    <col min="14356" max="14356" width="4.6640625" style="913" customWidth="1"/>
    <col min="14357" max="14357" width="9.6640625" style="913" customWidth="1"/>
    <col min="14358" max="14358" width="0.88671875" style="913" customWidth="1"/>
    <col min="14359" max="14359" width="5.44140625" style="913" bestFit="1" customWidth="1"/>
    <col min="14360" max="14360" width="9.6640625" style="913" customWidth="1"/>
    <col min="14361" max="14362" width="12" style="913" bestFit="1" customWidth="1"/>
    <col min="14363" max="14592" width="11.44140625" style="913"/>
    <col min="14593" max="14593" width="35.5546875" style="913" customWidth="1"/>
    <col min="14594" max="14594" width="9.88671875" style="913" bestFit="1" customWidth="1"/>
    <col min="14595" max="14595" width="9.6640625" style="913" customWidth="1"/>
    <col min="14596" max="14596" width="0.88671875" style="913" customWidth="1"/>
    <col min="14597" max="14597" width="4.6640625" style="913" customWidth="1"/>
    <col min="14598" max="14598" width="9.6640625" style="913" customWidth="1"/>
    <col min="14599" max="14599" width="0.88671875" style="913" customWidth="1"/>
    <col min="14600" max="14600" width="4.6640625" style="913" customWidth="1"/>
    <col min="14601" max="14601" width="9.6640625" style="913" customWidth="1"/>
    <col min="14602" max="14602" width="0.88671875" style="913" customWidth="1"/>
    <col min="14603" max="14603" width="4.6640625" style="913" customWidth="1"/>
    <col min="14604" max="14604" width="9.6640625" style="913" customWidth="1"/>
    <col min="14605" max="14605" width="0.88671875" style="913" customWidth="1"/>
    <col min="14606" max="14606" width="5.44140625" style="913" bestFit="1" customWidth="1"/>
    <col min="14607" max="14607" width="9.6640625" style="913" customWidth="1"/>
    <col min="14608" max="14608" width="0.88671875" style="913" customWidth="1"/>
    <col min="14609" max="14609" width="4.6640625" style="913" customWidth="1"/>
    <col min="14610" max="14610" width="9.6640625" style="913" customWidth="1"/>
    <col min="14611" max="14611" width="0.88671875" style="913" customWidth="1"/>
    <col min="14612" max="14612" width="4.6640625" style="913" customWidth="1"/>
    <col min="14613" max="14613" width="9.6640625" style="913" customWidth="1"/>
    <col min="14614" max="14614" width="0.88671875" style="913" customWidth="1"/>
    <col min="14615" max="14615" width="5.44140625" style="913" bestFit="1" customWidth="1"/>
    <col min="14616" max="14616" width="9.6640625" style="913" customWidth="1"/>
    <col min="14617" max="14618" width="12" style="913" bestFit="1" customWidth="1"/>
    <col min="14619" max="14848" width="11.44140625" style="913"/>
    <col min="14849" max="14849" width="35.5546875" style="913" customWidth="1"/>
    <col min="14850" max="14850" width="9.88671875" style="913" bestFit="1" customWidth="1"/>
    <col min="14851" max="14851" width="9.6640625" style="913" customWidth="1"/>
    <col min="14852" max="14852" width="0.88671875" style="913" customWidth="1"/>
    <col min="14853" max="14853" width="4.6640625" style="913" customWidth="1"/>
    <col min="14854" max="14854" width="9.6640625" style="913" customWidth="1"/>
    <col min="14855" max="14855" width="0.88671875" style="913" customWidth="1"/>
    <col min="14856" max="14856" width="4.6640625" style="913" customWidth="1"/>
    <col min="14857" max="14857" width="9.6640625" style="913" customWidth="1"/>
    <col min="14858" max="14858" width="0.88671875" style="913" customWidth="1"/>
    <col min="14859" max="14859" width="4.6640625" style="913" customWidth="1"/>
    <col min="14860" max="14860" width="9.6640625" style="913" customWidth="1"/>
    <col min="14861" max="14861" width="0.88671875" style="913" customWidth="1"/>
    <col min="14862" max="14862" width="5.44140625" style="913" bestFit="1" customWidth="1"/>
    <col min="14863" max="14863" width="9.6640625" style="913" customWidth="1"/>
    <col min="14864" max="14864" width="0.88671875" style="913" customWidth="1"/>
    <col min="14865" max="14865" width="4.6640625" style="913" customWidth="1"/>
    <col min="14866" max="14866" width="9.6640625" style="913" customWidth="1"/>
    <col min="14867" max="14867" width="0.88671875" style="913" customWidth="1"/>
    <col min="14868" max="14868" width="4.6640625" style="913" customWidth="1"/>
    <col min="14869" max="14869" width="9.6640625" style="913" customWidth="1"/>
    <col min="14870" max="14870" width="0.88671875" style="913" customWidth="1"/>
    <col min="14871" max="14871" width="5.44140625" style="913" bestFit="1" customWidth="1"/>
    <col min="14872" max="14872" width="9.6640625" style="913" customWidth="1"/>
    <col min="14873" max="14874" width="12" style="913" bestFit="1" customWidth="1"/>
    <col min="14875" max="15104" width="11.44140625" style="913"/>
    <col min="15105" max="15105" width="35.5546875" style="913" customWidth="1"/>
    <col min="15106" max="15106" width="9.88671875" style="913" bestFit="1" customWidth="1"/>
    <col min="15107" max="15107" width="9.6640625" style="913" customWidth="1"/>
    <col min="15108" max="15108" width="0.88671875" style="913" customWidth="1"/>
    <col min="15109" max="15109" width="4.6640625" style="913" customWidth="1"/>
    <col min="15110" max="15110" width="9.6640625" style="913" customWidth="1"/>
    <col min="15111" max="15111" width="0.88671875" style="913" customWidth="1"/>
    <col min="15112" max="15112" width="4.6640625" style="913" customWidth="1"/>
    <col min="15113" max="15113" width="9.6640625" style="913" customWidth="1"/>
    <col min="15114" max="15114" width="0.88671875" style="913" customWidth="1"/>
    <col min="15115" max="15115" width="4.6640625" style="913" customWidth="1"/>
    <col min="15116" max="15116" width="9.6640625" style="913" customWidth="1"/>
    <col min="15117" max="15117" width="0.88671875" style="913" customWidth="1"/>
    <col min="15118" max="15118" width="5.44140625" style="913" bestFit="1" customWidth="1"/>
    <col min="15119" max="15119" width="9.6640625" style="913" customWidth="1"/>
    <col min="15120" max="15120" width="0.88671875" style="913" customWidth="1"/>
    <col min="15121" max="15121" width="4.6640625" style="913" customWidth="1"/>
    <col min="15122" max="15122" width="9.6640625" style="913" customWidth="1"/>
    <col min="15123" max="15123" width="0.88671875" style="913" customWidth="1"/>
    <col min="15124" max="15124" width="4.6640625" style="913" customWidth="1"/>
    <col min="15125" max="15125" width="9.6640625" style="913" customWidth="1"/>
    <col min="15126" max="15126" width="0.88671875" style="913" customWidth="1"/>
    <col min="15127" max="15127" width="5.44140625" style="913" bestFit="1" customWidth="1"/>
    <col min="15128" max="15128" width="9.6640625" style="913" customWidth="1"/>
    <col min="15129" max="15130" width="12" style="913" bestFit="1" customWidth="1"/>
    <col min="15131" max="15360" width="11.44140625" style="913"/>
    <col min="15361" max="15361" width="35.5546875" style="913" customWidth="1"/>
    <col min="15362" max="15362" width="9.88671875" style="913" bestFit="1" customWidth="1"/>
    <col min="15363" max="15363" width="9.6640625" style="913" customWidth="1"/>
    <col min="15364" max="15364" width="0.88671875" style="913" customWidth="1"/>
    <col min="15365" max="15365" width="4.6640625" style="913" customWidth="1"/>
    <col min="15366" max="15366" width="9.6640625" style="913" customWidth="1"/>
    <col min="15367" max="15367" width="0.88671875" style="913" customWidth="1"/>
    <col min="15368" max="15368" width="4.6640625" style="913" customWidth="1"/>
    <col min="15369" max="15369" width="9.6640625" style="913" customWidth="1"/>
    <col min="15370" max="15370" width="0.88671875" style="913" customWidth="1"/>
    <col min="15371" max="15371" width="4.6640625" style="913" customWidth="1"/>
    <col min="15372" max="15372" width="9.6640625" style="913" customWidth="1"/>
    <col min="15373" max="15373" width="0.88671875" style="913" customWidth="1"/>
    <col min="15374" max="15374" width="5.44140625" style="913" bestFit="1" customWidth="1"/>
    <col min="15375" max="15375" width="9.6640625" style="913" customWidth="1"/>
    <col min="15376" max="15376" width="0.88671875" style="913" customWidth="1"/>
    <col min="15377" max="15377" width="4.6640625" style="913" customWidth="1"/>
    <col min="15378" max="15378" width="9.6640625" style="913" customWidth="1"/>
    <col min="15379" max="15379" width="0.88671875" style="913" customWidth="1"/>
    <col min="15380" max="15380" width="4.6640625" style="913" customWidth="1"/>
    <col min="15381" max="15381" width="9.6640625" style="913" customWidth="1"/>
    <col min="15382" max="15382" width="0.88671875" style="913" customWidth="1"/>
    <col min="15383" max="15383" width="5.44140625" style="913" bestFit="1" customWidth="1"/>
    <col min="15384" max="15384" width="9.6640625" style="913" customWidth="1"/>
    <col min="15385" max="15386" width="12" style="913" bestFit="1" customWidth="1"/>
    <col min="15387" max="15616" width="11.44140625" style="913"/>
    <col min="15617" max="15617" width="35.5546875" style="913" customWidth="1"/>
    <col min="15618" max="15618" width="9.88671875" style="913" bestFit="1" customWidth="1"/>
    <col min="15619" max="15619" width="9.6640625" style="913" customWidth="1"/>
    <col min="15620" max="15620" width="0.88671875" style="913" customWidth="1"/>
    <col min="15621" max="15621" width="4.6640625" style="913" customWidth="1"/>
    <col min="15622" max="15622" width="9.6640625" style="913" customWidth="1"/>
    <col min="15623" max="15623" width="0.88671875" style="913" customWidth="1"/>
    <col min="15624" max="15624" width="4.6640625" style="913" customWidth="1"/>
    <col min="15625" max="15625" width="9.6640625" style="913" customWidth="1"/>
    <col min="15626" max="15626" width="0.88671875" style="913" customWidth="1"/>
    <col min="15627" max="15627" width="4.6640625" style="913" customWidth="1"/>
    <col min="15628" max="15628" width="9.6640625" style="913" customWidth="1"/>
    <col min="15629" max="15629" width="0.88671875" style="913" customWidth="1"/>
    <col min="15630" max="15630" width="5.44140625" style="913" bestFit="1" customWidth="1"/>
    <col min="15631" max="15631" width="9.6640625" style="913" customWidth="1"/>
    <col min="15632" max="15632" width="0.88671875" style="913" customWidth="1"/>
    <col min="15633" max="15633" width="4.6640625" style="913" customWidth="1"/>
    <col min="15634" max="15634" width="9.6640625" style="913" customWidth="1"/>
    <col min="15635" max="15635" width="0.88671875" style="913" customWidth="1"/>
    <col min="15636" max="15636" width="4.6640625" style="913" customWidth="1"/>
    <col min="15637" max="15637" width="9.6640625" style="913" customWidth="1"/>
    <col min="15638" max="15638" width="0.88671875" style="913" customWidth="1"/>
    <col min="15639" max="15639" width="5.44140625" style="913" bestFit="1" customWidth="1"/>
    <col min="15640" max="15640" width="9.6640625" style="913" customWidth="1"/>
    <col min="15641" max="15642" width="12" style="913" bestFit="1" customWidth="1"/>
    <col min="15643" max="15872" width="11.44140625" style="913"/>
    <col min="15873" max="15873" width="35.5546875" style="913" customWidth="1"/>
    <col min="15874" max="15874" width="9.88671875" style="913" bestFit="1" customWidth="1"/>
    <col min="15875" max="15875" width="9.6640625" style="913" customWidth="1"/>
    <col min="15876" max="15876" width="0.88671875" style="913" customWidth="1"/>
    <col min="15877" max="15877" width="4.6640625" style="913" customWidth="1"/>
    <col min="15878" max="15878" width="9.6640625" style="913" customWidth="1"/>
    <col min="15879" max="15879" width="0.88671875" style="913" customWidth="1"/>
    <col min="15880" max="15880" width="4.6640625" style="913" customWidth="1"/>
    <col min="15881" max="15881" width="9.6640625" style="913" customWidth="1"/>
    <col min="15882" max="15882" width="0.88671875" style="913" customWidth="1"/>
    <col min="15883" max="15883" width="4.6640625" style="913" customWidth="1"/>
    <col min="15884" max="15884" width="9.6640625" style="913" customWidth="1"/>
    <col min="15885" max="15885" width="0.88671875" style="913" customWidth="1"/>
    <col min="15886" max="15886" width="5.44140625" style="913" bestFit="1" customWidth="1"/>
    <col min="15887" max="15887" width="9.6640625" style="913" customWidth="1"/>
    <col min="15888" max="15888" width="0.88671875" style="913" customWidth="1"/>
    <col min="15889" max="15889" width="4.6640625" style="913" customWidth="1"/>
    <col min="15890" max="15890" width="9.6640625" style="913" customWidth="1"/>
    <col min="15891" max="15891" width="0.88671875" style="913" customWidth="1"/>
    <col min="15892" max="15892" width="4.6640625" style="913" customWidth="1"/>
    <col min="15893" max="15893" width="9.6640625" style="913" customWidth="1"/>
    <col min="15894" max="15894" width="0.88671875" style="913" customWidth="1"/>
    <col min="15895" max="15895" width="5.44140625" style="913" bestFit="1" customWidth="1"/>
    <col min="15896" max="15896" width="9.6640625" style="913" customWidth="1"/>
    <col min="15897" max="15898" width="12" style="913" bestFit="1" customWidth="1"/>
    <col min="15899" max="16128" width="11.44140625" style="913"/>
    <col min="16129" max="16129" width="35.5546875" style="913" customWidth="1"/>
    <col min="16130" max="16130" width="9.88671875" style="913" bestFit="1" customWidth="1"/>
    <col min="16131" max="16131" width="9.6640625" style="913" customWidth="1"/>
    <col min="16132" max="16132" width="0.88671875" style="913" customWidth="1"/>
    <col min="16133" max="16133" width="4.6640625" style="913" customWidth="1"/>
    <col min="16134" max="16134" width="9.6640625" style="913" customWidth="1"/>
    <col min="16135" max="16135" width="0.88671875" style="913" customWidth="1"/>
    <col min="16136" max="16136" width="4.6640625" style="913" customWidth="1"/>
    <col min="16137" max="16137" width="9.6640625" style="913" customWidth="1"/>
    <col min="16138" max="16138" width="0.88671875" style="913" customWidth="1"/>
    <col min="16139" max="16139" width="4.6640625" style="913" customWidth="1"/>
    <col min="16140" max="16140" width="9.6640625" style="913" customWidth="1"/>
    <col min="16141" max="16141" width="0.88671875" style="913" customWidth="1"/>
    <col min="16142" max="16142" width="5.44140625" style="913" bestFit="1" customWidth="1"/>
    <col min="16143" max="16143" width="9.6640625" style="913" customWidth="1"/>
    <col min="16144" max="16144" width="0.88671875" style="913" customWidth="1"/>
    <col min="16145" max="16145" width="4.6640625" style="913" customWidth="1"/>
    <col min="16146" max="16146" width="9.6640625" style="913" customWidth="1"/>
    <col min="16147" max="16147" width="0.88671875" style="913" customWidth="1"/>
    <col min="16148" max="16148" width="4.6640625" style="913" customWidth="1"/>
    <col min="16149" max="16149" width="9.6640625" style="913" customWidth="1"/>
    <col min="16150" max="16150" width="0.88671875" style="913" customWidth="1"/>
    <col min="16151" max="16151" width="5.44140625" style="913" bestFit="1" customWidth="1"/>
    <col min="16152" max="16152" width="9.6640625" style="913" customWidth="1"/>
    <col min="16153" max="16154" width="12" style="913" bestFit="1" customWidth="1"/>
    <col min="16155" max="16384" width="11.44140625" style="913"/>
  </cols>
  <sheetData>
    <row r="1" spans="1:25" ht="22.5" customHeight="1">
      <c r="A1" s="1389" t="s">
        <v>1209</v>
      </c>
      <c r="B1" s="1027"/>
      <c r="C1" s="1027"/>
      <c r="D1" s="1027"/>
      <c r="E1" s="1027"/>
      <c r="F1" s="1027"/>
      <c r="G1" s="1027"/>
      <c r="H1" s="1027"/>
      <c r="I1" s="1027"/>
      <c r="J1" s="1027"/>
      <c r="K1" s="1027"/>
      <c r="L1" s="1027"/>
      <c r="M1" s="1027"/>
      <c r="N1" s="1027"/>
      <c r="O1" s="1027"/>
      <c r="P1" s="1027"/>
      <c r="Q1" s="1027"/>
      <c r="R1" s="1027"/>
      <c r="S1" s="1027"/>
      <c r="T1" s="1027"/>
      <c r="U1" s="1027"/>
      <c r="V1" s="1027"/>
      <c r="W1" s="1027"/>
      <c r="X1" s="1027"/>
    </row>
    <row r="2" spans="1:25" ht="27" customHeight="1">
      <c r="A2" s="1512" t="s">
        <v>976</v>
      </c>
      <c r="B2" s="1513"/>
      <c r="C2" s="1513"/>
      <c r="D2" s="1513"/>
      <c r="E2" s="1513"/>
      <c r="F2" s="1513"/>
      <c r="G2" s="1513"/>
      <c r="H2" s="1513"/>
      <c r="I2" s="1513"/>
      <c r="J2" s="1513"/>
      <c r="K2" s="1513"/>
      <c r="L2" s="1513"/>
      <c r="M2" s="1513"/>
      <c r="N2" s="1513"/>
      <c r="O2" s="1513"/>
      <c r="P2" s="1513"/>
      <c r="Q2" s="1513"/>
      <c r="R2" s="1513"/>
      <c r="S2" s="1513"/>
      <c r="T2" s="1513"/>
      <c r="U2" s="1513"/>
      <c r="V2" s="1513"/>
      <c r="W2" s="1513"/>
      <c r="X2" s="1513"/>
    </row>
    <row r="3" spans="1:25" ht="27" customHeight="1">
      <c r="A3" s="1512" t="s">
        <v>977</v>
      </c>
      <c r="B3" s="1513"/>
      <c r="C3" s="1513"/>
      <c r="D3" s="1513"/>
      <c r="E3" s="1513"/>
      <c r="F3" s="1513"/>
      <c r="G3" s="1513"/>
      <c r="H3" s="1513"/>
      <c r="I3" s="1513"/>
      <c r="J3" s="1513"/>
      <c r="K3" s="1513"/>
      <c r="L3" s="1513"/>
      <c r="M3" s="1513"/>
      <c r="N3" s="1513"/>
      <c r="O3" s="1513"/>
      <c r="P3" s="1513"/>
      <c r="Q3" s="1513"/>
      <c r="R3" s="1513"/>
      <c r="S3" s="1513"/>
      <c r="T3" s="1513"/>
      <c r="U3" s="1513"/>
      <c r="V3" s="1513"/>
      <c r="W3" s="1513"/>
      <c r="X3" s="1513"/>
    </row>
    <row r="4" spans="1:25" ht="24" customHeight="1">
      <c r="A4" s="1028">
        <v>44439</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row>
    <row r="5" spans="1:25" ht="24" customHeight="1">
      <c r="A5" s="1030" t="s">
        <v>124</v>
      </c>
      <c r="B5" s="1031"/>
      <c r="C5" s="1031"/>
      <c r="D5" s="1031"/>
      <c r="E5" s="1031"/>
      <c r="F5" s="1031"/>
      <c r="G5" s="1031"/>
      <c r="H5" s="1031"/>
      <c r="I5" s="1031"/>
      <c r="J5" s="1031"/>
      <c r="K5" s="1031"/>
      <c r="L5" s="1031"/>
      <c r="M5" s="1031"/>
      <c r="N5" s="1031"/>
      <c r="O5" s="1031"/>
      <c r="P5" s="1031"/>
      <c r="Q5" s="1031"/>
      <c r="R5" s="1031"/>
      <c r="S5" s="1031"/>
      <c r="T5" s="1031"/>
      <c r="U5" s="1031"/>
      <c r="V5" s="1031"/>
      <c r="W5" s="1031"/>
      <c r="X5" s="1031"/>
    </row>
    <row r="6" spans="1:25" ht="13.8" thickBot="1"/>
    <row r="7" spans="1:25" ht="21" customHeight="1">
      <c r="A7" s="1032" t="s">
        <v>978</v>
      </c>
      <c r="B7" s="1514" t="s">
        <v>979</v>
      </c>
      <c r="C7" s="1514"/>
      <c r="D7" s="1033"/>
      <c r="E7" s="1514" t="s">
        <v>980</v>
      </c>
      <c r="F7" s="1514"/>
      <c r="G7" s="1033"/>
      <c r="H7" s="1514" t="s">
        <v>981</v>
      </c>
      <c r="I7" s="1514"/>
      <c r="J7" s="1033"/>
      <c r="K7" s="1514" t="s">
        <v>982</v>
      </c>
      <c r="L7" s="1514"/>
      <c r="M7" s="1033"/>
      <c r="N7" s="1514" t="s">
        <v>983</v>
      </c>
      <c r="O7" s="1514"/>
      <c r="P7" s="1033"/>
      <c r="Q7" s="1514" t="s">
        <v>984</v>
      </c>
      <c r="R7" s="1514"/>
      <c r="S7" s="1033"/>
      <c r="T7" s="1516" t="s">
        <v>733</v>
      </c>
      <c r="U7" s="1516"/>
      <c r="V7" s="1034"/>
      <c r="W7" s="1516" t="s">
        <v>191</v>
      </c>
      <c r="X7" s="1516"/>
    </row>
    <row r="8" spans="1:25" ht="24.75" customHeight="1">
      <c r="A8" s="1035"/>
      <c r="B8" s="1515" t="s">
        <v>985</v>
      </c>
      <c r="C8" s="1515"/>
      <c r="D8" s="1036"/>
      <c r="E8" s="1515"/>
      <c r="F8" s="1515"/>
      <c r="G8" s="1036"/>
      <c r="H8" s="1515" t="s">
        <v>986</v>
      </c>
      <c r="I8" s="1515"/>
      <c r="J8" s="1036"/>
      <c r="K8" s="1515" t="s">
        <v>987</v>
      </c>
      <c r="L8" s="1515"/>
      <c r="M8" s="1036"/>
      <c r="N8" s="1515" t="s">
        <v>988</v>
      </c>
      <c r="O8" s="1515"/>
      <c r="P8" s="1036"/>
      <c r="Q8" s="1515" t="s">
        <v>989</v>
      </c>
      <c r="R8" s="1515"/>
      <c r="S8" s="1036"/>
      <c r="T8" s="1517"/>
      <c r="U8" s="1517"/>
      <c r="V8" s="1037"/>
      <c r="W8" s="1517"/>
      <c r="X8" s="1517"/>
    </row>
    <row r="9" spans="1:25" ht="18.75" customHeight="1">
      <c r="A9" s="1038" t="s">
        <v>990</v>
      </c>
      <c r="B9" s="1039" t="s">
        <v>991</v>
      </c>
      <c r="C9" s="1039" t="s">
        <v>992</v>
      </c>
      <c r="D9" s="1040"/>
      <c r="E9" s="1039" t="s">
        <v>991</v>
      </c>
      <c r="F9" s="1039" t="s">
        <v>993</v>
      </c>
      <c r="G9" s="1040"/>
      <c r="H9" s="1039" t="s">
        <v>991</v>
      </c>
      <c r="I9" s="1039" t="s">
        <v>993</v>
      </c>
      <c r="J9" s="1040"/>
      <c r="K9" s="1039" t="s">
        <v>991</v>
      </c>
      <c r="L9" s="1039" t="s">
        <v>993</v>
      </c>
      <c r="M9" s="1040"/>
      <c r="N9" s="1039" t="s">
        <v>991</v>
      </c>
      <c r="O9" s="1039" t="s">
        <v>993</v>
      </c>
      <c r="P9" s="1040"/>
      <c r="Q9" s="1039" t="s">
        <v>991</v>
      </c>
      <c r="R9" s="1039" t="s">
        <v>993</v>
      </c>
      <c r="S9" s="1040"/>
      <c r="T9" s="1039" t="s">
        <v>991</v>
      </c>
      <c r="U9" s="1039" t="s">
        <v>993</v>
      </c>
      <c r="V9" s="1040"/>
      <c r="W9" s="1041" t="s">
        <v>991</v>
      </c>
      <c r="X9" s="1041" t="s">
        <v>992</v>
      </c>
    </row>
    <row r="10" spans="1:25" ht="3.9" customHeight="1">
      <c r="A10" s="1042"/>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4"/>
      <c r="X10" s="1044"/>
    </row>
    <row r="11" spans="1:25" s="936" customFormat="1" ht="19.649999999999999" customHeight="1">
      <c r="A11" s="1045" t="s">
        <v>994</v>
      </c>
      <c r="B11" s="1046">
        <v>26</v>
      </c>
      <c r="C11" s="1046">
        <v>113381.93399999999</v>
      </c>
      <c r="D11" s="1046">
        <v>0</v>
      </c>
      <c r="E11" s="1046">
        <v>512</v>
      </c>
      <c r="F11" s="1046">
        <v>605374.20900000003</v>
      </c>
      <c r="G11" s="1046">
        <v>0</v>
      </c>
      <c r="H11" s="1046">
        <v>103</v>
      </c>
      <c r="I11" s="1046">
        <v>120352.186</v>
      </c>
      <c r="J11" s="1046">
        <v>0</v>
      </c>
      <c r="K11" s="1046">
        <v>62</v>
      </c>
      <c r="L11" s="1046">
        <v>17663.906999999999</v>
      </c>
      <c r="M11" s="1046">
        <v>0</v>
      </c>
      <c r="N11" s="1046">
        <v>349</v>
      </c>
      <c r="O11" s="1046">
        <v>61791.432999999997</v>
      </c>
      <c r="P11" s="1046">
        <v>0</v>
      </c>
      <c r="Q11" s="1046">
        <v>0</v>
      </c>
      <c r="R11" s="1046">
        <v>0</v>
      </c>
      <c r="S11" s="1046">
        <v>0</v>
      </c>
      <c r="T11" s="1046">
        <v>95</v>
      </c>
      <c r="U11" s="1046">
        <v>76809.126000000004</v>
      </c>
      <c r="V11" s="1046">
        <v>0</v>
      </c>
      <c r="W11" s="1047">
        <v>1147</v>
      </c>
      <c r="X11" s="1047">
        <v>995372.79500000004</v>
      </c>
      <c r="Y11" s="1048"/>
    </row>
    <row r="12" spans="1:25" s="936" customFormat="1" ht="19.649999999999999" customHeight="1">
      <c r="A12" s="1045" t="s">
        <v>995</v>
      </c>
      <c r="B12" s="1046">
        <v>6</v>
      </c>
      <c r="C12" s="1046">
        <v>26162.37</v>
      </c>
      <c r="D12" s="1046">
        <v>0</v>
      </c>
      <c r="E12" s="1046">
        <v>33</v>
      </c>
      <c r="F12" s="1046">
        <v>35840.332000000002</v>
      </c>
      <c r="G12" s="1046">
        <v>0</v>
      </c>
      <c r="H12" s="1046">
        <v>3</v>
      </c>
      <c r="I12" s="1046">
        <v>831.33100000000002</v>
      </c>
      <c r="J12" s="1046">
        <v>0</v>
      </c>
      <c r="K12" s="1046">
        <v>0</v>
      </c>
      <c r="L12" s="1046">
        <v>0</v>
      </c>
      <c r="M12" s="1046">
        <v>0</v>
      </c>
      <c r="N12" s="1046">
        <v>61</v>
      </c>
      <c r="O12" s="1046">
        <v>42157.409</v>
      </c>
      <c r="P12" s="1046">
        <v>0</v>
      </c>
      <c r="Q12" s="1046">
        <v>1</v>
      </c>
      <c r="R12" s="1046">
        <v>33.037999999999997</v>
      </c>
      <c r="S12" s="1046">
        <v>0</v>
      </c>
      <c r="T12" s="1046">
        <v>3</v>
      </c>
      <c r="U12" s="1046">
        <v>182.79400000000001</v>
      </c>
      <c r="V12" s="1046">
        <v>0</v>
      </c>
      <c r="W12" s="1047">
        <v>107</v>
      </c>
      <c r="X12" s="1047">
        <v>105207.274</v>
      </c>
      <c r="Y12" s="1048"/>
    </row>
    <row r="13" spans="1:25" s="936" customFormat="1" ht="19.649999999999999" customHeight="1">
      <c r="A13" s="1045" t="s">
        <v>484</v>
      </c>
      <c r="B13" s="1046">
        <v>11</v>
      </c>
      <c r="C13" s="1046">
        <v>90151.157999999996</v>
      </c>
      <c r="D13" s="1046">
        <v>0</v>
      </c>
      <c r="E13" s="1046">
        <v>297</v>
      </c>
      <c r="F13" s="1046">
        <v>1035654.814</v>
      </c>
      <c r="G13" s="1046">
        <v>0</v>
      </c>
      <c r="H13" s="1046">
        <v>20</v>
      </c>
      <c r="I13" s="1046">
        <v>33775.821000000004</v>
      </c>
      <c r="J13" s="1046">
        <v>0</v>
      </c>
      <c r="K13" s="1046">
        <v>88</v>
      </c>
      <c r="L13" s="1046">
        <v>222668.71</v>
      </c>
      <c r="M13" s="1046">
        <v>0</v>
      </c>
      <c r="N13" s="1046">
        <v>158</v>
      </c>
      <c r="O13" s="1046">
        <v>70223.471999999994</v>
      </c>
      <c r="P13" s="1046">
        <v>0</v>
      </c>
      <c r="Q13" s="1046">
        <v>1</v>
      </c>
      <c r="R13" s="1046">
        <v>104.288</v>
      </c>
      <c r="S13" s="1046">
        <v>0</v>
      </c>
      <c r="T13" s="1046">
        <v>46</v>
      </c>
      <c r="U13" s="1046">
        <v>124161.538</v>
      </c>
      <c r="V13" s="1046">
        <v>0</v>
      </c>
      <c r="W13" s="1047">
        <v>621</v>
      </c>
      <c r="X13" s="1047">
        <v>1576739.801</v>
      </c>
      <c r="Y13" s="1048"/>
    </row>
    <row r="14" spans="1:25" s="936" customFormat="1" ht="19.649999999999999" customHeight="1">
      <c r="A14" s="1045" t="s">
        <v>485</v>
      </c>
      <c r="B14" s="1046">
        <v>166</v>
      </c>
      <c r="C14" s="1046">
        <v>1257139.595</v>
      </c>
      <c r="D14" s="1046">
        <v>0</v>
      </c>
      <c r="E14" s="1046">
        <v>1986</v>
      </c>
      <c r="F14" s="1046">
        <v>2182313.8309999998</v>
      </c>
      <c r="G14" s="1046">
        <v>0</v>
      </c>
      <c r="H14" s="1046">
        <v>276</v>
      </c>
      <c r="I14" s="1046">
        <v>197703.99299999999</v>
      </c>
      <c r="J14" s="1046">
        <v>0</v>
      </c>
      <c r="K14" s="1046">
        <v>28</v>
      </c>
      <c r="L14" s="1046">
        <v>15833.534</v>
      </c>
      <c r="M14" s="1046">
        <v>0</v>
      </c>
      <c r="N14" s="1046">
        <v>1246</v>
      </c>
      <c r="O14" s="1046">
        <v>156898.897</v>
      </c>
      <c r="P14" s="1046">
        <v>0</v>
      </c>
      <c r="Q14" s="1046">
        <v>4</v>
      </c>
      <c r="R14" s="1046">
        <v>897.46500000000003</v>
      </c>
      <c r="S14" s="1046">
        <v>0</v>
      </c>
      <c r="T14" s="1046">
        <v>234</v>
      </c>
      <c r="U14" s="1046">
        <v>222931.649</v>
      </c>
      <c r="V14" s="1046">
        <v>0</v>
      </c>
      <c r="W14" s="1047">
        <v>3940</v>
      </c>
      <c r="X14" s="1047">
        <v>4033718.9639999997</v>
      </c>
      <c r="Y14" s="1048"/>
    </row>
    <row r="15" spans="1:25" s="936" customFormat="1" ht="19.649999999999999" customHeight="1">
      <c r="A15" s="1045" t="s">
        <v>996</v>
      </c>
      <c r="B15" s="1046">
        <v>13</v>
      </c>
      <c r="C15" s="1046">
        <v>1168536.0390000001</v>
      </c>
      <c r="D15" s="1046">
        <v>0</v>
      </c>
      <c r="E15" s="1046">
        <v>21</v>
      </c>
      <c r="F15" s="1046">
        <v>399390.12300000002</v>
      </c>
      <c r="G15" s="1046">
        <v>0</v>
      </c>
      <c r="H15" s="1046">
        <v>10</v>
      </c>
      <c r="I15" s="1046">
        <v>101556.336</v>
      </c>
      <c r="J15" s="1046">
        <v>0</v>
      </c>
      <c r="K15" s="1046">
        <v>1</v>
      </c>
      <c r="L15" s="1046">
        <v>644.13599999999997</v>
      </c>
      <c r="M15" s="1046">
        <v>0</v>
      </c>
      <c r="N15" s="1046">
        <v>43</v>
      </c>
      <c r="O15" s="1046">
        <v>8545.0310000000009</v>
      </c>
      <c r="P15" s="1046">
        <v>0</v>
      </c>
      <c r="Q15" s="1046">
        <v>0</v>
      </c>
      <c r="R15" s="1046">
        <v>0</v>
      </c>
      <c r="S15" s="1046">
        <v>0</v>
      </c>
      <c r="T15" s="1046">
        <v>2</v>
      </c>
      <c r="U15" s="1046">
        <v>14434.824000000001</v>
      </c>
      <c r="V15" s="1046">
        <v>0</v>
      </c>
      <c r="W15" s="1047">
        <v>90</v>
      </c>
      <c r="X15" s="1047">
        <v>1693106.4889999998</v>
      </c>
      <c r="Y15" s="1048"/>
    </row>
    <row r="16" spans="1:25" s="936" customFormat="1" ht="19.649999999999999" customHeight="1">
      <c r="A16" s="1045" t="s">
        <v>997</v>
      </c>
      <c r="B16" s="1046">
        <v>46</v>
      </c>
      <c r="C16" s="1046">
        <v>122771.26</v>
      </c>
      <c r="D16" s="1046">
        <v>0</v>
      </c>
      <c r="E16" s="1046">
        <v>280</v>
      </c>
      <c r="F16" s="1046">
        <v>130328.503</v>
      </c>
      <c r="G16" s="1046">
        <v>0</v>
      </c>
      <c r="H16" s="1046">
        <v>20</v>
      </c>
      <c r="I16" s="1046">
        <v>22014.38</v>
      </c>
      <c r="J16" s="1046">
        <v>0</v>
      </c>
      <c r="K16" s="1046">
        <v>52</v>
      </c>
      <c r="L16" s="1046">
        <v>23110.675999999999</v>
      </c>
      <c r="M16" s="1046">
        <v>0</v>
      </c>
      <c r="N16" s="1046">
        <v>525</v>
      </c>
      <c r="O16" s="1046">
        <v>124769.461</v>
      </c>
      <c r="P16" s="1046">
        <v>0</v>
      </c>
      <c r="Q16" s="1046">
        <v>1</v>
      </c>
      <c r="R16" s="1046">
        <v>13.287000000000001</v>
      </c>
      <c r="S16" s="1046">
        <v>0</v>
      </c>
      <c r="T16" s="1046">
        <v>30</v>
      </c>
      <c r="U16" s="1046">
        <v>20559.63</v>
      </c>
      <c r="V16" s="1046">
        <v>0</v>
      </c>
      <c r="W16" s="1047">
        <v>954</v>
      </c>
      <c r="X16" s="1047">
        <v>443567.19699999999</v>
      </c>
      <c r="Y16" s="1048"/>
    </row>
    <row r="17" spans="1:27" s="936" customFormat="1" ht="19.649999999999999" customHeight="1">
      <c r="A17" s="1045" t="s">
        <v>487</v>
      </c>
      <c r="B17" s="1046">
        <v>368</v>
      </c>
      <c r="C17" s="1046">
        <v>758355.75100000005</v>
      </c>
      <c r="D17" s="1046">
        <v>0</v>
      </c>
      <c r="E17" s="1046">
        <v>812</v>
      </c>
      <c r="F17" s="1046">
        <v>355683.43199999997</v>
      </c>
      <c r="G17" s="1046">
        <v>0</v>
      </c>
      <c r="H17" s="1046">
        <v>249</v>
      </c>
      <c r="I17" s="1046">
        <v>178378.05499999999</v>
      </c>
      <c r="J17" s="1046">
        <v>0</v>
      </c>
      <c r="K17" s="1046">
        <v>46</v>
      </c>
      <c r="L17" s="1046">
        <v>24898.319</v>
      </c>
      <c r="M17" s="1046">
        <v>0</v>
      </c>
      <c r="N17" s="1046">
        <v>2932</v>
      </c>
      <c r="O17" s="1046">
        <v>353978.10499999998</v>
      </c>
      <c r="P17" s="1046">
        <v>0</v>
      </c>
      <c r="Q17" s="1046">
        <v>15</v>
      </c>
      <c r="R17" s="1046">
        <v>3478.0479999999998</v>
      </c>
      <c r="S17" s="1046">
        <v>0</v>
      </c>
      <c r="T17" s="1046">
        <v>185</v>
      </c>
      <c r="U17" s="1046">
        <v>102573.886</v>
      </c>
      <c r="V17" s="1046">
        <v>0</v>
      </c>
      <c r="W17" s="1047">
        <v>4607</v>
      </c>
      <c r="X17" s="1047">
        <v>1777345.5959999997</v>
      </c>
      <c r="Y17" s="1048"/>
    </row>
    <row r="18" spans="1:27" s="936" customFormat="1" ht="19.649999999999999" customHeight="1">
      <c r="A18" s="1045" t="s">
        <v>998</v>
      </c>
      <c r="B18" s="1046">
        <v>49</v>
      </c>
      <c r="C18" s="1046">
        <v>249815.796</v>
      </c>
      <c r="D18" s="1046">
        <v>0</v>
      </c>
      <c r="E18" s="1046">
        <v>62</v>
      </c>
      <c r="F18" s="1046">
        <v>16565.374</v>
      </c>
      <c r="G18" s="1046">
        <v>0</v>
      </c>
      <c r="H18" s="1046">
        <v>58</v>
      </c>
      <c r="I18" s="1046">
        <v>56361.947</v>
      </c>
      <c r="J18" s="1046">
        <v>0</v>
      </c>
      <c r="K18" s="1046">
        <v>0</v>
      </c>
      <c r="L18" s="1046">
        <v>0</v>
      </c>
      <c r="M18" s="1046">
        <v>0</v>
      </c>
      <c r="N18" s="1046">
        <v>103</v>
      </c>
      <c r="O18" s="1046">
        <v>7393.7950000000001</v>
      </c>
      <c r="P18" s="1046">
        <v>0</v>
      </c>
      <c r="Q18" s="1046">
        <v>0</v>
      </c>
      <c r="R18" s="1046">
        <v>0</v>
      </c>
      <c r="S18" s="1046">
        <v>0</v>
      </c>
      <c r="T18" s="1046">
        <v>4</v>
      </c>
      <c r="U18" s="1046">
        <v>182.15299999999999</v>
      </c>
      <c r="V18" s="1046">
        <v>0</v>
      </c>
      <c r="W18" s="1047">
        <v>276</v>
      </c>
      <c r="X18" s="1047">
        <v>330319.06499999994</v>
      </c>
      <c r="Y18" s="1048"/>
    </row>
    <row r="19" spans="1:27" s="936" customFormat="1" ht="19.649999999999999" customHeight="1">
      <c r="A19" s="1045" t="s">
        <v>999</v>
      </c>
      <c r="B19" s="1046">
        <v>104</v>
      </c>
      <c r="C19" s="1046">
        <v>198296.24299999999</v>
      </c>
      <c r="D19" s="1046">
        <v>0</v>
      </c>
      <c r="E19" s="1046">
        <v>495</v>
      </c>
      <c r="F19" s="1046">
        <v>283559.23599999998</v>
      </c>
      <c r="G19" s="1046">
        <v>0</v>
      </c>
      <c r="H19" s="1046">
        <v>80</v>
      </c>
      <c r="I19" s="1046">
        <v>52048.892999999996</v>
      </c>
      <c r="J19" s="1046">
        <v>0</v>
      </c>
      <c r="K19" s="1046">
        <v>42</v>
      </c>
      <c r="L19" s="1046">
        <v>17468.242999999999</v>
      </c>
      <c r="M19" s="1046">
        <v>0</v>
      </c>
      <c r="N19" s="1046">
        <v>4820</v>
      </c>
      <c r="O19" s="1046">
        <v>1562466.9029999999</v>
      </c>
      <c r="P19" s="1046">
        <v>0</v>
      </c>
      <c r="Q19" s="1046">
        <v>2</v>
      </c>
      <c r="R19" s="1046">
        <v>128.642</v>
      </c>
      <c r="S19" s="1046">
        <v>0</v>
      </c>
      <c r="T19" s="1046">
        <v>110</v>
      </c>
      <c r="U19" s="1046">
        <v>111688.25199999999</v>
      </c>
      <c r="V19" s="1046">
        <v>0</v>
      </c>
      <c r="W19" s="1047">
        <v>5653</v>
      </c>
      <c r="X19" s="1047">
        <v>2225656.412</v>
      </c>
      <c r="Y19" s="1048"/>
    </row>
    <row r="20" spans="1:27" s="936" customFormat="1" ht="19.649999999999999" customHeight="1">
      <c r="A20" s="1045" t="s">
        <v>1000</v>
      </c>
      <c r="B20" s="1046">
        <v>15</v>
      </c>
      <c r="C20" s="1046">
        <v>37602.637000000002</v>
      </c>
      <c r="D20" s="1046">
        <v>0</v>
      </c>
      <c r="E20" s="1046">
        <v>1</v>
      </c>
      <c r="F20" s="1046">
        <v>24.204999999999998</v>
      </c>
      <c r="G20" s="1046">
        <v>0</v>
      </c>
      <c r="H20" s="1046">
        <v>5</v>
      </c>
      <c r="I20" s="1046">
        <v>8744.8860000000004</v>
      </c>
      <c r="J20" s="1046">
        <v>0</v>
      </c>
      <c r="K20" s="1046">
        <v>0</v>
      </c>
      <c r="L20" s="1046">
        <v>0</v>
      </c>
      <c r="M20" s="1046">
        <v>0</v>
      </c>
      <c r="N20" s="1046">
        <v>17</v>
      </c>
      <c r="O20" s="1046">
        <v>1165.1980000000001</v>
      </c>
      <c r="P20" s="1046">
        <v>0</v>
      </c>
      <c r="Q20" s="1046">
        <v>0</v>
      </c>
      <c r="R20" s="1046">
        <v>0</v>
      </c>
      <c r="S20" s="1046">
        <v>0</v>
      </c>
      <c r="T20" s="1046">
        <v>0</v>
      </c>
      <c r="U20" s="1046">
        <v>0</v>
      </c>
      <c r="V20" s="1046">
        <v>0</v>
      </c>
      <c r="W20" s="1047">
        <v>38</v>
      </c>
      <c r="X20" s="1047">
        <v>47536.925999999999</v>
      </c>
      <c r="Y20" s="1048"/>
    </row>
    <row r="21" spans="1:27" s="936" customFormat="1" ht="19.649999999999999" customHeight="1">
      <c r="A21" s="1045" t="s">
        <v>1001</v>
      </c>
      <c r="B21" s="1046">
        <v>270</v>
      </c>
      <c r="C21" s="1046">
        <v>1871982.48</v>
      </c>
      <c r="D21" s="1046">
        <v>0</v>
      </c>
      <c r="E21" s="1046">
        <v>731</v>
      </c>
      <c r="F21" s="1046">
        <v>545532.10100000002</v>
      </c>
      <c r="G21" s="1046">
        <v>0</v>
      </c>
      <c r="H21" s="1046">
        <v>140</v>
      </c>
      <c r="I21" s="1046">
        <v>96246.784</v>
      </c>
      <c r="J21" s="1046">
        <v>0</v>
      </c>
      <c r="K21" s="1046">
        <v>82</v>
      </c>
      <c r="L21" s="1046">
        <v>132677.55600000001</v>
      </c>
      <c r="M21" s="1046">
        <v>0</v>
      </c>
      <c r="N21" s="1046">
        <v>1891</v>
      </c>
      <c r="O21" s="1046">
        <v>521517.34700000001</v>
      </c>
      <c r="P21" s="1046">
        <v>0</v>
      </c>
      <c r="Q21" s="1046">
        <v>15</v>
      </c>
      <c r="R21" s="1046">
        <v>5765.2370000000001</v>
      </c>
      <c r="S21" s="1046">
        <v>0</v>
      </c>
      <c r="T21" s="1046">
        <v>173</v>
      </c>
      <c r="U21" s="1046">
        <v>131578.87599999999</v>
      </c>
      <c r="V21" s="1046">
        <v>0</v>
      </c>
      <c r="W21" s="1047">
        <v>3302</v>
      </c>
      <c r="X21" s="1047">
        <v>3305300.3810000005</v>
      </c>
      <c r="Y21" s="1048"/>
    </row>
    <row r="22" spans="1:27" s="936" customFormat="1" ht="19.649999999999999" customHeight="1">
      <c r="A22" s="1045" t="s">
        <v>1002</v>
      </c>
      <c r="B22" s="1046">
        <v>0</v>
      </c>
      <c r="C22" s="1046">
        <v>0</v>
      </c>
      <c r="D22" s="1046">
        <v>0</v>
      </c>
      <c r="E22" s="1046">
        <v>1</v>
      </c>
      <c r="F22" s="1046">
        <v>3.3929999999999998</v>
      </c>
      <c r="G22" s="1046">
        <v>0</v>
      </c>
      <c r="H22" s="1046">
        <v>0</v>
      </c>
      <c r="I22" s="1046">
        <v>0</v>
      </c>
      <c r="J22" s="1046">
        <v>0</v>
      </c>
      <c r="K22" s="1046">
        <v>0</v>
      </c>
      <c r="L22" s="1046">
        <v>0</v>
      </c>
      <c r="M22" s="1046">
        <v>0</v>
      </c>
      <c r="N22" s="1046">
        <v>5</v>
      </c>
      <c r="O22" s="1046">
        <v>76.155000000000001</v>
      </c>
      <c r="P22" s="1046">
        <v>0</v>
      </c>
      <c r="Q22" s="1046">
        <v>0</v>
      </c>
      <c r="R22" s="1046">
        <v>0</v>
      </c>
      <c r="S22" s="1046">
        <v>0</v>
      </c>
      <c r="T22" s="1046">
        <v>0</v>
      </c>
      <c r="U22" s="1046">
        <v>0</v>
      </c>
      <c r="V22" s="1046">
        <v>0</v>
      </c>
      <c r="W22" s="1047">
        <v>6</v>
      </c>
      <c r="X22" s="1047">
        <v>79.548000000000002</v>
      </c>
      <c r="Y22" s="1048"/>
    </row>
    <row r="23" spans="1:27" s="936" customFormat="1" ht="19.649999999999999" customHeight="1">
      <c r="A23" s="1045" t="s">
        <v>1003</v>
      </c>
      <c r="B23" s="1046">
        <v>9</v>
      </c>
      <c r="C23" s="1046">
        <v>32806.741999999998</v>
      </c>
      <c r="D23" s="1046">
        <v>0</v>
      </c>
      <c r="E23" s="1046">
        <v>4</v>
      </c>
      <c r="F23" s="1046">
        <v>544.54899999999998</v>
      </c>
      <c r="G23" s="1046">
        <v>0</v>
      </c>
      <c r="H23" s="1046">
        <v>1</v>
      </c>
      <c r="I23" s="1046">
        <v>227.91</v>
      </c>
      <c r="J23" s="1046">
        <v>0</v>
      </c>
      <c r="K23" s="1046">
        <v>0</v>
      </c>
      <c r="L23" s="1046">
        <v>0</v>
      </c>
      <c r="M23" s="1046">
        <v>0</v>
      </c>
      <c r="N23" s="1046">
        <v>13</v>
      </c>
      <c r="O23" s="1046">
        <v>547.17399999999998</v>
      </c>
      <c r="P23" s="1046">
        <v>0</v>
      </c>
      <c r="Q23" s="1046">
        <v>1</v>
      </c>
      <c r="R23" s="1046">
        <v>7.7329999999999997</v>
      </c>
      <c r="S23" s="1046">
        <v>0</v>
      </c>
      <c r="T23" s="1046">
        <v>1</v>
      </c>
      <c r="U23" s="1046">
        <v>54.966999999999999</v>
      </c>
      <c r="V23" s="1046">
        <v>0</v>
      </c>
      <c r="W23" s="1047">
        <v>29</v>
      </c>
      <c r="X23" s="1047">
        <v>34189.074999999997</v>
      </c>
      <c r="Y23" s="1048"/>
    </row>
    <row r="24" spans="1:27" s="936" customFormat="1" ht="19.649999999999999" customHeight="1">
      <c r="A24" s="1045" t="s">
        <v>1004</v>
      </c>
      <c r="B24" s="1046">
        <v>46</v>
      </c>
      <c r="C24" s="1046">
        <v>117854.86199999999</v>
      </c>
      <c r="D24" s="1046">
        <v>0</v>
      </c>
      <c r="E24" s="1046">
        <v>187</v>
      </c>
      <c r="F24" s="1046">
        <v>72875.214999999997</v>
      </c>
      <c r="G24" s="1046">
        <v>0</v>
      </c>
      <c r="H24" s="1046">
        <v>114</v>
      </c>
      <c r="I24" s="1046">
        <v>28352.911</v>
      </c>
      <c r="J24" s="1046">
        <v>0</v>
      </c>
      <c r="K24" s="1046">
        <v>1</v>
      </c>
      <c r="L24" s="1046">
        <v>81.447000000000003</v>
      </c>
      <c r="M24" s="1046">
        <v>0</v>
      </c>
      <c r="N24" s="1046">
        <v>107</v>
      </c>
      <c r="O24" s="1046">
        <v>8550.4359999999997</v>
      </c>
      <c r="P24" s="1046">
        <v>0</v>
      </c>
      <c r="Q24" s="1046">
        <v>5</v>
      </c>
      <c r="R24" s="1046">
        <v>1616.211</v>
      </c>
      <c r="S24" s="1046">
        <v>0</v>
      </c>
      <c r="T24" s="1046">
        <v>73</v>
      </c>
      <c r="U24" s="1046">
        <v>48002.78</v>
      </c>
      <c r="V24" s="1046">
        <v>0</v>
      </c>
      <c r="W24" s="1047">
        <v>533</v>
      </c>
      <c r="X24" s="1047">
        <v>277333.86199999996</v>
      </c>
      <c r="Y24" s="1048"/>
    </row>
    <row r="25" spans="1:27" s="936" customFormat="1" ht="19.649999999999999" customHeight="1">
      <c r="A25" s="1045" t="s">
        <v>1005</v>
      </c>
      <c r="B25" s="1046">
        <v>35</v>
      </c>
      <c r="C25" s="1046">
        <v>61045.841</v>
      </c>
      <c r="D25" s="1046">
        <v>0</v>
      </c>
      <c r="E25" s="1046">
        <v>195</v>
      </c>
      <c r="F25" s="1046">
        <v>92291.567999999999</v>
      </c>
      <c r="G25" s="1046">
        <v>0</v>
      </c>
      <c r="H25" s="1046">
        <v>29</v>
      </c>
      <c r="I25" s="1046">
        <v>17846.412</v>
      </c>
      <c r="J25" s="1046">
        <v>0</v>
      </c>
      <c r="K25" s="1046">
        <v>22</v>
      </c>
      <c r="L25" s="1046">
        <v>5087.9549999999999</v>
      </c>
      <c r="M25" s="1046">
        <v>0</v>
      </c>
      <c r="N25" s="1046">
        <v>554</v>
      </c>
      <c r="O25" s="1046">
        <v>57887.184999999998</v>
      </c>
      <c r="P25" s="1046">
        <v>0</v>
      </c>
      <c r="Q25" s="1046">
        <v>3</v>
      </c>
      <c r="R25" s="1046">
        <v>4143.2529999999997</v>
      </c>
      <c r="S25" s="1046">
        <v>0</v>
      </c>
      <c r="T25" s="1046">
        <v>55</v>
      </c>
      <c r="U25" s="1046">
        <v>20625.093000000001</v>
      </c>
      <c r="V25" s="1046">
        <v>0</v>
      </c>
      <c r="W25" s="1047">
        <v>893</v>
      </c>
      <c r="X25" s="1047">
        <v>258927.30699999997</v>
      </c>
      <c r="Y25" s="1048"/>
    </row>
    <row r="26" spans="1:27" s="936" customFormat="1" ht="19.649999999999999" customHeight="1">
      <c r="A26" s="1045" t="s">
        <v>1006</v>
      </c>
      <c r="B26" s="1046">
        <v>1</v>
      </c>
      <c r="C26" s="1046">
        <v>8.3550000000000004</v>
      </c>
      <c r="D26" s="1046">
        <v>0</v>
      </c>
      <c r="E26" s="1046">
        <v>24</v>
      </c>
      <c r="F26" s="1046">
        <v>3362.5039999999999</v>
      </c>
      <c r="G26" s="1046">
        <v>0</v>
      </c>
      <c r="H26" s="1046">
        <v>1</v>
      </c>
      <c r="I26" s="1046">
        <v>1476</v>
      </c>
      <c r="J26" s="1046">
        <v>0</v>
      </c>
      <c r="K26" s="1046">
        <v>2</v>
      </c>
      <c r="L26" s="1046">
        <v>120.14400000000001</v>
      </c>
      <c r="M26" s="1046">
        <v>0</v>
      </c>
      <c r="N26" s="1046">
        <v>123</v>
      </c>
      <c r="O26" s="1046">
        <v>16862.968000000001</v>
      </c>
      <c r="P26" s="1046">
        <v>0</v>
      </c>
      <c r="Q26" s="1046">
        <v>0</v>
      </c>
      <c r="R26" s="1046">
        <v>0</v>
      </c>
      <c r="S26" s="1046">
        <v>0</v>
      </c>
      <c r="T26" s="1046">
        <v>8</v>
      </c>
      <c r="U26" s="1046">
        <v>2588.3820000000001</v>
      </c>
      <c r="V26" s="1046">
        <v>0</v>
      </c>
      <c r="W26" s="1047">
        <v>159</v>
      </c>
      <c r="X26" s="1047">
        <v>24418.353000000003</v>
      </c>
      <c r="Y26" s="1048"/>
    </row>
    <row r="27" spans="1:27" s="936" customFormat="1" ht="15" customHeight="1">
      <c r="A27" s="1045"/>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7"/>
      <c r="X27" s="1047"/>
      <c r="Y27" s="1048"/>
    </row>
    <row r="28" spans="1:27" s="936" customFormat="1" ht="19.649999999999999" customHeight="1" thickBot="1">
      <c r="A28" s="1049" t="s">
        <v>512</v>
      </c>
      <c r="B28" s="1050">
        <v>1165</v>
      </c>
      <c r="C28" s="1050">
        <v>6105911.0630000001</v>
      </c>
      <c r="D28" s="1050">
        <v>0</v>
      </c>
      <c r="E28" s="1050">
        <v>5641</v>
      </c>
      <c r="F28" s="1050">
        <v>5759343.3890000004</v>
      </c>
      <c r="G28" s="1050">
        <v>0</v>
      </c>
      <c r="H28" s="1050">
        <v>1109</v>
      </c>
      <c r="I28" s="1050">
        <v>915917.84499999997</v>
      </c>
      <c r="J28" s="1050">
        <v>0</v>
      </c>
      <c r="K28" s="1050">
        <v>426</v>
      </c>
      <c r="L28" s="1050">
        <v>460254.62699999998</v>
      </c>
      <c r="M28" s="1050">
        <v>0</v>
      </c>
      <c r="N28" s="1050">
        <v>12947</v>
      </c>
      <c r="O28" s="1050">
        <v>2994830.969</v>
      </c>
      <c r="P28" s="1050">
        <v>0</v>
      </c>
      <c r="Q28" s="1050">
        <v>48</v>
      </c>
      <c r="R28" s="1050">
        <v>16187.201999999999</v>
      </c>
      <c r="S28" s="1050">
        <v>0</v>
      </c>
      <c r="T28" s="1050">
        <v>1019</v>
      </c>
      <c r="U28" s="1050">
        <v>876373.95</v>
      </c>
      <c r="V28" s="1050">
        <v>0</v>
      </c>
      <c r="W28" s="1050">
        <v>22355</v>
      </c>
      <c r="X28" s="1050">
        <v>17128819.045000002</v>
      </c>
      <c r="Y28" s="1048"/>
      <c r="Z28" s="1051"/>
      <c r="AA28" s="1052"/>
    </row>
    <row r="29" spans="1:27" ht="9" customHeight="1"/>
    <row r="30" spans="1:27" s="1054" customFormat="1" ht="10.199999999999999">
      <c r="A30" s="1053" t="s">
        <v>1007</v>
      </c>
      <c r="X30" s="1055"/>
    </row>
    <row r="31" spans="1:27">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7"/>
    </row>
  </sheetData>
  <mergeCells count="10">
    <mergeCell ref="A2:X2"/>
    <mergeCell ref="A3:X3"/>
    <mergeCell ref="B7:C8"/>
    <mergeCell ref="E7:F8"/>
    <mergeCell ref="H7:I8"/>
    <mergeCell ref="K7:L8"/>
    <mergeCell ref="N7:O8"/>
    <mergeCell ref="Q7:R8"/>
    <mergeCell ref="T7:U8"/>
    <mergeCell ref="W7:X8"/>
  </mergeCells>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showGridLines="0" zoomScaleNormal="100" workbookViewId="0"/>
  </sheetViews>
  <sheetFormatPr baseColWidth="10" defaultColWidth="11.44140625" defaultRowHeight="13.2"/>
  <cols>
    <col min="1" max="1" width="40.88671875" style="910" customWidth="1"/>
    <col min="2" max="2" width="21.33203125" style="910" customWidth="1"/>
    <col min="3" max="3" width="23" style="910" bestFit="1" customWidth="1"/>
    <col min="4" max="4" width="23.109375" style="910" bestFit="1" customWidth="1"/>
    <col min="5" max="5" width="21.33203125" style="910" customWidth="1"/>
    <col min="6" max="6" width="23.5546875" style="910" bestFit="1" customWidth="1"/>
    <col min="7" max="256" width="11.44140625" style="910"/>
    <col min="257" max="257" width="40.88671875" style="910" customWidth="1"/>
    <col min="258" max="258" width="21.33203125" style="910" customWidth="1"/>
    <col min="259" max="259" width="23" style="910" bestFit="1" customWidth="1"/>
    <col min="260" max="260" width="23.109375" style="910" bestFit="1" customWidth="1"/>
    <col min="261" max="261" width="21.33203125" style="910" customWidth="1"/>
    <col min="262" max="262" width="23.5546875" style="910" bestFit="1" customWidth="1"/>
    <col min="263" max="512" width="11.44140625" style="910"/>
    <col min="513" max="513" width="40.88671875" style="910" customWidth="1"/>
    <col min="514" max="514" width="21.33203125" style="910" customWidth="1"/>
    <col min="515" max="515" width="23" style="910" bestFit="1" customWidth="1"/>
    <col min="516" max="516" width="23.109375" style="910" bestFit="1" customWidth="1"/>
    <col min="517" max="517" width="21.33203125" style="910" customWidth="1"/>
    <col min="518" max="518" width="23.5546875" style="910" bestFit="1" customWidth="1"/>
    <col min="519" max="768" width="11.44140625" style="910"/>
    <col min="769" max="769" width="40.88671875" style="910" customWidth="1"/>
    <col min="770" max="770" width="21.33203125" style="910" customWidth="1"/>
    <col min="771" max="771" width="23" style="910" bestFit="1" customWidth="1"/>
    <col min="772" max="772" width="23.109375" style="910" bestFit="1" customWidth="1"/>
    <col min="773" max="773" width="21.33203125" style="910" customWidth="1"/>
    <col min="774" max="774" width="23.5546875" style="910" bestFit="1" customWidth="1"/>
    <col min="775" max="1024" width="11.44140625" style="910"/>
    <col min="1025" max="1025" width="40.88671875" style="910" customWidth="1"/>
    <col min="1026" max="1026" width="21.33203125" style="910" customWidth="1"/>
    <col min="1027" max="1027" width="23" style="910" bestFit="1" customWidth="1"/>
    <col min="1028" max="1028" width="23.109375" style="910" bestFit="1" customWidth="1"/>
    <col min="1029" max="1029" width="21.33203125" style="910" customWidth="1"/>
    <col min="1030" max="1030" width="23.5546875" style="910" bestFit="1" customWidth="1"/>
    <col min="1031" max="1280" width="11.44140625" style="910"/>
    <col min="1281" max="1281" width="40.88671875" style="910" customWidth="1"/>
    <col min="1282" max="1282" width="21.33203125" style="910" customWidth="1"/>
    <col min="1283" max="1283" width="23" style="910" bestFit="1" customWidth="1"/>
    <col min="1284" max="1284" width="23.109375" style="910" bestFit="1" customWidth="1"/>
    <col min="1285" max="1285" width="21.33203125" style="910" customWidth="1"/>
    <col min="1286" max="1286" width="23.5546875" style="910" bestFit="1" customWidth="1"/>
    <col min="1287" max="1536" width="11.44140625" style="910"/>
    <col min="1537" max="1537" width="40.88671875" style="910" customWidth="1"/>
    <col min="1538" max="1538" width="21.33203125" style="910" customWidth="1"/>
    <col min="1539" max="1539" width="23" style="910" bestFit="1" customWidth="1"/>
    <col min="1540" max="1540" width="23.109375" style="910" bestFit="1" customWidth="1"/>
    <col min="1541" max="1541" width="21.33203125" style="910" customWidth="1"/>
    <col min="1542" max="1542" width="23.5546875" style="910" bestFit="1" customWidth="1"/>
    <col min="1543" max="1792" width="11.44140625" style="910"/>
    <col min="1793" max="1793" width="40.88671875" style="910" customWidth="1"/>
    <col min="1794" max="1794" width="21.33203125" style="910" customWidth="1"/>
    <col min="1795" max="1795" width="23" style="910" bestFit="1" customWidth="1"/>
    <col min="1796" max="1796" width="23.109375" style="910" bestFit="1" customWidth="1"/>
    <col min="1797" max="1797" width="21.33203125" style="910" customWidth="1"/>
    <col min="1798" max="1798" width="23.5546875" style="910" bestFit="1" customWidth="1"/>
    <col min="1799" max="2048" width="11.44140625" style="910"/>
    <col min="2049" max="2049" width="40.88671875" style="910" customWidth="1"/>
    <col min="2050" max="2050" width="21.33203125" style="910" customWidth="1"/>
    <col min="2051" max="2051" width="23" style="910" bestFit="1" customWidth="1"/>
    <col min="2052" max="2052" width="23.109375" style="910" bestFit="1" customWidth="1"/>
    <col min="2053" max="2053" width="21.33203125" style="910" customWidth="1"/>
    <col min="2054" max="2054" width="23.5546875" style="910" bestFit="1" customWidth="1"/>
    <col min="2055" max="2304" width="11.44140625" style="910"/>
    <col min="2305" max="2305" width="40.88671875" style="910" customWidth="1"/>
    <col min="2306" max="2306" width="21.33203125" style="910" customWidth="1"/>
    <col min="2307" max="2307" width="23" style="910" bestFit="1" customWidth="1"/>
    <col min="2308" max="2308" width="23.109375" style="910" bestFit="1" customWidth="1"/>
    <col min="2309" max="2309" width="21.33203125" style="910" customWidth="1"/>
    <col min="2310" max="2310" width="23.5546875" style="910" bestFit="1" customWidth="1"/>
    <col min="2311" max="2560" width="11.44140625" style="910"/>
    <col min="2561" max="2561" width="40.88671875" style="910" customWidth="1"/>
    <col min="2562" max="2562" width="21.33203125" style="910" customWidth="1"/>
    <col min="2563" max="2563" width="23" style="910" bestFit="1" customWidth="1"/>
    <col min="2564" max="2564" width="23.109375" style="910" bestFit="1" customWidth="1"/>
    <col min="2565" max="2565" width="21.33203125" style="910" customWidth="1"/>
    <col min="2566" max="2566" width="23.5546875" style="910" bestFit="1" customWidth="1"/>
    <col min="2567" max="2816" width="11.44140625" style="910"/>
    <col min="2817" max="2817" width="40.88671875" style="910" customWidth="1"/>
    <col min="2818" max="2818" width="21.33203125" style="910" customWidth="1"/>
    <col min="2819" max="2819" width="23" style="910" bestFit="1" customWidth="1"/>
    <col min="2820" max="2820" width="23.109375" style="910" bestFit="1" customWidth="1"/>
    <col min="2821" max="2821" width="21.33203125" style="910" customWidth="1"/>
    <col min="2822" max="2822" width="23.5546875" style="910" bestFit="1" customWidth="1"/>
    <col min="2823" max="3072" width="11.44140625" style="910"/>
    <col min="3073" max="3073" width="40.88671875" style="910" customWidth="1"/>
    <col min="3074" max="3074" width="21.33203125" style="910" customWidth="1"/>
    <col min="3075" max="3075" width="23" style="910" bestFit="1" customWidth="1"/>
    <col min="3076" max="3076" width="23.109375" style="910" bestFit="1" customWidth="1"/>
    <col min="3077" max="3077" width="21.33203125" style="910" customWidth="1"/>
    <col min="3078" max="3078" width="23.5546875" style="910" bestFit="1" customWidth="1"/>
    <col min="3079" max="3328" width="11.44140625" style="910"/>
    <col min="3329" max="3329" width="40.88671875" style="910" customWidth="1"/>
    <col min="3330" max="3330" width="21.33203125" style="910" customWidth="1"/>
    <col min="3331" max="3331" width="23" style="910" bestFit="1" customWidth="1"/>
    <col min="3332" max="3332" width="23.109375" style="910" bestFit="1" customWidth="1"/>
    <col min="3333" max="3333" width="21.33203125" style="910" customWidth="1"/>
    <col min="3334" max="3334" width="23.5546875" style="910" bestFit="1" customWidth="1"/>
    <col min="3335" max="3584" width="11.44140625" style="910"/>
    <col min="3585" max="3585" width="40.88671875" style="910" customWidth="1"/>
    <col min="3586" max="3586" width="21.33203125" style="910" customWidth="1"/>
    <col min="3587" max="3587" width="23" style="910" bestFit="1" customWidth="1"/>
    <col min="3588" max="3588" width="23.109375" style="910" bestFit="1" customWidth="1"/>
    <col min="3589" max="3589" width="21.33203125" style="910" customWidth="1"/>
    <col min="3590" max="3590" width="23.5546875" style="910" bestFit="1" customWidth="1"/>
    <col min="3591" max="3840" width="11.44140625" style="910"/>
    <col min="3841" max="3841" width="40.88671875" style="910" customWidth="1"/>
    <col min="3842" max="3842" width="21.33203125" style="910" customWidth="1"/>
    <col min="3843" max="3843" width="23" style="910" bestFit="1" customWidth="1"/>
    <col min="3844" max="3844" width="23.109375" style="910" bestFit="1" customWidth="1"/>
    <col min="3845" max="3845" width="21.33203125" style="910" customWidth="1"/>
    <col min="3846" max="3846" width="23.5546875" style="910" bestFit="1" customWidth="1"/>
    <col min="3847" max="4096" width="11.44140625" style="910"/>
    <col min="4097" max="4097" width="40.88671875" style="910" customWidth="1"/>
    <col min="4098" max="4098" width="21.33203125" style="910" customWidth="1"/>
    <col min="4099" max="4099" width="23" style="910" bestFit="1" customWidth="1"/>
    <col min="4100" max="4100" width="23.109375" style="910" bestFit="1" customWidth="1"/>
    <col min="4101" max="4101" width="21.33203125" style="910" customWidth="1"/>
    <col min="4102" max="4102" width="23.5546875" style="910" bestFit="1" customWidth="1"/>
    <col min="4103" max="4352" width="11.44140625" style="910"/>
    <col min="4353" max="4353" width="40.88671875" style="910" customWidth="1"/>
    <col min="4354" max="4354" width="21.33203125" style="910" customWidth="1"/>
    <col min="4355" max="4355" width="23" style="910" bestFit="1" customWidth="1"/>
    <col min="4356" max="4356" width="23.109375" style="910" bestFit="1" customWidth="1"/>
    <col min="4357" max="4357" width="21.33203125" style="910" customWidth="1"/>
    <col min="4358" max="4358" width="23.5546875" style="910" bestFit="1" customWidth="1"/>
    <col min="4359" max="4608" width="11.44140625" style="910"/>
    <col min="4609" max="4609" width="40.88671875" style="910" customWidth="1"/>
    <col min="4610" max="4610" width="21.33203125" style="910" customWidth="1"/>
    <col min="4611" max="4611" width="23" style="910" bestFit="1" customWidth="1"/>
    <col min="4612" max="4612" width="23.109375" style="910" bestFit="1" customWidth="1"/>
    <col min="4613" max="4613" width="21.33203125" style="910" customWidth="1"/>
    <col min="4614" max="4614" width="23.5546875" style="910" bestFit="1" customWidth="1"/>
    <col min="4615" max="4864" width="11.44140625" style="910"/>
    <col min="4865" max="4865" width="40.88671875" style="910" customWidth="1"/>
    <col min="4866" max="4866" width="21.33203125" style="910" customWidth="1"/>
    <col min="4867" max="4867" width="23" style="910" bestFit="1" customWidth="1"/>
    <col min="4868" max="4868" width="23.109375" style="910" bestFit="1" customWidth="1"/>
    <col min="4869" max="4869" width="21.33203125" style="910" customWidth="1"/>
    <col min="4870" max="4870" width="23.5546875" style="910" bestFit="1" customWidth="1"/>
    <col min="4871" max="5120" width="11.44140625" style="910"/>
    <col min="5121" max="5121" width="40.88671875" style="910" customWidth="1"/>
    <col min="5122" max="5122" width="21.33203125" style="910" customWidth="1"/>
    <col min="5123" max="5123" width="23" style="910" bestFit="1" customWidth="1"/>
    <col min="5124" max="5124" width="23.109375" style="910" bestFit="1" customWidth="1"/>
    <col min="5125" max="5125" width="21.33203125" style="910" customWidth="1"/>
    <col min="5126" max="5126" width="23.5546875" style="910" bestFit="1" customWidth="1"/>
    <col min="5127" max="5376" width="11.44140625" style="910"/>
    <col min="5377" max="5377" width="40.88671875" style="910" customWidth="1"/>
    <col min="5378" max="5378" width="21.33203125" style="910" customWidth="1"/>
    <col min="5379" max="5379" width="23" style="910" bestFit="1" customWidth="1"/>
    <col min="5380" max="5380" width="23.109375" style="910" bestFit="1" customWidth="1"/>
    <col min="5381" max="5381" width="21.33203125" style="910" customWidth="1"/>
    <col min="5382" max="5382" width="23.5546875" style="910" bestFit="1" customWidth="1"/>
    <col min="5383" max="5632" width="11.44140625" style="910"/>
    <col min="5633" max="5633" width="40.88671875" style="910" customWidth="1"/>
    <col min="5634" max="5634" width="21.33203125" style="910" customWidth="1"/>
    <col min="5635" max="5635" width="23" style="910" bestFit="1" customWidth="1"/>
    <col min="5636" max="5636" width="23.109375" style="910" bestFit="1" customWidth="1"/>
    <col min="5637" max="5637" width="21.33203125" style="910" customWidth="1"/>
    <col min="5638" max="5638" width="23.5546875" style="910" bestFit="1" customWidth="1"/>
    <col min="5639" max="5888" width="11.44140625" style="910"/>
    <col min="5889" max="5889" width="40.88671875" style="910" customWidth="1"/>
    <col min="5890" max="5890" width="21.33203125" style="910" customWidth="1"/>
    <col min="5891" max="5891" width="23" style="910" bestFit="1" customWidth="1"/>
    <col min="5892" max="5892" width="23.109375" style="910" bestFit="1" customWidth="1"/>
    <col min="5893" max="5893" width="21.33203125" style="910" customWidth="1"/>
    <col min="5894" max="5894" width="23.5546875" style="910" bestFit="1" customWidth="1"/>
    <col min="5895" max="6144" width="11.44140625" style="910"/>
    <col min="6145" max="6145" width="40.88671875" style="910" customWidth="1"/>
    <col min="6146" max="6146" width="21.33203125" style="910" customWidth="1"/>
    <col min="6147" max="6147" width="23" style="910" bestFit="1" customWidth="1"/>
    <col min="6148" max="6148" width="23.109375" style="910" bestFit="1" customWidth="1"/>
    <col min="6149" max="6149" width="21.33203125" style="910" customWidth="1"/>
    <col min="6150" max="6150" width="23.5546875" style="910" bestFit="1" customWidth="1"/>
    <col min="6151" max="6400" width="11.44140625" style="910"/>
    <col min="6401" max="6401" width="40.88671875" style="910" customWidth="1"/>
    <col min="6402" max="6402" width="21.33203125" style="910" customWidth="1"/>
    <col min="6403" max="6403" width="23" style="910" bestFit="1" customWidth="1"/>
    <col min="6404" max="6404" width="23.109375" style="910" bestFit="1" customWidth="1"/>
    <col min="6405" max="6405" width="21.33203125" style="910" customWidth="1"/>
    <col min="6406" max="6406" width="23.5546875" style="910" bestFit="1" customWidth="1"/>
    <col min="6407" max="6656" width="11.44140625" style="910"/>
    <col min="6657" max="6657" width="40.88671875" style="910" customWidth="1"/>
    <col min="6658" max="6658" width="21.33203125" style="910" customWidth="1"/>
    <col min="6659" max="6659" width="23" style="910" bestFit="1" customWidth="1"/>
    <col min="6660" max="6660" width="23.109375" style="910" bestFit="1" customWidth="1"/>
    <col min="6661" max="6661" width="21.33203125" style="910" customWidth="1"/>
    <col min="6662" max="6662" width="23.5546875" style="910" bestFit="1" customWidth="1"/>
    <col min="6663" max="6912" width="11.44140625" style="910"/>
    <col min="6913" max="6913" width="40.88671875" style="910" customWidth="1"/>
    <col min="6914" max="6914" width="21.33203125" style="910" customWidth="1"/>
    <col min="6915" max="6915" width="23" style="910" bestFit="1" customWidth="1"/>
    <col min="6916" max="6916" width="23.109375" style="910" bestFit="1" customWidth="1"/>
    <col min="6917" max="6917" width="21.33203125" style="910" customWidth="1"/>
    <col min="6918" max="6918" width="23.5546875" style="910" bestFit="1" customWidth="1"/>
    <col min="6919" max="7168" width="11.44140625" style="910"/>
    <col min="7169" max="7169" width="40.88671875" style="910" customWidth="1"/>
    <col min="7170" max="7170" width="21.33203125" style="910" customWidth="1"/>
    <col min="7171" max="7171" width="23" style="910" bestFit="1" customWidth="1"/>
    <col min="7172" max="7172" width="23.109375" style="910" bestFit="1" customWidth="1"/>
    <col min="7173" max="7173" width="21.33203125" style="910" customWidth="1"/>
    <col min="7174" max="7174" width="23.5546875" style="910" bestFit="1" customWidth="1"/>
    <col min="7175" max="7424" width="11.44140625" style="910"/>
    <col min="7425" max="7425" width="40.88671875" style="910" customWidth="1"/>
    <col min="7426" max="7426" width="21.33203125" style="910" customWidth="1"/>
    <col min="7427" max="7427" width="23" style="910" bestFit="1" customWidth="1"/>
    <col min="7428" max="7428" width="23.109375" style="910" bestFit="1" customWidth="1"/>
    <col min="7429" max="7429" width="21.33203125" style="910" customWidth="1"/>
    <col min="7430" max="7430" width="23.5546875" style="910" bestFit="1" customWidth="1"/>
    <col min="7431" max="7680" width="11.44140625" style="910"/>
    <col min="7681" max="7681" width="40.88671875" style="910" customWidth="1"/>
    <col min="7682" max="7682" width="21.33203125" style="910" customWidth="1"/>
    <col min="7683" max="7683" width="23" style="910" bestFit="1" customWidth="1"/>
    <col min="7684" max="7684" width="23.109375" style="910" bestFit="1" customWidth="1"/>
    <col min="7685" max="7685" width="21.33203125" style="910" customWidth="1"/>
    <col min="7686" max="7686" width="23.5546875" style="910" bestFit="1" customWidth="1"/>
    <col min="7687" max="7936" width="11.44140625" style="910"/>
    <col min="7937" max="7937" width="40.88671875" style="910" customWidth="1"/>
    <col min="7938" max="7938" width="21.33203125" style="910" customWidth="1"/>
    <col min="7939" max="7939" width="23" style="910" bestFit="1" customWidth="1"/>
    <col min="7940" max="7940" width="23.109375" style="910" bestFit="1" customWidth="1"/>
    <col min="7941" max="7941" width="21.33203125" style="910" customWidth="1"/>
    <col min="7942" max="7942" width="23.5546875" style="910" bestFit="1" customWidth="1"/>
    <col min="7943" max="8192" width="11.44140625" style="910"/>
    <col min="8193" max="8193" width="40.88671875" style="910" customWidth="1"/>
    <col min="8194" max="8194" width="21.33203125" style="910" customWidth="1"/>
    <col min="8195" max="8195" width="23" style="910" bestFit="1" customWidth="1"/>
    <col min="8196" max="8196" width="23.109375" style="910" bestFit="1" customWidth="1"/>
    <col min="8197" max="8197" width="21.33203125" style="910" customWidth="1"/>
    <col min="8198" max="8198" width="23.5546875" style="910" bestFit="1" customWidth="1"/>
    <col min="8199" max="8448" width="11.44140625" style="910"/>
    <col min="8449" max="8449" width="40.88671875" style="910" customWidth="1"/>
    <col min="8450" max="8450" width="21.33203125" style="910" customWidth="1"/>
    <col min="8451" max="8451" width="23" style="910" bestFit="1" customWidth="1"/>
    <col min="8452" max="8452" width="23.109375" style="910" bestFit="1" customWidth="1"/>
    <col min="8453" max="8453" width="21.33203125" style="910" customWidth="1"/>
    <col min="8454" max="8454" width="23.5546875" style="910" bestFit="1" customWidth="1"/>
    <col min="8455" max="8704" width="11.44140625" style="910"/>
    <col min="8705" max="8705" width="40.88671875" style="910" customWidth="1"/>
    <col min="8706" max="8706" width="21.33203125" style="910" customWidth="1"/>
    <col min="8707" max="8707" width="23" style="910" bestFit="1" customWidth="1"/>
    <col min="8708" max="8708" width="23.109375" style="910" bestFit="1" customWidth="1"/>
    <col min="8709" max="8709" width="21.33203125" style="910" customWidth="1"/>
    <col min="8710" max="8710" width="23.5546875" style="910" bestFit="1" customWidth="1"/>
    <col min="8711" max="8960" width="11.44140625" style="910"/>
    <col min="8961" max="8961" width="40.88671875" style="910" customWidth="1"/>
    <col min="8962" max="8962" width="21.33203125" style="910" customWidth="1"/>
    <col min="8963" max="8963" width="23" style="910" bestFit="1" customWidth="1"/>
    <col min="8964" max="8964" width="23.109375" style="910" bestFit="1" customWidth="1"/>
    <col min="8965" max="8965" width="21.33203125" style="910" customWidth="1"/>
    <col min="8966" max="8966" width="23.5546875" style="910" bestFit="1" customWidth="1"/>
    <col min="8967" max="9216" width="11.44140625" style="910"/>
    <col min="9217" max="9217" width="40.88671875" style="910" customWidth="1"/>
    <col min="9218" max="9218" width="21.33203125" style="910" customWidth="1"/>
    <col min="9219" max="9219" width="23" style="910" bestFit="1" customWidth="1"/>
    <col min="9220" max="9220" width="23.109375" style="910" bestFit="1" customWidth="1"/>
    <col min="9221" max="9221" width="21.33203125" style="910" customWidth="1"/>
    <col min="9222" max="9222" width="23.5546875" style="910" bestFit="1" customWidth="1"/>
    <col min="9223" max="9472" width="11.44140625" style="910"/>
    <col min="9473" max="9473" width="40.88671875" style="910" customWidth="1"/>
    <col min="9474" max="9474" width="21.33203125" style="910" customWidth="1"/>
    <col min="9475" max="9475" width="23" style="910" bestFit="1" customWidth="1"/>
    <col min="9476" max="9476" width="23.109375" style="910" bestFit="1" customWidth="1"/>
    <col min="9477" max="9477" width="21.33203125" style="910" customWidth="1"/>
    <col min="9478" max="9478" width="23.5546875" style="910" bestFit="1" customWidth="1"/>
    <col min="9479" max="9728" width="11.44140625" style="910"/>
    <col min="9729" max="9729" width="40.88671875" style="910" customWidth="1"/>
    <col min="9730" max="9730" width="21.33203125" style="910" customWidth="1"/>
    <col min="9731" max="9731" width="23" style="910" bestFit="1" customWidth="1"/>
    <col min="9732" max="9732" width="23.109375" style="910" bestFit="1" customWidth="1"/>
    <col min="9733" max="9733" width="21.33203125" style="910" customWidth="1"/>
    <col min="9734" max="9734" width="23.5546875" style="910" bestFit="1" customWidth="1"/>
    <col min="9735" max="9984" width="11.44140625" style="910"/>
    <col min="9985" max="9985" width="40.88671875" style="910" customWidth="1"/>
    <col min="9986" max="9986" width="21.33203125" style="910" customWidth="1"/>
    <col min="9987" max="9987" width="23" style="910" bestFit="1" customWidth="1"/>
    <col min="9988" max="9988" width="23.109375" style="910" bestFit="1" customWidth="1"/>
    <col min="9989" max="9989" width="21.33203125" style="910" customWidth="1"/>
    <col min="9990" max="9990" width="23.5546875" style="910" bestFit="1" customWidth="1"/>
    <col min="9991" max="10240" width="11.44140625" style="910"/>
    <col min="10241" max="10241" width="40.88671875" style="910" customWidth="1"/>
    <col min="10242" max="10242" width="21.33203125" style="910" customWidth="1"/>
    <col min="10243" max="10243" width="23" style="910" bestFit="1" customWidth="1"/>
    <col min="10244" max="10244" width="23.109375" style="910" bestFit="1" customWidth="1"/>
    <col min="10245" max="10245" width="21.33203125" style="910" customWidth="1"/>
    <col min="10246" max="10246" width="23.5546875" style="910" bestFit="1" customWidth="1"/>
    <col min="10247" max="10496" width="11.44140625" style="910"/>
    <col min="10497" max="10497" width="40.88671875" style="910" customWidth="1"/>
    <col min="10498" max="10498" width="21.33203125" style="910" customWidth="1"/>
    <col min="10499" max="10499" width="23" style="910" bestFit="1" customWidth="1"/>
    <col min="10500" max="10500" width="23.109375" style="910" bestFit="1" customWidth="1"/>
    <col min="10501" max="10501" width="21.33203125" style="910" customWidth="1"/>
    <col min="10502" max="10502" width="23.5546875" style="910" bestFit="1" customWidth="1"/>
    <col min="10503" max="10752" width="11.44140625" style="910"/>
    <col min="10753" max="10753" width="40.88671875" style="910" customWidth="1"/>
    <col min="10754" max="10754" width="21.33203125" style="910" customWidth="1"/>
    <col min="10755" max="10755" width="23" style="910" bestFit="1" customWidth="1"/>
    <col min="10756" max="10756" width="23.109375" style="910" bestFit="1" customWidth="1"/>
    <col min="10757" max="10757" width="21.33203125" style="910" customWidth="1"/>
    <col min="10758" max="10758" width="23.5546875" style="910" bestFit="1" customWidth="1"/>
    <col min="10759" max="11008" width="11.44140625" style="910"/>
    <col min="11009" max="11009" width="40.88671875" style="910" customWidth="1"/>
    <col min="11010" max="11010" width="21.33203125" style="910" customWidth="1"/>
    <col min="11011" max="11011" width="23" style="910" bestFit="1" customWidth="1"/>
    <col min="11012" max="11012" width="23.109375" style="910" bestFit="1" customWidth="1"/>
    <col min="11013" max="11013" width="21.33203125" style="910" customWidth="1"/>
    <col min="11014" max="11014" width="23.5546875" style="910" bestFit="1" customWidth="1"/>
    <col min="11015" max="11264" width="11.44140625" style="910"/>
    <col min="11265" max="11265" width="40.88671875" style="910" customWidth="1"/>
    <col min="11266" max="11266" width="21.33203125" style="910" customWidth="1"/>
    <col min="11267" max="11267" width="23" style="910" bestFit="1" customWidth="1"/>
    <col min="11268" max="11268" width="23.109375" style="910" bestFit="1" customWidth="1"/>
    <col min="11269" max="11269" width="21.33203125" style="910" customWidth="1"/>
    <col min="11270" max="11270" width="23.5546875" style="910" bestFit="1" customWidth="1"/>
    <col min="11271" max="11520" width="11.44140625" style="910"/>
    <col min="11521" max="11521" width="40.88671875" style="910" customWidth="1"/>
    <col min="11522" max="11522" width="21.33203125" style="910" customWidth="1"/>
    <col min="11523" max="11523" width="23" style="910" bestFit="1" customWidth="1"/>
    <col min="11524" max="11524" width="23.109375" style="910" bestFit="1" customWidth="1"/>
    <col min="11525" max="11525" width="21.33203125" style="910" customWidth="1"/>
    <col min="11526" max="11526" width="23.5546875" style="910" bestFit="1" customWidth="1"/>
    <col min="11527" max="11776" width="11.44140625" style="910"/>
    <col min="11777" max="11777" width="40.88671875" style="910" customWidth="1"/>
    <col min="11778" max="11778" width="21.33203125" style="910" customWidth="1"/>
    <col min="11779" max="11779" width="23" style="910" bestFit="1" customWidth="1"/>
    <col min="11780" max="11780" width="23.109375" style="910" bestFit="1" customWidth="1"/>
    <col min="11781" max="11781" width="21.33203125" style="910" customWidth="1"/>
    <col min="11782" max="11782" width="23.5546875" style="910" bestFit="1" customWidth="1"/>
    <col min="11783" max="12032" width="11.44140625" style="910"/>
    <col min="12033" max="12033" width="40.88671875" style="910" customWidth="1"/>
    <col min="12034" max="12034" width="21.33203125" style="910" customWidth="1"/>
    <col min="12035" max="12035" width="23" style="910" bestFit="1" customWidth="1"/>
    <col min="12036" max="12036" width="23.109375" style="910" bestFit="1" customWidth="1"/>
    <col min="12037" max="12037" width="21.33203125" style="910" customWidth="1"/>
    <col min="12038" max="12038" width="23.5546875" style="910" bestFit="1" customWidth="1"/>
    <col min="12039" max="12288" width="11.44140625" style="910"/>
    <col min="12289" max="12289" width="40.88671875" style="910" customWidth="1"/>
    <col min="12290" max="12290" width="21.33203125" style="910" customWidth="1"/>
    <col min="12291" max="12291" width="23" style="910" bestFit="1" customWidth="1"/>
    <col min="12292" max="12292" width="23.109375" style="910" bestFit="1" customWidth="1"/>
    <col min="12293" max="12293" width="21.33203125" style="910" customWidth="1"/>
    <col min="12294" max="12294" width="23.5546875" style="910" bestFit="1" customWidth="1"/>
    <col min="12295" max="12544" width="11.44140625" style="910"/>
    <col min="12545" max="12545" width="40.88671875" style="910" customWidth="1"/>
    <col min="12546" max="12546" width="21.33203125" style="910" customWidth="1"/>
    <col min="12547" max="12547" width="23" style="910" bestFit="1" customWidth="1"/>
    <col min="12548" max="12548" width="23.109375" style="910" bestFit="1" customWidth="1"/>
    <col min="12549" max="12549" width="21.33203125" style="910" customWidth="1"/>
    <col min="12550" max="12550" width="23.5546875" style="910" bestFit="1" customWidth="1"/>
    <col min="12551" max="12800" width="11.44140625" style="910"/>
    <col min="12801" max="12801" width="40.88671875" style="910" customWidth="1"/>
    <col min="12802" max="12802" width="21.33203125" style="910" customWidth="1"/>
    <col min="12803" max="12803" width="23" style="910" bestFit="1" customWidth="1"/>
    <col min="12804" max="12804" width="23.109375" style="910" bestFit="1" customWidth="1"/>
    <col min="12805" max="12805" width="21.33203125" style="910" customWidth="1"/>
    <col min="12806" max="12806" width="23.5546875" style="910" bestFit="1" customWidth="1"/>
    <col min="12807" max="13056" width="11.44140625" style="910"/>
    <col min="13057" max="13057" width="40.88671875" style="910" customWidth="1"/>
    <col min="13058" max="13058" width="21.33203125" style="910" customWidth="1"/>
    <col min="13059" max="13059" width="23" style="910" bestFit="1" customWidth="1"/>
    <col min="13060" max="13060" width="23.109375" style="910" bestFit="1" customWidth="1"/>
    <col min="13061" max="13061" width="21.33203125" style="910" customWidth="1"/>
    <col min="13062" max="13062" width="23.5546875" style="910" bestFit="1" customWidth="1"/>
    <col min="13063" max="13312" width="11.44140625" style="910"/>
    <col min="13313" max="13313" width="40.88671875" style="910" customWidth="1"/>
    <col min="13314" max="13314" width="21.33203125" style="910" customWidth="1"/>
    <col min="13315" max="13315" width="23" style="910" bestFit="1" customWidth="1"/>
    <col min="13316" max="13316" width="23.109375" style="910" bestFit="1" customWidth="1"/>
    <col min="13317" max="13317" width="21.33203125" style="910" customWidth="1"/>
    <col min="13318" max="13318" width="23.5546875" style="910" bestFit="1" customWidth="1"/>
    <col min="13319" max="13568" width="11.44140625" style="910"/>
    <col min="13569" max="13569" width="40.88671875" style="910" customWidth="1"/>
    <col min="13570" max="13570" width="21.33203125" style="910" customWidth="1"/>
    <col min="13571" max="13571" width="23" style="910" bestFit="1" customWidth="1"/>
    <col min="13572" max="13572" width="23.109375" style="910" bestFit="1" customWidth="1"/>
    <col min="13573" max="13573" width="21.33203125" style="910" customWidth="1"/>
    <col min="13574" max="13574" width="23.5546875" style="910" bestFit="1" customWidth="1"/>
    <col min="13575" max="13824" width="11.44140625" style="910"/>
    <col min="13825" max="13825" width="40.88671875" style="910" customWidth="1"/>
    <col min="13826" max="13826" width="21.33203125" style="910" customWidth="1"/>
    <col min="13827" max="13827" width="23" style="910" bestFit="1" customWidth="1"/>
    <col min="13828" max="13828" width="23.109375" style="910" bestFit="1" customWidth="1"/>
    <col min="13829" max="13829" width="21.33203125" style="910" customWidth="1"/>
    <col min="13830" max="13830" width="23.5546875" style="910" bestFit="1" customWidth="1"/>
    <col min="13831" max="14080" width="11.44140625" style="910"/>
    <col min="14081" max="14081" width="40.88671875" style="910" customWidth="1"/>
    <col min="14082" max="14082" width="21.33203125" style="910" customWidth="1"/>
    <col min="14083" max="14083" width="23" style="910" bestFit="1" customWidth="1"/>
    <col min="14084" max="14084" width="23.109375" style="910" bestFit="1" customWidth="1"/>
    <col min="14085" max="14085" width="21.33203125" style="910" customWidth="1"/>
    <col min="14086" max="14086" width="23.5546875" style="910" bestFit="1" customWidth="1"/>
    <col min="14087" max="14336" width="11.44140625" style="910"/>
    <col min="14337" max="14337" width="40.88671875" style="910" customWidth="1"/>
    <col min="14338" max="14338" width="21.33203125" style="910" customWidth="1"/>
    <col min="14339" max="14339" width="23" style="910" bestFit="1" customWidth="1"/>
    <col min="14340" max="14340" width="23.109375" style="910" bestFit="1" customWidth="1"/>
    <col min="14341" max="14341" width="21.33203125" style="910" customWidth="1"/>
    <col min="14342" max="14342" width="23.5546875" style="910" bestFit="1" customWidth="1"/>
    <col min="14343" max="14592" width="11.44140625" style="910"/>
    <col min="14593" max="14593" width="40.88671875" style="910" customWidth="1"/>
    <col min="14594" max="14594" width="21.33203125" style="910" customWidth="1"/>
    <col min="14595" max="14595" width="23" style="910" bestFit="1" customWidth="1"/>
    <col min="14596" max="14596" width="23.109375" style="910" bestFit="1" customWidth="1"/>
    <col min="14597" max="14597" width="21.33203125" style="910" customWidth="1"/>
    <col min="14598" max="14598" width="23.5546875" style="910" bestFit="1" customWidth="1"/>
    <col min="14599" max="14848" width="11.44140625" style="910"/>
    <col min="14849" max="14849" width="40.88671875" style="910" customWidth="1"/>
    <col min="14850" max="14850" width="21.33203125" style="910" customWidth="1"/>
    <col min="14851" max="14851" width="23" style="910" bestFit="1" customWidth="1"/>
    <col min="14852" max="14852" width="23.109375" style="910" bestFit="1" customWidth="1"/>
    <col min="14853" max="14853" width="21.33203125" style="910" customWidth="1"/>
    <col min="14854" max="14854" width="23.5546875" style="910" bestFit="1" customWidth="1"/>
    <col min="14855" max="15104" width="11.44140625" style="910"/>
    <col min="15105" max="15105" width="40.88671875" style="910" customWidth="1"/>
    <col min="15106" max="15106" width="21.33203125" style="910" customWidth="1"/>
    <col min="15107" max="15107" width="23" style="910" bestFit="1" customWidth="1"/>
    <col min="15108" max="15108" width="23.109375" style="910" bestFit="1" customWidth="1"/>
    <col min="15109" max="15109" width="21.33203125" style="910" customWidth="1"/>
    <col min="15110" max="15110" width="23.5546875" style="910" bestFit="1" customWidth="1"/>
    <col min="15111" max="15360" width="11.44140625" style="910"/>
    <col min="15361" max="15361" width="40.88671875" style="910" customWidth="1"/>
    <col min="15362" max="15362" width="21.33203125" style="910" customWidth="1"/>
    <col min="15363" max="15363" width="23" style="910" bestFit="1" customWidth="1"/>
    <col min="15364" max="15364" width="23.109375" style="910" bestFit="1" customWidth="1"/>
    <col min="15365" max="15365" width="21.33203125" style="910" customWidth="1"/>
    <col min="15366" max="15366" width="23.5546875" style="910" bestFit="1" customWidth="1"/>
    <col min="15367" max="15616" width="11.44140625" style="910"/>
    <col min="15617" max="15617" width="40.88671875" style="910" customWidth="1"/>
    <col min="15618" max="15618" width="21.33203125" style="910" customWidth="1"/>
    <col min="15619" max="15619" width="23" style="910" bestFit="1" customWidth="1"/>
    <col min="15620" max="15620" width="23.109375" style="910" bestFit="1" customWidth="1"/>
    <col min="15621" max="15621" width="21.33203125" style="910" customWidth="1"/>
    <col min="15622" max="15622" width="23.5546875" style="910" bestFit="1" customWidth="1"/>
    <col min="15623" max="15872" width="11.44140625" style="910"/>
    <col min="15873" max="15873" width="40.88671875" style="910" customWidth="1"/>
    <col min="15874" max="15874" width="21.33203125" style="910" customWidth="1"/>
    <col min="15875" max="15875" width="23" style="910" bestFit="1" customWidth="1"/>
    <col min="15876" max="15876" width="23.109375" style="910" bestFit="1" customWidth="1"/>
    <col min="15877" max="15877" width="21.33203125" style="910" customWidth="1"/>
    <col min="15878" max="15878" width="23.5546875" style="910" bestFit="1" customWidth="1"/>
    <col min="15879" max="16128" width="11.44140625" style="910"/>
    <col min="16129" max="16129" width="40.88671875" style="910" customWidth="1"/>
    <col min="16130" max="16130" width="21.33203125" style="910" customWidth="1"/>
    <col min="16131" max="16131" width="23" style="910" bestFit="1" customWidth="1"/>
    <col min="16132" max="16132" width="23.109375" style="910" bestFit="1" customWidth="1"/>
    <col min="16133" max="16133" width="21.33203125" style="910" customWidth="1"/>
    <col min="16134" max="16134" width="23.5546875" style="910" bestFit="1" customWidth="1"/>
    <col min="16135" max="16384" width="11.44140625" style="910"/>
  </cols>
  <sheetData>
    <row r="1" spans="1:10" s="881" customFormat="1" ht="20.100000000000001" customHeight="1">
      <c r="A1" s="1387" t="s">
        <v>1209</v>
      </c>
      <c r="B1" s="880"/>
      <c r="C1" s="880"/>
      <c r="D1" s="880"/>
      <c r="E1" s="880"/>
      <c r="F1" s="880"/>
    </row>
    <row r="2" spans="1:10" s="884" customFormat="1" ht="28.2">
      <c r="A2" s="882" t="s">
        <v>878</v>
      </c>
      <c r="B2" s="882"/>
      <c r="C2" s="882"/>
      <c r="D2" s="882"/>
      <c r="E2" s="882"/>
      <c r="F2" s="882"/>
      <c r="G2" s="883"/>
      <c r="H2" s="883"/>
      <c r="I2" s="883"/>
      <c r="J2" s="883"/>
    </row>
    <row r="3" spans="1:10" s="887" customFormat="1" ht="20.100000000000001" customHeight="1">
      <c r="A3" s="885">
        <v>44439</v>
      </c>
      <c r="B3" s="885"/>
      <c r="C3" s="885"/>
      <c r="D3" s="885"/>
      <c r="E3" s="885"/>
      <c r="F3" s="885"/>
      <c r="G3" s="886"/>
      <c r="H3" s="886"/>
      <c r="I3" s="886"/>
      <c r="J3" s="886"/>
    </row>
    <row r="4" spans="1:10" s="890" customFormat="1" ht="20.100000000000001" customHeight="1">
      <c r="A4" s="888" t="s">
        <v>879</v>
      </c>
      <c r="B4" s="888"/>
      <c r="C4" s="888"/>
      <c r="D4" s="888"/>
      <c r="E4" s="888"/>
      <c r="F4" s="888"/>
      <c r="G4" s="889"/>
      <c r="H4" s="889"/>
      <c r="I4" s="889"/>
      <c r="J4" s="889"/>
    </row>
    <row r="5" spans="1:10" s="891" customFormat="1" ht="13.5" customHeight="1" thickBot="1">
      <c r="F5" s="892"/>
    </row>
    <row r="6" spans="1:10" s="896" customFormat="1" ht="54.9" customHeight="1">
      <c r="A6" s="893" t="s">
        <v>1</v>
      </c>
      <c r="B6" s="894" t="s">
        <v>880</v>
      </c>
      <c r="C6" s="894" t="s">
        <v>881</v>
      </c>
      <c r="D6" s="894" t="s">
        <v>882</v>
      </c>
      <c r="E6" s="894" t="s">
        <v>733</v>
      </c>
      <c r="F6" s="895" t="s">
        <v>191</v>
      </c>
    </row>
    <row r="7" spans="1:10" s="896" customFormat="1" ht="10.5" customHeight="1">
      <c r="A7" s="897"/>
      <c r="B7" s="898"/>
      <c r="C7" s="898"/>
      <c r="D7" s="898"/>
      <c r="E7" s="898"/>
      <c r="F7" s="899"/>
    </row>
    <row r="8" spans="1:10" s="903" customFormat="1" ht="18" customHeight="1">
      <c r="A8" s="900" t="s">
        <v>29</v>
      </c>
      <c r="B8" s="901">
        <v>374</v>
      </c>
      <c r="C8" s="901">
        <v>4133</v>
      </c>
      <c r="D8" s="901">
        <v>1577</v>
      </c>
      <c r="E8" s="901">
        <v>120</v>
      </c>
      <c r="F8" s="902">
        <v>6204</v>
      </c>
    </row>
    <row r="9" spans="1:10" s="903" customFormat="1" ht="18" customHeight="1">
      <c r="A9" s="900" t="s">
        <v>30</v>
      </c>
      <c r="B9" s="901">
        <v>7</v>
      </c>
      <c r="C9" s="901">
        <v>315</v>
      </c>
      <c r="D9" s="901">
        <v>367</v>
      </c>
      <c r="E9" s="901">
        <v>40</v>
      </c>
      <c r="F9" s="902">
        <v>729</v>
      </c>
    </row>
    <row r="10" spans="1:10" s="903" customFormat="1" ht="18" customHeight="1">
      <c r="A10" s="900" t="s">
        <v>31</v>
      </c>
      <c r="B10" s="901">
        <v>567</v>
      </c>
      <c r="C10" s="901">
        <v>5719</v>
      </c>
      <c r="D10" s="901">
        <v>10389</v>
      </c>
      <c r="E10" s="901">
        <v>4925</v>
      </c>
      <c r="F10" s="902">
        <v>21600</v>
      </c>
    </row>
    <row r="11" spans="1:10" s="903" customFormat="1" ht="18" customHeight="1">
      <c r="A11" s="900" t="s">
        <v>32</v>
      </c>
      <c r="B11" s="901">
        <v>29</v>
      </c>
      <c r="C11" s="901">
        <v>208</v>
      </c>
      <c r="D11" s="901">
        <v>1801</v>
      </c>
      <c r="E11" s="901">
        <v>18</v>
      </c>
      <c r="F11" s="902">
        <v>2056</v>
      </c>
    </row>
    <row r="12" spans="1:10" s="903" customFormat="1" ht="18" customHeight="1">
      <c r="A12" s="900" t="s">
        <v>33</v>
      </c>
      <c r="B12" s="901">
        <v>23</v>
      </c>
      <c r="C12" s="901">
        <v>77</v>
      </c>
      <c r="D12" s="901">
        <v>1212</v>
      </c>
      <c r="E12" s="901">
        <v>36</v>
      </c>
      <c r="F12" s="902">
        <v>1348</v>
      </c>
    </row>
    <row r="13" spans="1:10" s="903" customFormat="1" ht="18" customHeight="1">
      <c r="A13" s="900" t="s">
        <v>114</v>
      </c>
      <c r="B13" s="901">
        <v>326</v>
      </c>
      <c r="C13" s="901">
        <v>2442</v>
      </c>
      <c r="D13" s="901">
        <v>3207</v>
      </c>
      <c r="E13" s="901">
        <v>82</v>
      </c>
      <c r="F13" s="902">
        <v>6057</v>
      </c>
    </row>
    <row r="14" spans="1:10" s="903" customFormat="1" ht="18" customHeight="1">
      <c r="A14" s="900" t="s">
        <v>35</v>
      </c>
      <c r="B14" s="901">
        <v>106</v>
      </c>
      <c r="C14" s="901">
        <v>88</v>
      </c>
      <c r="D14" s="901">
        <v>23</v>
      </c>
      <c r="E14" s="901">
        <v>69</v>
      </c>
      <c r="F14" s="902">
        <v>286</v>
      </c>
    </row>
    <row r="15" spans="1:10" s="903" customFormat="1" ht="18" customHeight="1">
      <c r="A15" s="900" t="s">
        <v>36</v>
      </c>
      <c r="B15" s="901">
        <v>57</v>
      </c>
      <c r="C15" s="901">
        <v>3521</v>
      </c>
      <c r="D15" s="901">
        <v>2652</v>
      </c>
      <c r="E15" s="901">
        <v>93</v>
      </c>
      <c r="F15" s="902">
        <v>6323</v>
      </c>
    </row>
    <row r="16" spans="1:10" s="903" customFormat="1" ht="18" customHeight="1">
      <c r="A16" s="900" t="s">
        <v>37</v>
      </c>
      <c r="B16" s="901">
        <v>43</v>
      </c>
      <c r="C16" s="901">
        <v>926</v>
      </c>
      <c r="D16" s="901">
        <v>8929</v>
      </c>
      <c r="E16" s="901">
        <v>60</v>
      </c>
      <c r="F16" s="902">
        <v>9958</v>
      </c>
    </row>
    <row r="17" spans="1:9" s="903" customFormat="1" ht="18" customHeight="1">
      <c r="A17" s="900" t="s">
        <v>501</v>
      </c>
      <c r="B17" s="901">
        <v>14</v>
      </c>
      <c r="C17" s="901">
        <v>160</v>
      </c>
      <c r="D17" s="901">
        <v>334</v>
      </c>
      <c r="E17" s="901">
        <v>0</v>
      </c>
      <c r="F17" s="902">
        <v>508</v>
      </c>
    </row>
    <row r="18" spans="1:9" s="903" customFormat="1" ht="18" customHeight="1">
      <c r="A18" s="900" t="s">
        <v>96</v>
      </c>
      <c r="B18" s="901">
        <v>12</v>
      </c>
      <c r="C18" s="901">
        <v>150</v>
      </c>
      <c r="D18" s="901">
        <v>1434</v>
      </c>
      <c r="E18" s="901">
        <v>19</v>
      </c>
      <c r="F18" s="902">
        <v>1615</v>
      </c>
    </row>
    <row r="19" spans="1:9" s="903" customFormat="1" ht="18" customHeight="1">
      <c r="A19" s="900" t="s">
        <v>40</v>
      </c>
      <c r="B19" s="901">
        <v>27</v>
      </c>
      <c r="C19" s="901">
        <v>48</v>
      </c>
      <c r="D19" s="901">
        <v>93</v>
      </c>
      <c r="E19" s="901">
        <v>0</v>
      </c>
      <c r="F19" s="902">
        <v>168</v>
      </c>
    </row>
    <row r="20" spans="1:9" s="903" customFormat="1" ht="18" customHeight="1">
      <c r="A20" s="900" t="s">
        <v>152</v>
      </c>
      <c r="B20" s="901">
        <v>9</v>
      </c>
      <c r="C20" s="901">
        <v>49</v>
      </c>
      <c r="D20" s="901">
        <v>1402</v>
      </c>
      <c r="E20" s="901">
        <v>0</v>
      </c>
      <c r="F20" s="902">
        <v>1460</v>
      </c>
    </row>
    <row r="21" spans="1:9" s="903" customFormat="1" ht="18" customHeight="1">
      <c r="A21" s="900" t="s">
        <v>42</v>
      </c>
      <c r="B21" s="901">
        <v>10</v>
      </c>
      <c r="C21" s="901">
        <v>343</v>
      </c>
      <c r="D21" s="901">
        <v>1102</v>
      </c>
      <c r="E21" s="901">
        <v>12</v>
      </c>
      <c r="F21" s="902">
        <v>1467</v>
      </c>
    </row>
    <row r="22" spans="1:9" s="903" customFormat="1" ht="18" customHeight="1">
      <c r="A22" s="900" t="s">
        <v>43</v>
      </c>
      <c r="B22" s="901">
        <v>3</v>
      </c>
      <c r="C22" s="901">
        <v>14</v>
      </c>
      <c r="D22" s="901">
        <v>41</v>
      </c>
      <c r="E22" s="901">
        <v>4</v>
      </c>
      <c r="F22" s="902">
        <v>62</v>
      </c>
    </row>
    <row r="23" spans="1:9" s="903" customFormat="1" ht="18" customHeight="1">
      <c r="A23" s="900" t="s">
        <v>44</v>
      </c>
      <c r="B23" s="901">
        <v>6</v>
      </c>
      <c r="C23" s="901">
        <v>5</v>
      </c>
      <c r="D23" s="901">
        <v>21</v>
      </c>
      <c r="E23" s="901">
        <v>0</v>
      </c>
      <c r="F23" s="902">
        <v>32</v>
      </c>
    </row>
    <row r="24" spans="1:9" s="906" customFormat="1" ht="24" customHeight="1" thickBot="1">
      <c r="A24" s="904" t="s">
        <v>45</v>
      </c>
      <c r="B24" s="905">
        <v>1613</v>
      </c>
      <c r="C24" s="905">
        <v>18198</v>
      </c>
      <c r="D24" s="905">
        <v>34584</v>
      </c>
      <c r="E24" s="905">
        <v>5478</v>
      </c>
      <c r="F24" s="905">
        <v>59873</v>
      </c>
    </row>
    <row r="25" spans="1:9" s="907" customFormat="1" ht="19.5" customHeight="1">
      <c r="A25" s="1518" t="s">
        <v>46</v>
      </c>
      <c r="B25" s="1518"/>
      <c r="C25" s="1518"/>
      <c r="D25" s="1518"/>
      <c r="E25" s="1518"/>
      <c r="F25" s="1518"/>
    </row>
    <row r="26" spans="1:9" s="891" customFormat="1">
      <c r="A26" s="908" t="s">
        <v>122</v>
      </c>
      <c r="B26" s="909"/>
      <c r="C26" s="909"/>
      <c r="D26" s="909"/>
      <c r="E26" s="909"/>
      <c r="F26" s="909"/>
      <c r="G26" s="909"/>
      <c r="H26" s="909"/>
      <c r="I26" s="909"/>
    </row>
    <row r="27" spans="1:9">
      <c r="A27" s="557"/>
      <c r="B27" s="827"/>
      <c r="C27" s="827"/>
      <c r="D27" s="828"/>
      <c r="E27" s="827"/>
      <c r="F27" s="827"/>
      <c r="G27" s="827"/>
      <c r="H27" s="828"/>
      <c r="I27" s="827"/>
    </row>
  </sheetData>
  <mergeCells count="1">
    <mergeCell ref="A25:F25"/>
  </mergeCells>
  <conditionalFormatting sqref="B8:F24">
    <cfRule type="cellIs" priority="1" stopIfTrue="1" operator="equal">
      <formula>"0;-"</formula>
    </cfRule>
  </conditionalFormatting>
  <hyperlinks>
    <hyperlink ref="A1" location="Índice!A1" display="Volver al Índice"/>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Normal="100" workbookViewId="0">
      <selection activeCell="A6" sqref="A6"/>
    </sheetView>
  </sheetViews>
  <sheetFormatPr baseColWidth="10" defaultColWidth="12.5546875" defaultRowHeight="13.2"/>
  <cols>
    <col min="1" max="1" width="32.5546875" style="46" customWidth="1"/>
    <col min="2" max="4" width="19.6640625" style="46" customWidth="1"/>
    <col min="5" max="10" width="18.5546875" style="46" customWidth="1"/>
    <col min="11" max="11" width="17.44140625" style="46" customWidth="1"/>
    <col min="12" max="19" width="15.109375" style="46" customWidth="1"/>
    <col min="20" max="256" width="12.5546875" style="46"/>
    <col min="257" max="257" width="32.5546875" style="46" customWidth="1"/>
    <col min="258" max="260" width="19.6640625" style="46" customWidth="1"/>
    <col min="261" max="266" width="18.5546875" style="46" customWidth="1"/>
    <col min="267" max="267" width="17.44140625" style="46" customWidth="1"/>
    <col min="268" max="275" width="15.109375" style="46" customWidth="1"/>
    <col min="276" max="512" width="12.5546875" style="46"/>
    <col min="513" max="513" width="32.5546875" style="46" customWidth="1"/>
    <col min="514" max="516" width="19.6640625" style="46" customWidth="1"/>
    <col min="517" max="522" width="18.5546875" style="46" customWidth="1"/>
    <col min="523" max="523" width="17.44140625" style="46" customWidth="1"/>
    <col min="524" max="531" width="15.109375" style="46" customWidth="1"/>
    <col min="532" max="768" width="12.5546875" style="46"/>
    <col min="769" max="769" width="32.5546875" style="46" customWidth="1"/>
    <col min="770" max="772" width="19.6640625" style="46" customWidth="1"/>
    <col min="773" max="778" width="18.5546875" style="46" customWidth="1"/>
    <col min="779" max="779" width="17.44140625" style="46" customWidth="1"/>
    <col min="780" max="787" width="15.109375" style="46" customWidth="1"/>
    <col min="788" max="1024" width="12.5546875" style="46"/>
    <col min="1025" max="1025" width="32.5546875" style="46" customWidth="1"/>
    <col min="1026" max="1028" width="19.6640625" style="46" customWidth="1"/>
    <col min="1029" max="1034" width="18.5546875" style="46" customWidth="1"/>
    <col min="1035" max="1035" width="17.44140625" style="46" customWidth="1"/>
    <col min="1036" max="1043" width="15.109375" style="46" customWidth="1"/>
    <col min="1044" max="1280" width="12.5546875" style="46"/>
    <col min="1281" max="1281" width="32.5546875" style="46" customWidth="1"/>
    <col min="1282" max="1284" width="19.6640625" style="46" customWidth="1"/>
    <col min="1285" max="1290" width="18.5546875" style="46" customWidth="1"/>
    <col min="1291" max="1291" width="17.44140625" style="46" customWidth="1"/>
    <col min="1292" max="1299" width="15.109375" style="46" customWidth="1"/>
    <col min="1300" max="1536" width="12.5546875" style="46"/>
    <col min="1537" max="1537" width="32.5546875" style="46" customWidth="1"/>
    <col min="1538" max="1540" width="19.6640625" style="46" customWidth="1"/>
    <col min="1541" max="1546" width="18.5546875" style="46" customWidth="1"/>
    <col min="1547" max="1547" width="17.44140625" style="46" customWidth="1"/>
    <col min="1548" max="1555" width="15.109375" style="46" customWidth="1"/>
    <col min="1556" max="1792" width="12.5546875" style="46"/>
    <col min="1793" max="1793" width="32.5546875" style="46" customWidth="1"/>
    <col min="1794" max="1796" width="19.6640625" style="46" customWidth="1"/>
    <col min="1797" max="1802" width="18.5546875" style="46" customWidth="1"/>
    <col min="1803" max="1803" width="17.44140625" style="46" customWidth="1"/>
    <col min="1804" max="1811" width="15.109375" style="46" customWidth="1"/>
    <col min="1812" max="2048" width="12.5546875" style="46"/>
    <col min="2049" max="2049" width="32.5546875" style="46" customWidth="1"/>
    <col min="2050" max="2052" width="19.6640625" style="46" customWidth="1"/>
    <col min="2053" max="2058" width="18.5546875" style="46" customWidth="1"/>
    <col min="2059" max="2059" width="17.44140625" style="46" customWidth="1"/>
    <col min="2060" max="2067" width="15.109375" style="46" customWidth="1"/>
    <col min="2068" max="2304" width="12.5546875" style="46"/>
    <col min="2305" max="2305" width="32.5546875" style="46" customWidth="1"/>
    <col min="2306" max="2308" width="19.6640625" style="46" customWidth="1"/>
    <col min="2309" max="2314" width="18.5546875" style="46" customWidth="1"/>
    <col min="2315" max="2315" width="17.44140625" style="46" customWidth="1"/>
    <col min="2316" max="2323" width="15.109375" style="46" customWidth="1"/>
    <col min="2324" max="2560" width="12.5546875" style="46"/>
    <col min="2561" max="2561" width="32.5546875" style="46" customWidth="1"/>
    <col min="2562" max="2564" width="19.6640625" style="46" customWidth="1"/>
    <col min="2565" max="2570" width="18.5546875" style="46" customWidth="1"/>
    <col min="2571" max="2571" width="17.44140625" style="46" customWidth="1"/>
    <col min="2572" max="2579" width="15.109375" style="46" customWidth="1"/>
    <col min="2580" max="2816" width="12.5546875" style="46"/>
    <col min="2817" max="2817" width="32.5546875" style="46" customWidth="1"/>
    <col min="2818" max="2820" width="19.6640625" style="46" customWidth="1"/>
    <col min="2821" max="2826" width="18.5546875" style="46" customWidth="1"/>
    <col min="2827" max="2827" width="17.44140625" style="46" customWidth="1"/>
    <col min="2828" max="2835" width="15.109375" style="46" customWidth="1"/>
    <col min="2836" max="3072" width="12.5546875" style="46"/>
    <col min="3073" max="3073" width="32.5546875" style="46" customWidth="1"/>
    <col min="3074" max="3076" width="19.6640625" style="46" customWidth="1"/>
    <col min="3077" max="3082" width="18.5546875" style="46" customWidth="1"/>
    <col min="3083" max="3083" width="17.44140625" style="46" customWidth="1"/>
    <col min="3084" max="3091" width="15.109375" style="46" customWidth="1"/>
    <col min="3092" max="3328" width="12.5546875" style="46"/>
    <col min="3329" max="3329" width="32.5546875" style="46" customWidth="1"/>
    <col min="3330" max="3332" width="19.6640625" style="46" customWidth="1"/>
    <col min="3333" max="3338" width="18.5546875" style="46" customWidth="1"/>
    <col min="3339" max="3339" width="17.44140625" style="46" customWidth="1"/>
    <col min="3340" max="3347" width="15.109375" style="46" customWidth="1"/>
    <col min="3348" max="3584" width="12.5546875" style="46"/>
    <col min="3585" max="3585" width="32.5546875" style="46" customWidth="1"/>
    <col min="3586" max="3588" width="19.6640625" style="46" customWidth="1"/>
    <col min="3589" max="3594" width="18.5546875" style="46" customWidth="1"/>
    <col min="3595" max="3595" width="17.44140625" style="46" customWidth="1"/>
    <col min="3596" max="3603" width="15.109375" style="46" customWidth="1"/>
    <col min="3604" max="3840" width="12.5546875" style="46"/>
    <col min="3841" max="3841" width="32.5546875" style="46" customWidth="1"/>
    <col min="3842" max="3844" width="19.6640625" style="46" customWidth="1"/>
    <col min="3845" max="3850" width="18.5546875" style="46" customWidth="1"/>
    <col min="3851" max="3851" width="17.44140625" style="46" customWidth="1"/>
    <col min="3852" max="3859" width="15.109375" style="46" customWidth="1"/>
    <col min="3860" max="4096" width="12.5546875" style="46"/>
    <col min="4097" max="4097" width="32.5546875" style="46" customWidth="1"/>
    <col min="4098" max="4100" width="19.6640625" style="46" customWidth="1"/>
    <col min="4101" max="4106" width="18.5546875" style="46" customWidth="1"/>
    <col min="4107" max="4107" width="17.44140625" style="46" customWidth="1"/>
    <col min="4108" max="4115" width="15.109375" style="46" customWidth="1"/>
    <col min="4116" max="4352" width="12.5546875" style="46"/>
    <col min="4353" max="4353" width="32.5546875" style="46" customWidth="1"/>
    <col min="4354" max="4356" width="19.6640625" style="46" customWidth="1"/>
    <col min="4357" max="4362" width="18.5546875" style="46" customWidth="1"/>
    <col min="4363" max="4363" width="17.44140625" style="46" customWidth="1"/>
    <col min="4364" max="4371" width="15.109375" style="46" customWidth="1"/>
    <col min="4372" max="4608" width="12.5546875" style="46"/>
    <col min="4609" max="4609" width="32.5546875" style="46" customWidth="1"/>
    <col min="4610" max="4612" width="19.6640625" style="46" customWidth="1"/>
    <col min="4613" max="4618" width="18.5546875" style="46" customWidth="1"/>
    <col min="4619" max="4619" width="17.44140625" style="46" customWidth="1"/>
    <col min="4620" max="4627" width="15.109375" style="46" customWidth="1"/>
    <col min="4628" max="4864" width="12.5546875" style="46"/>
    <col min="4865" max="4865" width="32.5546875" style="46" customWidth="1"/>
    <col min="4866" max="4868" width="19.6640625" style="46" customWidth="1"/>
    <col min="4869" max="4874" width="18.5546875" style="46" customWidth="1"/>
    <col min="4875" max="4875" width="17.44140625" style="46" customWidth="1"/>
    <col min="4876" max="4883" width="15.109375" style="46" customWidth="1"/>
    <col min="4884" max="5120" width="12.5546875" style="46"/>
    <col min="5121" max="5121" width="32.5546875" style="46" customWidth="1"/>
    <col min="5122" max="5124" width="19.6640625" style="46" customWidth="1"/>
    <col min="5125" max="5130" width="18.5546875" style="46" customWidth="1"/>
    <col min="5131" max="5131" width="17.44140625" style="46" customWidth="1"/>
    <col min="5132" max="5139" width="15.109375" style="46" customWidth="1"/>
    <col min="5140" max="5376" width="12.5546875" style="46"/>
    <col min="5377" max="5377" width="32.5546875" style="46" customWidth="1"/>
    <col min="5378" max="5380" width="19.6640625" style="46" customWidth="1"/>
    <col min="5381" max="5386" width="18.5546875" style="46" customWidth="1"/>
    <col min="5387" max="5387" width="17.44140625" style="46" customWidth="1"/>
    <col min="5388" max="5395" width="15.109375" style="46" customWidth="1"/>
    <col min="5396" max="5632" width="12.5546875" style="46"/>
    <col min="5633" max="5633" width="32.5546875" style="46" customWidth="1"/>
    <col min="5634" max="5636" width="19.6640625" style="46" customWidth="1"/>
    <col min="5637" max="5642" width="18.5546875" style="46" customWidth="1"/>
    <col min="5643" max="5643" width="17.44140625" style="46" customWidth="1"/>
    <col min="5644" max="5651" width="15.109375" style="46" customWidth="1"/>
    <col min="5652" max="5888" width="12.5546875" style="46"/>
    <col min="5889" max="5889" width="32.5546875" style="46" customWidth="1"/>
    <col min="5890" max="5892" width="19.6640625" style="46" customWidth="1"/>
    <col min="5893" max="5898" width="18.5546875" style="46" customWidth="1"/>
    <col min="5899" max="5899" width="17.44140625" style="46" customWidth="1"/>
    <col min="5900" max="5907" width="15.109375" style="46" customWidth="1"/>
    <col min="5908" max="6144" width="12.5546875" style="46"/>
    <col min="6145" max="6145" width="32.5546875" style="46" customWidth="1"/>
    <col min="6146" max="6148" width="19.6640625" style="46" customWidth="1"/>
    <col min="6149" max="6154" width="18.5546875" style="46" customWidth="1"/>
    <col min="6155" max="6155" width="17.44140625" style="46" customWidth="1"/>
    <col min="6156" max="6163" width="15.109375" style="46" customWidth="1"/>
    <col min="6164" max="6400" width="12.5546875" style="46"/>
    <col min="6401" max="6401" width="32.5546875" style="46" customWidth="1"/>
    <col min="6402" max="6404" width="19.6640625" style="46" customWidth="1"/>
    <col min="6405" max="6410" width="18.5546875" style="46" customWidth="1"/>
    <col min="6411" max="6411" width="17.44140625" style="46" customWidth="1"/>
    <col min="6412" max="6419" width="15.109375" style="46" customWidth="1"/>
    <col min="6420" max="6656" width="12.5546875" style="46"/>
    <col min="6657" max="6657" width="32.5546875" style="46" customWidth="1"/>
    <col min="6658" max="6660" width="19.6640625" style="46" customWidth="1"/>
    <col min="6661" max="6666" width="18.5546875" style="46" customWidth="1"/>
    <col min="6667" max="6667" width="17.44140625" style="46" customWidth="1"/>
    <col min="6668" max="6675" width="15.109375" style="46" customWidth="1"/>
    <col min="6676" max="6912" width="12.5546875" style="46"/>
    <col min="6913" max="6913" width="32.5546875" style="46" customWidth="1"/>
    <col min="6914" max="6916" width="19.6640625" style="46" customWidth="1"/>
    <col min="6917" max="6922" width="18.5546875" style="46" customWidth="1"/>
    <col min="6923" max="6923" width="17.44140625" style="46" customWidth="1"/>
    <col min="6924" max="6931" width="15.109375" style="46" customWidth="1"/>
    <col min="6932" max="7168" width="12.5546875" style="46"/>
    <col min="7169" max="7169" width="32.5546875" style="46" customWidth="1"/>
    <col min="7170" max="7172" width="19.6640625" style="46" customWidth="1"/>
    <col min="7173" max="7178" width="18.5546875" style="46" customWidth="1"/>
    <col min="7179" max="7179" width="17.44140625" style="46" customWidth="1"/>
    <col min="7180" max="7187" width="15.109375" style="46" customWidth="1"/>
    <col min="7188" max="7424" width="12.5546875" style="46"/>
    <col min="7425" max="7425" width="32.5546875" style="46" customWidth="1"/>
    <col min="7426" max="7428" width="19.6640625" style="46" customWidth="1"/>
    <col min="7429" max="7434" width="18.5546875" style="46" customWidth="1"/>
    <col min="7435" max="7435" width="17.44140625" style="46" customWidth="1"/>
    <col min="7436" max="7443" width="15.109375" style="46" customWidth="1"/>
    <col min="7444" max="7680" width="12.5546875" style="46"/>
    <col min="7681" max="7681" width="32.5546875" style="46" customWidth="1"/>
    <col min="7682" max="7684" width="19.6640625" style="46" customWidth="1"/>
    <col min="7685" max="7690" width="18.5546875" style="46" customWidth="1"/>
    <col min="7691" max="7691" width="17.44140625" style="46" customWidth="1"/>
    <col min="7692" max="7699" width="15.109375" style="46" customWidth="1"/>
    <col min="7700" max="7936" width="12.5546875" style="46"/>
    <col min="7937" max="7937" width="32.5546875" style="46" customWidth="1"/>
    <col min="7938" max="7940" width="19.6640625" style="46" customWidth="1"/>
    <col min="7941" max="7946" width="18.5546875" style="46" customWidth="1"/>
    <col min="7947" max="7947" width="17.44140625" style="46" customWidth="1"/>
    <col min="7948" max="7955" width="15.109375" style="46" customWidth="1"/>
    <col min="7956" max="8192" width="12.5546875" style="46"/>
    <col min="8193" max="8193" width="32.5546875" style="46" customWidth="1"/>
    <col min="8194" max="8196" width="19.6640625" style="46" customWidth="1"/>
    <col min="8197" max="8202" width="18.5546875" style="46" customWidth="1"/>
    <col min="8203" max="8203" width="17.44140625" style="46" customWidth="1"/>
    <col min="8204" max="8211" width="15.109375" style="46" customWidth="1"/>
    <col min="8212" max="8448" width="12.5546875" style="46"/>
    <col min="8449" max="8449" width="32.5546875" style="46" customWidth="1"/>
    <col min="8450" max="8452" width="19.6640625" style="46" customWidth="1"/>
    <col min="8453" max="8458" width="18.5546875" style="46" customWidth="1"/>
    <col min="8459" max="8459" width="17.44140625" style="46" customWidth="1"/>
    <col min="8460" max="8467" width="15.109375" style="46" customWidth="1"/>
    <col min="8468" max="8704" width="12.5546875" style="46"/>
    <col min="8705" max="8705" width="32.5546875" style="46" customWidth="1"/>
    <col min="8706" max="8708" width="19.6640625" style="46" customWidth="1"/>
    <col min="8709" max="8714" width="18.5546875" style="46" customWidth="1"/>
    <col min="8715" max="8715" width="17.44140625" style="46" customWidth="1"/>
    <col min="8716" max="8723" width="15.109375" style="46" customWidth="1"/>
    <col min="8724" max="8960" width="12.5546875" style="46"/>
    <col min="8961" max="8961" width="32.5546875" style="46" customWidth="1"/>
    <col min="8962" max="8964" width="19.6640625" style="46" customWidth="1"/>
    <col min="8965" max="8970" width="18.5546875" style="46" customWidth="1"/>
    <col min="8971" max="8971" width="17.44140625" style="46" customWidth="1"/>
    <col min="8972" max="8979" width="15.109375" style="46" customWidth="1"/>
    <col min="8980" max="9216" width="12.5546875" style="46"/>
    <col min="9217" max="9217" width="32.5546875" style="46" customWidth="1"/>
    <col min="9218" max="9220" width="19.6640625" style="46" customWidth="1"/>
    <col min="9221" max="9226" width="18.5546875" style="46" customWidth="1"/>
    <col min="9227" max="9227" width="17.44140625" style="46" customWidth="1"/>
    <col min="9228" max="9235" width="15.109375" style="46" customWidth="1"/>
    <col min="9236" max="9472" width="12.5546875" style="46"/>
    <col min="9473" max="9473" width="32.5546875" style="46" customWidth="1"/>
    <col min="9474" max="9476" width="19.6640625" style="46" customWidth="1"/>
    <col min="9477" max="9482" width="18.5546875" style="46" customWidth="1"/>
    <col min="9483" max="9483" width="17.44140625" style="46" customWidth="1"/>
    <col min="9484" max="9491" width="15.109375" style="46" customWidth="1"/>
    <col min="9492" max="9728" width="12.5546875" style="46"/>
    <col min="9729" max="9729" width="32.5546875" style="46" customWidth="1"/>
    <col min="9730" max="9732" width="19.6640625" style="46" customWidth="1"/>
    <col min="9733" max="9738" width="18.5546875" style="46" customWidth="1"/>
    <col min="9739" max="9739" width="17.44140625" style="46" customWidth="1"/>
    <col min="9740" max="9747" width="15.109375" style="46" customWidth="1"/>
    <col min="9748" max="9984" width="12.5546875" style="46"/>
    <col min="9985" max="9985" width="32.5546875" style="46" customWidth="1"/>
    <col min="9986" max="9988" width="19.6640625" style="46" customWidth="1"/>
    <col min="9989" max="9994" width="18.5546875" style="46" customWidth="1"/>
    <col min="9995" max="9995" width="17.44140625" style="46" customWidth="1"/>
    <col min="9996" max="10003" width="15.109375" style="46" customWidth="1"/>
    <col min="10004" max="10240" width="12.5546875" style="46"/>
    <col min="10241" max="10241" width="32.5546875" style="46" customWidth="1"/>
    <col min="10242" max="10244" width="19.6640625" style="46" customWidth="1"/>
    <col min="10245" max="10250" width="18.5546875" style="46" customWidth="1"/>
    <col min="10251" max="10251" width="17.44140625" style="46" customWidth="1"/>
    <col min="10252" max="10259" width="15.109375" style="46" customWidth="1"/>
    <col min="10260" max="10496" width="12.5546875" style="46"/>
    <col min="10497" max="10497" width="32.5546875" style="46" customWidth="1"/>
    <col min="10498" max="10500" width="19.6640625" style="46" customWidth="1"/>
    <col min="10501" max="10506" width="18.5546875" style="46" customWidth="1"/>
    <col min="10507" max="10507" width="17.44140625" style="46" customWidth="1"/>
    <col min="10508" max="10515" width="15.109375" style="46" customWidth="1"/>
    <col min="10516" max="10752" width="12.5546875" style="46"/>
    <col min="10753" max="10753" width="32.5546875" style="46" customWidth="1"/>
    <col min="10754" max="10756" width="19.6640625" style="46" customWidth="1"/>
    <col min="10757" max="10762" width="18.5546875" style="46" customWidth="1"/>
    <col min="10763" max="10763" width="17.44140625" style="46" customWidth="1"/>
    <col min="10764" max="10771" width="15.109375" style="46" customWidth="1"/>
    <col min="10772" max="11008" width="12.5546875" style="46"/>
    <col min="11009" max="11009" width="32.5546875" style="46" customWidth="1"/>
    <col min="11010" max="11012" width="19.6640625" style="46" customWidth="1"/>
    <col min="11013" max="11018" width="18.5546875" style="46" customWidth="1"/>
    <col min="11019" max="11019" width="17.44140625" style="46" customWidth="1"/>
    <col min="11020" max="11027" width="15.109375" style="46" customWidth="1"/>
    <col min="11028" max="11264" width="12.5546875" style="46"/>
    <col min="11265" max="11265" width="32.5546875" style="46" customWidth="1"/>
    <col min="11266" max="11268" width="19.6640625" style="46" customWidth="1"/>
    <col min="11269" max="11274" width="18.5546875" style="46" customWidth="1"/>
    <col min="11275" max="11275" width="17.44140625" style="46" customWidth="1"/>
    <col min="11276" max="11283" width="15.109375" style="46" customWidth="1"/>
    <col min="11284" max="11520" width="12.5546875" style="46"/>
    <col min="11521" max="11521" width="32.5546875" style="46" customWidth="1"/>
    <col min="11522" max="11524" width="19.6640625" style="46" customWidth="1"/>
    <col min="11525" max="11530" width="18.5546875" style="46" customWidth="1"/>
    <col min="11531" max="11531" width="17.44140625" style="46" customWidth="1"/>
    <col min="11532" max="11539" width="15.109375" style="46" customWidth="1"/>
    <col min="11540" max="11776" width="12.5546875" style="46"/>
    <col min="11777" max="11777" width="32.5546875" style="46" customWidth="1"/>
    <col min="11778" max="11780" width="19.6640625" style="46" customWidth="1"/>
    <col min="11781" max="11786" width="18.5546875" style="46" customWidth="1"/>
    <col min="11787" max="11787" width="17.44140625" style="46" customWidth="1"/>
    <col min="11788" max="11795" width="15.109375" style="46" customWidth="1"/>
    <col min="11796" max="12032" width="12.5546875" style="46"/>
    <col min="12033" max="12033" width="32.5546875" style="46" customWidth="1"/>
    <col min="12034" max="12036" width="19.6640625" style="46" customWidth="1"/>
    <col min="12037" max="12042" width="18.5546875" style="46" customWidth="1"/>
    <col min="12043" max="12043" width="17.44140625" style="46" customWidth="1"/>
    <col min="12044" max="12051" width="15.109375" style="46" customWidth="1"/>
    <col min="12052" max="12288" width="12.5546875" style="46"/>
    <col min="12289" max="12289" width="32.5546875" style="46" customWidth="1"/>
    <col min="12290" max="12292" width="19.6640625" style="46" customWidth="1"/>
    <col min="12293" max="12298" width="18.5546875" style="46" customWidth="1"/>
    <col min="12299" max="12299" width="17.44140625" style="46" customWidth="1"/>
    <col min="12300" max="12307" width="15.109375" style="46" customWidth="1"/>
    <col min="12308" max="12544" width="12.5546875" style="46"/>
    <col min="12545" max="12545" width="32.5546875" style="46" customWidth="1"/>
    <col min="12546" max="12548" width="19.6640625" style="46" customWidth="1"/>
    <col min="12549" max="12554" width="18.5546875" style="46" customWidth="1"/>
    <col min="12555" max="12555" width="17.44140625" style="46" customWidth="1"/>
    <col min="12556" max="12563" width="15.109375" style="46" customWidth="1"/>
    <col min="12564" max="12800" width="12.5546875" style="46"/>
    <col min="12801" max="12801" width="32.5546875" style="46" customWidth="1"/>
    <col min="12802" max="12804" width="19.6640625" style="46" customWidth="1"/>
    <col min="12805" max="12810" width="18.5546875" style="46" customWidth="1"/>
    <col min="12811" max="12811" width="17.44140625" style="46" customWidth="1"/>
    <col min="12812" max="12819" width="15.109375" style="46" customWidth="1"/>
    <col min="12820" max="13056" width="12.5546875" style="46"/>
    <col min="13057" max="13057" width="32.5546875" style="46" customWidth="1"/>
    <col min="13058" max="13060" width="19.6640625" style="46" customWidth="1"/>
    <col min="13061" max="13066" width="18.5546875" style="46" customWidth="1"/>
    <col min="13067" max="13067" width="17.44140625" style="46" customWidth="1"/>
    <col min="13068" max="13075" width="15.109375" style="46" customWidth="1"/>
    <col min="13076" max="13312" width="12.5546875" style="46"/>
    <col min="13313" max="13313" width="32.5546875" style="46" customWidth="1"/>
    <col min="13314" max="13316" width="19.6640625" style="46" customWidth="1"/>
    <col min="13317" max="13322" width="18.5546875" style="46" customWidth="1"/>
    <col min="13323" max="13323" width="17.44140625" style="46" customWidth="1"/>
    <col min="13324" max="13331" width="15.109375" style="46" customWidth="1"/>
    <col min="13332" max="13568" width="12.5546875" style="46"/>
    <col min="13569" max="13569" width="32.5546875" style="46" customWidth="1"/>
    <col min="13570" max="13572" width="19.6640625" style="46" customWidth="1"/>
    <col min="13573" max="13578" width="18.5546875" style="46" customWidth="1"/>
    <col min="13579" max="13579" width="17.44140625" style="46" customWidth="1"/>
    <col min="13580" max="13587" width="15.109375" style="46" customWidth="1"/>
    <col min="13588" max="13824" width="12.5546875" style="46"/>
    <col min="13825" max="13825" width="32.5546875" style="46" customWidth="1"/>
    <col min="13826" max="13828" width="19.6640625" style="46" customWidth="1"/>
    <col min="13829" max="13834" width="18.5546875" style="46" customWidth="1"/>
    <col min="13835" max="13835" width="17.44140625" style="46" customWidth="1"/>
    <col min="13836" max="13843" width="15.109375" style="46" customWidth="1"/>
    <col min="13844" max="14080" width="12.5546875" style="46"/>
    <col min="14081" max="14081" width="32.5546875" style="46" customWidth="1"/>
    <col min="14082" max="14084" width="19.6640625" style="46" customWidth="1"/>
    <col min="14085" max="14090" width="18.5546875" style="46" customWidth="1"/>
    <col min="14091" max="14091" width="17.44140625" style="46" customWidth="1"/>
    <col min="14092" max="14099" width="15.109375" style="46" customWidth="1"/>
    <col min="14100" max="14336" width="12.5546875" style="46"/>
    <col min="14337" max="14337" width="32.5546875" style="46" customWidth="1"/>
    <col min="14338" max="14340" width="19.6640625" style="46" customWidth="1"/>
    <col min="14341" max="14346" width="18.5546875" style="46" customWidth="1"/>
    <col min="14347" max="14347" width="17.44140625" style="46" customWidth="1"/>
    <col min="14348" max="14355" width="15.109375" style="46" customWidth="1"/>
    <col min="14356" max="14592" width="12.5546875" style="46"/>
    <col min="14593" max="14593" width="32.5546875" style="46" customWidth="1"/>
    <col min="14594" max="14596" width="19.6640625" style="46" customWidth="1"/>
    <col min="14597" max="14602" width="18.5546875" style="46" customWidth="1"/>
    <col min="14603" max="14603" width="17.44140625" style="46" customWidth="1"/>
    <col min="14604" max="14611" width="15.109375" style="46" customWidth="1"/>
    <col min="14612" max="14848" width="12.5546875" style="46"/>
    <col min="14849" max="14849" width="32.5546875" style="46" customWidth="1"/>
    <col min="14850" max="14852" width="19.6640625" style="46" customWidth="1"/>
    <col min="14853" max="14858" width="18.5546875" style="46" customWidth="1"/>
    <col min="14859" max="14859" width="17.44140625" style="46" customWidth="1"/>
    <col min="14860" max="14867" width="15.109375" style="46" customWidth="1"/>
    <col min="14868" max="15104" width="12.5546875" style="46"/>
    <col min="15105" max="15105" width="32.5546875" style="46" customWidth="1"/>
    <col min="15106" max="15108" width="19.6640625" style="46" customWidth="1"/>
    <col min="15109" max="15114" width="18.5546875" style="46" customWidth="1"/>
    <col min="15115" max="15115" width="17.44140625" style="46" customWidth="1"/>
    <col min="15116" max="15123" width="15.109375" style="46" customWidth="1"/>
    <col min="15124" max="15360" width="12.5546875" style="46"/>
    <col min="15361" max="15361" width="32.5546875" style="46" customWidth="1"/>
    <col min="15362" max="15364" width="19.6640625" style="46" customWidth="1"/>
    <col min="15365" max="15370" width="18.5546875" style="46" customWidth="1"/>
    <col min="15371" max="15371" width="17.44140625" style="46" customWidth="1"/>
    <col min="15372" max="15379" width="15.109375" style="46" customWidth="1"/>
    <col min="15380" max="15616" width="12.5546875" style="46"/>
    <col min="15617" max="15617" width="32.5546875" style="46" customWidth="1"/>
    <col min="15618" max="15620" width="19.6640625" style="46" customWidth="1"/>
    <col min="15621" max="15626" width="18.5546875" style="46" customWidth="1"/>
    <col min="15627" max="15627" width="17.44140625" style="46" customWidth="1"/>
    <col min="15628" max="15635" width="15.109375" style="46" customWidth="1"/>
    <col min="15636" max="15872" width="12.5546875" style="46"/>
    <col min="15873" max="15873" width="32.5546875" style="46" customWidth="1"/>
    <col min="15874" max="15876" width="19.6640625" style="46" customWidth="1"/>
    <col min="15877" max="15882" width="18.5546875" style="46" customWidth="1"/>
    <col min="15883" max="15883" width="17.44140625" style="46" customWidth="1"/>
    <col min="15884" max="15891" width="15.109375" style="46" customWidth="1"/>
    <col min="15892" max="16128" width="12.5546875" style="46"/>
    <col min="16129" max="16129" width="32.5546875" style="46" customWidth="1"/>
    <col min="16130" max="16132" width="19.6640625" style="46" customWidth="1"/>
    <col min="16133" max="16138" width="18.5546875" style="46" customWidth="1"/>
    <col min="16139" max="16139" width="17.44140625" style="46" customWidth="1"/>
    <col min="16140" max="16147" width="15.109375" style="46" customWidth="1"/>
    <col min="16148" max="16384" width="12.5546875" style="46"/>
  </cols>
  <sheetData>
    <row r="1" spans="1:12" ht="18" customHeight="1">
      <c r="A1" s="1386" t="s">
        <v>1209</v>
      </c>
      <c r="B1" s="839"/>
      <c r="C1" s="839"/>
      <c r="D1" s="839"/>
      <c r="E1" s="839"/>
      <c r="F1" s="839"/>
      <c r="G1" s="839"/>
      <c r="H1" s="839"/>
      <c r="I1" s="839"/>
      <c r="J1" s="839"/>
      <c r="K1" s="839"/>
    </row>
    <row r="2" spans="1:12" s="43" customFormat="1" ht="21" customHeight="1">
      <c r="A2" s="1476" t="s">
        <v>814</v>
      </c>
      <c r="B2" s="1476"/>
      <c r="C2" s="1476"/>
      <c r="D2" s="1476"/>
      <c r="E2" s="1476"/>
      <c r="F2" s="1476"/>
      <c r="G2" s="1476"/>
      <c r="H2" s="1476"/>
      <c r="I2" s="1476"/>
      <c r="J2" s="1476"/>
      <c r="K2" s="1476"/>
    </row>
    <row r="3" spans="1:12" s="43" customFormat="1" ht="21" customHeight="1">
      <c r="A3" s="1476" t="s">
        <v>815</v>
      </c>
      <c r="B3" s="1476"/>
      <c r="C3" s="1476"/>
      <c r="D3" s="1476"/>
      <c r="E3" s="1476"/>
      <c r="F3" s="1476"/>
      <c r="G3" s="1476"/>
      <c r="H3" s="1476"/>
      <c r="I3" s="1476"/>
      <c r="J3" s="1476"/>
      <c r="K3" s="1476"/>
    </row>
    <row r="4" spans="1:12" s="611" customFormat="1" ht="25.5" customHeight="1">
      <c r="A4" s="1520">
        <v>44439</v>
      </c>
      <c r="B4" s="1520"/>
      <c r="C4" s="1520"/>
      <c r="D4" s="1520"/>
      <c r="E4" s="1520"/>
      <c r="F4" s="1520"/>
      <c r="G4" s="1520"/>
      <c r="H4" s="1520"/>
      <c r="I4" s="1520"/>
      <c r="J4" s="1520"/>
      <c r="K4" s="1520"/>
    </row>
    <row r="5" spans="1:12" s="401" customFormat="1" ht="19.5" customHeight="1">
      <c r="A5" s="1521" t="s">
        <v>124</v>
      </c>
      <c r="B5" s="1521"/>
      <c r="C5" s="1521"/>
      <c r="D5" s="1521"/>
      <c r="E5" s="1521"/>
      <c r="F5" s="1521"/>
      <c r="G5" s="1521"/>
      <c r="H5" s="1521"/>
      <c r="I5" s="1521"/>
      <c r="J5" s="1521"/>
      <c r="K5" s="1521"/>
    </row>
    <row r="6" spans="1:12" ht="11.25" customHeight="1" thickBot="1">
      <c r="A6" s="840"/>
      <c r="B6" s="5"/>
      <c r="C6" s="5"/>
      <c r="D6" s="5"/>
      <c r="E6" s="5"/>
      <c r="F6" s="5"/>
      <c r="G6" s="5"/>
      <c r="H6" s="5"/>
      <c r="I6" s="5"/>
      <c r="J6" s="5"/>
      <c r="K6" s="5"/>
    </row>
    <row r="7" spans="1:12" s="6" customFormat="1" ht="21" customHeight="1">
      <c r="A7" s="841"/>
      <c r="B7" s="1522" t="s">
        <v>816</v>
      </c>
      <c r="C7" s="1522"/>
      <c r="D7" s="1522"/>
      <c r="E7" s="1522"/>
      <c r="F7" s="1522" t="s">
        <v>817</v>
      </c>
      <c r="G7" s="1522"/>
      <c r="H7" s="1522"/>
      <c r="I7" s="1522"/>
      <c r="J7" s="1523" t="s">
        <v>818</v>
      </c>
      <c r="K7" s="842" t="s">
        <v>819</v>
      </c>
    </row>
    <row r="8" spans="1:12" s="6" customFormat="1" ht="19.5" customHeight="1">
      <c r="A8" s="843"/>
      <c r="B8" s="844" t="s">
        <v>820</v>
      </c>
      <c r="C8" s="844" t="s">
        <v>820</v>
      </c>
      <c r="D8" s="844" t="s">
        <v>820</v>
      </c>
      <c r="E8" s="1525" t="s">
        <v>512</v>
      </c>
      <c r="F8" s="844" t="s">
        <v>820</v>
      </c>
      <c r="G8" s="844" t="s">
        <v>820</v>
      </c>
      <c r="H8" s="844" t="s">
        <v>820</v>
      </c>
      <c r="I8" s="1525" t="s">
        <v>512</v>
      </c>
      <c r="J8" s="1524"/>
      <c r="K8" s="845" t="s">
        <v>821</v>
      </c>
    </row>
    <row r="9" spans="1:12" s="6" customFormat="1" ht="19.5" customHeight="1">
      <c r="A9" s="846" t="s">
        <v>822</v>
      </c>
      <c r="B9" s="844" t="s">
        <v>823</v>
      </c>
      <c r="C9" s="844" t="s">
        <v>824</v>
      </c>
      <c r="D9" s="844" t="s">
        <v>825</v>
      </c>
      <c r="E9" s="1525"/>
      <c r="F9" s="844" t="s">
        <v>823</v>
      </c>
      <c r="G9" s="844" t="s">
        <v>824</v>
      </c>
      <c r="H9" s="844" t="s">
        <v>825</v>
      </c>
      <c r="I9" s="1525"/>
      <c r="J9" s="1524"/>
      <c r="K9" s="847" t="s">
        <v>826</v>
      </c>
    </row>
    <row r="10" spans="1:12" s="6" customFormat="1" ht="17.25" customHeight="1">
      <c r="A10" s="848"/>
      <c r="B10" s="849" t="s">
        <v>766</v>
      </c>
      <c r="C10" s="849" t="s">
        <v>767</v>
      </c>
      <c r="D10" s="849" t="s">
        <v>827</v>
      </c>
      <c r="E10" s="849" t="s">
        <v>769</v>
      </c>
      <c r="F10" s="849" t="s">
        <v>828</v>
      </c>
      <c r="G10" s="849" t="s">
        <v>829</v>
      </c>
      <c r="H10" s="849" t="s">
        <v>830</v>
      </c>
      <c r="I10" s="849" t="s">
        <v>831</v>
      </c>
      <c r="J10" s="849" t="s">
        <v>832</v>
      </c>
      <c r="K10" s="850" t="s">
        <v>174</v>
      </c>
    </row>
    <row r="11" spans="1:12" ht="9" customHeight="1">
      <c r="A11" s="851"/>
      <c r="B11" s="852"/>
      <c r="C11" s="853"/>
      <c r="D11" s="853"/>
      <c r="E11" s="853"/>
      <c r="F11" s="853"/>
      <c r="G11" s="853"/>
      <c r="H11" s="853"/>
      <c r="I11" s="853"/>
      <c r="J11" s="852"/>
      <c r="K11" s="854"/>
    </row>
    <row r="12" spans="1:12" ht="20.100000000000001" customHeight="1">
      <c r="A12" s="598" t="s">
        <v>29</v>
      </c>
      <c r="B12" s="855">
        <v>5973496.0099999998</v>
      </c>
      <c r="C12" s="855">
        <v>139182.766</v>
      </c>
      <c r="D12" s="855">
        <v>586542.16900000011</v>
      </c>
      <c r="E12" s="855">
        <v>6699220.9449999994</v>
      </c>
      <c r="F12" s="855">
        <v>74668700.109999999</v>
      </c>
      <c r="G12" s="855">
        <v>1391827.6600000001</v>
      </c>
      <c r="H12" s="855">
        <v>5865421.6900000013</v>
      </c>
      <c r="I12" s="855">
        <v>81925949.459999993</v>
      </c>
      <c r="J12" s="855">
        <v>11884533.859999999</v>
      </c>
      <c r="K12" s="856">
        <v>14.51</v>
      </c>
      <c r="L12" s="857"/>
    </row>
    <row r="13" spans="1:12" ht="20.100000000000001" customHeight="1">
      <c r="A13" s="598" t="s">
        <v>770</v>
      </c>
      <c r="B13" s="855">
        <v>227753.53</v>
      </c>
      <c r="C13" s="855">
        <v>86.469000000000008</v>
      </c>
      <c r="D13" s="855">
        <v>13220.807999999999</v>
      </c>
      <c r="E13" s="855">
        <v>241060.807</v>
      </c>
      <c r="F13" s="855">
        <v>2846919.14</v>
      </c>
      <c r="G13" s="855">
        <v>864.69</v>
      </c>
      <c r="H13" s="855">
        <v>132208.07999999999</v>
      </c>
      <c r="I13" s="855">
        <v>2979991.91</v>
      </c>
      <c r="J13" s="855">
        <v>424389.47</v>
      </c>
      <c r="K13" s="856">
        <v>14.24</v>
      </c>
      <c r="L13" s="857"/>
    </row>
    <row r="14" spans="1:12" ht="20.100000000000001" customHeight="1">
      <c r="A14" s="598" t="s">
        <v>31</v>
      </c>
      <c r="B14" s="855">
        <v>10807330.48</v>
      </c>
      <c r="C14" s="855">
        <v>367546.68400000001</v>
      </c>
      <c r="D14" s="855">
        <v>1196474.6560000002</v>
      </c>
      <c r="E14" s="855">
        <v>12371351.82</v>
      </c>
      <c r="F14" s="855">
        <v>135091630.95000002</v>
      </c>
      <c r="G14" s="855">
        <v>3675466.84</v>
      </c>
      <c r="H14" s="855">
        <v>11964746.560000002</v>
      </c>
      <c r="I14" s="855">
        <v>150731844.35000002</v>
      </c>
      <c r="J14" s="855">
        <v>22882623.98</v>
      </c>
      <c r="K14" s="856">
        <v>15.18</v>
      </c>
      <c r="L14" s="857"/>
    </row>
    <row r="15" spans="1:12" ht="20.100000000000001" customHeight="1">
      <c r="A15" s="598" t="s">
        <v>32</v>
      </c>
      <c r="B15" s="855">
        <v>788558.75</v>
      </c>
      <c r="C15" s="855">
        <v>1815.2939999999999</v>
      </c>
      <c r="D15" s="855">
        <v>103643.844</v>
      </c>
      <c r="E15" s="855">
        <v>894017.88800000004</v>
      </c>
      <c r="F15" s="855">
        <v>9856984.4299999997</v>
      </c>
      <c r="G15" s="855">
        <v>18152.939999999999</v>
      </c>
      <c r="H15" s="855">
        <v>1036438.44</v>
      </c>
      <c r="I15" s="855">
        <v>10911575.809999999</v>
      </c>
      <c r="J15" s="855">
        <v>1426365.48</v>
      </c>
      <c r="K15" s="856">
        <v>13.07</v>
      </c>
      <c r="L15" s="857"/>
    </row>
    <row r="16" spans="1:12" ht="20.100000000000001" customHeight="1">
      <c r="A16" s="598" t="s">
        <v>33</v>
      </c>
      <c r="B16" s="855">
        <v>1144973.06</v>
      </c>
      <c r="C16" s="855">
        <v>7493.6020000000008</v>
      </c>
      <c r="D16" s="855">
        <v>88231.135000000009</v>
      </c>
      <c r="E16" s="855">
        <v>1240697.797</v>
      </c>
      <c r="F16" s="855">
        <v>14312163.229999999</v>
      </c>
      <c r="G16" s="855">
        <v>74936.02</v>
      </c>
      <c r="H16" s="855">
        <v>882311.35000000009</v>
      </c>
      <c r="I16" s="855">
        <v>15269410.599999998</v>
      </c>
      <c r="J16" s="855">
        <v>2113962.63</v>
      </c>
      <c r="K16" s="856">
        <v>13.84</v>
      </c>
      <c r="L16" s="857"/>
    </row>
    <row r="17" spans="1:12" ht="20.100000000000001" customHeight="1">
      <c r="A17" s="320" t="s">
        <v>114</v>
      </c>
      <c r="B17" s="855">
        <v>5434336.0199999996</v>
      </c>
      <c r="C17" s="855">
        <v>122786.21000000002</v>
      </c>
      <c r="D17" s="855">
        <v>432741.217</v>
      </c>
      <c r="E17" s="855">
        <v>5989863.4469999997</v>
      </c>
      <c r="F17" s="855">
        <v>67929200.219999999</v>
      </c>
      <c r="G17" s="855">
        <v>1227862.1000000001</v>
      </c>
      <c r="H17" s="855">
        <v>4327412.17</v>
      </c>
      <c r="I17" s="855">
        <v>73484474.489999995</v>
      </c>
      <c r="J17" s="855">
        <v>10791454.800000001</v>
      </c>
      <c r="K17" s="856">
        <v>14.69</v>
      </c>
      <c r="L17" s="857"/>
    </row>
    <row r="18" spans="1:12" ht="20.100000000000001" customHeight="1">
      <c r="A18" s="598" t="s">
        <v>35</v>
      </c>
      <c r="B18" s="855">
        <v>213443.65</v>
      </c>
      <c r="C18" s="855">
        <v>25092.291000000001</v>
      </c>
      <c r="D18" s="855">
        <v>51627.659000000007</v>
      </c>
      <c r="E18" s="855">
        <v>290163.59999999998</v>
      </c>
      <c r="F18" s="855">
        <v>2668045.6300000004</v>
      </c>
      <c r="G18" s="855">
        <v>250922.91</v>
      </c>
      <c r="H18" s="855">
        <v>516276.59000000008</v>
      </c>
      <c r="I18" s="855">
        <v>3435245.1300000008</v>
      </c>
      <c r="J18" s="855">
        <v>747493.24</v>
      </c>
      <c r="K18" s="856">
        <v>21.76</v>
      </c>
      <c r="L18" s="857"/>
    </row>
    <row r="19" spans="1:12" ht="20.100000000000001" customHeight="1">
      <c r="A19" s="598" t="s">
        <v>36</v>
      </c>
      <c r="B19" s="855">
        <v>4058174.62</v>
      </c>
      <c r="C19" s="855">
        <v>131889.46799999999</v>
      </c>
      <c r="D19" s="855">
        <v>364448.36800000002</v>
      </c>
      <c r="E19" s="855">
        <v>4554512.4560000002</v>
      </c>
      <c r="F19" s="855">
        <v>50727182.670000002</v>
      </c>
      <c r="G19" s="855">
        <v>1318894.68</v>
      </c>
      <c r="H19" s="855">
        <v>3644483.68</v>
      </c>
      <c r="I19" s="855">
        <v>55690561.030000001</v>
      </c>
      <c r="J19" s="855">
        <v>9163509.0199999996</v>
      </c>
      <c r="K19" s="856">
        <v>16.45</v>
      </c>
      <c r="L19" s="857"/>
    </row>
    <row r="20" spans="1:12" ht="20.100000000000001" customHeight="1">
      <c r="A20" s="598" t="s">
        <v>37</v>
      </c>
      <c r="B20" s="855">
        <v>892173.11</v>
      </c>
      <c r="C20" s="855">
        <v>20580.032000000003</v>
      </c>
      <c r="D20" s="855">
        <v>187701.576</v>
      </c>
      <c r="E20" s="855">
        <v>1100454.7179999999</v>
      </c>
      <c r="F20" s="855">
        <v>11152163.890000001</v>
      </c>
      <c r="G20" s="855">
        <v>205800.32000000004</v>
      </c>
      <c r="H20" s="855">
        <v>1877015.76</v>
      </c>
      <c r="I20" s="855">
        <v>13234979.970000001</v>
      </c>
      <c r="J20" s="855">
        <v>2229667.6</v>
      </c>
      <c r="K20" s="856">
        <v>16.850000000000001</v>
      </c>
      <c r="L20" s="857"/>
    </row>
    <row r="21" spans="1:12" ht="20.100000000000001" customHeight="1">
      <c r="A21" s="320" t="s">
        <v>38</v>
      </c>
      <c r="B21" s="855">
        <v>351368.46</v>
      </c>
      <c r="C21" s="855">
        <v>7668.44</v>
      </c>
      <c r="D21" s="855">
        <v>36165.452000000005</v>
      </c>
      <c r="E21" s="855">
        <v>395202.35200000001</v>
      </c>
      <c r="F21" s="855">
        <v>4392105.79</v>
      </c>
      <c r="G21" s="855">
        <v>76684.399999999994</v>
      </c>
      <c r="H21" s="855">
        <v>361654.52</v>
      </c>
      <c r="I21" s="855">
        <v>4830444.7100000009</v>
      </c>
      <c r="J21" s="855">
        <v>854829.65</v>
      </c>
      <c r="K21" s="856">
        <v>17.7</v>
      </c>
      <c r="L21" s="857"/>
    </row>
    <row r="22" spans="1:12" ht="20.100000000000001" customHeight="1">
      <c r="A22" s="320" t="s">
        <v>96</v>
      </c>
      <c r="B22" s="855">
        <v>375471.06</v>
      </c>
      <c r="C22" s="855">
        <v>4402.7960000000003</v>
      </c>
      <c r="D22" s="855">
        <v>93575.22</v>
      </c>
      <c r="E22" s="855">
        <v>473449.076</v>
      </c>
      <c r="F22" s="855">
        <v>4693388.33</v>
      </c>
      <c r="G22" s="855">
        <v>44027.960000000006</v>
      </c>
      <c r="H22" s="855">
        <v>935752.2</v>
      </c>
      <c r="I22" s="855">
        <v>5673168.4900000002</v>
      </c>
      <c r="J22" s="855">
        <v>758642.15</v>
      </c>
      <c r="K22" s="856">
        <v>13.37</v>
      </c>
      <c r="L22" s="857"/>
    </row>
    <row r="23" spans="1:12" ht="20.100000000000001" customHeight="1">
      <c r="A23" s="320" t="s">
        <v>40</v>
      </c>
      <c r="B23" s="855">
        <v>631001.78</v>
      </c>
      <c r="C23" s="855">
        <v>15557.018</v>
      </c>
      <c r="D23" s="855">
        <v>46617.602000000006</v>
      </c>
      <c r="E23" s="855">
        <v>693176.4</v>
      </c>
      <c r="F23" s="855">
        <v>7887522.3200000003</v>
      </c>
      <c r="G23" s="855">
        <v>155570.18</v>
      </c>
      <c r="H23" s="855">
        <v>466176.02000000008</v>
      </c>
      <c r="I23" s="855">
        <v>8509268.5199999996</v>
      </c>
      <c r="J23" s="855">
        <v>1320541.94</v>
      </c>
      <c r="K23" s="856">
        <v>15.52</v>
      </c>
      <c r="L23" s="857"/>
    </row>
    <row r="24" spans="1:12" ht="20.100000000000001" customHeight="1">
      <c r="A24" s="320" t="s">
        <v>41</v>
      </c>
      <c r="B24" s="855">
        <v>188071.72</v>
      </c>
      <c r="C24" s="855">
        <v>826.41600000000005</v>
      </c>
      <c r="D24" s="855">
        <v>38259.667000000001</v>
      </c>
      <c r="E24" s="855">
        <v>227157.80300000001</v>
      </c>
      <c r="F24" s="855">
        <v>2350896.5500000003</v>
      </c>
      <c r="G24" s="855">
        <v>8264.16</v>
      </c>
      <c r="H24" s="855">
        <v>382596.67000000004</v>
      </c>
      <c r="I24" s="855">
        <v>2741757.3800000004</v>
      </c>
      <c r="J24" s="855">
        <v>395045.94</v>
      </c>
      <c r="K24" s="856">
        <v>14.41</v>
      </c>
      <c r="L24" s="857"/>
    </row>
    <row r="25" spans="1:12" ht="20.100000000000001" customHeight="1">
      <c r="A25" s="320" t="s">
        <v>42</v>
      </c>
      <c r="B25" s="855">
        <v>34978.75</v>
      </c>
      <c r="C25" s="855">
        <v>266.96500000000003</v>
      </c>
      <c r="D25" s="855">
        <v>8811.4290000000001</v>
      </c>
      <c r="E25" s="855">
        <v>44057.144</v>
      </c>
      <c r="F25" s="855">
        <v>437234.39</v>
      </c>
      <c r="G25" s="855">
        <v>2669.6500000000005</v>
      </c>
      <c r="H25" s="855">
        <v>88114.290000000008</v>
      </c>
      <c r="I25" s="855">
        <v>528018.33000000007</v>
      </c>
      <c r="J25" s="855">
        <v>55599.26</v>
      </c>
      <c r="K25" s="856">
        <v>10.53</v>
      </c>
      <c r="L25" s="857"/>
    </row>
    <row r="26" spans="1:12" ht="20.100000000000001" customHeight="1">
      <c r="A26" s="320" t="s">
        <v>43</v>
      </c>
      <c r="B26" s="855">
        <v>100372.82</v>
      </c>
      <c r="C26" s="855">
        <v>10004.686000000002</v>
      </c>
      <c r="D26" s="855">
        <v>8077.7710000000006</v>
      </c>
      <c r="E26" s="855">
        <v>118455.277</v>
      </c>
      <c r="F26" s="855">
        <v>1254660.32</v>
      </c>
      <c r="G26" s="855">
        <v>100046.86000000002</v>
      </c>
      <c r="H26" s="855">
        <v>80777.710000000006</v>
      </c>
      <c r="I26" s="855">
        <v>1435484.8900000001</v>
      </c>
      <c r="J26" s="855">
        <v>456446.5</v>
      </c>
      <c r="K26" s="856">
        <v>31.8</v>
      </c>
      <c r="L26" s="857"/>
    </row>
    <row r="27" spans="1:12" ht="20.100000000000001" customHeight="1">
      <c r="A27" s="320" t="s">
        <v>44</v>
      </c>
      <c r="B27" s="855">
        <v>20784.54</v>
      </c>
      <c r="C27" s="855">
        <v>1681.6790000000001</v>
      </c>
      <c r="D27" s="855">
        <v>713.91600000000005</v>
      </c>
      <c r="E27" s="855">
        <v>23180.135000000002</v>
      </c>
      <c r="F27" s="855">
        <v>259806.8</v>
      </c>
      <c r="G27" s="855">
        <v>16816.79</v>
      </c>
      <c r="H27" s="855">
        <v>7139.1600000000008</v>
      </c>
      <c r="I27" s="855">
        <v>283762.74999999994</v>
      </c>
      <c r="J27" s="855">
        <v>242007.82</v>
      </c>
      <c r="K27" s="856">
        <v>85.29</v>
      </c>
      <c r="L27" s="857"/>
    </row>
    <row r="28" spans="1:12" ht="24" customHeight="1" thickBot="1">
      <c r="A28" s="858" t="s">
        <v>771</v>
      </c>
      <c r="B28" s="859">
        <v>31242288.359999996</v>
      </c>
      <c r="C28" s="859">
        <v>856880.81599999988</v>
      </c>
      <c r="D28" s="859">
        <v>3256852.489000001</v>
      </c>
      <c r="E28" s="859">
        <v>35356021.664999999</v>
      </c>
      <c r="F28" s="859">
        <v>390528604.77000004</v>
      </c>
      <c r="G28" s="859">
        <v>8568808.1600000001</v>
      </c>
      <c r="H28" s="859">
        <v>32568524.890000008</v>
      </c>
      <c r="I28" s="859">
        <v>431665937.81999993</v>
      </c>
      <c r="J28" s="859">
        <v>65747113.339999996</v>
      </c>
      <c r="K28" s="860">
        <v>15.23101722411459</v>
      </c>
      <c r="L28" s="857"/>
    </row>
    <row r="29" spans="1:12" ht="12" customHeight="1">
      <c r="A29" s="1519"/>
      <c r="B29" s="1519"/>
      <c r="C29" s="1519"/>
      <c r="D29" s="1519"/>
      <c r="E29" s="1519"/>
      <c r="F29" s="1519"/>
      <c r="G29" s="1519"/>
      <c r="H29" s="1519"/>
      <c r="I29" s="1519"/>
      <c r="J29" s="1519"/>
      <c r="K29" s="1519"/>
    </row>
    <row r="30" spans="1:12">
      <c r="A30" s="861" t="s">
        <v>833</v>
      </c>
      <c r="B30" s="861"/>
      <c r="C30" s="861"/>
      <c r="D30" s="861"/>
      <c r="E30" s="861"/>
      <c r="F30" s="861"/>
      <c r="G30" s="31"/>
      <c r="H30" s="31"/>
      <c r="I30" s="31"/>
      <c r="J30" s="31"/>
      <c r="K30" s="31"/>
    </row>
    <row r="31" spans="1:12">
      <c r="A31" s="862" t="s">
        <v>834</v>
      </c>
      <c r="B31" s="31"/>
      <c r="C31" s="31"/>
      <c r="D31" s="31"/>
      <c r="E31" s="31"/>
      <c r="F31" s="31"/>
      <c r="G31" s="31"/>
      <c r="H31" s="31"/>
      <c r="I31" s="31"/>
      <c r="J31" s="31"/>
      <c r="K31" s="31"/>
    </row>
    <row r="32" spans="1:12">
      <c r="A32" s="863" t="s">
        <v>835</v>
      </c>
      <c r="B32" s="31"/>
      <c r="C32" s="31"/>
      <c r="D32" s="31"/>
      <c r="E32" s="31"/>
      <c r="F32" s="31"/>
      <c r="G32" s="31"/>
      <c r="H32" s="31"/>
      <c r="I32" s="31"/>
      <c r="J32" s="31"/>
      <c r="K32" s="31"/>
    </row>
    <row r="33" spans="1:1">
      <c r="A33" s="863" t="s">
        <v>836</v>
      </c>
    </row>
    <row r="34" spans="1:1">
      <c r="A34" s="257"/>
    </row>
  </sheetData>
  <mergeCells count="10">
    <mergeCell ref="A29:K29"/>
    <mergeCell ref="A2:K2"/>
    <mergeCell ref="A3:K3"/>
    <mergeCell ref="A4:K4"/>
    <mergeCell ref="A5:K5"/>
    <mergeCell ref="B7:E7"/>
    <mergeCell ref="F7:I7"/>
    <mergeCell ref="J7:J9"/>
    <mergeCell ref="E8:E9"/>
    <mergeCell ref="I8:I9"/>
  </mergeCells>
  <hyperlinks>
    <hyperlink ref="A1" location="Índice!A1" display="Volver al Índice"/>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1"/>
  <sheetViews>
    <sheetView showGridLines="0" zoomScaleNormal="100" workbookViewId="0"/>
  </sheetViews>
  <sheetFormatPr baseColWidth="10" defaultColWidth="12.5546875" defaultRowHeight="13.2"/>
  <cols>
    <col min="1" max="1" width="32" style="46" customWidth="1"/>
    <col min="2" max="4" width="10.5546875" style="46" customWidth="1"/>
    <col min="5" max="5" width="9.5546875" style="46" bestFit="1" customWidth="1"/>
    <col min="6" max="6" width="10.5546875" style="46" customWidth="1"/>
    <col min="7" max="8" width="11.88671875" style="46" customWidth="1"/>
    <col min="9" max="11" width="10.5546875" style="46" customWidth="1"/>
    <col min="12" max="14" width="10.44140625" style="46" customWidth="1"/>
    <col min="15" max="16" width="10.5546875" style="46" customWidth="1"/>
    <col min="17" max="17" width="9.88671875" style="46" customWidth="1"/>
    <col min="18" max="18" width="9.6640625" style="46" customWidth="1"/>
    <col min="19" max="19" width="10.5546875" style="46" customWidth="1"/>
    <col min="20" max="20" width="10.6640625" style="46" customWidth="1"/>
    <col min="21" max="21" width="12" style="46" customWidth="1"/>
    <col min="22" max="22" width="11.6640625" style="46" customWidth="1"/>
    <col min="23" max="23" width="13.44140625" style="46" customWidth="1"/>
    <col min="24" max="29" width="15.109375" style="46" customWidth="1"/>
    <col min="30" max="256" width="12.5546875" style="46"/>
    <col min="257" max="257" width="32" style="46" customWidth="1"/>
    <col min="258" max="260" width="10.5546875" style="46" customWidth="1"/>
    <col min="261" max="261" width="9.5546875" style="46" bestFit="1" customWidth="1"/>
    <col min="262" max="262" width="10.5546875" style="46" customWidth="1"/>
    <col min="263" max="264" width="11.88671875" style="46" customWidth="1"/>
    <col min="265" max="267" width="10.5546875" style="46" customWidth="1"/>
    <col min="268" max="270" width="10.44140625" style="46" customWidth="1"/>
    <col min="271" max="272" width="10.5546875" style="46" customWidth="1"/>
    <col min="273" max="273" width="9.88671875" style="46" customWidth="1"/>
    <col min="274" max="274" width="9.6640625" style="46" customWidth="1"/>
    <col min="275" max="275" width="10.5546875" style="46" customWidth="1"/>
    <col min="276" max="276" width="10.6640625" style="46" customWidth="1"/>
    <col min="277" max="277" width="12" style="46" customWidth="1"/>
    <col min="278" max="278" width="11.6640625" style="46" customWidth="1"/>
    <col min="279" max="279" width="13.44140625" style="46" customWidth="1"/>
    <col min="280" max="285" width="15.109375" style="46" customWidth="1"/>
    <col min="286" max="512" width="12.5546875" style="46"/>
    <col min="513" max="513" width="32" style="46" customWidth="1"/>
    <col min="514" max="516" width="10.5546875" style="46" customWidth="1"/>
    <col min="517" max="517" width="9.5546875" style="46" bestFit="1" customWidth="1"/>
    <col min="518" max="518" width="10.5546875" style="46" customWidth="1"/>
    <col min="519" max="520" width="11.88671875" style="46" customWidth="1"/>
    <col min="521" max="523" width="10.5546875" style="46" customWidth="1"/>
    <col min="524" max="526" width="10.44140625" style="46" customWidth="1"/>
    <col min="527" max="528" width="10.5546875" style="46" customWidth="1"/>
    <col min="529" max="529" width="9.88671875" style="46" customWidth="1"/>
    <col min="530" max="530" width="9.6640625" style="46" customWidth="1"/>
    <col min="531" max="531" width="10.5546875" style="46" customWidth="1"/>
    <col min="532" max="532" width="10.6640625" style="46" customWidth="1"/>
    <col min="533" max="533" width="12" style="46" customWidth="1"/>
    <col min="534" max="534" width="11.6640625" style="46" customWidth="1"/>
    <col min="535" max="535" width="13.44140625" style="46" customWidth="1"/>
    <col min="536" max="541" width="15.109375" style="46" customWidth="1"/>
    <col min="542" max="768" width="12.5546875" style="46"/>
    <col min="769" max="769" width="32" style="46" customWidth="1"/>
    <col min="770" max="772" width="10.5546875" style="46" customWidth="1"/>
    <col min="773" max="773" width="9.5546875" style="46" bestFit="1" customWidth="1"/>
    <col min="774" max="774" width="10.5546875" style="46" customWidth="1"/>
    <col min="775" max="776" width="11.88671875" style="46" customWidth="1"/>
    <col min="777" max="779" width="10.5546875" style="46" customWidth="1"/>
    <col min="780" max="782" width="10.44140625" style="46" customWidth="1"/>
    <col min="783" max="784" width="10.5546875" style="46" customWidth="1"/>
    <col min="785" max="785" width="9.88671875" style="46" customWidth="1"/>
    <col min="786" max="786" width="9.6640625" style="46" customWidth="1"/>
    <col min="787" max="787" width="10.5546875" style="46" customWidth="1"/>
    <col min="788" max="788" width="10.6640625" style="46" customWidth="1"/>
    <col min="789" max="789" width="12" style="46" customWidth="1"/>
    <col min="790" max="790" width="11.6640625" style="46" customWidth="1"/>
    <col min="791" max="791" width="13.44140625" style="46" customWidth="1"/>
    <col min="792" max="797" width="15.109375" style="46" customWidth="1"/>
    <col min="798" max="1024" width="12.5546875" style="46"/>
    <col min="1025" max="1025" width="32" style="46" customWidth="1"/>
    <col min="1026" max="1028" width="10.5546875" style="46" customWidth="1"/>
    <col min="1029" max="1029" width="9.5546875" style="46" bestFit="1" customWidth="1"/>
    <col min="1030" max="1030" width="10.5546875" style="46" customWidth="1"/>
    <col min="1031" max="1032" width="11.88671875" style="46" customWidth="1"/>
    <col min="1033" max="1035" width="10.5546875" style="46" customWidth="1"/>
    <col min="1036" max="1038" width="10.44140625" style="46" customWidth="1"/>
    <col min="1039" max="1040" width="10.5546875" style="46" customWidth="1"/>
    <col min="1041" max="1041" width="9.88671875" style="46" customWidth="1"/>
    <col min="1042" max="1042" width="9.6640625" style="46" customWidth="1"/>
    <col min="1043" max="1043" width="10.5546875" style="46" customWidth="1"/>
    <col min="1044" max="1044" width="10.6640625" style="46" customWidth="1"/>
    <col min="1045" max="1045" width="12" style="46" customWidth="1"/>
    <col min="1046" max="1046" width="11.6640625" style="46" customWidth="1"/>
    <col min="1047" max="1047" width="13.44140625" style="46" customWidth="1"/>
    <col min="1048" max="1053" width="15.109375" style="46" customWidth="1"/>
    <col min="1054" max="1280" width="12.5546875" style="46"/>
    <col min="1281" max="1281" width="32" style="46" customWidth="1"/>
    <col min="1282" max="1284" width="10.5546875" style="46" customWidth="1"/>
    <col min="1285" max="1285" width="9.5546875" style="46" bestFit="1" customWidth="1"/>
    <col min="1286" max="1286" width="10.5546875" style="46" customWidth="1"/>
    <col min="1287" max="1288" width="11.88671875" style="46" customWidth="1"/>
    <col min="1289" max="1291" width="10.5546875" style="46" customWidth="1"/>
    <col min="1292" max="1294" width="10.44140625" style="46" customWidth="1"/>
    <col min="1295" max="1296" width="10.5546875" style="46" customWidth="1"/>
    <col min="1297" max="1297" width="9.88671875" style="46" customWidth="1"/>
    <col min="1298" max="1298" width="9.6640625" style="46" customWidth="1"/>
    <col min="1299" max="1299" width="10.5546875" style="46" customWidth="1"/>
    <col min="1300" max="1300" width="10.6640625" style="46" customWidth="1"/>
    <col min="1301" max="1301" width="12" style="46" customWidth="1"/>
    <col min="1302" max="1302" width="11.6640625" style="46" customWidth="1"/>
    <col min="1303" max="1303" width="13.44140625" style="46" customWidth="1"/>
    <col min="1304" max="1309" width="15.109375" style="46" customWidth="1"/>
    <col min="1310" max="1536" width="12.5546875" style="46"/>
    <col min="1537" max="1537" width="32" style="46" customWidth="1"/>
    <col min="1538" max="1540" width="10.5546875" style="46" customWidth="1"/>
    <col min="1541" max="1541" width="9.5546875" style="46" bestFit="1" customWidth="1"/>
    <col min="1542" max="1542" width="10.5546875" style="46" customWidth="1"/>
    <col min="1543" max="1544" width="11.88671875" style="46" customWidth="1"/>
    <col min="1545" max="1547" width="10.5546875" style="46" customWidth="1"/>
    <col min="1548" max="1550" width="10.44140625" style="46" customWidth="1"/>
    <col min="1551" max="1552" width="10.5546875" style="46" customWidth="1"/>
    <col min="1553" max="1553" width="9.88671875" style="46" customWidth="1"/>
    <col min="1554" max="1554" width="9.6640625" style="46" customWidth="1"/>
    <col min="1555" max="1555" width="10.5546875" style="46" customWidth="1"/>
    <col min="1556" max="1556" width="10.6640625" style="46" customWidth="1"/>
    <col min="1557" max="1557" width="12" style="46" customWidth="1"/>
    <col min="1558" max="1558" width="11.6640625" style="46" customWidth="1"/>
    <col min="1559" max="1559" width="13.44140625" style="46" customWidth="1"/>
    <col min="1560" max="1565" width="15.109375" style="46" customWidth="1"/>
    <col min="1566" max="1792" width="12.5546875" style="46"/>
    <col min="1793" max="1793" width="32" style="46" customWidth="1"/>
    <col min="1794" max="1796" width="10.5546875" style="46" customWidth="1"/>
    <col min="1797" max="1797" width="9.5546875" style="46" bestFit="1" customWidth="1"/>
    <col min="1798" max="1798" width="10.5546875" style="46" customWidth="1"/>
    <col min="1799" max="1800" width="11.88671875" style="46" customWidth="1"/>
    <col min="1801" max="1803" width="10.5546875" style="46" customWidth="1"/>
    <col min="1804" max="1806" width="10.44140625" style="46" customWidth="1"/>
    <col min="1807" max="1808" width="10.5546875" style="46" customWidth="1"/>
    <col min="1809" max="1809" width="9.88671875" style="46" customWidth="1"/>
    <col min="1810" max="1810" width="9.6640625" style="46" customWidth="1"/>
    <col min="1811" max="1811" width="10.5546875" style="46" customWidth="1"/>
    <col min="1812" max="1812" width="10.6640625" style="46" customWidth="1"/>
    <col min="1813" max="1813" width="12" style="46" customWidth="1"/>
    <col min="1814" max="1814" width="11.6640625" style="46" customWidth="1"/>
    <col min="1815" max="1815" width="13.44140625" style="46" customWidth="1"/>
    <col min="1816" max="1821" width="15.109375" style="46" customWidth="1"/>
    <col min="1822" max="2048" width="12.5546875" style="46"/>
    <col min="2049" max="2049" width="32" style="46" customWidth="1"/>
    <col min="2050" max="2052" width="10.5546875" style="46" customWidth="1"/>
    <col min="2053" max="2053" width="9.5546875" style="46" bestFit="1" customWidth="1"/>
    <col min="2054" max="2054" width="10.5546875" style="46" customWidth="1"/>
    <col min="2055" max="2056" width="11.88671875" style="46" customWidth="1"/>
    <col min="2057" max="2059" width="10.5546875" style="46" customWidth="1"/>
    <col min="2060" max="2062" width="10.44140625" style="46" customWidth="1"/>
    <col min="2063" max="2064" width="10.5546875" style="46" customWidth="1"/>
    <col min="2065" max="2065" width="9.88671875" style="46" customWidth="1"/>
    <col min="2066" max="2066" width="9.6640625" style="46" customWidth="1"/>
    <col min="2067" max="2067" width="10.5546875" style="46" customWidth="1"/>
    <col min="2068" max="2068" width="10.6640625" style="46" customWidth="1"/>
    <col min="2069" max="2069" width="12" style="46" customWidth="1"/>
    <col min="2070" max="2070" width="11.6640625" style="46" customWidth="1"/>
    <col min="2071" max="2071" width="13.44140625" style="46" customWidth="1"/>
    <col min="2072" max="2077" width="15.109375" style="46" customWidth="1"/>
    <col min="2078" max="2304" width="12.5546875" style="46"/>
    <col min="2305" max="2305" width="32" style="46" customWidth="1"/>
    <col min="2306" max="2308" width="10.5546875" style="46" customWidth="1"/>
    <col min="2309" max="2309" width="9.5546875" style="46" bestFit="1" customWidth="1"/>
    <col min="2310" max="2310" width="10.5546875" style="46" customWidth="1"/>
    <col min="2311" max="2312" width="11.88671875" style="46" customWidth="1"/>
    <col min="2313" max="2315" width="10.5546875" style="46" customWidth="1"/>
    <col min="2316" max="2318" width="10.44140625" style="46" customWidth="1"/>
    <col min="2319" max="2320" width="10.5546875" style="46" customWidth="1"/>
    <col min="2321" max="2321" width="9.88671875" style="46" customWidth="1"/>
    <col min="2322" max="2322" width="9.6640625" style="46" customWidth="1"/>
    <col min="2323" max="2323" width="10.5546875" style="46" customWidth="1"/>
    <col min="2324" max="2324" width="10.6640625" style="46" customWidth="1"/>
    <col min="2325" max="2325" width="12" style="46" customWidth="1"/>
    <col min="2326" max="2326" width="11.6640625" style="46" customWidth="1"/>
    <col min="2327" max="2327" width="13.44140625" style="46" customWidth="1"/>
    <col min="2328" max="2333" width="15.109375" style="46" customWidth="1"/>
    <col min="2334" max="2560" width="12.5546875" style="46"/>
    <col min="2561" max="2561" width="32" style="46" customWidth="1"/>
    <col min="2562" max="2564" width="10.5546875" style="46" customWidth="1"/>
    <col min="2565" max="2565" width="9.5546875" style="46" bestFit="1" customWidth="1"/>
    <col min="2566" max="2566" width="10.5546875" style="46" customWidth="1"/>
    <col min="2567" max="2568" width="11.88671875" style="46" customWidth="1"/>
    <col min="2569" max="2571" width="10.5546875" style="46" customWidth="1"/>
    <col min="2572" max="2574" width="10.44140625" style="46" customWidth="1"/>
    <col min="2575" max="2576" width="10.5546875" style="46" customWidth="1"/>
    <col min="2577" max="2577" width="9.88671875" style="46" customWidth="1"/>
    <col min="2578" max="2578" width="9.6640625" style="46" customWidth="1"/>
    <col min="2579" max="2579" width="10.5546875" style="46" customWidth="1"/>
    <col min="2580" max="2580" width="10.6640625" style="46" customWidth="1"/>
    <col min="2581" max="2581" width="12" style="46" customWidth="1"/>
    <col min="2582" max="2582" width="11.6640625" style="46" customWidth="1"/>
    <col min="2583" max="2583" width="13.44140625" style="46" customWidth="1"/>
    <col min="2584" max="2589" width="15.109375" style="46" customWidth="1"/>
    <col min="2590" max="2816" width="12.5546875" style="46"/>
    <col min="2817" max="2817" width="32" style="46" customWidth="1"/>
    <col min="2818" max="2820" width="10.5546875" style="46" customWidth="1"/>
    <col min="2821" max="2821" width="9.5546875" style="46" bestFit="1" customWidth="1"/>
    <col min="2822" max="2822" width="10.5546875" style="46" customWidth="1"/>
    <col min="2823" max="2824" width="11.88671875" style="46" customWidth="1"/>
    <col min="2825" max="2827" width="10.5546875" style="46" customWidth="1"/>
    <col min="2828" max="2830" width="10.44140625" style="46" customWidth="1"/>
    <col min="2831" max="2832" width="10.5546875" style="46" customWidth="1"/>
    <col min="2833" max="2833" width="9.88671875" style="46" customWidth="1"/>
    <col min="2834" max="2834" width="9.6640625" style="46" customWidth="1"/>
    <col min="2835" max="2835" width="10.5546875" style="46" customWidth="1"/>
    <col min="2836" max="2836" width="10.6640625" style="46" customWidth="1"/>
    <col min="2837" max="2837" width="12" style="46" customWidth="1"/>
    <col min="2838" max="2838" width="11.6640625" style="46" customWidth="1"/>
    <col min="2839" max="2839" width="13.44140625" style="46" customWidth="1"/>
    <col min="2840" max="2845" width="15.109375" style="46" customWidth="1"/>
    <col min="2846" max="3072" width="12.5546875" style="46"/>
    <col min="3073" max="3073" width="32" style="46" customWidth="1"/>
    <col min="3074" max="3076" width="10.5546875" style="46" customWidth="1"/>
    <col min="3077" max="3077" width="9.5546875" style="46" bestFit="1" customWidth="1"/>
    <col min="3078" max="3078" width="10.5546875" style="46" customWidth="1"/>
    <col min="3079" max="3080" width="11.88671875" style="46" customWidth="1"/>
    <col min="3081" max="3083" width="10.5546875" style="46" customWidth="1"/>
    <col min="3084" max="3086" width="10.44140625" style="46" customWidth="1"/>
    <col min="3087" max="3088" width="10.5546875" style="46" customWidth="1"/>
    <col min="3089" max="3089" width="9.88671875" style="46" customWidth="1"/>
    <col min="3090" max="3090" width="9.6640625" style="46" customWidth="1"/>
    <col min="3091" max="3091" width="10.5546875" style="46" customWidth="1"/>
    <col min="3092" max="3092" width="10.6640625" style="46" customWidth="1"/>
    <col min="3093" max="3093" width="12" style="46" customWidth="1"/>
    <col min="3094" max="3094" width="11.6640625" style="46" customWidth="1"/>
    <col min="3095" max="3095" width="13.44140625" style="46" customWidth="1"/>
    <col min="3096" max="3101" width="15.109375" style="46" customWidth="1"/>
    <col min="3102" max="3328" width="12.5546875" style="46"/>
    <col min="3329" max="3329" width="32" style="46" customWidth="1"/>
    <col min="3330" max="3332" width="10.5546875" style="46" customWidth="1"/>
    <col min="3333" max="3333" width="9.5546875" style="46" bestFit="1" customWidth="1"/>
    <col min="3334" max="3334" width="10.5546875" style="46" customWidth="1"/>
    <col min="3335" max="3336" width="11.88671875" style="46" customWidth="1"/>
    <col min="3337" max="3339" width="10.5546875" style="46" customWidth="1"/>
    <col min="3340" max="3342" width="10.44140625" style="46" customWidth="1"/>
    <col min="3343" max="3344" width="10.5546875" style="46" customWidth="1"/>
    <col min="3345" max="3345" width="9.88671875" style="46" customWidth="1"/>
    <col min="3346" max="3346" width="9.6640625" style="46" customWidth="1"/>
    <col min="3347" max="3347" width="10.5546875" style="46" customWidth="1"/>
    <col min="3348" max="3348" width="10.6640625" style="46" customWidth="1"/>
    <col min="3349" max="3349" width="12" style="46" customWidth="1"/>
    <col min="3350" max="3350" width="11.6640625" style="46" customWidth="1"/>
    <col min="3351" max="3351" width="13.44140625" style="46" customWidth="1"/>
    <col min="3352" max="3357" width="15.109375" style="46" customWidth="1"/>
    <col min="3358" max="3584" width="12.5546875" style="46"/>
    <col min="3585" max="3585" width="32" style="46" customWidth="1"/>
    <col min="3586" max="3588" width="10.5546875" style="46" customWidth="1"/>
    <col min="3589" max="3589" width="9.5546875" style="46" bestFit="1" customWidth="1"/>
    <col min="3590" max="3590" width="10.5546875" style="46" customWidth="1"/>
    <col min="3591" max="3592" width="11.88671875" style="46" customWidth="1"/>
    <col min="3593" max="3595" width="10.5546875" style="46" customWidth="1"/>
    <col min="3596" max="3598" width="10.44140625" style="46" customWidth="1"/>
    <col min="3599" max="3600" width="10.5546875" style="46" customWidth="1"/>
    <col min="3601" max="3601" width="9.88671875" style="46" customWidth="1"/>
    <col min="3602" max="3602" width="9.6640625" style="46" customWidth="1"/>
    <col min="3603" max="3603" width="10.5546875" style="46" customWidth="1"/>
    <col min="3604" max="3604" width="10.6640625" style="46" customWidth="1"/>
    <col min="3605" max="3605" width="12" style="46" customWidth="1"/>
    <col min="3606" max="3606" width="11.6640625" style="46" customWidth="1"/>
    <col min="3607" max="3607" width="13.44140625" style="46" customWidth="1"/>
    <col min="3608" max="3613" width="15.109375" style="46" customWidth="1"/>
    <col min="3614" max="3840" width="12.5546875" style="46"/>
    <col min="3841" max="3841" width="32" style="46" customWidth="1"/>
    <col min="3842" max="3844" width="10.5546875" style="46" customWidth="1"/>
    <col min="3845" max="3845" width="9.5546875" style="46" bestFit="1" customWidth="1"/>
    <col min="3846" max="3846" width="10.5546875" style="46" customWidth="1"/>
    <col min="3847" max="3848" width="11.88671875" style="46" customWidth="1"/>
    <col min="3849" max="3851" width="10.5546875" style="46" customWidth="1"/>
    <col min="3852" max="3854" width="10.44140625" style="46" customWidth="1"/>
    <col min="3855" max="3856" width="10.5546875" style="46" customWidth="1"/>
    <col min="3857" max="3857" width="9.88671875" style="46" customWidth="1"/>
    <col min="3858" max="3858" width="9.6640625" style="46" customWidth="1"/>
    <col min="3859" max="3859" width="10.5546875" style="46" customWidth="1"/>
    <col min="3860" max="3860" width="10.6640625" style="46" customWidth="1"/>
    <col min="3861" max="3861" width="12" style="46" customWidth="1"/>
    <col min="3862" max="3862" width="11.6640625" style="46" customWidth="1"/>
    <col min="3863" max="3863" width="13.44140625" style="46" customWidth="1"/>
    <col min="3864" max="3869" width="15.109375" style="46" customWidth="1"/>
    <col min="3870" max="4096" width="12.5546875" style="46"/>
    <col min="4097" max="4097" width="32" style="46" customWidth="1"/>
    <col min="4098" max="4100" width="10.5546875" style="46" customWidth="1"/>
    <col min="4101" max="4101" width="9.5546875" style="46" bestFit="1" customWidth="1"/>
    <col min="4102" max="4102" width="10.5546875" style="46" customWidth="1"/>
    <col min="4103" max="4104" width="11.88671875" style="46" customWidth="1"/>
    <col min="4105" max="4107" width="10.5546875" style="46" customWidth="1"/>
    <col min="4108" max="4110" width="10.44140625" style="46" customWidth="1"/>
    <col min="4111" max="4112" width="10.5546875" style="46" customWidth="1"/>
    <col min="4113" max="4113" width="9.88671875" style="46" customWidth="1"/>
    <col min="4114" max="4114" width="9.6640625" style="46" customWidth="1"/>
    <col min="4115" max="4115" width="10.5546875" style="46" customWidth="1"/>
    <col min="4116" max="4116" width="10.6640625" style="46" customWidth="1"/>
    <col min="4117" max="4117" width="12" style="46" customWidth="1"/>
    <col min="4118" max="4118" width="11.6640625" style="46" customWidth="1"/>
    <col min="4119" max="4119" width="13.44140625" style="46" customWidth="1"/>
    <col min="4120" max="4125" width="15.109375" style="46" customWidth="1"/>
    <col min="4126" max="4352" width="12.5546875" style="46"/>
    <col min="4353" max="4353" width="32" style="46" customWidth="1"/>
    <col min="4354" max="4356" width="10.5546875" style="46" customWidth="1"/>
    <col min="4357" max="4357" width="9.5546875" style="46" bestFit="1" customWidth="1"/>
    <col min="4358" max="4358" width="10.5546875" style="46" customWidth="1"/>
    <col min="4359" max="4360" width="11.88671875" style="46" customWidth="1"/>
    <col min="4361" max="4363" width="10.5546875" style="46" customWidth="1"/>
    <col min="4364" max="4366" width="10.44140625" style="46" customWidth="1"/>
    <col min="4367" max="4368" width="10.5546875" style="46" customWidth="1"/>
    <col min="4369" max="4369" width="9.88671875" style="46" customWidth="1"/>
    <col min="4370" max="4370" width="9.6640625" style="46" customWidth="1"/>
    <col min="4371" max="4371" width="10.5546875" style="46" customWidth="1"/>
    <col min="4372" max="4372" width="10.6640625" style="46" customWidth="1"/>
    <col min="4373" max="4373" width="12" style="46" customWidth="1"/>
    <col min="4374" max="4374" width="11.6640625" style="46" customWidth="1"/>
    <col min="4375" max="4375" width="13.44140625" style="46" customWidth="1"/>
    <col min="4376" max="4381" width="15.109375" style="46" customWidth="1"/>
    <col min="4382" max="4608" width="12.5546875" style="46"/>
    <col min="4609" max="4609" width="32" style="46" customWidth="1"/>
    <col min="4610" max="4612" width="10.5546875" style="46" customWidth="1"/>
    <col min="4613" max="4613" width="9.5546875" style="46" bestFit="1" customWidth="1"/>
    <col min="4614" max="4614" width="10.5546875" style="46" customWidth="1"/>
    <col min="4615" max="4616" width="11.88671875" style="46" customWidth="1"/>
    <col min="4617" max="4619" width="10.5546875" style="46" customWidth="1"/>
    <col min="4620" max="4622" width="10.44140625" style="46" customWidth="1"/>
    <col min="4623" max="4624" width="10.5546875" style="46" customWidth="1"/>
    <col min="4625" max="4625" width="9.88671875" style="46" customWidth="1"/>
    <col min="4626" max="4626" width="9.6640625" style="46" customWidth="1"/>
    <col min="4627" max="4627" width="10.5546875" style="46" customWidth="1"/>
    <col min="4628" max="4628" width="10.6640625" style="46" customWidth="1"/>
    <col min="4629" max="4629" width="12" style="46" customWidth="1"/>
    <col min="4630" max="4630" width="11.6640625" style="46" customWidth="1"/>
    <col min="4631" max="4631" width="13.44140625" style="46" customWidth="1"/>
    <col min="4632" max="4637" width="15.109375" style="46" customWidth="1"/>
    <col min="4638" max="4864" width="12.5546875" style="46"/>
    <col min="4865" max="4865" width="32" style="46" customWidth="1"/>
    <col min="4866" max="4868" width="10.5546875" style="46" customWidth="1"/>
    <col min="4869" max="4869" width="9.5546875" style="46" bestFit="1" customWidth="1"/>
    <col min="4870" max="4870" width="10.5546875" style="46" customWidth="1"/>
    <col min="4871" max="4872" width="11.88671875" style="46" customWidth="1"/>
    <col min="4873" max="4875" width="10.5546875" style="46" customWidth="1"/>
    <col min="4876" max="4878" width="10.44140625" style="46" customWidth="1"/>
    <col min="4879" max="4880" width="10.5546875" style="46" customWidth="1"/>
    <col min="4881" max="4881" width="9.88671875" style="46" customWidth="1"/>
    <col min="4882" max="4882" width="9.6640625" style="46" customWidth="1"/>
    <col min="4883" max="4883" width="10.5546875" style="46" customWidth="1"/>
    <col min="4884" max="4884" width="10.6640625" style="46" customWidth="1"/>
    <col min="4885" max="4885" width="12" style="46" customWidth="1"/>
    <col min="4886" max="4886" width="11.6640625" style="46" customWidth="1"/>
    <col min="4887" max="4887" width="13.44140625" style="46" customWidth="1"/>
    <col min="4888" max="4893" width="15.109375" style="46" customWidth="1"/>
    <col min="4894" max="5120" width="12.5546875" style="46"/>
    <col min="5121" max="5121" width="32" style="46" customWidth="1"/>
    <col min="5122" max="5124" width="10.5546875" style="46" customWidth="1"/>
    <col min="5125" max="5125" width="9.5546875" style="46" bestFit="1" customWidth="1"/>
    <col min="5126" max="5126" width="10.5546875" style="46" customWidth="1"/>
    <col min="5127" max="5128" width="11.88671875" style="46" customWidth="1"/>
    <col min="5129" max="5131" width="10.5546875" style="46" customWidth="1"/>
    <col min="5132" max="5134" width="10.44140625" style="46" customWidth="1"/>
    <col min="5135" max="5136" width="10.5546875" style="46" customWidth="1"/>
    <col min="5137" max="5137" width="9.88671875" style="46" customWidth="1"/>
    <col min="5138" max="5138" width="9.6640625" style="46" customWidth="1"/>
    <col min="5139" max="5139" width="10.5546875" style="46" customWidth="1"/>
    <col min="5140" max="5140" width="10.6640625" style="46" customWidth="1"/>
    <col min="5141" max="5141" width="12" style="46" customWidth="1"/>
    <col min="5142" max="5142" width="11.6640625" style="46" customWidth="1"/>
    <col min="5143" max="5143" width="13.44140625" style="46" customWidth="1"/>
    <col min="5144" max="5149" width="15.109375" style="46" customWidth="1"/>
    <col min="5150" max="5376" width="12.5546875" style="46"/>
    <col min="5377" max="5377" width="32" style="46" customWidth="1"/>
    <col min="5378" max="5380" width="10.5546875" style="46" customWidth="1"/>
    <col min="5381" max="5381" width="9.5546875" style="46" bestFit="1" customWidth="1"/>
    <col min="5382" max="5382" width="10.5546875" style="46" customWidth="1"/>
    <col min="5383" max="5384" width="11.88671875" style="46" customWidth="1"/>
    <col min="5385" max="5387" width="10.5546875" style="46" customWidth="1"/>
    <col min="5388" max="5390" width="10.44140625" style="46" customWidth="1"/>
    <col min="5391" max="5392" width="10.5546875" style="46" customWidth="1"/>
    <col min="5393" max="5393" width="9.88671875" style="46" customWidth="1"/>
    <col min="5394" max="5394" width="9.6640625" style="46" customWidth="1"/>
    <col min="5395" max="5395" width="10.5546875" style="46" customWidth="1"/>
    <col min="5396" max="5396" width="10.6640625" style="46" customWidth="1"/>
    <col min="5397" max="5397" width="12" style="46" customWidth="1"/>
    <col min="5398" max="5398" width="11.6640625" style="46" customWidth="1"/>
    <col min="5399" max="5399" width="13.44140625" style="46" customWidth="1"/>
    <col min="5400" max="5405" width="15.109375" style="46" customWidth="1"/>
    <col min="5406" max="5632" width="12.5546875" style="46"/>
    <col min="5633" max="5633" width="32" style="46" customWidth="1"/>
    <col min="5634" max="5636" width="10.5546875" style="46" customWidth="1"/>
    <col min="5637" max="5637" width="9.5546875" style="46" bestFit="1" customWidth="1"/>
    <col min="5638" max="5638" width="10.5546875" style="46" customWidth="1"/>
    <col min="5639" max="5640" width="11.88671875" style="46" customWidth="1"/>
    <col min="5641" max="5643" width="10.5546875" style="46" customWidth="1"/>
    <col min="5644" max="5646" width="10.44140625" style="46" customWidth="1"/>
    <col min="5647" max="5648" width="10.5546875" style="46" customWidth="1"/>
    <col min="5649" max="5649" width="9.88671875" style="46" customWidth="1"/>
    <col min="5650" max="5650" width="9.6640625" style="46" customWidth="1"/>
    <col min="5651" max="5651" width="10.5546875" style="46" customWidth="1"/>
    <col min="5652" max="5652" width="10.6640625" style="46" customWidth="1"/>
    <col min="5653" max="5653" width="12" style="46" customWidth="1"/>
    <col min="5654" max="5654" width="11.6640625" style="46" customWidth="1"/>
    <col min="5655" max="5655" width="13.44140625" style="46" customWidth="1"/>
    <col min="5656" max="5661" width="15.109375" style="46" customWidth="1"/>
    <col min="5662" max="5888" width="12.5546875" style="46"/>
    <col min="5889" max="5889" width="32" style="46" customWidth="1"/>
    <col min="5890" max="5892" width="10.5546875" style="46" customWidth="1"/>
    <col min="5893" max="5893" width="9.5546875" style="46" bestFit="1" customWidth="1"/>
    <col min="5894" max="5894" width="10.5546875" style="46" customWidth="1"/>
    <col min="5895" max="5896" width="11.88671875" style="46" customWidth="1"/>
    <col min="5897" max="5899" width="10.5546875" style="46" customWidth="1"/>
    <col min="5900" max="5902" width="10.44140625" style="46" customWidth="1"/>
    <col min="5903" max="5904" width="10.5546875" style="46" customWidth="1"/>
    <col min="5905" max="5905" width="9.88671875" style="46" customWidth="1"/>
    <col min="5906" max="5906" width="9.6640625" style="46" customWidth="1"/>
    <col min="5907" max="5907" width="10.5546875" style="46" customWidth="1"/>
    <col min="5908" max="5908" width="10.6640625" style="46" customWidth="1"/>
    <col min="5909" max="5909" width="12" style="46" customWidth="1"/>
    <col min="5910" max="5910" width="11.6640625" style="46" customWidth="1"/>
    <col min="5911" max="5911" width="13.44140625" style="46" customWidth="1"/>
    <col min="5912" max="5917" width="15.109375" style="46" customWidth="1"/>
    <col min="5918" max="6144" width="12.5546875" style="46"/>
    <col min="6145" max="6145" width="32" style="46" customWidth="1"/>
    <col min="6146" max="6148" width="10.5546875" style="46" customWidth="1"/>
    <col min="6149" max="6149" width="9.5546875" style="46" bestFit="1" customWidth="1"/>
    <col min="6150" max="6150" width="10.5546875" style="46" customWidth="1"/>
    <col min="6151" max="6152" width="11.88671875" style="46" customWidth="1"/>
    <col min="6153" max="6155" width="10.5546875" style="46" customWidth="1"/>
    <col min="6156" max="6158" width="10.44140625" style="46" customWidth="1"/>
    <col min="6159" max="6160" width="10.5546875" style="46" customWidth="1"/>
    <col min="6161" max="6161" width="9.88671875" style="46" customWidth="1"/>
    <col min="6162" max="6162" width="9.6640625" style="46" customWidth="1"/>
    <col min="6163" max="6163" width="10.5546875" style="46" customWidth="1"/>
    <col min="6164" max="6164" width="10.6640625" style="46" customWidth="1"/>
    <col min="6165" max="6165" width="12" style="46" customWidth="1"/>
    <col min="6166" max="6166" width="11.6640625" style="46" customWidth="1"/>
    <col min="6167" max="6167" width="13.44140625" style="46" customWidth="1"/>
    <col min="6168" max="6173" width="15.109375" style="46" customWidth="1"/>
    <col min="6174" max="6400" width="12.5546875" style="46"/>
    <col min="6401" max="6401" width="32" style="46" customWidth="1"/>
    <col min="6402" max="6404" width="10.5546875" style="46" customWidth="1"/>
    <col min="6405" max="6405" width="9.5546875" style="46" bestFit="1" customWidth="1"/>
    <col min="6406" max="6406" width="10.5546875" style="46" customWidth="1"/>
    <col min="6407" max="6408" width="11.88671875" style="46" customWidth="1"/>
    <col min="6409" max="6411" width="10.5546875" style="46" customWidth="1"/>
    <col min="6412" max="6414" width="10.44140625" style="46" customWidth="1"/>
    <col min="6415" max="6416" width="10.5546875" style="46" customWidth="1"/>
    <col min="6417" max="6417" width="9.88671875" style="46" customWidth="1"/>
    <col min="6418" max="6418" width="9.6640625" style="46" customWidth="1"/>
    <col min="6419" max="6419" width="10.5546875" style="46" customWidth="1"/>
    <col min="6420" max="6420" width="10.6640625" style="46" customWidth="1"/>
    <col min="6421" max="6421" width="12" style="46" customWidth="1"/>
    <col min="6422" max="6422" width="11.6640625" style="46" customWidth="1"/>
    <col min="6423" max="6423" width="13.44140625" style="46" customWidth="1"/>
    <col min="6424" max="6429" width="15.109375" style="46" customWidth="1"/>
    <col min="6430" max="6656" width="12.5546875" style="46"/>
    <col min="6657" max="6657" width="32" style="46" customWidth="1"/>
    <col min="6658" max="6660" width="10.5546875" style="46" customWidth="1"/>
    <col min="6661" max="6661" width="9.5546875" style="46" bestFit="1" customWidth="1"/>
    <col min="6662" max="6662" width="10.5546875" style="46" customWidth="1"/>
    <col min="6663" max="6664" width="11.88671875" style="46" customWidth="1"/>
    <col min="6665" max="6667" width="10.5546875" style="46" customWidth="1"/>
    <col min="6668" max="6670" width="10.44140625" style="46" customWidth="1"/>
    <col min="6671" max="6672" width="10.5546875" style="46" customWidth="1"/>
    <col min="6673" max="6673" width="9.88671875" style="46" customWidth="1"/>
    <col min="6674" max="6674" width="9.6640625" style="46" customWidth="1"/>
    <col min="6675" max="6675" width="10.5546875" style="46" customWidth="1"/>
    <col min="6676" max="6676" width="10.6640625" style="46" customWidth="1"/>
    <col min="6677" max="6677" width="12" style="46" customWidth="1"/>
    <col min="6678" max="6678" width="11.6640625" style="46" customWidth="1"/>
    <col min="6679" max="6679" width="13.44140625" style="46" customWidth="1"/>
    <col min="6680" max="6685" width="15.109375" style="46" customWidth="1"/>
    <col min="6686" max="6912" width="12.5546875" style="46"/>
    <col min="6913" max="6913" width="32" style="46" customWidth="1"/>
    <col min="6914" max="6916" width="10.5546875" style="46" customWidth="1"/>
    <col min="6917" max="6917" width="9.5546875" style="46" bestFit="1" customWidth="1"/>
    <col min="6918" max="6918" width="10.5546875" style="46" customWidth="1"/>
    <col min="6919" max="6920" width="11.88671875" style="46" customWidth="1"/>
    <col min="6921" max="6923" width="10.5546875" style="46" customWidth="1"/>
    <col min="6924" max="6926" width="10.44140625" style="46" customWidth="1"/>
    <col min="6927" max="6928" width="10.5546875" style="46" customWidth="1"/>
    <col min="6929" max="6929" width="9.88671875" style="46" customWidth="1"/>
    <col min="6930" max="6930" width="9.6640625" style="46" customWidth="1"/>
    <col min="6931" max="6931" width="10.5546875" style="46" customWidth="1"/>
    <col min="6932" max="6932" width="10.6640625" style="46" customWidth="1"/>
    <col min="6933" max="6933" width="12" style="46" customWidth="1"/>
    <col min="6934" max="6934" width="11.6640625" style="46" customWidth="1"/>
    <col min="6935" max="6935" width="13.44140625" style="46" customWidth="1"/>
    <col min="6936" max="6941" width="15.109375" style="46" customWidth="1"/>
    <col min="6942" max="7168" width="12.5546875" style="46"/>
    <col min="7169" max="7169" width="32" style="46" customWidth="1"/>
    <col min="7170" max="7172" width="10.5546875" style="46" customWidth="1"/>
    <col min="7173" max="7173" width="9.5546875" style="46" bestFit="1" customWidth="1"/>
    <col min="7174" max="7174" width="10.5546875" style="46" customWidth="1"/>
    <col min="7175" max="7176" width="11.88671875" style="46" customWidth="1"/>
    <col min="7177" max="7179" width="10.5546875" style="46" customWidth="1"/>
    <col min="7180" max="7182" width="10.44140625" style="46" customWidth="1"/>
    <col min="7183" max="7184" width="10.5546875" style="46" customWidth="1"/>
    <col min="7185" max="7185" width="9.88671875" style="46" customWidth="1"/>
    <col min="7186" max="7186" width="9.6640625" style="46" customWidth="1"/>
    <col min="7187" max="7187" width="10.5546875" style="46" customWidth="1"/>
    <col min="7188" max="7188" width="10.6640625" style="46" customWidth="1"/>
    <col min="7189" max="7189" width="12" style="46" customWidth="1"/>
    <col min="7190" max="7190" width="11.6640625" style="46" customWidth="1"/>
    <col min="7191" max="7191" width="13.44140625" style="46" customWidth="1"/>
    <col min="7192" max="7197" width="15.109375" style="46" customWidth="1"/>
    <col min="7198" max="7424" width="12.5546875" style="46"/>
    <col min="7425" max="7425" width="32" style="46" customWidth="1"/>
    <col min="7426" max="7428" width="10.5546875" style="46" customWidth="1"/>
    <col min="7429" max="7429" width="9.5546875" style="46" bestFit="1" customWidth="1"/>
    <col min="7430" max="7430" width="10.5546875" style="46" customWidth="1"/>
    <col min="7431" max="7432" width="11.88671875" style="46" customWidth="1"/>
    <col min="7433" max="7435" width="10.5546875" style="46" customWidth="1"/>
    <col min="7436" max="7438" width="10.44140625" style="46" customWidth="1"/>
    <col min="7439" max="7440" width="10.5546875" style="46" customWidth="1"/>
    <col min="7441" max="7441" width="9.88671875" style="46" customWidth="1"/>
    <col min="7442" max="7442" width="9.6640625" style="46" customWidth="1"/>
    <col min="7443" max="7443" width="10.5546875" style="46" customWidth="1"/>
    <col min="7444" max="7444" width="10.6640625" style="46" customWidth="1"/>
    <col min="7445" max="7445" width="12" style="46" customWidth="1"/>
    <col min="7446" max="7446" width="11.6640625" style="46" customWidth="1"/>
    <col min="7447" max="7447" width="13.44140625" style="46" customWidth="1"/>
    <col min="7448" max="7453" width="15.109375" style="46" customWidth="1"/>
    <col min="7454" max="7680" width="12.5546875" style="46"/>
    <col min="7681" max="7681" width="32" style="46" customWidth="1"/>
    <col min="7682" max="7684" width="10.5546875" style="46" customWidth="1"/>
    <col min="7685" max="7685" width="9.5546875" style="46" bestFit="1" customWidth="1"/>
    <col min="7686" max="7686" width="10.5546875" style="46" customWidth="1"/>
    <col min="7687" max="7688" width="11.88671875" style="46" customWidth="1"/>
    <col min="7689" max="7691" width="10.5546875" style="46" customWidth="1"/>
    <col min="7692" max="7694" width="10.44140625" style="46" customWidth="1"/>
    <col min="7695" max="7696" width="10.5546875" style="46" customWidth="1"/>
    <col min="7697" max="7697" width="9.88671875" style="46" customWidth="1"/>
    <col min="7698" max="7698" width="9.6640625" style="46" customWidth="1"/>
    <col min="7699" max="7699" width="10.5546875" style="46" customWidth="1"/>
    <col min="7700" max="7700" width="10.6640625" style="46" customWidth="1"/>
    <col min="7701" max="7701" width="12" style="46" customWidth="1"/>
    <col min="7702" max="7702" width="11.6640625" style="46" customWidth="1"/>
    <col min="7703" max="7703" width="13.44140625" style="46" customWidth="1"/>
    <col min="7704" max="7709" width="15.109375" style="46" customWidth="1"/>
    <col min="7710" max="7936" width="12.5546875" style="46"/>
    <col min="7937" max="7937" width="32" style="46" customWidth="1"/>
    <col min="7938" max="7940" width="10.5546875" style="46" customWidth="1"/>
    <col min="7941" max="7941" width="9.5546875" style="46" bestFit="1" customWidth="1"/>
    <col min="7942" max="7942" width="10.5546875" style="46" customWidth="1"/>
    <col min="7943" max="7944" width="11.88671875" style="46" customWidth="1"/>
    <col min="7945" max="7947" width="10.5546875" style="46" customWidth="1"/>
    <col min="7948" max="7950" width="10.44140625" style="46" customWidth="1"/>
    <col min="7951" max="7952" width="10.5546875" style="46" customWidth="1"/>
    <col min="7953" max="7953" width="9.88671875" style="46" customWidth="1"/>
    <col min="7954" max="7954" width="9.6640625" style="46" customWidth="1"/>
    <col min="7955" max="7955" width="10.5546875" style="46" customWidth="1"/>
    <col min="7956" max="7956" width="10.6640625" style="46" customWidth="1"/>
    <col min="7957" max="7957" width="12" style="46" customWidth="1"/>
    <col min="7958" max="7958" width="11.6640625" style="46" customWidth="1"/>
    <col min="7959" max="7959" width="13.44140625" style="46" customWidth="1"/>
    <col min="7960" max="7965" width="15.109375" style="46" customWidth="1"/>
    <col min="7966" max="8192" width="12.5546875" style="46"/>
    <col min="8193" max="8193" width="32" style="46" customWidth="1"/>
    <col min="8194" max="8196" width="10.5546875" style="46" customWidth="1"/>
    <col min="8197" max="8197" width="9.5546875" style="46" bestFit="1" customWidth="1"/>
    <col min="8198" max="8198" width="10.5546875" style="46" customWidth="1"/>
    <col min="8199" max="8200" width="11.88671875" style="46" customWidth="1"/>
    <col min="8201" max="8203" width="10.5546875" style="46" customWidth="1"/>
    <col min="8204" max="8206" width="10.44140625" style="46" customWidth="1"/>
    <col min="8207" max="8208" width="10.5546875" style="46" customWidth="1"/>
    <col min="8209" max="8209" width="9.88671875" style="46" customWidth="1"/>
    <col min="8210" max="8210" width="9.6640625" style="46" customWidth="1"/>
    <col min="8211" max="8211" width="10.5546875" style="46" customWidth="1"/>
    <col min="8212" max="8212" width="10.6640625" style="46" customWidth="1"/>
    <col min="8213" max="8213" width="12" style="46" customWidth="1"/>
    <col min="8214" max="8214" width="11.6640625" style="46" customWidth="1"/>
    <col min="8215" max="8215" width="13.44140625" style="46" customWidth="1"/>
    <col min="8216" max="8221" width="15.109375" style="46" customWidth="1"/>
    <col min="8222" max="8448" width="12.5546875" style="46"/>
    <col min="8449" max="8449" width="32" style="46" customWidth="1"/>
    <col min="8450" max="8452" width="10.5546875" style="46" customWidth="1"/>
    <col min="8453" max="8453" width="9.5546875" style="46" bestFit="1" customWidth="1"/>
    <col min="8454" max="8454" width="10.5546875" style="46" customWidth="1"/>
    <col min="8455" max="8456" width="11.88671875" style="46" customWidth="1"/>
    <col min="8457" max="8459" width="10.5546875" style="46" customWidth="1"/>
    <col min="8460" max="8462" width="10.44140625" style="46" customWidth="1"/>
    <col min="8463" max="8464" width="10.5546875" style="46" customWidth="1"/>
    <col min="8465" max="8465" width="9.88671875" style="46" customWidth="1"/>
    <col min="8466" max="8466" width="9.6640625" style="46" customWidth="1"/>
    <col min="8467" max="8467" width="10.5546875" style="46" customWidth="1"/>
    <col min="8468" max="8468" width="10.6640625" style="46" customWidth="1"/>
    <col min="8469" max="8469" width="12" style="46" customWidth="1"/>
    <col min="8470" max="8470" width="11.6640625" style="46" customWidth="1"/>
    <col min="8471" max="8471" width="13.44140625" style="46" customWidth="1"/>
    <col min="8472" max="8477" width="15.109375" style="46" customWidth="1"/>
    <col min="8478" max="8704" width="12.5546875" style="46"/>
    <col min="8705" max="8705" width="32" style="46" customWidth="1"/>
    <col min="8706" max="8708" width="10.5546875" style="46" customWidth="1"/>
    <col min="8709" max="8709" width="9.5546875" style="46" bestFit="1" customWidth="1"/>
    <col min="8710" max="8710" width="10.5546875" style="46" customWidth="1"/>
    <col min="8711" max="8712" width="11.88671875" style="46" customWidth="1"/>
    <col min="8713" max="8715" width="10.5546875" style="46" customWidth="1"/>
    <col min="8716" max="8718" width="10.44140625" style="46" customWidth="1"/>
    <col min="8719" max="8720" width="10.5546875" style="46" customWidth="1"/>
    <col min="8721" max="8721" width="9.88671875" style="46" customWidth="1"/>
    <col min="8722" max="8722" width="9.6640625" style="46" customWidth="1"/>
    <col min="8723" max="8723" width="10.5546875" style="46" customWidth="1"/>
    <col min="8724" max="8724" width="10.6640625" style="46" customWidth="1"/>
    <col min="8725" max="8725" width="12" style="46" customWidth="1"/>
    <col min="8726" max="8726" width="11.6640625" style="46" customWidth="1"/>
    <col min="8727" max="8727" width="13.44140625" style="46" customWidth="1"/>
    <col min="8728" max="8733" width="15.109375" style="46" customWidth="1"/>
    <col min="8734" max="8960" width="12.5546875" style="46"/>
    <col min="8961" max="8961" width="32" style="46" customWidth="1"/>
    <col min="8962" max="8964" width="10.5546875" style="46" customWidth="1"/>
    <col min="8965" max="8965" width="9.5546875" style="46" bestFit="1" customWidth="1"/>
    <col min="8966" max="8966" width="10.5546875" style="46" customWidth="1"/>
    <col min="8967" max="8968" width="11.88671875" style="46" customWidth="1"/>
    <col min="8969" max="8971" width="10.5546875" style="46" customWidth="1"/>
    <col min="8972" max="8974" width="10.44140625" style="46" customWidth="1"/>
    <col min="8975" max="8976" width="10.5546875" style="46" customWidth="1"/>
    <col min="8977" max="8977" width="9.88671875" style="46" customWidth="1"/>
    <col min="8978" max="8978" width="9.6640625" style="46" customWidth="1"/>
    <col min="8979" max="8979" width="10.5546875" style="46" customWidth="1"/>
    <col min="8980" max="8980" width="10.6640625" style="46" customWidth="1"/>
    <col min="8981" max="8981" width="12" style="46" customWidth="1"/>
    <col min="8982" max="8982" width="11.6640625" style="46" customWidth="1"/>
    <col min="8983" max="8983" width="13.44140625" style="46" customWidth="1"/>
    <col min="8984" max="8989" width="15.109375" style="46" customWidth="1"/>
    <col min="8990" max="9216" width="12.5546875" style="46"/>
    <col min="9217" max="9217" width="32" style="46" customWidth="1"/>
    <col min="9218" max="9220" width="10.5546875" style="46" customWidth="1"/>
    <col min="9221" max="9221" width="9.5546875" style="46" bestFit="1" customWidth="1"/>
    <col min="9222" max="9222" width="10.5546875" style="46" customWidth="1"/>
    <col min="9223" max="9224" width="11.88671875" style="46" customWidth="1"/>
    <col min="9225" max="9227" width="10.5546875" style="46" customWidth="1"/>
    <col min="9228" max="9230" width="10.44140625" style="46" customWidth="1"/>
    <col min="9231" max="9232" width="10.5546875" style="46" customWidth="1"/>
    <col min="9233" max="9233" width="9.88671875" style="46" customWidth="1"/>
    <col min="9234" max="9234" width="9.6640625" style="46" customWidth="1"/>
    <col min="9235" max="9235" width="10.5546875" style="46" customWidth="1"/>
    <col min="9236" max="9236" width="10.6640625" style="46" customWidth="1"/>
    <col min="9237" max="9237" width="12" style="46" customWidth="1"/>
    <col min="9238" max="9238" width="11.6640625" style="46" customWidth="1"/>
    <col min="9239" max="9239" width="13.44140625" style="46" customWidth="1"/>
    <col min="9240" max="9245" width="15.109375" style="46" customWidth="1"/>
    <col min="9246" max="9472" width="12.5546875" style="46"/>
    <col min="9473" max="9473" width="32" style="46" customWidth="1"/>
    <col min="9474" max="9476" width="10.5546875" style="46" customWidth="1"/>
    <col min="9477" max="9477" width="9.5546875" style="46" bestFit="1" customWidth="1"/>
    <col min="9478" max="9478" width="10.5546875" style="46" customWidth="1"/>
    <col min="9479" max="9480" width="11.88671875" style="46" customWidth="1"/>
    <col min="9481" max="9483" width="10.5546875" style="46" customWidth="1"/>
    <col min="9484" max="9486" width="10.44140625" style="46" customWidth="1"/>
    <col min="9487" max="9488" width="10.5546875" style="46" customWidth="1"/>
    <col min="9489" max="9489" width="9.88671875" style="46" customWidth="1"/>
    <col min="9490" max="9490" width="9.6640625" style="46" customWidth="1"/>
    <col min="9491" max="9491" width="10.5546875" style="46" customWidth="1"/>
    <col min="9492" max="9492" width="10.6640625" style="46" customWidth="1"/>
    <col min="9493" max="9493" width="12" style="46" customWidth="1"/>
    <col min="9494" max="9494" width="11.6640625" style="46" customWidth="1"/>
    <col min="9495" max="9495" width="13.44140625" style="46" customWidth="1"/>
    <col min="9496" max="9501" width="15.109375" style="46" customWidth="1"/>
    <col min="9502" max="9728" width="12.5546875" style="46"/>
    <col min="9729" max="9729" width="32" style="46" customWidth="1"/>
    <col min="9730" max="9732" width="10.5546875" style="46" customWidth="1"/>
    <col min="9733" max="9733" width="9.5546875" style="46" bestFit="1" customWidth="1"/>
    <col min="9734" max="9734" width="10.5546875" style="46" customWidth="1"/>
    <col min="9735" max="9736" width="11.88671875" style="46" customWidth="1"/>
    <col min="9737" max="9739" width="10.5546875" style="46" customWidth="1"/>
    <col min="9740" max="9742" width="10.44140625" style="46" customWidth="1"/>
    <col min="9743" max="9744" width="10.5546875" style="46" customWidth="1"/>
    <col min="9745" max="9745" width="9.88671875" style="46" customWidth="1"/>
    <col min="9746" max="9746" width="9.6640625" style="46" customWidth="1"/>
    <col min="9747" max="9747" width="10.5546875" style="46" customWidth="1"/>
    <col min="9748" max="9748" width="10.6640625" style="46" customWidth="1"/>
    <col min="9749" max="9749" width="12" style="46" customWidth="1"/>
    <col min="9750" max="9750" width="11.6640625" style="46" customWidth="1"/>
    <col min="9751" max="9751" width="13.44140625" style="46" customWidth="1"/>
    <col min="9752" max="9757" width="15.109375" style="46" customWidth="1"/>
    <col min="9758" max="9984" width="12.5546875" style="46"/>
    <col min="9985" max="9985" width="32" style="46" customWidth="1"/>
    <col min="9986" max="9988" width="10.5546875" style="46" customWidth="1"/>
    <col min="9989" max="9989" width="9.5546875" style="46" bestFit="1" customWidth="1"/>
    <col min="9990" max="9990" width="10.5546875" style="46" customWidth="1"/>
    <col min="9991" max="9992" width="11.88671875" style="46" customWidth="1"/>
    <col min="9993" max="9995" width="10.5546875" style="46" customWidth="1"/>
    <col min="9996" max="9998" width="10.44140625" style="46" customWidth="1"/>
    <col min="9999" max="10000" width="10.5546875" style="46" customWidth="1"/>
    <col min="10001" max="10001" width="9.88671875" style="46" customWidth="1"/>
    <col min="10002" max="10002" width="9.6640625" style="46" customWidth="1"/>
    <col min="10003" max="10003" width="10.5546875" style="46" customWidth="1"/>
    <col min="10004" max="10004" width="10.6640625" style="46" customWidth="1"/>
    <col min="10005" max="10005" width="12" style="46" customWidth="1"/>
    <col min="10006" max="10006" width="11.6640625" style="46" customWidth="1"/>
    <col min="10007" max="10007" width="13.44140625" style="46" customWidth="1"/>
    <col min="10008" max="10013" width="15.109375" style="46" customWidth="1"/>
    <col min="10014" max="10240" width="12.5546875" style="46"/>
    <col min="10241" max="10241" width="32" style="46" customWidth="1"/>
    <col min="10242" max="10244" width="10.5546875" style="46" customWidth="1"/>
    <col min="10245" max="10245" width="9.5546875" style="46" bestFit="1" customWidth="1"/>
    <col min="10246" max="10246" width="10.5546875" style="46" customWidth="1"/>
    <col min="10247" max="10248" width="11.88671875" style="46" customWidth="1"/>
    <col min="10249" max="10251" width="10.5546875" style="46" customWidth="1"/>
    <col min="10252" max="10254" width="10.44140625" style="46" customWidth="1"/>
    <col min="10255" max="10256" width="10.5546875" style="46" customWidth="1"/>
    <col min="10257" max="10257" width="9.88671875" style="46" customWidth="1"/>
    <col min="10258" max="10258" width="9.6640625" style="46" customWidth="1"/>
    <col min="10259" max="10259" width="10.5546875" style="46" customWidth="1"/>
    <col min="10260" max="10260" width="10.6640625" style="46" customWidth="1"/>
    <col min="10261" max="10261" width="12" style="46" customWidth="1"/>
    <col min="10262" max="10262" width="11.6640625" style="46" customWidth="1"/>
    <col min="10263" max="10263" width="13.44140625" style="46" customWidth="1"/>
    <col min="10264" max="10269" width="15.109375" style="46" customWidth="1"/>
    <col min="10270" max="10496" width="12.5546875" style="46"/>
    <col min="10497" max="10497" width="32" style="46" customWidth="1"/>
    <col min="10498" max="10500" width="10.5546875" style="46" customWidth="1"/>
    <col min="10501" max="10501" width="9.5546875" style="46" bestFit="1" customWidth="1"/>
    <col min="10502" max="10502" width="10.5546875" style="46" customWidth="1"/>
    <col min="10503" max="10504" width="11.88671875" style="46" customWidth="1"/>
    <col min="10505" max="10507" width="10.5546875" style="46" customWidth="1"/>
    <col min="10508" max="10510" width="10.44140625" style="46" customWidth="1"/>
    <col min="10511" max="10512" width="10.5546875" style="46" customWidth="1"/>
    <col min="10513" max="10513" width="9.88671875" style="46" customWidth="1"/>
    <col min="10514" max="10514" width="9.6640625" style="46" customWidth="1"/>
    <col min="10515" max="10515" width="10.5546875" style="46" customWidth="1"/>
    <col min="10516" max="10516" width="10.6640625" style="46" customWidth="1"/>
    <col min="10517" max="10517" width="12" style="46" customWidth="1"/>
    <col min="10518" max="10518" width="11.6640625" style="46" customWidth="1"/>
    <col min="10519" max="10519" width="13.44140625" style="46" customWidth="1"/>
    <col min="10520" max="10525" width="15.109375" style="46" customWidth="1"/>
    <col min="10526" max="10752" width="12.5546875" style="46"/>
    <col min="10753" max="10753" width="32" style="46" customWidth="1"/>
    <col min="10754" max="10756" width="10.5546875" style="46" customWidth="1"/>
    <col min="10757" max="10757" width="9.5546875" style="46" bestFit="1" customWidth="1"/>
    <col min="10758" max="10758" width="10.5546875" style="46" customWidth="1"/>
    <col min="10759" max="10760" width="11.88671875" style="46" customWidth="1"/>
    <col min="10761" max="10763" width="10.5546875" style="46" customWidth="1"/>
    <col min="10764" max="10766" width="10.44140625" style="46" customWidth="1"/>
    <col min="10767" max="10768" width="10.5546875" style="46" customWidth="1"/>
    <col min="10769" max="10769" width="9.88671875" style="46" customWidth="1"/>
    <col min="10770" max="10770" width="9.6640625" style="46" customWidth="1"/>
    <col min="10771" max="10771" width="10.5546875" style="46" customWidth="1"/>
    <col min="10772" max="10772" width="10.6640625" style="46" customWidth="1"/>
    <col min="10773" max="10773" width="12" style="46" customWidth="1"/>
    <col min="10774" max="10774" width="11.6640625" style="46" customWidth="1"/>
    <col min="10775" max="10775" width="13.44140625" style="46" customWidth="1"/>
    <col min="10776" max="10781" width="15.109375" style="46" customWidth="1"/>
    <col min="10782" max="11008" width="12.5546875" style="46"/>
    <col min="11009" max="11009" width="32" style="46" customWidth="1"/>
    <col min="11010" max="11012" width="10.5546875" style="46" customWidth="1"/>
    <col min="11013" max="11013" width="9.5546875" style="46" bestFit="1" customWidth="1"/>
    <col min="11014" max="11014" width="10.5546875" style="46" customWidth="1"/>
    <col min="11015" max="11016" width="11.88671875" style="46" customWidth="1"/>
    <col min="11017" max="11019" width="10.5546875" style="46" customWidth="1"/>
    <col min="11020" max="11022" width="10.44140625" style="46" customWidth="1"/>
    <col min="11023" max="11024" width="10.5546875" style="46" customWidth="1"/>
    <col min="11025" max="11025" width="9.88671875" style="46" customWidth="1"/>
    <col min="11026" max="11026" width="9.6640625" style="46" customWidth="1"/>
    <col min="11027" max="11027" width="10.5546875" style="46" customWidth="1"/>
    <col min="11028" max="11028" width="10.6640625" style="46" customWidth="1"/>
    <col min="11029" max="11029" width="12" style="46" customWidth="1"/>
    <col min="11030" max="11030" width="11.6640625" style="46" customWidth="1"/>
    <col min="11031" max="11031" width="13.44140625" style="46" customWidth="1"/>
    <col min="11032" max="11037" width="15.109375" style="46" customWidth="1"/>
    <col min="11038" max="11264" width="12.5546875" style="46"/>
    <col min="11265" max="11265" width="32" style="46" customWidth="1"/>
    <col min="11266" max="11268" width="10.5546875" style="46" customWidth="1"/>
    <col min="11269" max="11269" width="9.5546875" style="46" bestFit="1" customWidth="1"/>
    <col min="11270" max="11270" width="10.5546875" style="46" customWidth="1"/>
    <col min="11271" max="11272" width="11.88671875" style="46" customWidth="1"/>
    <col min="11273" max="11275" width="10.5546875" style="46" customWidth="1"/>
    <col min="11276" max="11278" width="10.44140625" style="46" customWidth="1"/>
    <col min="11279" max="11280" width="10.5546875" style="46" customWidth="1"/>
    <col min="11281" max="11281" width="9.88671875" style="46" customWidth="1"/>
    <col min="11282" max="11282" width="9.6640625" style="46" customWidth="1"/>
    <col min="11283" max="11283" width="10.5546875" style="46" customWidth="1"/>
    <col min="11284" max="11284" width="10.6640625" style="46" customWidth="1"/>
    <col min="11285" max="11285" width="12" style="46" customWidth="1"/>
    <col min="11286" max="11286" width="11.6640625" style="46" customWidth="1"/>
    <col min="11287" max="11287" width="13.44140625" style="46" customWidth="1"/>
    <col min="11288" max="11293" width="15.109375" style="46" customWidth="1"/>
    <col min="11294" max="11520" width="12.5546875" style="46"/>
    <col min="11521" max="11521" width="32" style="46" customWidth="1"/>
    <col min="11522" max="11524" width="10.5546875" style="46" customWidth="1"/>
    <col min="11525" max="11525" width="9.5546875" style="46" bestFit="1" customWidth="1"/>
    <col min="11526" max="11526" width="10.5546875" style="46" customWidth="1"/>
    <col min="11527" max="11528" width="11.88671875" style="46" customWidth="1"/>
    <col min="11529" max="11531" width="10.5546875" style="46" customWidth="1"/>
    <col min="11532" max="11534" width="10.44140625" style="46" customWidth="1"/>
    <col min="11535" max="11536" width="10.5546875" style="46" customWidth="1"/>
    <col min="11537" max="11537" width="9.88671875" style="46" customWidth="1"/>
    <col min="11538" max="11538" width="9.6640625" style="46" customWidth="1"/>
    <col min="11539" max="11539" width="10.5546875" style="46" customWidth="1"/>
    <col min="11540" max="11540" width="10.6640625" style="46" customWidth="1"/>
    <col min="11541" max="11541" width="12" style="46" customWidth="1"/>
    <col min="11542" max="11542" width="11.6640625" style="46" customWidth="1"/>
    <col min="11543" max="11543" width="13.44140625" style="46" customWidth="1"/>
    <col min="11544" max="11549" width="15.109375" style="46" customWidth="1"/>
    <col min="11550" max="11776" width="12.5546875" style="46"/>
    <col min="11777" max="11777" width="32" style="46" customWidth="1"/>
    <col min="11778" max="11780" width="10.5546875" style="46" customWidth="1"/>
    <col min="11781" max="11781" width="9.5546875" style="46" bestFit="1" customWidth="1"/>
    <col min="11782" max="11782" width="10.5546875" style="46" customWidth="1"/>
    <col min="11783" max="11784" width="11.88671875" style="46" customWidth="1"/>
    <col min="11785" max="11787" width="10.5546875" style="46" customWidth="1"/>
    <col min="11788" max="11790" width="10.44140625" style="46" customWidth="1"/>
    <col min="11791" max="11792" width="10.5546875" style="46" customWidth="1"/>
    <col min="11793" max="11793" width="9.88671875" style="46" customWidth="1"/>
    <col min="11794" max="11794" width="9.6640625" style="46" customWidth="1"/>
    <col min="11795" max="11795" width="10.5546875" style="46" customWidth="1"/>
    <col min="11796" max="11796" width="10.6640625" style="46" customWidth="1"/>
    <col min="11797" max="11797" width="12" style="46" customWidth="1"/>
    <col min="11798" max="11798" width="11.6640625" style="46" customWidth="1"/>
    <col min="11799" max="11799" width="13.44140625" style="46" customWidth="1"/>
    <col min="11800" max="11805" width="15.109375" style="46" customWidth="1"/>
    <col min="11806" max="12032" width="12.5546875" style="46"/>
    <col min="12033" max="12033" width="32" style="46" customWidth="1"/>
    <col min="12034" max="12036" width="10.5546875" style="46" customWidth="1"/>
    <col min="12037" max="12037" width="9.5546875" style="46" bestFit="1" customWidth="1"/>
    <col min="12038" max="12038" width="10.5546875" style="46" customWidth="1"/>
    <col min="12039" max="12040" width="11.88671875" style="46" customWidth="1"/>
    <col min="12041" max="12043" width="10.5546875" style="46" customWidth="1"/>
    <col min="12044" max="12046" width="10.44140625" style="46" customWidth="1"/>
    <col min="12047" max="12048" width="10.5546875" style="46" customWidth="1"/>
    <col min="12049" max="12049" width="9.88671875" style="46" customWidth="1"/>
    <col min="12050" max="12050" width="9.6640625" style="46" customWidth="1"/>
    <col min="12051" max="12051" width="10.5546875" style="46" customWidth="1"/>
    <col min="12052" max="12052" width="10.6640625" style="46" customWidth="1"/>
    <col min="12053" max="12053" width="12" style="46" customWidth="1"/>
    <col min="12054" max="12054" width="11.6640625" style="46" customWidth="1"/>
    <col min="12055" max="12055" width="13.44140625" style="46" customWidth="1"/>
    <col min="12056" max="12061" width="15.109375" style="46" customWidth="1"/>
    <col min="12062" max="12288" width="12.5546875" style="46"/>
    <col min="12289" max="12289" width="32" style="46" customWidth="1"/>
    <col min="12290" max="12292" width="10.5546875" style="46" customWidth="1"/>
    <col min="12293" max="12293" width="9.5546875" style="46" bestFit="1" customWidth="1"/>
    <col min="12294" max="12294" width="10.5546875" style="46" customWidth="1"/>
    <col min="12295" max="12296" width="11.88671875" style="46" customWidth="1"/>
    <col min="12297" max="12299" width="10.5546875" style="46" customWidth="1"/>
    <col min="12300" max="12302" width="10.44140625" style="46" customWidth="1"/>
    <col min="12303" max="12304" width="10.5546875" style="46" customWidth="1"/>
    <col min="12305" max="12305" width="9.88671875" style="46" customWidth="1"/>
    <col min="12306" max="12306" width="9.6640625" style="46" customWidth="1"/>
    <col min="12307" max="12307" width="10.5546875" style="46" customWidth="1"/>
    <col min="12308" max="12308" width="10.6640625" style="46" customWidth="1"/>
    <col min="12309" max="12309" width="12" style="46" customWidth="1"/>
    <col min="12310" max="12310" width="11.6640625" style="46" customWidth="1"/>
    <col min="12311" max="12311" width="13.44140625" style="46" customWidth="1"/>
    <col min="12312" max="12317" width="15.109375" style="46" customWidth="1"/>
    <col min="12318" max="12544" width="12.5546875" style="46"/>
    <col min="12545" max="12545" width="32" style="46" customWidth="1"/>
    <col min="12546" max="12548" width="10.5546875" style="46" customWidth="1"/>
    <col min="12549" max="12549" width="9.5546875" style="46" bestFit="1" customWidth="1"/>
    <col min="12550" max="12550" width="10.5546875" style="46" customWidth="1"/>
    <col min="12551" max="12552" width="11.88671875" style="46" customWidth="1"/>
    <col min="12553" max="12555" width="10.5546875" style="46" customWidth="1"/>
    <col min="12556" max="12558" width="10.44140625" style="46" customWidth="1"/>
    <col min="12559" max="12560" width="10.5546875" style="46" customWidth="1"/>
    <col min="12561" max="12561" width="9.88671875" style="46" customWidth="1"/>
    <col min="12562" max="12562" width="9.6640625" style="46" customWidth="1"/>
    <col min="12563" max="12563" width="10.5546875" style="46" customWidth="1"/>
    <col min="12564" max="12564" width="10.6640625" style="46" customWidth="1"/>
    <col min="12565" max="12565" width="12" style="46" customWidth="1"/>
    <col min="12566" max="12566" width="11.6640625" style="46" customWidth="1"/>
    <col min="12567" max="12567" width="13.44140625" style="46" customWidth="1"/>
    <col min="12568" max="12573" width="15.109375" style="46" customWidth="1"/>
    <col min="12574" max="12800" width="12.5546875" style="46"/>
    <col min="12801" max="12801" width="32" style="46" customWidth="1"/>
    <col min="12802" max="12804" width="10.5546875" style="46" customWidth="1"/>
    <col min="12805" max="12805" width="9.5546875" style="46" bestFit="1" customWidth="1"/>
    <col min="12806" max="12806" width="10.5546875" style="46" customWidth="1"/>
    <col min="12807" max="12808" width="11.88671875" style="46" customWidth="1"/>
    <col min="12809" max="12811" width="10.5546875" style="46" customWidth="1"/>
    <col min="12812" max="12814" width="10.44140625" style="46" customWidth="1"/>
    <col min="12815" max="12816" width="10.5546875" style="46" customWidth="1"/>
    <col min="12817" max="12817" width="9.88671875" style="46" customWidth="1"/>
    <col min="12818" max="12818" width="9.6640625" style="46" customWidth="1"/>
    <col min="12819" max="12819" width="10.5546875" style="46" customWidth="1"/>
    <col min="12820" max="12820" width="10.6640625" style="46" customWidth="1"/>
    <col min="12821" max="12821" width="12" style="46" customWidth="1"/>
    <col min="12822" max="12822" width="11.6640625" style="46" customWidth="1"/>
    <col min="12823" max="12823" width="13.44140625" style="46" customWidth="1"/>
    <col min="12824" max="12829" width="15.109375" style="46" customWidth="1"/>
    <col min="12830" max="13056" width="12.5546875" style="46"/>
    <col min="13057" max="13057" width="32" style="46" customWidth="1"/>
    <col min="13058" max="13060" width="10.5546875" style="46" customWidth="1"/>
    <col min="13061" max="13061" width="9.5546875" style="46" bestFit="1" customWidth="1"/>
    <col min="13062" max="13062" width="10.5546875" style="46" customWidth="1"/>
    <col min="13063" max="13064" width="11.88671875" style="46" customWidth="1"/>
    <col min="13065" max="13067" width="10.5546875" style="46" customWidth="1"/>
    <col min="13068" max="13070" width="10.44140625" style="46" customWidth="1"/>
    <col min="13071" max="13072" width="10.5546875" style="46" customWidth="1"/>
    <col min="13073" max="13073" width="9.88671875" style="46" customWidth="1"/>
    <col min="13074" max="13074" width="9.6640625" style="46" customWidth="1"/>
    <col min="13075" max="13075" width="10.5546875" style="46" customWidth="1"/>
    <col min="13076" max="13076" width="10.6640625" style="46" customWidth="1"/>
    <col min="13077" max="13077" width="12" style="46" customWidth="1"/>
    <col min="13078" max="13078" width="11.6640625" style="46" customWidth="1"/>
    <col min="13079" max="13079" width="13.44140625" style="46" customWidth="1"/>
    <col min="13080" max="13085" width="15.109375" style="46" customWidth="1"/>
    <col min="13086" max="13312" width="12.5546875" style="46"/>
    <col min="13313" max="13313" width="32" style="46" customWidth="1"/>
    <col min="13314" max="13316" width="10.5546875" style="46" customWidth="1"/>
    <col min="13317" max="13317" width="9.5546875" style="46" bestFit="1" customWidth="1"/>
    <col min="13318" max="13318" width="10.5546875" style="46" customWidth="1"/>
    <col min="13319" max="13320" width="11.88671875" style="46" customWidth="1"/>
    <col min="13321" max="13323" width="10.5546875" style="46" customWidth="1"/>
    <col min="13324" max="13326" width="10.44140625" style="46" customWidth="1"/>
    <col min="13327" max="13328" width="10.5546875" style="46" customWidth="1"/>
    <col min="13329" max="13329" width="9.88671875" style="46" customWidth="1"/>
    <col min="13330" max="13330" width="9.6640625" style="46" customWidth="1"/>
    <col min="13331" max="13331" width="10.5546875" style="46" customWidth="1"/>
    <col min="13332" max="13332" width="10.6640625" style="46" customWidth="1"/>
    <col min="13333" max="13333" width="12" style="46" customWidth="1"/>
    <col min="13334" max="13334" width="11.6640625" style="46" customWidth="1"/>
    <col min="13335" max="13335" width="13.44140625" style="46" customWidth="1"/>
    <col min="13336" max="13341" width="15.109375" style="46" customWidth="1"/>
    <col min="13342" max="13568" width="12.5546875" style="46"/>
    <col min="13569" max="13569" width="32" style="46" customWidth="1"/>
    <col min="13570" max="13572" width="10.5546875" style="46" customWidth="1"/>
    <col min="13573" max="13573" width="9.5546875" style="46" bestFit="1" customWidth="1"/>
    <col min="13574" max="13574" width="10.5546875" style="46" customWidth="1"/>
    <col min="13575" max="13576" width="11.88671875" style="46" customWidth="1"/>
    <col min="13577" max="13579" width="10.5546875" style="46" customWidth="1"/>
    <col min="13580" max="13582" width="10.44140625" style="46" customWidth="1"/>
    <col min="13583" max="13584" width="10.5546875" style="46" customWidth="1"/>
    <col min="13585" max="13585" width="9.88671875" style="46" customWidth="1"/>
    <col min="13586" max="13586" width="9.6640625" style="46" customWidth="1"/>
    <col min="13587" max="13587" width="10.5546875" style="46" customWidth="1"/>
    <col min="13588" max="13588" width="10.6640625" style="46" customWidth="1"/>
    <col min="13589" max="13589" width="12" style="46" customWidth="1"/>
    <col min="13590" max="13590" width="11.6640625" style="46" customWidth="1"/>
    <col min="13591" max="13591" width="13.44140625" style="46" customWidth="1"/>
    <col min="13592" max="13597" width="15.109375" style="46" customWidth="1"/>
    <col min="13598" max="13824" width="12.5546875" style="46"/>
    <col min="13825" max="13825" width="32" style="46" customWidth="1"/>
    <col min="13826" max="13828" width="10.5546875" style="46" customWidth="1"/>
    <col min="13829" max="13829" width="9.5546875" style="46" bestFit="1" customWidth="1"/>
    <col min="13830" max="13830" width="10.5546875" style="46" customWidth="1"/>
    <col min="13831" max="13832" width="11.88671875" style="46" customWidth="1"/>
    <col min="13833" max="13835" width="10.5546875" style="46" customWidth="1"/>
    <col min="13836" max="13838" width="10.44140625" style="46" customWidth="1"/>
    <col min="13839" max="13840" width="10.5546875" style="46" customWidth="1"/>
    <col min="13841" max="13841" width="9.88671875" style="46" customWidth="1"/>
    <col min="13842" max="13842" width="9.6640625" style="46" customWidth="1"/>
    <col min="13843" max="13843" width="10.5546875" style="46" customWidth="1"/>
    <col min="13844" max="13844" width="10.6640625" style="46" customWidth="1"/>
    <col min="13845" max="13845" width="12" style="46" customWidth="1"/>
    <col min="13846" max="13846" width="11.6640625" style="46" customWidth="1"/>
    <col min="13847" max="13847" width="13.44140625" style="46" customWidth="1"/>
    <col min="13848" max="13853" width="15.109375" style="46" customWidth="1"/>
    <col min="13854" max="14080" width="12.5546875" style="46"/>
    <col min="14081" max="14081" width="32" style="46" customWidth="1"/>
    <col min="14082" max="14084" width="10.5546875" style="46" customWidth="1"/>
    <col min="14085" max="14085" width="9.5546875" style="46" bestFit="1" customWidth="1"/>
    <col min="14086" max="14086" width="10.5546875" style="46" customWidth="1"/>
    <col min="14087" max="14088" width="11.88671875" style="46" customWidth="1"/>
    <col min="14089" max="14091" width="10.5546875" style="46" customWidth="1"/>
    <col min="14092" max="14094" width="10.44140625" style="46" customWidth="1"/>
    <col min="14095" max="14096" width="10.5546875" style="46" customWidth="1"/>
    <col min="14097" max="14097" width="9.88671875" style="46" customWidth="1"/>
    <col min="14098" max="14098" width="9.6640625" style="46" customWidth="1"/>
    <col min="14099" max="14099" width="10.5546875" style="46" customWidth="1"/>
    <col min="14100" max="14100" width="10.6640625" style="46" customWidth="1"/>
    <col min="14101" max="14101" width="12" style="46" customWidth="1"/>
    <col min="14102" max="14102" width="11.6640625" style="46" customWidth="1"/>
    <col min="14103" max="14103" width="13.44140625" style="46" customWidth="1"/>
    <col min="14104" max="14109" width="15.109375" style="46" customWidth="1"/>
    <col min="14110" max="14336" width="12.5546875" style="46"/>
    <col min="14337" max="14337" width="32" style="46" customWidth="1"/>
    <col min="14338" max="14340" width="10.5546875" style="46" customWidth="1"/>
    <col min="14341" max="14341" width="9.5546875" style="46" bestFit="1" customWidth="1"/>
    <col min="14342" max="14342" width="10.5546875" style="46" customWidth="1"/>
    <col min="14343" max="14344" width="11.88671875" style="46" customWidth="1"/>
    <col min="14345" max="14347" width="10.5546875" style="46" customWidth="1"/>
    <col min="14348" max="14350" width="10.44140625" style="46" customWidth="1"/>
    <col min="14351" max="14352" width="10.5546875" style="46" customWidth="1"/>
    <col min="14353" max="14353" width="9.88671875" style="46" customWidth="1"/>
    <col min="14354" max="14354" width="9.6640625" style="46" customWidth="1"/>
    <col min="14355" max="14355" width="10.5546875" style="46" customWidth="1"/>
    <col min="14356" max="14356" width="10.6640625" style="46" customWidth="1"/>
    <col min="14357" max="14357" width="12" style="46" customWidth="1"/>
    <col min="14358" max="14358" width="11.6640625" style="46" customWidth="1"/>
    <col min="14359" max="14359" width="13.44140625" style="46" customWidth="1"/>
    <col min="14360" max="14365" width="15.109375" style="46" customWidth="1"/>
    <col min="14366" max="14592" width="12.5546875" style="46"/>
    <col min="14593" max="14593" width="32" style="46" customWidth="1"/>
    <col min="14594" max="14596" width="10.5546875" style="46" customWidth="1"/>
    <col min="14597" max="14597" width="9.5546875" style="46" bestFit="1" customWidth="1"/>
    <col min="14598" max="14598" width="10.5546875" style="46" customWidth="1"/>
    <col min="14599" max="14600" width="11.88671875" style="46" customWidth="1"/>
    <col min="14601" max="14603" width="10.5546875" style="46" customWidth="1"/>
    <col min="14604" max="14606" width="10.44140625" style="46" customWidth="1"/>
    <col min="14607" max="14608" width="10.5546875" style="46" customWidth="1"/>
    <col min="14609" max="14609" width="9.88671875" style="46" customWidth="1"/>
    <col min="14610" max="14610" width="9.6640625" style="46" customWidth="1"/>
    <col min="14611" max="14611" width="10.5546875" style="46" customWidth="1"/>
    <col min="14612" max="14612" width="10.6640625" style="46" customWidth="1"/>
    <col min="14613" max="14613" width="12" style="46" customWidth="1"/>
    <col min="14614" max="14614" width="11.6640625" style="46" customWidth="1"/>
    <col min="14615" max="14615" width="13.44140625" style="46" customWidth="1"/>
    <col min="14616" max="14621" width="15.109375" style="46" customWidth="1"/>
    <col min="14622" max="14848" width="12.5546875" style="46"/>
    <col min="14849" max="14849" width="32" style="46" customWidth="1"/>
    <col min="14850" max="14852" width="10.5546875" style="46" customWidth="1"/>
    <col min="14853" max="14853" width="9.5546875" style="46" bestFit="1" customWidth="1"/>
    <col min="14854" max="14854" width="10.5546875" style="46" customWidth="1"/>
    <col min="14855" max="14856" width="11.88671875" style="46" customWidth="1"/>
    <col min="14857" max="14859" width="10.5546875" style="46" customWidth="1"/>
    <col min="14860" max="14862" width="10.44140625" style="46" customWidth="1"/>
    <col min="14863" max="14864" width="10.5546875" style="46" customWidth="1"/>
    <col min="14865" max="14865" width="9.88671875" style="46" customWidth="1"/>
    <col min="14866" max="14866" width="9.6640625" style="46" customWidth="1"/>
    <col min="14867" max="14867" width="10.5546875" style="46" customWidth="1"/>
    <col min="14868" max="14868" width="10.6640625" style="46" customWidth="1"/>
    <col min="14869" max="14869" width="12" style="46" customWidth="1"/>
    <col min="14870" max="14870" width="11.6640625" style="46" customWidth="1"/>
    <col min="14871" max="14871" width="13.44140625" style="46" customWidth="1"/>
    <col min="14872" max="14877" width="15.109375" style="46" customWidth="1"/>
    <col min="14878" max="15104" width="12.5546875" style="46"/>
    <col min="15105" max="15105" width="32" style="46" customWidth="1"/>
    <col min="15106" max="15108" width="10.5546875" style="46" customWidth="1"/>
    <col min="15109" max="15109" width="9.5546875" style="46" bestFit="1" customWidth="1"/>
    <col min="15110" max="15110" width="10.5546875" style="46" customWidth="1"/>
    <col min="15111" max="15112" width="11.88671875" style="46" customWidth="1"/>
    <col min="15113" max="15115" width="10.5546875" style="46" customWidth="1"/>
    <col min="15116" max="15118" width="10.44140625" style="46" customWidth="1"/>
    <col min="15119" max="15120" width="10.5546875" style="46" customWidth="1"/>
    <col min="15121" max="15121" width="9.88671875" style="46" customWidth="1"/>
    <col min="15122" max="15122" width="9.6640625" style="46" customWidth="1"/>
    <col min="15123" max="15123" width="10.5546875" style="46" customWidth="1"/>
    <col min="15124" max="15124" width="10.6640625" style="46" customWidth="1"/>
    <col min="15125" max="15125" width="12" style="46" customWidth="1"/>
    <col min="15126" max="15126" width="11.6640625" style="46" customWidth="1"/>
    <col min="15127" max="15127" width="13.44140625" style="46" customWidth="1"/>
    <col min="15128" max="15133" width="15.109375" style="46" customWidth="1"/>
    <col min="15134" max="15360" width="12.5546875" style="46"/>
    <col min="15361" max="15361" width="32" style="46" customWidth="1"/>
    <col min="15362" max="15364" width="10.5546875" style="46" customWidth="1"/>
    <col min="15365" max="15365" width="9.5546875" style="46" bestFit="1" customWidth="1"/>
    <col min="15366" max="15366" width="10.5546875" style="46" customWidth="1"/>
    <col min="15367" max="15368" width="11.88671875" style="46" customWidth="1"/>
    <col min="15369" max="15371" width="10.5546875" style="46" customWidth="1"/>
    <col min="15372" max="15374" width="10.44140625" style="46" customWidth="1"/>
    <col min="15375" max="15376" width="10.5546875" style="46" customWidth="1"/>
    <col min="15377" max="15377" width="9.88671875" style="46" customWidth="1"/>
    <col min="15378" max="15378" width="9.6640625" style="46" customWidth="1"/>
    <col min="15379" max="15379" width="10.5546875" style="46" customWidth="1"/>
    <col min="15380" max="15380" width="10.6640625" style="46" customWidth="1"/>
    <col min="15381" max="15381" width="12" style="46" customWidth="1"/>
    <col min="15382" max="15382" width="11.6640625" style="46" customWidth="1"/>
    <col min="15383" max="15383" width="13.44140625" style="46" customWidth="1"/>
    <col min="15384" max="15389" width="15.109375" style="46" customWidth="1"/>
    <col min="15390" max="15616" width="12.5546875" style="46"/>
    <col min="15617" max="15617" width="32" style="46" customWidth="1"/>
    <col min="15618" max="15620" width="10.5546875" style="46" customWidth="1"/>
    <col min="15621" max="15621" width="9.5546875" style="46" bestFit="1" customWidth="1"/>
    <col min="15622" max="15622" width="10.5546875" style="46" customWidth="1"/>
    <col min="15623" max="15624" width="11.88671875" style="46" customWidth="1"/>
    <col min="15625" max="15627" width="10.5546875" style="46" customWidth="1"/>
    <col min="15628" max="15630" width="10.44140625" style="46" customWidth="1"/>
    <col min="15631" max="15632" width="10.5546875" style="46" customWidth="1"/>
    <col min="15633" max="15633" width="9.88671875" style="46" customWidth="1"/>
    <col min="15634" max="15634" width="9.6640625" style="46" customWidth="1"/>
    <col min="15635" max="15635" width="10.5546875" style="46" customWidth="1"/>
    <col min="15636" max="15636" width="10.6640625" style="46" customWidth="1"/>
    <col min="15637" max="15637" width="12" style="46" customWidth="1"/>
    <col min="15638" max="15638" width="11.6640625" style="46" customWidth="1"/>
    <col min="15639" max="15639" width="13.44140625" style="46" customWidth="1"/>
    <col min="15640" max="15645" width="15.109375" style="46" customWidth="1"/>
    <col min="15646" max="15872" width="12.5546875" style="46"/>
    <col min="15873" max="15873" width="32" style="46" customWidth="1"/>
    <col min="15874" max="15876" width="10.5546875" style="46" customWidth="1"/>
    <col min="15877" max="15877" width="9.5546875" style="46" bestFit="1" customWidth="1"/>
    <col min="15878" max="15878" width="10.5546875" style="46" customWidth="1"/>
    <col min="15879" max="15880" width="11.88671875" style="46" customWidth="1"/>
    <col min="15881" max="15883" width="10.5546875" style="46" customWidth="1"/>
    <col min="15884" max="15886" width="10.44140625" style="46" customWidth="1"/>
    <col min="15887" max="15888" width="10.5546875" style="46" customWidth="1"/>
    <col min="15889" max="15889" width="9.88671875" style="46" customWidth="1"/>
    <col min="15890" max="15890" width="9.6640625" style="46" customWidth="1"/>
    <col min="15891" max="15891" width="10.5546875" style="46" customWidth="1"/>
    <col min="15892" max="15892" width="10.6640625" style="46" customWidth="1"/>
    <col min="15893" max="15893" width="12" style="46" customWidth="1"/>
    <col min="15894" max="15894" width="11.6640625" style="46" customWidth="1"/>
    <col min="15895" max="15895" width="13.44140625" style="46" customWidth="1"/>
    <col min="15896" max="15901" width="15.109375" style="46" customWidth="1"/>
    <col min="15902" max="16128" width="12.5546875" style="46"/>
    <col min="16129" max="16129" width="32" style="46" customWidth="1"/>
    <col min="16130" max="16132" width="10.5546875" style="46" customWidth="1"/>
    <col min="16133" max="16133" width="9.5546875" style="46" bestFit="1" customWidth="1"/>
    <col min="16134" max="16134" width="10.5546875" style="46" customWidth="1"/>
    <col min="16135" max="16136" width="11.88671875" style="46" customWidth="1"/>
    <col min="16137" max="16139" width="10.5546875" style="46" customWidth="1"/>
    <col min="16140" max="16142" width="10.44140625" style="46" customWidth="1"/>
    <col min="16143" max="16144" width="10.5546875" style="46" customWidth="1"/>
    <col min="16145" max="16145" width="9.88671875" style="46" customWidth="1"/>
    <col min="16146" max="16146" width="9.6640625" style="46" customWidth="1"/>
    <col min="16147" max="16147" width="10.5546875" style="46" customWidth="1"/>
    <col min="16148" max="16148" width="10.6640625" style="46" customWidth="1"/>
    <col min="16149" max="16149" width="12" style="46" customWidth="1"/>
    <col min="16150" max="16150" width="11.6640625" style="46" customWidth="1"/>
    <col min="16151" max="16151" width="13.44140625" style="46" customWidth="1"/>
    <col min="16152" max="16157" width="15.109375" style="46" customWidth="1"/>
    <col min="16158" max="16384" width="12.5546875" style="46"/>
  </cols>
  <sheetData>
    <row r="1" spans="1:25" ht="18" customHeight="1">
      <c r="A1" s="1386" t="s">
        <v>1209</v>
      </c>
      <c r="B1" s="1090"/>
      <c r="C1" s="1090"/>
      <c r="D1" s="1090"/>
      <c r="E1" s="1090"/>
      <c r="F1" s="1090"/>
      <c r="G1" s="1090"/>
      <c r="H1" s="1090"/>
      <c r="I1" s="1090"/>
      <c r="J1" s="1090"/>
      <c r="K1" s="1090"/>
      <c r="L1" s="1090"/>
      <c r="M1" s="1090"/>
      <c r="N1" s="1090"/>
      <c r="O1" s="1090"/>
      <c r="P1" s="1090"/>
      <c r="Q1" s="1090"/>
      <c r="R1" s="1090"/>
      <c r="S1" s="1090"/>
      <c r="T1" s="1090"/>
      <c r="U1" s="1090"/>
      <c r="V1" s="1090"/>
      <c r="W1" s="1090"/>
    </row>
    <row r="2" spans="1:25" s="43" customFormat="1" ht="24.75" customHeight="1">
      <c r="A2" s="1476" t="s">
        <v>1019</v>
      </c>
      <c r="B2" s="1476"/>
      <c r="C2" s="1476"/>
      <c r="D2" s="1476"/>
      <c r="E2" s="1476"/>
      <c r="F2" s="1476"/>
      <c r="G2" s="1476"/>
      <c r="H2" s="1476"/>
      <c r="I2" s="1476"/>
      <c r="J2" s="1476"/>
      <c r="K2" s="1476"/>
      <c r="L2" s="1476"/>
      <c r="M2" s="1476"/>
      <c r="N2" s="1476"/>
      <c r="O2" s="1476"/>
      <c r="P2" s="1476"/>
      <c r="Q2" s="1476"/>
      <c r="R2" s="1476"/>
      <c r="S2" s="1476"/>
      <c r="T2" s="1476"/>
      <c r="U2" s="1476"/>
      <c r="V2" s="1476"/>
      <c r="W2" s="1476"/>
    </row>
    <row r="3" spans="1:25" s="397" customFormat="1" ht="26.25" customHeight="1">
      <c r="A3" s="166">
        <v>44439</v>
      </c>
      <c r="B3" s="1091"/>
      <c r="C3" s="1092"/>
      <c r="D3" s="1092"/>
      <c r="E3" s="1092"/>
      <c r="F3" s="1092"/>
      <c r="G3" s="1092"/>
      <c r="H3" s="1092"/>
      <c r="I3" s="1092"/>
      <c r="J3" s="1092"/>
      <c r="K3" s="1092"/>
      <c r="L3" s="1092"/>
      <c r="M3" s="1092"/>
      <c r="N3" s="1092"/>
      <c r="O3" s="1092"/>
      <c r="P3" s="1092"/>
      <c r="Q3" s="1092"/>
      <c r="R3" s="1092"/>
      <c r="S3" s="1092"/>
      <c r="T3" s="1092"/>
      <c r="U3" s="1092"/>
      <c r="V3" s="1092"/>
      <c r="W3" s="1092"/>
    </row>
    <row r="4" spans="1:25" s="401" customFormat="1" ht="23.25" customHeight="1">
      <c r="A4" s="1529" t="s">
        <v>124</v>
      </c>
      <c r="B4" s="1529"/>
      <c r="C4" s="1529"/>
      <c r="D4" s="1529"/>
      <c r="E4" s="1529"/>
      <c r="F4" s="1529"/>
      <c r="G4" s="1529"/>
      <c r="H4" s="1529"/>
      <c r="I4" s="1529"/>
      <c r="J4" s="1529"/>
      <c r="K4" s="1529"/>
      <c r="L4" s="1529"/>
      <c r="M4" s="1529"/>
      <c r="N4" s="1529"/>
      <c r="O4" s="1529"/>
      <c r="P4" s="1529"/>
      <c r="Q4" s="1529"/>
      <c r="R4" s="1529"/>
      <c r="S4" s="1529"/>
      <c r="T4" s="1529"/>
      <c r="U4" s="1529"/>
      <c r="V4" s="1529"/>
      <c r="W4" s="1529"/>
    </row>
    <row r="5" spans="1:25" ht="9" customHeight="1" thickBot="1">
      <c r="A5" s="1530"/>
      <c r="B5" s="1530"/>
      <c r="C5" s="1530"/>
      <c r="D5" s="1530"/>
      <c r="E5" s="1530"/>
      <c r="F5" s="1530"/>
      <c r="G5" s="1530"/>
      <c r="H5" s="1530"/>
      <c r="I5" s="1530"/>
      <c r="J5" s="1530"/>
      <c r="K5" s="1530"/>
      <c r="L5" s="1530"/>
      <c r="M5" s="1530"/>
      <c r="N5" s="1530"/>
      <c r="O5" s="1530"/>
      <c r="P5" s="1530"/>
      <c r="Q5" s="1530"/>
      <c r="R5" s="1530"/>
      <c r="S5" s="1530"/>
      <c r="T5" s="1530"/>
      <c r="U5" s="1530"/>
      <c r="V5" s="1530"/>
      <c r="W5" s="1530"/>
    </row>
    <row r="6" spans="1:25" s="6" customFormat="1" ht="12.75" customHeight="1">
      <c r="A6" s="841"/>
      <c r="B6" s="841"/>
      <c r="C6" s="841"/>
      <c r="D6" s="841"/>
      <c r="E6" s="841"/>
      <c r="F6" s="841"/>
      <c r="G6" s="841"/>
      <c r="H6" s="841"/>
      <c r="I6" s="841"/>
      <c r="J6" s="841"/>
      <c r="K6" s="841"/>
      <c r="L6" s="841"/>
      <c r="M6" s="841"/>
      <c r="N6" s="841"/>
      <c r="O6" s="841"/>
      <c r="P6" s="841"/>
      <c r="Q6" s="841"/>
      <c r="R6" s="841"/>
      <c r="S6" s="841"/>
      <c r="T6" s="841"/>
      <c r="U6" s="841"/>
      <c r="V6" s="841"/>
      <c r="W6" s="1531" t="s">
        <v>1020</v>
      </c>
    </row>
    <row r="7" spans="1:25" s="6" customFormat="1" ht="15.6">
      <c r="A7" s="843"/>
      <c r="B7" s="1534" t="s">
        <v>1021</v>
      </c>
      <c r="C7" s="1534"/>
      <c r="D7" s="1534"/>
      <c r="E7" s="1534"/>
      <c r="F7" s="1534"/>
      <c r="G7" s="1534"/>
      <c r="H7" s="1534"/>
      <c r="I7" s="1534"/>
      <c r="J7" s="1534"/>
      <c r="K7" s="1534"/>
      <c r="L7" s="1534"/>
      <c r="M7" s="1534"/>
      <c r="N7" s="1534"/>
      <c r="O7" s="1534"/>
      <c r="P7" s="1534"/>
      <c r="Q7" s="1534"/>
      <c r="R7" s="1534"/>
      <c r="S7" s="1534"/>
      <c r="T7" s="1534"/>
      <c r="U7" s="1534"/>
      <c r="V7" s="1534"/>
      <c r="W7" s="1532"/>
    </row>
    <row r="8" spans="1:25" s="6" customFormat="1" ht="21" customHeight="1">
      <c r="A8" s="1093"/>
      <c r="B8" s="417"/>
      <c r="C8" s="417"/>
      <c r="D8" s="417"/>
      <c r="E8" s="417"/>
      <c r="F8" s="417"/>
      <c r="G8" s="417"/>
      <c r="H8" s="417"/>
      <c r="I8" s="417"/>
      <c r="J8" s="417"/>
      <c r="K8" s="417"/>
      <c r="L8" s="417"/>
      <c r="M8" s="417"/>
      <c r="N8" s="417"/>
      <c r="O8" s="417"/>
      <c r="P8" s="417"/>
      <c r="Q8" s="417"/>
      <c r="R8" s="417"/>
      <c r="S8" s="417"/>
      <c r="T8" s="417"/>
      <c r="U8" s="1535" t="s">
        <v>1022</v>
      </c>
      <c r="V8" s="1535" t="s">
        <v>1023</v>
      </c>
      <c r="W8" s="1532"/>
    </row>
    <row r="9" spans="1:25" s="6" customFormat="1" ht="21" customHeight="1">
      <c r="A9" s="846" t="s">
        <v>822</v>
      </c>
      <c r="B9" s="843"/>
      <c r="C9" s="843"/>
      <c r="D9" s="843"/>
      <c r="E9" s="843"/>
      <c r="F9" s="843"/>
      <c r="G9" s="843"/>
      <c r="H9" s="843"/>
      <c r="I9" s="843"/>
      <c r="J9" s="843"/>
      <c r="K9" s="843"/>
      <c r="L9" s="1526" t="s">
        <v>1024</v>
      </c>
      <c r="M9" s="1526" t="s">
        <v>1025</v>
      </c>
      <c r="N9" s="1526" t="s">
        <v>1026</v>
      </c>
      <c r="O9" s="1526" t="s">
        <v>1027</v>
      </c>
      <c r="P9" s="843"/>
      <c r="Q9" s="843"/>
      <c r="R9" s="843"/>
      <c r="S9" s="843"/>
      <c r="T9" s="843"/>
      <c r="U9" s="1535"/>
      <c r="V9" s="1535"/>
      <c r="W9" s="1532"/>
    </row>
    <row r="10" spans="1:25" s="6" customFormat="1" ht="21" customHeight="1">
      <c r="A10" s="843"/>
      <c r="B10" s="1528" t="s">
        <v>1028</v>
      </c>
      <c r="C10" s="1528"/>
      <c r="D10" s="1528"/>
      <c r="E10" s="1528"/>
      <c r="F10" s="1528"/>
      <c r="G10" s="1528"/>
      <c r="H10" s="1528"/>
      <c r="I10" s="1528"/>
      <c r="J10" s="1528"/>
      <c r="K10" s="1528"/>
      <c r="L10" s="1526"/>
      <c r="M10" s="1526"/>
      <c r="N10" s="1526"/>
      <c r="O10" s="1526"/>
      <c r="P10" s="1528" t="s">
        <v>1028</v>
      </c>
      <c r="Q10" s="1528"/>
      <c r="R10" s="1528"/>
      <c r="S10" s="1528"/>
      <c r="T10" s="1528"/>
      <c r="U10" s="1535"/>
      <c r="V10" s="1535"/>
      <c r="W10" s="1532"/>
    </row>
    <row r="11" spans="1:25" s="6" customFormat="1" ht="21" customHeight="1" thickBot="1">
      <c r="A11" s="1094"/>
      <c r="B11" s="1095">
        <v>0</v>
      </c>
      <c r="C11" s="1095">
        <v>0.2</v>
      </c>
      <c r="D11" s="1095">
        <v>0.25</v>
      </c>
      <c r="E11" s="1095">
        <v>0.5</v>
      </c>
      <c r="F11" s="1095">
        <v>0.75</v>
      </c>
      <c r="G11" s="1095">
        <v>1</v>
      </c>
      <c r="H11" s="1095">
        <v>1.25</v>
      </c>
      <c r="I11" s="1095">
        <v>1.5</v>
      </c>
      <c r="J11" s="1095">
        <v>2</v>
      </c>
      <c r="K11" s="1095">
        <v>2.5</v>
      </c>
      <c r="L11" s="1527"/>
      <c r="M11" s="1527"/>
      <c r="N11" s="1527"/>
      <c r="O11" s="1527"/>
      <c r="P11" s="1095">
        <v>3</v>
      </c>
      <c r="Q11" s="1095">
        <v>4</v>
      </c>
      <c r="R11" s="1095">
        <v>5</v>
      </c>
      <c r="S11" s="1095">
        <v>7.5</v>
      </c>
      <c r="T11" s="1095">
        <v>10</v>
      </c>
      <c r="U11" s="1536"/>
      <c r="V11" s="1536"/>
      <c r="W11" s="1533"/>
    </row>
    <row r="12" spans="1:25" ht="9" customHeight="1">
      <c r="A12" s="862"/>
      <c r="B12" s="1096"/>
      <c r="C12" s="1096"/>
      <c r="D12" s="1096"/>
      <c r="E12" s="1096"/>
      <c r="F12" s="1096"/>
      <c r="G12" s="1096"/>
      <c r="H12" s="1096"/>
      <c r="I12" s="1096"/>
      <c r="J12" s="1096"/>
      <c r="K12" s="1096"/>
      <c r="L12" s="1096"/>
      <c r="M12" s="1096"/>
      <c r="N12" s="1096"/>
      <c r="O12" s="1096"/>
      <c r="P12" s="1096"/>
      <c r="Q12" s="1096"/>
      <c r="R12" s="1096"/>
      <c r="S12" s="1096"/>
      <c r="T12" s="1096"/>
      <c r="U12" s="1096"/>
      <c r="V12" s="1096"/>
      <c r="W12" s="1096"/>
    </row>
    <row r="13" spans="1:25" ht="20.100000000000001" customHeight="1">
      <c r="A13" s="598" t="s">
        <v>29</v>
      </c>
      <c r="B13" s="1097">
        <v>0</v>
      </c>
      <c r="C13" s="1097">
        <v>1918862.58</v>
      </c>
      <c r="D13" s="1097">
        <v>0</v>
      </c>
      <c r="E13" s="1097">
        <v>5768807.9500000002</v>
      </c>
      <c r="F13" s="1097">
        <v>513826.17</v>
      </c>
      <c r="G13" s="1097">
        <v>53285650.730000004</v>
      </c>
      <c r="H13" s="1097">
        <v>1046441.36</v>
      </c>
      <c r="I13" s="1097">
        <v>6703756.1799999997</v>
      </c>
      <c r="J13" s="1097">
        <v>459143.4</v>
      </c>
      <c r="K13" s="1097">
        <v>2473952.59</v>
      </c>
      <c r="L13" s="1097">
        <v>0</v>
      </c>
      <c r="M13" s="1097">
        <v>0</v>
      </c>
      <c r="N13" s="1097">
        <v>0</v>
      </c>
      <c r="O13" s="1097">
        <v>0</v>
      </c>
      <c r="P13" s="1097">
        <v>66876.740000000005</v>
      </c>
      <c r="Q13" s="1097">
        <v>21147.19</v>
      </c>
      <c r="R13" s="1097">
        <v>275558</v>
      </c>
      <c r="S13" s="1097">
        <v>0</v>
      </c>
      <c r="T13" s="1097">
        <v>2485083.52</v>
      </c>
      <c r="U13" s="1097">
        <v>75019106.409999996</v>
      </c>
      <c r="V13" s="1097">
        <v>350406.3</v>
      </c>
      <c r="W13" s="1098">
        <v>74668700.109999999</v>
      </c>
      <c r="X13" s="1099"/>
      <c r="Y13" s="1099"/>
    </row>
    <row r="14" spans="1:25" ht="20.100000000000001" customHeight="1">
      <c r="A14" s="598" t="s">
        <v>770</v>
      </c>
      <c r="B14" s="1097">
        <v>0</v>
      </c>
      <c r="C14" s="1097">
        <v>1647.62</v>
      </c>
      <c r="D14" s="1097">
        <v>0</v>
      </c>
      <c r="E14" s="1097">
        <v>36978.199999999997</v>
      </c>
      <c r="F14" s="1097">
        <v>2445.2399999999998</v>
      </c>
      <c r="G14" s="1097">
        <v>618125.5</v>
      </c>
      <c r="H14" s="1097">
        <v>22334.49</v>
      </c>
      <c r="I14" s="1097">
        <v>350490.5</v>
      </c>
      <c r="J14" s="1097">
        <v>0</v>
      </c>
      <c r="K14" s="1097">
        <v>1746000.35</v>
      </c>
      <c r="L14" s="1097">
        <v>0</v>
      </c>
      <c r="M14" s="1097">
        <v>0</v>
      </c>
      <c r="N14" s="1097">
        <v>1437.54</v>
      </c>
      <c r="O14" s="1097">
        <v>0</v>
      </c>
      <c r="P14" s="1097">
        <v>0</v>
      </c>
      <c r="Q14" s="1097">
        <v>30002.28</v>
      </c>
      <c r="R14" s="1097">
        <v>37457.42</v>
      </c>
      <c r="S14" s="1097">
        <v>0</v>
      </c>
      <c r="T14" s="1097">
        <v>0</v>
      </c>
      <c r="U14" s="1097">
        <v>2846919.14</v>
      </c>
      <c r="V14" s="1097">
        <v>0</v>
      </c>
      <c r="W14" s="1098">
        <v>2846919.14</v>
      </c>
      <c r="X14" s="1099"/>
      <c r="Y14" s="1099"/>
    </row>
    <row r="15" spans="1:25" ht="20.100000000000001" customHeight="1">
      <c r="A15" s="598" t="s">
        <v>31</v>
      </c>
      <c r="B15" s="1097">
        <v>0</v>
      </c>
      <c r="C15" s="1097">
        <v>1657733.66</v>
      </c>
      <c r="D15" s="1097">
        <v>0</v>
      </c>
      <c r="E15" s="1097">
        <v>8461328.6999999993</v>
      </c>
      <c r="F15" s="1097">
        <v>1154423.6299999999</v>
      </c>
      <c r="G15" s="1097">
        <v>94761508.260000005</v>
      </c>
      <c r="H15" s="1097">
        <v>1331777.43</v>
      </c>
      <c r="I15" s="1097">
        <v>12337421.58</v>
      </c>
      <c r="J15" s="1097">
        <v>1813031.91</v>
      </c>
      <c r="K15" s="1097">
        <v>5522356.7300000004</v>
      </c>
      <c r="L15" s="1097">
        <v>0</v>
      </c>
      <c r="M15" s="1097">
        <v>0</v>
      </c>
      <c r="N15" s="1097">
        <v>0</v>
      </c>
      <c r="O15" s="1097">
        <v>0</v>
      </c>
      <c r="P15" s="1097">
        <v>0</v>
      </c>
      <c r="Q15" s="1097">
        <v>9418.9500000000007</v>
      </c>
      <c r="R15" s="1097">
        <v>641800.49</v>
      </c>
      <c r="S15" s="1097">
        <v>0</v>
      </c>
      <c r="T15" s="1097">
        <v>9500758.5600000005</v>
      </c>
      <c r="U15" s="1097">
        <v>137191559.90000001</v>
      </c>
      <c r="V15" s="1097">
        <v>2099928.9500000002</v>
      </c>
      <c r="W15" s="1098">
        <v>135091630.95000002</v>
      </c>
      <c r="X15" s="1099"/>
      <c r="Y15" s="1099"/>
    </row>
    <row r="16" spans="1:25" ht="20.100000000000001" customHeight="1">
      <c r="A16" s="598" t="s">
        <v>32</v>
      </c>
      <c r="B16" s="1097">
        <v>0</v>
      </c>
      <c r="C16" s="1097">
        <v>37262.51</v>
      </c>
      <c r="D16" s="1097">
        <v>0</v>
      </c>
      <c r="E16" s="1097">
        <v>344606.78</v>
      </c>
      <c r="F16" s="1097">
        <v>12375.46</v>
      </c>
      <c r="G16" s="1097">
        <v>6961924.7699999996</v>
      </c>
      <c r="H16" s="1097">
        <v>63214.41</v>
      </c>
      <c r="I16" s="1097">
        <v>482228.27999999997</v>
      </c>
      <c r="J16" s="1097">
        <v>0</v>
      </c>
      <c r="K16" s="1097">
        <v>1376185.8699999999</v>
      </c>
      <c r="L16" s="1097">
        <v>0</v>
      </c>
      <c r="M16" s="1097">
        <v>0</v>
      </c>
      <c r="N16" s="1097">
        <v>0</v>
      </c>
      <c r="O16" s="1097">
        <v>0</v>
      </c>
      <c r="P16" s="1097">
        <v>20100.7</v>
      </c>
      <c r="Q16" s="1097">
        <v>3426.9</v>
      </c>
      <c r="R16" s="1097">
        <v>15006.3</v>
      </c>
      <c r="S16" s="1097">
        <v>0</v>
      </c>
      <c r="T16" s="1097">
        <v>540652.44999999995</v>
      </c>
      <c r="U16" s="1097">
        <v>9856984.4299999997</v>
      </c>
      <c r="V16" s="1097">
        <v>0</v>
      </c>
      <c r="W16" s="1098">
        <v>9856984.4299999997</v>
      </c>
      <c r="X16" s="1099"/>
      <c r="Y16" s="1099"/>
    </row>
    <row r="17" spans="1:25" ht="20.100000000000001" customHeight="1">
      <c r="A17" s="598" t="s">
        <v>33</v>
      </c>
      <c r="B17" s="1097">
        <v>0</v>
      </c>
      <c r="C17" s="1097">
        <v>195047.52</v>
      </c>
      <c r="D17" s="1097">
        <v>0</v>
      </c>
      <c r="E17" s="1097">
        <v>674278.68</v>
      </c>
      <c r="F17" s="1097">
        <v>14204.45</v>
      </c>
      <c r="G17" s="1097">
        <v>11057147.27</v>
      </c>
      <c r="H17" s="1097">
        <v>146319.94</v>
      </c>
      <c r="I17" s="1097">
        <v>1102734.83</v>
      </c>
      <c r="J17" s="1097">
        <v>57896.17</v>
      </c>
      <c r="K17" s="1097">
        <v>846683.51</v>
      </c>
      <c r="L17" s="1097">
        <v>0</v>
      </c>
      <c r="M17" s="1097">
        <v>0</v>
      </c>
      <c r="N17" s="1097">
        <v>0</v>
      </c>
      <c r="O17" s="1097">
        <v>0</v>
      </c>
      <c r="P17" s="1097">
        <v>0</v>
      </c>
      <c r="Q17" s="1097">
        <v>0</v>
      </c>
      <c r="R17" s="1097">
        <v>94778.28</v>
      </c>
      <c r="S17" s="1097">
        <v>0</v>
      </c>
      <c r="T17" s="1097">
        <v>261828.05</v>
      </c>
      <c r="U17" s="1097">
        <v>14450918.699999999</v>
      </c>
      <c r="V17" s="1097">
        <v>138755.47</v>
      </c>
      <c r="W17" s="1098">
        <v>14312163.229999999</v>
      </c>
      <c r="X17" s="1099"/>
      <c r="Y17" s="1099"/>
    </row>
    <row r="18" spans="1:25" ht="20.100000000000001" customHeight="1">
      <c r="A18" s="320" t="s">
        <v>114</v>
      </c>
      <c r="B18" s="1097">
        <v>0</v>
      </c>
      <c r="C18" s="1097">
        <v>797336.48</v>
      </c>
      <c r="D18" s="1097">
        <v>0</v>
      </c>
      <c r="E18" s="1097">
        <v>1874916.06</v>
      </c>
      <c r="F18" s="1097">
        <v>372865.37</v>
      </c>
      <c r="G18" s="1097">
        <v>47258303.560000002</v>
      </c>
      <c r="H18" s="1097">
        <v>418212.07</v>
      </c>
      <c r="I18" s="1097">
        <v>7428524.6300000008</v>
      </c>
      <c r="J18" s="1097">
        <v>1075911.1100000001</v>
      </c>
      <c r="K18" s="1097">
        <v>7451171</v>
      </c>
      <c r="L18" s="1097">
        <v>0</v>
      </c>
      <c r="M18" s="1097">
        <v>0</v>
      </c>
      <c r="N18" s="1097">
        <v>0</v>
      </c>
      <c r="O18" s="1097">
        <v>0</v>
      </c>
      <c r="P18" s="1097">
        <v>0</v>
      </c>
      <c r="Q18" s="1097">
        <v>414620.3</v>
      </c>
      <c r="R18" s="1097">
        <v>97065.89</v>
      </c>
      <c r="S18" s="1097">
        <v>0</v>
      </c>
      <c r="T18" s="1097">
        <v>740273.75</v>
      </c>
      <c r="U18" s="1097">
        <v>67929200.219999999</v>
      </c>
      <c r="V18" s="1097">
        <v>0</v>
      </c>
      <c r="W18" s="1098">
        <v>67929200.219999999</v>
      </c>
      <c r="X18" s="1099"/>
      <c r="Y18" s="1099"/>
    </row>
    <row r="19" spans="1:25" ht="20.100000000000001" customHeight="1">
      <c r="A19" s="598" t="s">
        <v>35</v>
      </c>
      <c r="B19" s="1097">
        <v>0</v>
      </c>
      <c r="C19" s="1097">
        <v>190307.97</v>
      </c>
      <c r="D19" s="1097">
        <v>0</v>
      </c>
      <c r="E19" s="1097">
        <v>114440.31</v>
      </c>
      <c r="F19" s="1097">
        <v>0</v>
      </c>
      <c r="G19" s="1097">
        <v>2344080.12</v>
      </c>
      <c r="H19" s="1097">
        <v>0</v>
      </c>
      <c r="I19" s="1097">
        <v>25.8</v>
      </c>
      <c r="J19" s="1097">
        <v>0</v>
      </c>
      <c r="K19" s="1097">
        <v>19191.43</v>
      </c>
      <c r="L19" s="1097">
        <v>0</v>
      </c>
      <c r="M19" s="1097">
        <v>0</v>
      </c>
      <c r="N19" s="1097">
        <v>0</v>
      </c>
      <c r="O19" s="1097">
        <v>0</v>
      </c>
      <c r="P19" s="1097">
        <v>0</v>
      </c>
      <c r="Q19" s="1097">
        <v>0</v>
      </c>
      <c r="R19" s="1097">
        <v>0</v>
      </c>
      <c r="S19" s="1097">
        <v>0</v>
      </c>
      <c r="T19" s="1097">
        <v>0</v>
      </c>
      <c r="U19" s="1097">
        <v>2668045.6300000004</v>
      </c>
      <c r="V19" s="1097">
        <v>0</v>
      </c>
      <c r="W19" s="1098">
        <v>2668045.6300000004</v>
      </c>
      <c r="X19" s="1099"/>
      <c r="Y19" s="1099"/>
    </row>
    <row r="20" spans="1:25" ht="20.100000000000001" customHeight="1">
      <c r="A20" s="598" t="s">
        <v>36</v>
      </c>
      <c r="B20" s="1097">
        <v>0</v>
      </c>
      <c r="C20" s="1097">
        <v>269101.62</v>
      </c>
      <c r="D20" s="1097">
        <v>0</v>
      </c>
      <c r="E20" s="1097">
        <v>3871888.96</v>
      </c>
      <c r="F20" s="1097">
        <v>680101.28</v>
      </c>
      <c r="G20" s="1097">
        <v>27333440.609999999</v>
      </c>
      <c r="H20" s="1097">
        <v>452701.88</v>
      </c>
      <c r="I20" s="1097">
        <v>5911847.1299999999</v>
      </c>
      <c r="J20" s="1097">
        <v>246294.17</v>
      </c>
      <c r="K20" s="1097">
        <v>7650455.2000000002</v>
      </c>
      <c r="L20" s="1097">
        <v>0</v>
      </c>
      <c r="M20" s="1097">
        <v>0</v>
      </c>
      <c r="N20" s="1097">
        <v>0</v>
      </c>
      <c r="O20" s="1097">
        <v>0</v>
      </c>
      <c r="P20" s="1097">
        <v>0</v>
      </c>
      <c r="Q20" s="1097">
        <v>407802.88</v>
      </c>
      <c r="R20" s="1097">
        <v>551037.62</v>
      </c>
      <c r="S20" s="1097">
        <v>0</v>
      </c>
      <c r="T20" s="1097">
        <v>3352511.32</v>
      </c>
      <c r="U20" s="1097">
        <v>50727182.670000002</v>
      </c>
      <c r="V20" s="1097">
        <v>0</v>
      </c>
      <c r="W20" s="1098">
        <v>50727182.670000002</v>
      </c>
      <c r="X20" s="1099"/>
      <c r="Y20" s="1099"/>
    </row>
    <row r="21" spans="1:25" ht="20.100000000000001" customHeight="1">
      <c r="A21" s="598" t="s">
        <v>37</v>
      </c>
      <c r="B21" s="1097">
        <v>0</v>
      </c>
      <c r="C21" s="1097">
        <v>56363.59</v>
      </c>
      <c r="D21" s="1097">
        <v>0</v>
      </c>
      <c r="E21" s="1097">
        <v>100796.81</v>
      </c>
      <c r="F21" s="1097">
        <v>0</v>
      </c>
      <c r="G21" s="1097">
        <v>9902302.5</v>
      </c>
      <c r="H21" s="1097">
        <v>237226.31</v>
      </c>
      <c r="I21" s="1097">
        <v>42056.56</v>
      </c>
      <c r="J21" s="1097">
        <v>0</v>
      </c>
      <c r="K21" s="1097">
        <v>9688.8799999999992</v>
      </c>
      <c r="L21" s="1097">
        <v>0</v>
      </c>
      <c r="M21" s="1097">
        <v>0</v>
      </c>
      <c r="N21" s="1097">
        <v>0</v>
      </c>
      <c r="O21" s="1097">
        <v>0</v>
      </c>
      <c r="P21" s="1097">
        <v>0</v>
      </c>
      <c r="Q21" s="1097">
        <v>0</v>
      </c>
      <c r="R21" s="1097">
        <v>179574.12</v>
      </c>
      <c r="S21" s="1097">
        <v>0</v>
      </c>
      <c r="T21" s="1097">
        <v>1018487.19</v>
      </c>
      <c r="U21" s="1097">
        <v>11546495.960000001</v>
      </c>
      <c r="V21" s="1097">
        <v>394332.07</v>
      </c>
      <c r="W21" s="1098">
        <v>11152163.890000001</v>
      </c>
      <c r="X21" s="1099"/>
      <c r="Y21" s="1099"/>
    </row>
    <row r="22" spans="1:25" ht="20.100000000000001" customHeight="1">
      <c r="A22" s="320" t="s">
        <v>38</v>
      </c>
      <c r="B22" s="1097">
        <v>0</v>
      </c>
      <c r="C22" s="1097">
        <v>45168.56</v>
      </c>
      <c r="D22" s="1097">
        <v>0</v>
      </c>
      <c r="E22" s="1097">
        <v>339648.81999999995</v>
      </c>
      <c r="F22" s="1097">
        <v>23511.05</v>
      </c>
      <c r="G22" s="1097">
        <v>1494299.7</v>
      </c>
      <c r="H22" s="1097">
        <v>49354.83</v>
      </c>
      <c r="I22" s="1097">
        <v>507484.39</v>
      </c>
      <c r="J22" s="1097">
        <v>15608.050000000001</v>
      </c>
      <c r="K22" s="1097">
        <v>1869092.99</v>
      </c>
      <c r="L22" s="1097">
        <v>0</v>
      </c>
      <c r="M22" s="1097">
        <v>0</v>
      </c>
      <c r="N22" s="1097">
        <v>0</v>
      </c>
      <c r="O22" s="1097">
        <v>0</v>
      </c>
      <c r="P22" s="1097">
        <v>0</v>
      </c>
      <c r="Q22" s="1097">
        <v>0</v>
      </c>
      <c r="R22" s="1097">
        <v>31820.23</v>
      </c>
      <c r="S22" s="1097">
        <v>0</v>
      </c>
      <c r="T22" s="1097">
        <v>16117.17</v>
      </c>
      <c r="U22" s="1097">
        <v>4392105.79</v>
      </c>
      <c r="V22" s="1097">
        <v>0</v>
      </c>
      <c r="W22" s="1098">
        <v>4392105.79</v>
      </c>
      <c r="X22" s="1099"/>
      <c r="Y22" s="1099"/>
    </row>
    <row r="23" spans="1:25" ht="20.100000000000001" customHeight="1">
      <c r="A23" s="320" t="s">
        <v>96</v>
      </c>
      <c r="B23" s="1097">
        <v>0</v>
      </c>
      <c r="C23" s="1097">
        <v>44078.61</v>
      </c>
      <c r="D23" s="1097">
        <v>0</v>
      </c>
      <c r="E23" s="1097">
        <v>162.75</v>
      </c>
      <c r="F23" s="1097">
        <v>0</v>
      </c>
      <c r="G23" s="1097">
        <v>2499183.21</v>
      </c>
      <c r="H23" s="1097">
        <v>14379.71</v>
      </c>
      <c r="I23" s="1097">
        <v>48567.31</v>
      </c>
      <c r="J23" s="1097">
        <v>0</v>
      </c>
      <c r="K23" s="1097">
        <v>0</v>
      </c>
      <c r="L23" s="1097">
        <v>0</v>
      </c>
      <c r="M23" s="1097">
        <v>0</v>
      </c>
      <c r="N23" s="1097">
        <v>0</v>
      </c>
      <c r="O23" s="1097">
        <v>0</v>
      </c>
      <c r="P23" s="1097">
        <v>0</v>
      </c>
      <c r="Q23" s="1097">
        <v>54911.31</v>
      </c>
      <c r="R23" s="1097">
        <v>190374.46</v>
      </c>
      <c r="S23" s="1097">
        <v>0</v>
      </c>
      <c r="T23" s="1097">
        <v>1841730.97</v>
      </c>
      <c r="U23" s="1097">
        <v>4693388.33</v>
      </c>
      <c r="V23" s="1097">
        <v>0</v>
      </c>
      <c r="W23" s="1098">
        <v>4693388.33</v>
      </c>
      <c r="X23" s="1099"/>
      <c r="Y23" s="1099"/>
    </row>
    <row r="24" spans="1:25" ht="20.100000000000001" customHeight="1">
      <c r="A24" s="320" t="s">
        <v>40</v>
      </c>
      <c r="B24" s="1097">
        <v>0</v>
      </c>
      <c r="C24" s="1097">
        <v>140842.26</v>
      </c>
      <c r="D24" s="1097">
        <v>0</v>
      </c>
      <c r="E24" s="1097">
        <v>39182.11</v>
      </c>
      <c r="F24" s="1097">
        <v>0</v>
      </c>
      <c r="G24" s="1097">
        <v>7463058.6600000001</v>
      </c>
      <c r="H24" s="1097">
        <v>0</v>
      </c>
      <c r="I24" s="1097">
        <v>5066.97</v>
      </c>
      <c r="J24" s="1097">
        <v>0</v>
      </c>
      <c r="K24" s="1097">
        <v>88859.56</v>
      </c>
      <c r="L24" s="1097">
        <v>0</v>
      </c>
      <c r="M24" s="1097">
        <v>31205.9</v>
      </c>
      <c r="N24" s="1097">
        <v>0</v>
      </c>
      <c r="O24" s="1097">
        <v>0</v>
      </c>
      <c r="P24" s="1097">
        <v>0</v>
      </c>
      <c r="Q24" s="1097">
        <v>0</v>
      </c>
      <c r="R24" s="1097">
        <v>0</v>
      </c>
      <c r="S24" s="1097">
        <v>0</v>
      </c>
      <c r="T24" s="1097">
        <v>119306.86</v>
      </c>
      <c r="U24" s="1097">
        <v>7887522.3200000003</v>
      </c>
      <c r="V24" s="1097">
        <v>0</v>
      </c>
      <c r="W24" s="1098">
        <v>7887522.3200000003</v>
      </c>
      <c r="X24" s="1099"/>
      <c r="Y24" s="1099"/>
    </row>
    <row r="25" spans="1:25" ht="20.100000000000001" customHeight="1">
      <c r="A25" s="320" t="s">
        <v>41</v>
      </c>
      <c r="B25" s="1097">
        <v>0</v>
      </c>
      <c r="C25" s="1097">
        <v>11588.16</v>
      </c>
      <c r="D25" s="1097">
        <v>0</v>
      </c>
      <c r="E25" s="1097">
        <v>0</v>
      </c>
      <c r="F25" s="1097">
        <v>0</v>
      </c>
      <c r="G25" s="1097">
        <v>1182014.54</v>
      </c>
      <c r="H25" s="1097">
        <v>1775.62</v>
      </c>
      <c r="I25" s="1097">
        <v>63879.57</v>
      </c>
      <c r="J25" s="1097">
        <v>0</v>
      </c>
      <c r="K25" s="1097">
        <v>64166.35</v>
      </c>
      <c r="L25" s="1097">
        <v>0</v>
      </c>
      <c r="M25" s="1097">
        <v>0</v>
      </c>
      <c r="N25" s="1097">
        <v>0</v>
      </c>
      <c r="O25" s="1097">
        <v>0</v>
      </c>
      <c r="P25" s="1097">
        <v>0</v>
      </c>
      <c r="Q25" s="1097">
        <v>0</v>
      </c>
      <c r="R25" s="1097">
        <v>119708.36</v>
      </c>
      <c r="S25" s="1097">
        <v>0</v>
      </c>
      <c r="T25" s="1097">
        <v>911160.64</v>
      </c>
      <c r="U25" s="1097">
        <v>2354293.2400000002</v>
      </c>
      <c r="V25" s="1097">
        <v>3396.69</v>
      </c>
      <c r="W25" s="1098">
        <v>2350896.5500000003</v>
      </c>
      <c r="X25" s="1099"/>
      <c r="Y25" s="1099"/>
    </row>
    <row r="26" spans="1:25" ht="20.100000000000001" customHeight="1">
      <c r="A26" s="320" t="s">
        <v>42</v>
      </c>
      <c r="B26" s="1097">
        <v>0</v>
      </c>
      <c r="C26" s="1097">
        <v>3909.13</v>
      </c>
      <c r="D26" s="1097">
        <v>0</v>
      </c>
      <c r="E26" s="1097">
        <v>0</v>
      </c>
      <c r="F26" s="1097">
        <v>0</v>
      </c>
      <c r="G26" s="1097">
        <v>421729.48</v>
      </c>
      <c r="H26" s="1097">
        <v>0</v>
      </c>
      <c r="I26" s="1097">
        <v>11595.78</v>
      </c>
      <c r="J26" s="1097">
        <v>0</v>
      </c>
      <c r="K26" s="1097">
        <v>0</v>
      </c>
      <c r="L26" s="1097">
        <v>0</v>
      </c>
      <c r="M26" s="1097">
        <v>0</v>
      </c>
      <c r="N26" s="1097">
        <v>0</v>
      </c>
      <c r="O26" s="1097">
        <v>0</v>
      </c>
      <c r="P26" s="1097">
        <v>0</v>
      </c>
      <c r="Q26" s="1097">
        <v>0</v>
      </c>
      <c r="R26" s="1097">
        <v>0</v>
      </c>
      <c r="S26" s="1097">
        <v>0</v>
      </c>
      <c r="T26" s="1097">
        <v>0</v>
      </c>
      <c r="U26" s="1097">
        <v>437234.39</v>
      </c>
      <c r="V26" s="1097">
        <v>0</v>
      </c>
      <c r="W26" s="1098">
        <v>437234.39</v>
      </c>
      <c r="X26" s="1099"/>
      <c r="Y26" s="1099"/>
    </row>
    <row r="27" spans="1:25" ht="20.100000000000001" customHeight="1">
      <c r="A27" s="320" t="s">
        <v>43</v>
      </c>
      <c r="B27" s="1097">
        <v>0</v>
      </c>
      <c r="C27" s="1097">
        <v>34127.56</v>
      </c>
      <c r="D27" s="1097">
        <v>0</v>
      </c>
      <c r="E27" s="1097">
        <v>145641.59</v>
      </c>
      <c r="F27" s="1097">
        <v>0</v>
      </c>
      <c r="G27" s="1097">
        <v>1071471.8700000001</v>
      </c>
      <c r="H27" s="1097">
        <v>5132.7</v>
      </c>
      <c r="I27" s="1097">
        <v>0</v>
      </c>
      <c r="J27" s="1097">
        <v>0</v>
      </c>
      <c r="K27" s="1097">
        <v>0</v>
      </c>
      <c r="L27" s="1097">
        <v>0</v>
      </c>
      <c r="M27" s="1097">
        <v>0</v>
      </c>
      <c r="N27" s="1097">
        <v>0</v>
      </c>
      <c r="O27" s="1097">
        <v>0</v>
      </c>
      <c r="P27" s="1097">
        <v>0</v>
      </c>
      <c r="Q27" s="1097">
        <v>0</v>
      </c>
      <c r="R27" s="1097">
        <v>0</v>
      </c>
      <c r="S27" s="1097">
        <v>0</v>
      </c>
      <c r="T27" s="1097">
        <v>0</v>
      </c>
      <c r="U27" s="1097">
        <v>1256373.72</v>
      </c>
      <c r="V27" s="1097">
        <v>1713.4</v>
      </c>
      <c r="W27" s="1098">
        <v>1254660.32</v>
      </c>
      <c r="X27" s="1099"/>
      <c r="Y27" s="1099"/>
    </row>
    <row r="28" spans="1:25" ht="20.100000000000001" customHeight="1">
      <c r="A28" s="320" t="s">
        <v>44</v>
      </c>
      <c r="B28" s="1097">
        <v>0</v>
      </c>
      <c r="C28" s="1097">
        <v>16525.75</v>
      </c>
      <c r="D28" s="1097">
        <v>0</v>
      </c>
      <c r="E28" s="1097">
        <v>189908.35</v>
      </c>
      <c r="F28" s="1097">
        <v>0</v>
      </c>
      <c r="G28" s="1097">
        <v>30092.240000000002</v>
      </c>
      <c r="H28" s="1097">
        <v>1214</v>
      </c>
      <c r="I28" s="1097">
        <v>0</v>
      </c>
      <c r="J28" s="1097">
        <v>0</v>
      </c>
      <c r="K28" s="1097">
        <v>0</v>
      </c>
      <c r="L28" s="1097">
        <v>0</v>
      </c>
      <c r="M28" s="1097">
        <v>0</v>
      </c>
      <c r="N28" s="1097">
        <v>0</v>
      </c>
      <c r="O28" s="1097">
        <v>0</v>
      </c>
      <c r="P28" s="1097">
        <v>0</v>
      </c>
      <c r="Q28" s="1097">
        <v>0</v>
      </c>
      <c r="R28" s="1097">
        <v>0</v>
      </c>
      <c r="S28" s="1097">
        <v>0</v>
      </c>
      <c r="T28" s="1097">
        <v>22066.46</v>
      </c>
      <c r="U28" s="1097">
        <v>259806.8</v>
      </c>
      <c r="V28" s="1097">
        <v>0</v>
      </c>
      <c r="W28" s="1098">
        <v>259806.8</v>
      </c>
      <c r="X28" s="1099"/>
      <c r="Y28" s="1099"/>
    </row>
    <row r="29" spans="1:25" ht="29.25" customHeight="1" thickBot="1">
      <c r="A29" s="858" t="s">
        <v>771</v>
      </c>
      <c r="B29" s="1100">
        <v>0</v>
      </c>
      <c r="C29" s="1100">
        <v>5419903.5799999991</v>
      </c>
      <c r="D29" s="1100">
        <v>0</v>
      </c>
      <c r="E29" s="1100">
        <v>21962586.069999997</v>
      </c>
      <c r="F29" s="1100">
        <v>2773752.6499999994</v>
      </c>
      <c r="G29" s="1100">
        <v>267684333.02000004</v>
      </c>
      <c r="H29" s="1100">
        <v>3790084.7500000005</v>
      </c>
      <c r="I29" s="1100">
        <v>34995679.510000005</v>
      </c>
      <c r="J29" s="1100">
        <v>3667884.8099999996</v>
      </c>
      <c r="K29" s="1100">
        <v>29117804.459999993</v>
      </c>
      <c r="L29" s="1100">
        <v>0</v>
      </c>
      <c r="M29" s="1100">
        <v>31205.9</v>
      </c>
      <c r="N29" s="1100">
        <v>1437.54</v>
      </c>
      <c r="O29" s="1100">
        <v>0</v>
      </c>
      <c r="P29" s="1100">
        <v>86977.44</v>
      </c>
      <c r="Q29" s="1100">
        <v>941329.81</v>
      </c>
      <c r="R29" s="1100">
        <v>2234181.17</v>
      </c>
      <c r="S29" s="1100">
        <v>0</v>
      </c>
      <c r="T29" s="1100">
        <v>20809976.940000001</v>
      </c>
      <c r="U29" s="1100">
        <v>393517137.64999998</v>
      </c>
      <c r="V29" s="1100">
        <v>2988532.88</v>
      </c>
      <c r="W29" s="1100">
        <v>390528604.77000004</v>
      </c>
      <c r="X29" s="1099"/>
      <c r="Y29" s="1099"/>
    </row>
    <row r="30" spans="1:25" s="5" customFormat="1" ht="15" customHeight="1">
      <c r="A30" s="23"/>
      <c r="B30" s="31"/>
      <c r="C30" s="31"/>
      <c r="D30" s="31"/>
      <c r="E30" s="31"/>
      <c r="F30" s="31"/>
      <c r="G30" s="31"/>
      <c r="H30" s="31"/>
      <c r="I30" s="31"/>
      <c r="J30" s="31"/>
      <c r="K30" s="31"/>
      <c r="L30" s="31"/>
      <c r="M30" s="31"/>
      <c r="N30" s="31"/>
      <c r="O30" s="31"/>
      <c r="P30" s="31"/>
      <c r="Q30" s="31"/>
      <c r="R30" s="31"/>
      <c r="S30" s="31"/>
      <c r="T30" s="31"/>
      <c r="U30" s="31"/>
      <c r="V30" s="31"/>
      <c r="W30" s="31"/>
      <c r="X30" s="1099"/>
      <c r="Y30" s="1099"/>
    </row>
    <row r="31" spans="1:25" ht="15" customHeight="1">
      <c r="A31" s="23" t="s">
        <v>1029</v>
      </c>
      <c r="B31" s="1101"/>
      <c r="C31" s="1101"/>
      <c r="D31" s="1101"/>
      <c r="E31" s="1101"/>
      <c r="F31" s="1101"/>
      <c r="G31" s="1101"/>
      <c r="H31" s="1101"/>
      <c r="I31" s="1101"/>
      <c r="J31" s="1101"/>
      <c r="K31" s="1101"/>
      <c r="L31" s="1101"/>
      <c r="M31" s="1101"/>
      <c r="N31" s="1101"/>
      <c r="O31" s="1101"/>
      <c r="P31" s="1101"/>
      <c r="Q31" s="1101"/>
      <c r="R31" s="1101"/>
      <c r="S31" s="1101"/>
      <c r="T31" s="1101"/>
      <c r="U31" s="1101"/>
      <c r="V31" s="1101"/>
      <c r="W31" s="1101"/>
      <c r="X31" s="1099"/>
      <c r="Y31" s="1099"/>
    </row>
    <row r="32" spans="1:25" ht="15" customHeight="1">
      <c r="A32" s="23" t="s">
        <v>1030</v>
      </c>
      <c r="B32" s="31"/>
      <c r="C32" s="31"/>
      <c r="D32" s="31"/>
      <c r="E32" s="31"/>
      <c r="F32" s="31"/>
      <c r="G32" s="31"/>
      <c r="H32" s="31"/>
      <c r="I32" s="31"/>
      <c r="J32" s="31"/>
      <c r="K32" s="31"/>
      <c r="L32" s="31"/>
      <c r="M32" s="31"/>
      <c r="N32" s="31"/>
      <c r="O32" s="31"/>
      <c r="P32" s="31"/>
      <c r="Q32" s="31"/>
      <c r="R32" s="31"/>
      <c r="S32" s="31"/>
      <c r="T32" s="31"/>
      <c r="U32" s="31"/>
      <c r="V32" s="31"/>
      <c r="W32" s="31"/>
      <c r="X32" s="1099"/>
      <c r="Y32" s="1099"/>
    </row>
    <row r="33" spans="1:23" ht="13.8">
      <c r="A33" s="863" t="s">
        <v>1031</v>
      </c>
      <c r="B33" s="23"/>
      <c r="C33" s="23"/>
      <c r="D33" s="23"/>
      <c r="E33" s="23"/>
      <c r="F33" s="23"/>
      <c r="G33" s="23"/>
      <c r="H33" s="23"/>
      <c r="I33" s="23"/>
      <c r="J33" s="23"/>
      <c r="K33" s="23"/>
      <c r="L33" s="23"/>
      <c r="M33" s="23"/>
      <c r="N33" s="23"/>
      <c r="O33" s="29"/>
      <c r="P33" s="29"/>
      <c r="Q33" s="29"/>
      <c r="R33" s="29"/>
      <c r="S33" s="29"/>
      <c r="T33" s="29"/>
      <c r="U33" s="29"/>
      <c r="V33" s="29"/>
      <c r="W33" s="29"/>
    </row>
    <row r="34" spans="1:23" ht="13.8">
      <c r="A34" s="257"/>
      <c r="B34" s="23"/>
      <c r="C34" s="23"/>
      <c r="D34" s="23"/>
      <c r="E34" s="23"/>
      <c r="F34" s="23"/>
      <c r="G34" s="23"/>
      <c r="H34" s="23"/>
      <c r="I34" s="23"/>
      <c r="J34" s="23"/>
      <c r="K34" s="23"/>
      <c r="L34" s="23"/>
      <c r="M34" s="23"/>
      <c r="N34" s="23"/>
      <c r="O34" s="29"/>
      <c r="P34" s="29"/>
      <c r="Q34" s="29"/>
      <c r="R34" s="29"/>
      <c r="S34" s="29"/>
      <c r="T34" s="29"/>
      <c r="U34" s="29"/>
      <c r="V34" s="29"/>
      <c r="W34" s="29"/>
    </row>
    <row r="35" spans="1:23" ht="13.8">
      <c r="A35" s="29"/>
      <c r="B35" s="29"/>
      <c r="C35" s="29"/>
      <c r="D35" s="29"/>
      <c r="E35" s="29"/>
      <c r="F35" s="29"/>
      <c r="G35" s="29"/>
      <c r="H35" s="29"/>
      <c r="I35" s="29"/>
      <c r="J35" s="29"/>
      <c r="K35" s="29"/>
      <c r="L35" s="29"/>
      <c r="M35" s="29"/>
      <c r="N35" s="29"/>
      <c r="O35" s="29"/>
      <c r="P35" s="29"/>
      <c r="Q35" s="29"/>
      <c r="R35" s="29"/>
      <c r="S35" s="29"/>
      <c r="T35" s="29"/>
      <c r="U35" s="29"/>
      <c r="V35" s="29"/>
      <c r="W35" s="29"/>
    </row>
    <row r="36" spans="1:23" ht="13.8">
      <c r="A36" s="29"/>
      <c r="B36" s="29"/>
      <c r="C36" s="29"/>
      <c r="D36" s="29"/>
      <c r="E36" s="29"/>
      <c r="F36" s="29"/>
      <c r="G36" s="29"/>
      <c r="H36" s="29"/>
      <c r="I36" s="29"/>
      <c r="J36" s="29"/>
      <c r="K36" s="29"/>
      <c r="L36" s="29"/>
      <c r="M36" s="29"/>
      <c r="N36" s="29"/>
      <c r="O36" s="29"/>
      <c r="P36" s="29"/>
      <c r="Q36" s="29"/>
      <c r="R36" s="29"/>
      <c r="S36" s="29"/>
      <c r="T36" s="29"/>
      <c r="U36" s="29"/>
      <c r="V36" s="29"/>
      <c r="W36" s="29"/>
    </row>
    <row r="37" spans="1:23" ht="13.8">
      <c r="A37" s="29"/>
      <c r="B37" s="29"/>
      <c r="C37" s="29"/>
      <c r="D37" s="29"/>
      <c r="E37" s="29"/>
      <c r="F37" s="29"/>
      <c r="G37" s="29"/>
      <c r="H37" s="29"/>
      <c r="I37" s="29"/>
      <c r="J37" s="29"/>
      <c r="K37" s="29"/>
      <c r="L37" s="29"/>
      <c r="M37" s="29"/>
      <c r="N37" s="29"/>
      <c r="O37" s="29"/>
      <c r="P37" s="29"/>
      <c r="Q37" s="29"/>
      <c r="R37" s="29"/>
      <c r="S37" s="29"/>
      <c r="T37" s="29"/>
      <c r="U37" s="29"/>
      <c r="V37" s="29"/>
      <c r="W37" s="29"/>
    </row>
    <row r="201" spans="3:3">
      <c r="C201" s="46" t="s">
        <v>115</v>
      </c>
    </row>
  </sheetData>
  <mergeCells count="13">
    <mergeCell ref="O9:O11"/>
    <mergeCell ref="B10:K10"/>
    <mergeCell ref="P10:T10"/>
    <mergeCell ref="A2:W2"/>
    <mergeCell ref="A4:W4"/>
    <mergeCell ref="A5:W5"/>
    <mergeCell ref="W6:W11"/>
    <mergeCell ref="B7:V7"/>
    <mergeCell ref="U8:U11"/>
    <mergeCell ref="V8:V11"/>
    <mergeCell ref="L9:L11"/>
    <mergeCell ref="M9:M11"/>
    <mergeCell ref="N9:N11"/>
  </mergeCells>
  <hyperlinks>
    <hyperlink ref="A1" location="Índice!A1" display="Volver al Índice"/>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Normal="75" workbookViewId="0"/>
  </sheetViews>
  <sheetFormatPr baseColWidth="10" defaultRowHeight="13.2"/>
  <cols>
    <col min="1" max="1" width="45" style="5" customWidth="1"/>
    <col min="2" max="2" width="18.109375" style="5" customWidth="1"/>
    <col min="3" max="6" width="14.6640625" style="5" customWidth="1"/>
    <col min="7" max="7" width="13.33203125" style="5" customWidth="1"/>
    <col min="8" max="8" width="14.6640625" style="5" customWidth="1"/>
    <col min="9" max="10" width="12" style="5" bestFit="1" customWidth="1"/>
    <col min="11" max="256" width="10.88671875" style="5"/>
    <col min="257" max="257" width="45" style="5" customWidth="1"/>
    <col min="258" max="258" width="18.109375" style="5" customWidth="1"/>
    <col min="259" max="262" width="14.6640625" style="5" customWidth="1"/>
    <col min="263" max="263" width="13.33203125" style="5" customWidth="1"/>
    <col min="264" max="264" width="14.6640625" style="5" customWidth="1"/>
    <col min="265" max="266" width="12" style="5" bestFit="1" customWidth="1"/>
    <col min="267" max="512" width="10.88671875" style="5"/>
    <col min="513" max="513" width="45" style="5" customWidth="1"/>
    <col min="514" max="514" width="18.109375" style="5" customWidth="1"/>
    <col min="515" max="518" width="14.6640625" style="5" customWidth="1"/>
    <col min="519" max="519" width="13.33203125" style="5" customWidth="1"/>
    <col min="520" max="520" width="14.6640625" style="5" customWidth="1"/>
    <col min="521" max="522" width="12" style="5" bestFit="1" customWidth="1"/>
    <col min="523" max="768" width="10.88671875" style="5"/>
    <col min="769" max="769" width="45" style="5" customWidth="1"/>
    <col min="770" max="770" width="18.109375" style="5" customWidth="1"/>
    <col min="771" max="774" width="14.6640625" style="5" customWidth="1"/>
    <col min="775" max="775" width="13.33203125" style="5" customWidth="1"/>
    <col min="776" max="776" width="14.6640625" style="5" customWidth="1"/>
    <col min="777" max="778" width="12" style="5" bestFit="1" customWidth="1"/>
    <col min="779" max="1024" width="10.88671875" style="5"/>
    <col min="1025" max="1025" width="45" style="5" customWidth="1"/>
    <col min="1026" max="1026" width="18.109375" style="5" customWidth="1"/>
    <col min="1027" max="1030" width="14.6640625" style="5" customWidth="1"/>
    <col min="1031" max="1031" width="13.33203125" style="5" customWidth="1"/>
    <col min="1032" max="1032" width="14.6640625" style="5" customWidth="1"/>
    <col min="1033" max="1034" width="12" style="5" bestFit="1" customWidth="1"/>
    <col min="1035" max="1280" width="10.88671875" style="5"/>
    <col min="1281" max="1281" width="45" style="5" customWidth="1"/>
    <col min="1282" max="1282" width="18.109375" style="5" customWidth="1"/>
    <col min="1283" max="1286" width="14.6640625" style="5" customWidth="1"/>
    <col min="1287" max="1287" width="13.33203125" style="5" customWidth="1"/>
    <col min="1288" max="1288" width="14.6640625" style="5" customWidth="1"/>
    <col min="1289" max="1290" width="12" style="5" bestFit="1" customWidth="1"/>
    <col min="1291" max="1536" width="10.88671875" style="5"/>
    <col min="1537" max="1537" width="45" style="5" customWidth="1"/>
    <col min="1538" max="1538" width="18.109375" style="5" customWidth="1"/>
    <col min="1539" max="1542" width="14.6640625" style="5" customWidth="1"/>
    <col min="1543" max="1543" width="13.33203125" style="5" customWidth="1"/>
    <col min="1544" max="1544" width="14.6640625" style="5" customWidth="1"/>
    <col min="1545" max="1546" width="12" style="5" bestFit="1" customWidth="1"/>
    <col min="1547" max="1792" width="10.88671875" style="5"/>
    <col min="1793" max="1793" width="45" style="5" customWidth="1"/>
    <col min="1794" max="1794" width="18.109375" style="5" customWidth="1"/>
    <col min="1795" max="1798" width="14.6640625" style="5" customWidth="1"/>
    <col min="1799" max="1799" width="13.33203125" style="5" customWidth="1"/>
    <col min="1800" max="1800" width="14.6640625" style="5" customWidth="1"/>
    <col min="1801" max="1802" width="12" style="5" bestFit="1" customWidth="1"/>
    <col min="1803" max="2048" width="10.88671875" style="5"/>
    <col min="2049" max="2049" width="45" style="5" customWidth="1"/>
    <col min="2050" max="2050" width="18.109375" style="5" customWidth="1"/>
    <col min="2051" max="2054" width="14.6640625" style="5" customWidth="1"/>
    <col min="2055" max="2055" width="13.33203125" style="5" customWidth="1"/>
    <col min="2056" max="2056" width="14.6640625" style="5" customWidth="1"/>
    <col min="2057" max="2058" width="12" style="5" bestFit="1" customWidth="1"/>
    <col min="2059" max="2304" width="10.88671875" style="5"/>
    <col min="2305" max="2305" width="45" style="5" customWidth="1"/>
    <col min="2306" max="2306" width="18.109375" style="5" customWidth="1"/>
    <col min="2307" max="2310" width="14.6640625" style="5" customWidth="1"/>
    <col min="2311" max="2311" width="13.33203125" style="5" customWidth="1"/>
    <col min="2312" max="2312" width="14.6640625" style="5" customWidth="1"/>
    <col min="2313" max="2314" width="12" style="5" bestFit="1" customWidth="1"/>
    <col min="2315" max="2560" width="10.88671875" style="5"/>
    <col min="2561" max="2561" width="45" style="5" customWidth="1"/>
    <col min="2562" max="2562" width="18.109375" style="5" customWidth="1"/>
    <col min="2563" max="2566" width="14.6640625" style="5" customWidth="1"/>
    <col min="2567" max="2567" width="13.33203125" style="5" customWidth="1"/>
    <col min="2568" max="2568" width="14.6640625" style="5" customWidth="1"/>
    <col min="2569" max="2570" width="12" style="5" bestFit="1" customWidth="1"/>
    <col min="2571" max="2816" width="10.88671875" style="5"/>
    <col min="2817" max="2817" width="45" style="5" customWidth="1"/>
    <col min="2818" max="2818" width="18.109375" style="5" customWidth="1"/>
    <col min="2819" max="2822" width="14.6640625" style="5" customWidth="1"/>
    <col min="2823" max="2823" width="13.33203125" style="5" customWidth="1"/>
    <col min="2824" max="2824" width="14.6640625" style="5" customWidth="1"/>
    <col min="2825" max="2826" width="12" style="5" bestFit="1" customWidth="1"/>
    <col min="2827" max="3072" width="10.88671875" style="5"/>
    <col min="3073" max="3073" width="45" style="5" customWidth="1"/>
    <col min="3074" max="3074" width="18.109375" style="5" customWidth="1"/>
    <col min="3075" max="3078" width="14.6640625" style="5" customWidth="1"/>
    <col min="3079" max="3079" width="13.33203125" style="5" customWidth="1"/>
    <col min="3080" max="3080" width="14.6640625" style="5" customWidth="1"/>
    <col min="3081" max="3082" width="12" style="5" bestFit="1" customWidth="1"/>
    <col min="3083" max="3328" width="10.88671875" style="5"/>
    <col min="3329" max="3329" width="45" style="5" customWidth="1"/>
    <col min="3330" max="3330" width="18.109375" style="5" customWidth="1"/>
    <col min="3331" max="3334" width="14.6640625" style="5" customWidth="1"/>
    <col min="3335" max="3335" width="13.33203125" style="5" customWidth="1"/>
    <col min="3336" max="3336" width="14.6640625" style="5" customWidth="1"/>
    <col min="3337" max="3338" width="12" style="5" bestFit="1" customWidth="1"/>
    <col min="3339" max="3584" width="10.88671875" style="5"/>
    <col min="3585" max="3585" width="45" style="5" customWidth="1"/>
    <col min="3586" max="3586" width="18.109375" style="5" customWidth="1"/>
    <col min="3587" max="3590" width="14.6640625" style="5" customWidth="1"/>
    <col min="3591" max="3591" width="13.33203125" style="5" customWidth="1"/>
    <col min="3592" max="3592" width="14.6640625" style="5" customWidth="1"/>
    <col min="3593" max="3594" width="12" style="5" bestFit="1" customWidth="1"/>
    <col min="3595" max="3840" width="10.88671875" style="5"/>
    <col min="3841" max="3841" width="45" style="5" customWidth="1"/>
    <col min="3842" max="3842" width="18.109375" style="5" customWidth="1"/>
    <col min="3843" max="3846" width="14.6640625" style="5" customWidth="1"/>
    <col min="3847" max="3847" width="13.33203125" style="5" customWidth="1"/>
    <col min="3848" max="3848" width="14.6640625" style="5" customWidth="1"/>
    <col min="3849" max="3850" width="12" style="5" bestFit="1" customWidth="1"/>
    <col min="3851" max="4096" width="10.88671875" style="5"/>
    <col min="4097" max="4097" width="45" style="5" customWidth="1"/>
    <col min="4098" max="4098" width="18.109375" style="5" customWidth="1"/>
    <col min="4099" max="4102" width="14.6640625" style="5" customWidth="1"/>
    <col min="4103" max="4103" width="13.33203125" style="5" customWidth="1"/>
    <col min="4104" max="4104" width="14.6640625" style="5" customWidth="1"/>
    <col min="4105" max="4106" width="12" style="5" bestFit="1" customWidth="1"/>
    <col min="4107" max="4352" width="10.88671875" style="5"/>
    <col min="4353" max="4353" width="45" style="5" customWidth="1"/>
    <col min="4354" max="4354" width="18.109375" style="5" customWidth="1"/>
    <col min="4355" max="4358" width="14.6640625" style="5" customWidth="1"/>
    <col min="4359" max="4359" width="13.33203125" style="5" customWidth="1"/>
    <col min="4360" max="4360" width="14.6640625" style="5" customWidth="1"/>
    <col min="4361" max="4362" width="12" style="5" bestFit="1" customWidth="1"/>
    <col min="4363" max="4608" width="10.88671875" style="5"/>
    <col min="4609" max="4609" width="45" style="5" customWidth="1"/>
    <col min="4610" max="4610" width="18.109375" style="5" customWidth="1"/>
    <col min="4611" max="4614" width="14.6640625" style="5" customWidth="1"/>
    <col min="4615" max="4615" width="13.33203125" style="5" customWidth="1"/>
    <col min="4616" max="4616" width="14.6640625" style="5" customWidth="1"/>
    <col min="4617" max="4618" width="12" style="5" bestFit="1" customWidth="1"/>
    <col min="4619" max="4864" width="10.88671875" style="5"/>
    <col min="4865" max="4865" width="45" style="5" customWidth="1"/>
    <col min="4866" max="4866" width="18.109375" style="5" customWidth="1"/>
    <col min="4867" max="4870" width="14.6640625" style="5" customWidth="1"/>
    <col min="4871" max="4871" width="13.33203125" style="5" customWidth="1"/>
    <col min="4872" max="4872" width="14.6640625" style="5" customWidth="1"/>
    <col min="4873" max="4874" width="12" style="5" bestFit="1" customWidth="1"/>
    <col min="4875" max="5120" width="10.88671875" style="5"/>
    <col min="5121" max="5121" width="45" style="5" customWidth="1"/>
    <col min="5122" max="5122" width="18.109375" style="5" customWidth="1"/>
    <col min="5123" max="5126" width="14.6640625" style="5" customWidth="1"/>
    <col min="5127" max="5127" width="13.33203125" style="5" customWidth="1"/>
    <col min="5128" max="5128" width="14.6640625" style="5" customWidth="1"/>
    <col min="5129" max="5130" width="12" style="5" bestFit="1" customWidth="1"/>
    <col min="5131" max="5376" width="10.88671875" style="5"/>
    <col min="5377" max="5377" width="45" style="5" customWidth="1"/>
    <col min="5378" max="5378" width="18.109375" style="5" customWidth="1"/>
    <col min="5379" max="5382" width="14.6640625" style="5" customWidth="1"/>
    <col min="5383" max="5383" width="13.33203125" style="5" customWidth="1"/>
    <col min="5384" max="5384" width="14.6640625" style="5" customWidth="1"/>
    <col min="5385" max="5386" width="12" style="5" bestFit="1" customWidth="1"/>
    <col min="5387" max="5632" width="10.88671875" style="5"/>
    <col min="5633" max="5633" width="45" style="5" customWidth="1"/>
    <col min="5634" max="5634" width="18.109375" style="5" customWidth="1"/>
    <col min="5635" max="5638" width="14.6640625" style="5" customWidth="1"/>
    <col min="5639" max="5639" width="13.33203125" style="5" customWidth="1"/>
    <col min="5640" max="5640" width="14.6640625" style="5" customWidth="1"/>
    <col min="5641" max="5642" width="12" style="5" bestFit="1" customWidth="1"/>
    <col min="5643" max="5888" width="10.88671875" style="5"/>
    <col min="5889" max="5889" width="45" style="5" customWidth="1"/>
    <col min="5890" max="5890" width="18.109375" style="5" customWidth="1"/>
    <col min="5891" max="5894" width="14.6640625" style="5" customWidth="1"/>
    <col min="5895" max="5895" width="13.33203125" style="5" customWidth="1"/>
    <col min="5896" max="5896" width="14.6640625" style="5" customWidth="1"/>
    <col min="5897" max="5898" width="12" style="5" bestFit="1" customWidth="1"/>
    <col min="5899" max="6144" width="10.88671875" style="5"/>
    <col min="6145" max="6145" width="45" style="5" customWidth="1"/>
    <col min="6146" max="6146" width="18.109375" style="5" customWidth="1"/>
    <col min="6147" max="6150" width="14.6640625" style="5" customWidth="1"/>
    <col min="6151" max="6151" width="13.33203125" style="5" customWidth="1"/>
    <col min="6152" max="6152" width="14.6640625" style="5" customWidth="1"/>
    <col min="6153" max="6154" width="12" style="5" bestFit="1" customWidth="1"/>
    <col min="6155" max="6400" width="10.88671875" style="5"/>
    <col min="6401" max="6401" width="45" style="5" customWidth="1"/>
    <col min="6402" max="6402" width="18.109375" style="5" customWidth="1"/>
    <col min="6403" max="6406" width="14.6640625" style="5" customWidth="1"/>
    <col min="6407" max="6407" width="13.33203125" style="5" customWidth="1"/>
    <col min="6408" max="6408" width="14.6640625" style="5" customWidth="1"/>
    <col min="6409" max="6410" width="12" style="5" bestFit="1" customWidth="1"/>
    <col min="6411" max="6656" width="10.88671875" style="5"/>
    <col min="6657" max="6657" width="45" style="5" customWidth="1"/>
    <col min="6658" max="6658" width="18.109375" style="5" customWidth="1"/>
    <col min="6659" max="6662" width="14.6640625" style="5" customWidth="1"/>
    <col min="6663" max="6663" width="13.33203125" style="5" customWidth="1"/>
    <col min="6664" max="6664" width="14.6640625" style="5" customWidth="1"/>
    <col min="6665" max="6666" width="12" style="5" bestFit="1" customWidth="1"/>
    <col min="6667" max="6912" width="10.88671875" style="5"/>
    <col min="6913" max="6913" width="45" style="5" customWidth="1"/>
    <col min="6914" max="6914" width="18.109375" style="5" customWidth="1"/>
    <col min="6915" max="6918" width="14.6640625" style="5" customWidth="1"/>
    <col min="6919" max="6919" width="13.33203125" style="5" customWidth="1"/>
    <col min="6920" max="6920" width="14.6640625" style="5" customWidth="1"/>
    <col min="6921" max="6922" width="12" style="5" bestFit="1" customWidth="1"/>
    <col min="6923" max="7168" width="10.88671875" style="5"/>
    <col min="7169" max="7169" width="45" style="5" customWidth="1"/>
    <col min="7170" max="7170" width="18.109375" style="5" customWidth="1"/>
    <col min="7171" max="7174" width="14.6640625" style="5" customWidth="1"/>
    <col min="7175" max="7175" width="13.33203125" style="5" customWidth="1"/>
    <col min="7176" max="7176" width="14.6640625" style="5" customWidth="1"/>
    <col min="7177" max="7178" width="12" style="5" bestFit="1" customWidth="1"/>
    <col min="7179" max="7424" width="10.88671875" style="5"/>
    <col min="7425" max="7425" width="45" style="5" customWidth="1"/>
    <col min="7426" max="7426" width="18.109375" style="5" customWidth="1"/>
    <col min="7427" max="7430" width="14.6640625" style="5" customWidth="1"/>
    <col min="7431" max="7431" width="13.33203125" style="5" customWidth="1"/>
    <col min="7432" max="7432" width="14.6640625" style="5" customWidth="1"/>
    <col min="7433" max="7434" width="12" style="5" bestFit="1" customWidth="1"/>
    <col min="7435" max="7680" width="10.88671875" style="5"/>
    <col min="7681" max="7681" width="45" style="5" customWidth="1"/>
    <col min="7682" max="7682" width="18.109375" style="5" customWidth="1"/>
    <col min="7683" max="7686" width="14.6640625" style="5" customWidth="1"/>
    <col min="7687" max="7687" width="13.33203125" style="5" customWidth="1"/>
    <col min="7688" max="7688" width="14.6640625" style="5" customWidth="1"/>
    <col min="7689" max="7690" width="12" style="5" bestFit="1" customWidth="1"/>
    <col min="7691" max="7936" width="10.88671875" style="5"/>
    <col min="7937" max="7937" width="45" style="5" customWidth="1"/>
    <col min="7938" max="7938" width="18.109375" style="5" customWidth="1"/>
    <col min="7939" max="7942" width="14.6640625" style="5" customWidth="1"/>
    <col min="7943" max="7943" width="13.33203125" style="5" customWidth="1"/>
    <col min="7944" max="7944" width="14.6640625" style="5" customWidth="1"/>
    <col min="7945" max="7946" width="12" style="5" bestFit="1" customWidth="1"/>
    <col min="7947" max="8192" width="10.88671875" style="5"/>
    <col min="8193" max="8193" width="45" style="5" customWidth="1"/>
    <col min="8194" max="8194" width="18.109375" style="5" customWidth="1"/>
    <col min="8195" max="8198" width="14.6640625" style="5" customWidth="1"/>
    <col min="8199" max="8199" width="13.33203125" style="5" customWidth="1"/>
    <col min="8200" max="8200" width="14.6640625" style="5" customWidth="1"/>
    <col min="8201" max="8202" width="12" style="5" bestFit="1" customWidth="1"/>
    <col min="8203" max="8448" width="10.88671875" style="5"/>
    <col min="8449" max="8449" width="45" style="5" customWidth="1"/>
    <col min="8450" max="8450" width="18.109375" style="5" customWidth="1"/>
    <col min="8451" max="8454" width="14.6640625" style="5" customWidth="1"/>
    <col min="8455" max="8455" width="13.33203125" style="5" customWidth="1"/>
    <col min="8456" max="8456" width="14.6640625" style="5" customWidth="1"/>
    <col min="8457" max="8458" width="12" style="5" bestFit="1" customWidth="1"/>
    <col min="8459" max="8704" width="10.88671875" style="5"/>
    <col min="8705" max="8705" width="45" style="5" customWidth="1"/>
    <col min="8706" max="8706" width="18.109375" style="5" customWidth="1"/>
    <col min="8707" max="8710" width="14.6640625" style="5" customWidth="1"/>
    <col min="8711" max="8711" width="13.33203125" style="5" customWidth="1"/>
    <col min="8712" max="8712" width="14.6640625" style="5" customWidth="1"/>
    <col min="8713" max="8714" width="12" style="5" bestFit="1" customWidth="1"/>
    <col min="8715" max="8960" width="10.88671875" style="5"/>
    <col min="8961" max="8961" width="45" style="5" customWidth="1"/>
    <col min="8962" max="8962" width="18.109375" style="5" customWidth="1"/>
    <col min="8963" max="8966" width="14.6640625" style="5" customWidth="1"/>
    <col min="8967" max="8967" width="13.33203125" style="5" customWidth="1"/>
    <col min="8968" max="8968" width="14.6640625" style="5" customWidth="1"/>
    <col min="8969" max="8970" width="12" style="5" bestFit="1" customWidth="1"/>
    <col min="8971" max="9216" width="10.88671875" style="5"/>
    <col min="9217" max="9217" width="45" style="5" customWidth="1"/>
    <col min="9218" max="9218" width="18.109375" style="5" customWidth="1"/>
    <col min="9219" max="9222" width="14.6640625" style="5" customWidth="1"/>
    <col min="9223" max="9223" width="13.33203125" style="5" customWidth="1"/>
    <col min="9224" max="9224" width="14.6640625" style="5" customWidth="1"/>
    <col min="9225" max="9226" width="12" style="5" bestFit="1" customWidth="1"/>
    <col min="9227" max="9472" width="10.88671875" style="5"/>
    <col min="9473" max="9473" width="45" style="5" customWidth="1"/>
    <col min="9474" max="9474" width="18.109375" style="5" customWidth="1"/>
    <col min="9475" max="9478" width="14.6640625" style="5" customWidth="1"/>
    <col min="9479" max="9479" width="13.33203125" style="5" customWidth="1"/>
    <col min="9480" max="9480" width="14.6640625" style="5" customWidth="1"/>
    <col min="9481" max="9482" width="12" style="5" bestFit="1" customWidth="1"/>
    <col min="9483" max="9728" width="10.88671875" style="5"/>
    <col min="9729" max="9729" width="45" style="5" customWidth="1"/>
    <col min="9730" max="9730" width="18.109375" style="5" customWidth="1"/>
    <col min="9731" max="9734" width="14.6640625" style="5" customWidth="1"/>
    <col min="9735" max="9735" width="13.33203125" style="5" customWidth="1"/>
    <col min="9736" max="9736" width="14.6640625" style="5" customWidth="1"/>
    <col min="9737" max="9738" width="12" style="5" bestFit="1" customWidth="1"/>
    <col min="9739" max="9984" width="10.88671875" style="5"/>
    <col min="9985" max="9985" width="45" style="5" customWidth="1"/>
    <col min="9986" max="9986" width="18.109375" style="5" customWidth="1"/>
    <col min="9987" max="9990" width="14.6640625" style="5" customWidth="1"/>
    <col min="9991" max="9991" width="13.33203125" style="5" customWidth="1"/>
    <col min="9992" max="9992" width="14.6640625" style="5" customWidth="1"/>
    <col min="9993" max="9994" width="12" style="5" bestFit="1" customWidth="1"/>
    <col min="9995" max="10240" width="10.88671875" style="5"/>
    <col min="10241" max="10241" width="45" style="5" customWidth="1"/>
    <col min="10242" max="10242" width="18.109375" style="5" customWidth="1"/>
    <col min="10243" max="10246" width="14.6640625" style="5" customWidth="1"/>
    <col min="10247" max="10247" width="13.33203125" style="5" customWidth="1"/>
    <col min="10248" max="10248" width="14.6640625" style="5" customWidth="1"/>
    <col min="10249" max="10250" width="12" style="5" bestFit="1" customWidth="1"/>
    <col min="10251" max="10496" width="10.88671875" style="5"/>
    <col min="10497" max="10497" width="45" style="5" customWidth="1"/>
    <col min="10498" max="10498" width="18.109375" style="5" customWidth="1"/>
    <col min="10499" max="10502" width="14.6640625" style="5" customWidth="1"/>
    <col min="10503" max="10503" width="13.33203125" style="5" customWidth="1"/>
    <col min="10504" max="10504" width="14.6640625" style="5" customWidth="1"/>
    <col min="10505" max="10506" width="12" style="5" bestFit="1" customWidth="1"/>
    <col min="10507" max="10752" width="10.88671875" style="5"/>
    <col min="10753" max="10753" width="45" style="5" customWidth="1"/>
    <col min="10754" max="10754" width="18.109375" style="5" customWidth="1"/>
    <col min="10755" max="10758" width="14.6640625" style="5" customWidth="1"/>
    <col min="10759" max="10759" width="13.33203125" style="5" customWidth="1"/>
    <col min="10760" max="10760" width="14.6640625" style="5" customWidth="1"/>
    <col min="10761" max="10762" width="12" style="5" bestFit="1" customWidth="1"/>
    <col min="10763" max="11008" width="10.88671875" style="5"/>
    <col min="11009" max="11009" width="45" style="5" customWidth="1"/>
    <col min="11010" max="11010" width="18.109375" style="5" customWidth="1"/>
    <col min="11011" max="11014" width="14.6640625" style="5" customWidth="1"/>
    <col min="11015" max="11015" width="13.33203125" style="5" customWidth="1"/>
    <col min="11016" max="11016" width="14.6640625" style="5" customWidth="1"/>
    <col min="11017" max="11018" width="12" style="5" bestFit="1" customWidth="1"/>
    <col min="11019" max="11264" width="10.88671875" style="5"/>
    <col min="11265" max="11265" width="45" style="5" customWidth="1"/>
    <col min="11266" max="11266" width="18.109375" style="5" customWidth="1"/>
    <col min="11267" max="11270" width="14.6640625" style="5" customWidth="1"/>
    <col min="11271" max="11271" width="13.33203125" style="5" customWidth="1"/>
    <col min="11272" max="11272" width="14.6640625" style="5" customWidth="1"/>
    <col min="11273" max="11274" width="12" style="5" bestFit="1" customWidth="1"/>
    <col min="11275" max="11520" width="10.88671875" style="5"/>
    <col min="11521" max="11521" width="45" style="5" customWidth="1"/>
    <col min="11522" max="11522" width="18.109375" style="5" customWidth="1"/>
    <col min="11523" max="11526" width="14.6640625" style="5" customWidth="1"/>
    <col min="11527" max="11527" width="13.33203125" style="5" customWidth="1"/>
    <col min="11528" max="11528" width="14.6640625" style="5" customWidth="1"/>
    <col min="11529" max="11530" width="12" style="5" bestFit="1" customWidth="1"/>
    <col min="11531" max="11776" width="10.88671875" style="5"/>
    <col min="11777" max="11777" width="45" style="5" customWidth="1"/>
    <col min="11778" max="11778" width="18.109375" style="5" customWidth="1"/>
    <col min="11779" max="11782" width="14.6640625" style="5" customWidth="1"/>
    <col min="11783" max="11783" width="13.33203125" style="5" customWidth="1"/>
    <col min="11784" max="11784" width="14.6640625" style="5" customWidth="1"/>
    <col min="11785" max="11786" width="12" style="5" bestFit="1" customWidth="1"/>
    <col min="11787" max="12032" width="10.88671875" style="5"/>
    <col min="12033" max="12033" width="45" style="5" customWidth="1"/>
    <col min="12034" max="12034" width="18.109375" style="5" customWidth="1"/>
    <col min="12035" max="12038" width="14.6640625" style="5" customWidth="1"/>
    <col min="12039" max="12039" width="13.33203125" style="5" customWidth="1"/>
    <col min="12040" max="12040" width="14.6640625" style="5" customWidth="1"/>
    <col min="12041" max="12042" width="12" style="5" bestFit="1" customWidth="1"/>
    <col min="12043" max="12288" width="10.88671875" style="5"/>
    <col min="12289" max="12289" width="45" style="5" customWidth="1"/>
    <col min="12290" max="12290" width="18.109375" style="5" customWidth="1"/>
    <col min="12291" max="12294" width="14.6640625" style="5" customWidth="1"/>
    <col min="12295" max="12295" width="13.33203125" style="5" customWidth="1"/>
    <col min="12296" max="12296" width="14.6640625" style="5" customWidth="1"/>
    <col min="12297" max="12298" width="12" style="5" bestFit="1" customWidth="1"/>
    <col min="12299" max="12544" width="10.88671875" style="5"/>
    <col min="12545" max="12545" width="45" style="5" customWidth="1"/>
    <col min="12546" max="12546" width="18.109375" style="5" customWidth="1"/>
    <col min="12547" max="12550" width="14.6640625" style="5" customWidth="1"/>
    <col min="12551" max="12551" width="13.33203125" style="5" customWidth="1"/>
    <col min="12552" max="12552" width="14.6640625" style="5" customWidth="1"/>
    <col min="12553" max="12554" width="12" style="5" bestFit="1" customWidth="1"/>
    <col min="12555" max="12800" width="10.88671875" style="5"/>
    <col min="12801" max="12801" width="45" style="5" customWidth="1"/>
    <col min="12802" max="12802" width="18.109375" style="5" customWidth="1"/>
    <col min="12803" max="12806" width="14.6640625" style="5" customWidth="1"/>
    <col min="12807" max="12807" width="13.33203125" style="5" customWidth="1"/>
    <col min="12808" max="12808" width="14.6640625" style="5" customWidth="1"/>
    <col min="12809" max="12810" width="12" style="5" bestFit="1" customWidth="1"/>
    <col min="12811" max="13056" width="10.88671875" style="5"/>
    <col min="13057" max="13057" width="45" style="5" customWidth="1"/>
    <col min="13058" max="13058" width="18.109375" style="5" customWidth="1"/>
    <col min="13059" max="13062" width="14.6640625" style="5" customWidth="1"/>
    <col min="13063" max="13063" width="13.33203125" style="5" customWidth="1"/>
    <col min="13064" max="13064" width="14.6640625" style="5" customWidth="1"/>
    <col min="13065" max="13066" width="12" style="5" bestFit="1" customWidth="1"/>
    <col min="13067" max="13312" width="10.88671875" style="5"/>
    <col min="13313" max="13313" width="45" style="5" customWidth="1"/>
    <col min="13314" max="13314" width="18.109375" style="5" customWidth="1"/>
    <col min="13315" max="13318" width="14.6640625" style="5" customWidth="1"/>
    <col min="13319" max="13319" width="13.33203125" style="5" customWidth="1"/>
    <col min="13320" max="13320" width="14.6640625" style="5" customWidth="1"/>
    <col min="13321" max="13322" width="12" style="5" bestFit="1" customWidth="1"/>
    <col min="13323" max="13568" width="10.88671875" style="5"/>
    <col min="13569" max="13569" width="45" style="5" customWidth="1"/>
    <col min="13570" max="13570" width="18.109375" style="5" customWidth="1"/>
    <col min="13571" max="13574" width="14.6640625" style="5" customWidth="1"/>
    <col min="13575" max="13575" width="13.33203125" style="5" customWidth="1"/>
    <col min="13576" max="13576" width="14.6640625" style="5" customWidth="1"/>
    <col min="13577" max="13578" width="12" style="5" bestFit="1" customWidth="1"/>
    <col min="13579" max="13824" width="10.88671875" style="5"/>
    <col min="13825" max="13825" width="45" style="5" customWidth="1"/>
    <col min="13826" max="13826" width="18.109375" style="5" customWidth="1"/>
    <col min="13827" max="13830" width="14.6640625" style="5" customWidth="1"/>
    <col min="13831" max="13831" width="13.33203125" style="5" customWidth="1"/>
    <col min="13832" max="13832" width="14.6640625" style="5" customWidth="1"/>
    <col min="13833" max="13834" width="12" style="5" bestFit="1" customWidth="1"/>
    <col min="13835" max="14080" width="10.88671875" style="5"/>
    <col min="14081" max="14081" width="45" style="5" customWidth="1"/>
    <col min="14082" max="14082" width="18.109375" style="5" customWidth="1"/>
    <col min="14083" max="14086" width="14.6640625" style="5" customWidth="1"/>
    <col min="14087" max="14087" width="13.33203125" style="5" customWidth="1"/>
    <col min="14088" max="14088" width="14.6640625" style="5" customWidth="1"/>
    <col min="14089" max="14090" width="12" style="5" bestFit="1" customWidth="1"/>
    <col min="14091" max="14336" width="10.88671875" style="5"/>
    <col min="14337" max="14337" width="45" style="5" customWidth="1"/>
    <col min="14338" max="14338" width="18.109375" style="5" customWidth="1"/>
    <col min="14339" max="14342" width="14.6640625" style="5" customWidth="1"/>
    <col min="14343" max="14343" width="13.33203125" style="5" customWidth="1"/>
    <col min="14344" max="14344" width="14.6640625" style="5" customWidth="1"/>
    <col min="14345" max="14346" width="12" style="5" bestFit="1" customWidth="1"/>
    <col min="14347" max="14592" width="10.88671875" style="5"/>
    <col min="14593" max="14593" width="45" style="5" customWidth="1"/>
    <col min="14594" max="14594" width="18.109375" style="5" customWidth="1"/>
    <col min="14595" max="14598" width="14.6640625" style="5" customWidth="1"/>
    <col min="14599" max="14599" width="13.33203125" style="5" customWidth="1"/>
    <col min="14600" max="14600" width="14.6640625" style="5" customWidth="1"/>
    <col min="14601" max="14602" width="12" style="5" bestFit="1" customWidth="1"/>
    <col min="14603" max="14848" width="10.88671875" style="5"/>
    <col min="14849" max="14849" width="45" style="5" customWidth="1"/>
    <col min="14850" max="14850" width="18.109375" style="5" customWidth="1"/>
    <col min="14851" max="14854" width="14.6640625" style="5" customWidth="1"/>
    <col min="14855" max="14855" width="13.33203125" style="5" customWidth="1"/>
    <col min="14856" max="14856" width="14.6640625" style="5" customWidth="1"/>
    <col min="14857" max="14858" width="12" style="5" bestFit="1" customWidth="1"/>
    <col min="14859" max="15104" width="10.88671875" style="5"/>
    <col min="15105" max="15105" width="45" style="5" customWidth="1"/>
    <col min="15106" max="15106" width="18.109375" style="5" customWidth="1"/>
    <col min="15107" max="15110" width="14.6640625" style="5" customWidth="1"/>
    <col min="15111" max="15111" width="13.33203125" style="5" customWidth="1"/>
    <col min="15112" max="15112" width="14.6640625" style="5" customWidth="1"/>
    <col min="15113" max="15114" width="12" style="5" bestFit="1" customWidth="1"/>
    <col min="15115" max="15360" width="10.88671875" style="5"/>
    <col min="15361" max="15361" width="45" style="5" customWidth="1"/>
    <col min="15362" max="15362" width="18.109375" style="5" customWidth="1"/>
    <col min="15363" max="15366" width="14.6640625" style="5" customWidth="1"/>
    <col min="15367" max="15367" width="13.33203125" style="5" customWidth="1"/>
    <col min="15368" max="15368" width="14.6640625" style="5" customWidth="1"/>
    <col min="15369" max="15370" width="12" style="5" bestFit="1" customWidth="1"/>
    <col min="15371" max="15616" width="10.88671875" style="5"/>
    <col min="15617" max="15617" width="45" style="5" customWidth="1"/>
    <col min="15618" max="15618" width="18.109375" style="5" customWidth="1"/>
    <col min="15619" max="15622" width="14.6640625" style="5" customWidth="1"/>
    <col min="15623" max="15623" width="13.33203125" style="5" customWidth="1"/>
    <col min="15624" max="15624" width="14.6640625" style="5" customWidth="1"/>
    <col min="15625" max="15626" width="12" style="5" bestFit="1" customWidth="1"/>
    <col min="15627" max="15872" width="10.88671875" style="5"/>
    <col min="15873" max="15873" width="45" style="5" customWidth="1"/>
    <col min="15874" max="15874" width="18.109375" style="5" customWidth="1"/>
    <col min="15875" max="15878" width="14.6640625" style="5" customWidth="1"/>
    <col min="15879" max="15879" width="13.33203125" style="5" customWidth="1"/>
    <col min="15880" max="15880" width="14.6640625" style="5" customWidth="1"/>
    <col min="15881" max="15882" width="12" style="5" bestFit="1" customWidth="1"/>
    <col min="15883" max="16128" width="10.88671875" style="5"/>
    <col min="16129" max="16129" width="45" style="5" customWidth="1"/>
    <col min="16130" max="16130" width="18.109375" style="5" customWidth="1"/>
    <col min="16131" max="16134" width="14.6640625" style="5" customWidth="1"/>
    <col min="16135" max="16135" width="13.33203125" style="5" customWidth="1"/>
    <col min="16136" max="16136" width="14.6640625" style="5" customWidth="1"/>
    <col min="16137" max="16138" width="12" style="5" bestFit="1" customWidth="1"/>
    <col min="16139" max="16384" width="10.88671875" style="5"/>
  </cols>
  <sheetData>
    <row r="1" spans="1:13" s="397" customFormat="1" ht="18" customHeight="1">
      <c r="A1" s="1386" t="s">
        <v>1209</v>
      </c>
      <c r="B1" s="300"/>
      <c r="C1" s="300"/>
      <c r="D1" s="300"/>
      <c r="E1" s="300"/>
      <c r="F1" s="300"/>
      <c r="G1" s="300"/>
      <c r="H1" s="300"/>
    </row>
    <row r="2" spans="1:13" s="165" customFormat="1" ht="24" customHeight="1">
      <c r="A2" s="163" t="s">
        <v>1057</v>
      </c>
      <c r="B2" s="163"/>
      <c r="C2" s="163"/>
      <c r="D2" s="163"/>
      <c r="E2" s="163"/>
      <c r="F2" s="163"/>
      <c r="G2" s="163"/>
      <c r="H2" s="163"/>
    </row>
    <row r="3" spans="1:13" s="611" customFormat="1" ht="18" customHeight="1">
      <c r="A3" s="166">
        <v>44439</v>
      </c>
      <c r="B3" s="166"/>
      <c r="C3" s="166"/>
      <c r="D3" s="166"/>
      <c r="E3" s="166"/>
      <c r="F3" s="166"/>
      <c r="G3" s="166"/>
      <c r="H3" s="166"/>
    </row>
    <row r="4" spans="1:13" s="401" customFormat="1" ht="18" customHeight="1">
      <c r="A4" s="167" t="s">
        <v>124</v>
      </c>
      <c r="B4" s="167"/>
      <c r="C4" s="167"/>
      <c r="D4" s="167"/>
      <c r="E4" s="167"/>
      <c r="F4" s="167"/>
      <c r="G4" s="167"/>
      <c r="H4" s="167"/>
    </row>
    <row r="5" spans="1:13" ht="13.8" thickBot="1"/>
    <row r="6" spans="1:13" ht="28.5" customHeight="1">
      <c r="A6" s="1480" t="s">
        <v>1</v>
      </c>
      <c r="B6" s="1480" t="s">
        <v>1058</v>
      </c>
      <c r="C6" s="1480"/>
      <c r="D6" s="1478" t="s">
        <v>1059</v>
      </c>
      <c r="E6" s="1478" t="s">
        <v>1060</v>
      </c>
      <c r="F6" s="1478" t="s">
        <v>1061</v>
      </c>
      <c r="G6" s="1478" t="s">
        <v>1062</v>
      </c>
      <c r="H6" s="1484" t="s">
        <v>1063</v>
      </c>
      <c r="M6" s="38"/>
    </row>
    <row r="7" spans="1:13" ht="30" customHeight="1">
      <c r="A7" s="1481"/>
      <c r="B7" s="670" t="s">
        <v>668</v>
      </c>
      <c r="C7" s="670" t="s">
        <v>669</v>
      </c>
      <c r="D7" s="1479"/>
      <c r="E7" s="1479"/>
      <c r="F7" s="1479"/>
      <c r="G7" s="1479" t="s">
        <v>1064</v>
      </c>
      <c r="H7" s="1485"/>
    </row>
    <row r="8" spans="1:13" ht="7.5" customHeight="1">
      <c r="A8" s="17"/>
      <c r="B8" s="17"/>
      <c r="C8" s="17"/>
      <c r="D8" s="17"/>
      <c r="E8" s="17"/>
      <c r="F8" s="17"/>
      <c r="G8" s="17"/>
      <c r="H8" s="18"/>
    </row>
    <row r="9" spans="1:13" s="249" customFormat="1" ht="20.100000000000001" customHeight="1">
      <c r="A9" s="598" t="s">
        <v>29</v>
      </c>
      <c r="B9" s="1121">
        <v>31434892.793000001</v>
      </c>
      <c r="C9" s="1121">
        <v>37788222.636</v>
      </c>
      <c r="D9" s="1121">
        <v>0</v>
      </c>
      <c r="E9" s="1121">
        <v>2264255.395</v>
      </c>
      <c r="F9" s="1121">
        <v>511275.81199999998</v>
      </c>
      <c r="G9" s="1121">
        <v>2086194.0630000001</v>
      </c>
      <c r="H9" s="1122">
        <v>74084840.699000001</v>
      </c>
      <c r="I9" s="1123"/>
      <c r="J9" s="1123"/>
    </row>
    <row r="10" spans="1:13" s="249" customFormat="1" ht="20.100000000000001" customHeight="1">
      <c r="A10" s="598" t="s">
        <v>30</v>
      </c>
      <c r="B10" s="1121">
        <v>759781.772</v>
      </c>
      <c r="C10" s="1121">
        <v>818964.95700000005</v>
      </c>
      <c r="D10" s="1121">
        <v>0</v>
      </c>
      <c r="E10" s="1121">
        <v>66484.820000000007</v>
      </c>
      <c r="F10" s="1121">
        <v>40942.667999999998</v>
      </c>
      <c r="G10" s="1121">
        <v>39481.175000000003</v>
      </c>
      <c r="H10" s="1122">
        <v>1725655.3920000002</v>
      </c>
      <c r="I10" s="1123"/>
      <c r="J10" s="1123"/>
    </row>
    <row r="11" spans="1:13" s="249" customFormat="1" ht="20.100000000000001" customHeight="1">
      <c r="A11" s="598" t="s">
        <v>31</v>
      </c>
      <c r="B11" s="1121">
        <v>31478665.361000001</v>
      </c>
      <c r="C11" s="1121">
        <v>84155068.640000001</v>
      </c>
      <c r="D11" s="1121">
        <v>0</v>
      </c>
      <c r="E11" s="1121">
        <v>1670676.91</v>
      </c>
      <c r="F11" s="1121">
        <v>2163847.852</v>
      </c>
      <c r="G11" s="1121">
        <v>1857404.3559999999</v>
      </c>
      <c r="H11" s="1122">
        <v>121325663.119</v>
      </c>
      <c r="I11" s="1123"/>
      <c r="J11" s="1123"/>
    </row>
    <row r="12" spans="1:13" s="249" customFormat="1" ht="20.100000000000001" customHeight="1">
      <c r="A12" s="598" t="s">
        <v>32</v>
      </c>
      <c r="B12" s="1121">
        <v>2816818.5010000002</v>
      </c>
      <c r="C12" s="1121">
        <v>5121367.335</v>
      </c>
      <c r="D12" s="1121">
        <v>904.50199999999995</v>
      </c>
      <c r="E12" s="1121">
        <v>360444.723</v>
      </c>
      <c r="F12" s="1121">
        <v>267918.96899999998</v>
      </c>
      <c r="G12" s="1121">
        <v>268402.53899999999</v>
      </c>
      <c r="H12" s="1124">
        <v>8835856.569000002</v>
      </c>
      <c r="I12" s="1123"/>
      <c r="J12" s="1123"/>
    </row>
    <row r="13" spans="1:13" s="249" customFormat="1" ht="20.100000000000001" customHeight="1">
      <c r="A13" s="598" t="s">
        <v>33</v>
      </c>
      <c r="B13" s="1121">
        <v>6701841.9500000002</v>
      </c>
      <c r="C13" s="1121">
        <v>5505675.4409999996</v>
      </c>
      <c r="D13" s="1121">
        <v>0</v>
      </c>
      <c r="E13" s="1121">
        <v>321552.076</v>
      </c>
      <c r="F13" s="1121">
        <v>106070.473</v>
      </c>
      <c r="G13" s="1121">
        <v>302569.19099999999</v>
      </c>
      <c r="H13" s="1122">
        <v>12937709.130999997</v>
      </c>
      <c r="I13" s="1123"/>
      <c r="J13" s="1123"/>
    </row>
    <row r="14" spans="1:13" s="249" customFormat="1" ht="20.100000000000001" customHeight="1">
      <c r="A14" s="598" t="s">
        <v>114</v>
      </c>
      <c r="B14" s="1121">
        <v>16490070.323000001</v>
      </c>
      <c r="C14" s="1121">
        <v>36739058.571999997</v>
      </c>
      <c r="D14" s="1121">
        <v>0</v>
      </c>
      <c r="E14" s="1121">
        <v>1364970.933</v>
      </c>
      <c r="F14" s="1121">
        <v>1237472.095</v>
      </c>
      <c r="G14" s="1121">
        <v>1201516.0430000001</v>
      </c>
      <c r="H14" s="1122">
        <v>57033087.965999991</v>
      </c>
      <c r="I14" s="1123"/>
      <c r="J14" s="1123"/>
    </row>
    <row r="15" spans="1:13" s="249" customFormat="1" ht="20.100000000000001" customHeight="1">
      <c r="A15" s="598" t="s">
        <v>35</v>
      </c>
      <c r="B15" s="1121">
        <v>1484565.004</v>
      </c>
      <c r="C15" s="1121">
        <v>201148.81099999999</v>
      </c>
      <c r="D15" s="1121">
        <v>0</v>
      </c>
      <c r="E15" s="1121">
        <v>0</v>
      </c>
      <c r="F15" s="1121">
        <v>0</v>
      </c>
      <c r="G15" s="1121">
        <v>0</v>
      </c>
      <c r="H15" s="1122">
        <v>1685713.8149999999</v>
      </c>
      <c r="I15" s="1123"/>
      <c r="J15" s="1123"/>
    </row>
    <row r="16" spans="1:13" s="249" customFormat="1" ht="20.100000000000001" customHeight="1">
      <c r="A16" s="598" t="s">
        <v>36</v>
      </c>
      <c r="B16" s="1121">
        <v>5635059.398</v>
      </c>
      <c r="C16" s="1121">
        <v>35006455.090999998</v>
      </c>
      <c r="D16" s="1121">
        <v>0</v>
      </c>
      <c r="E16" s="1121">
        <v>236004.66500000001</v>
      </c>
      <c r="F16" s="1121">
        <v>816217.21799999999</v>
      </c>
      <c r="G16" s="1121">
        <v>507706.67800000001</v>
      </c>
      <c r="H16" s="1124">
        <v>42201443.050000004</v>
      </c>
      <c r="I16" s="1123"/>
      <c r="J16" s="1123"/>
    </row>
    <row r="17" spans="1:10" s="249" customFormat="1" ht="20.100000000000001" customHeight="1">
      <c r="A17" s="598" t="s">
        <v>37</v>
      </c>
      <c r="B17" s="1121">
        <v>1489357.7279999999</v>
      </c>
      <c r="C17" s="1121">
        <v>10463918.034</v>
      </c>
      <c r="D17" s="1121">
        <v>0</v>
      </c>
      <c r="E17" s="1121">
        <v>57457.783000000003</v>
      </c>
      <c r="F17" s="1121">
        <v>1038457.628</v>
      </c>
      <c r="G17" s="1121">
        <v>56433.603000000003</v>
      </c>
      <c r="H17" s="1122">
        <v>13105624.776000001</v>
      </c>
      <c r="I17" s="1123"/>
      <c r="J17" s="1123"/>
    </row>
    <row r="18" spans="1:10" s="249" customFormat="1" ht="20.100000000000001" customHeight="1">
      <c r="A18" s="598" t="s">
        <v>38</v>
      </c>
      <c r="B18" s="1121">
        <v>396240.20899999997</v>
      </c>
      <c r="C18" s="1121">
        <v>2567020.7439999999</v>
      </c>
      <c r="D18" s="1121">
        <v>0</v>
      </c>
      <c r="E18" s="1121">
        <v>103152.715</v>
      </c>
      <c r="F18" s="1121">
        <v>49401.766000000003</v>
      </c>
      <c r="G18" s="1121">
        <v>84851.457999999999</v>
      </c>
      <c r="H18" s="1122">
        <v>3200666.8919999995</v>
      </c>
      <c r="I18" s="1123"/>
      <c r="J18" s="1123"/>
    </row>
    <row r="19" spans="1:10" s="249" customFormat="1" ht="20.100000000000001" customHeight="1">
      <c r="A19" s="25" t="s">
        <v>39</v>
      </c>
      <c r="B19" s="1121">
        <v>1630154.61</v>
      </c>
      <c r="C19" s="1121">
        <v>701110.83400000003</v>
      </c>
      <c r="D19" s="1121">
        <v>0</v>
      </c>
      <c r="E19" s="1121">
        <v>75417.676999999996</v>
      </c>
      <c r="F19" s="1121">
        <v>54732.694000000003</v>
      </c>
      <c r="G19" s="1121">
        <v>2273.6309999999999</v>
      </c>
      <c r="H19" s="1122">
        <v>2463689.4460000005</v>
      </c>
      <c r="I19" s="1123"/>
      <c r="J19" s="1123"/>
    </row>
    <row r="20" spans="1:10" s="249" customFormat="1" ht="20.100000000000001" customHeight="1">
      <c r="A20" s="25" t="s">
        <v>116</v>
      </c>
      <c r="B20" s="1121">
        <v>2560494.2889999999</v>
      </c>
      <c r="C20" s="1121">
        <v>2671087.7999999998</v>
      </c>
      <c r="D20" s="1121">
        <v>0</v>
      </c>
      <c r="E20" s="1121">
        <v>28931.152999999998</v>
      </c>
      <c r="F20" s="1121">
        <v>47338.000999999997</v>
      </c>
      <c r="G20" s="1121">
        <v>14679.546</v>
      </c>
      <c r="H20" s="1122">
        <v>5322530.7889999999</v>
      </c>
      <c r="I20" s="1123"/>
      <c r="J20" s="1123"/>
    </row>
    <row r="21" spans="1:10" s="249" customFormat="1" ht="20.100000000000001" customHeight="1">
      <c r="A21" s="25" t="s">
        <v>152</v>
      </c>
      <c r="B21" s="1121">
        <v>738619.55200000003</v>
      </c>
      <c r="C21" s="1121">
        <v>433193.90100000001</v>
      </c>
      <c r="D21" s="1121">
        <v>0</v>
      </c>
      <c r="E21" s="1121">
        <v>53256.413999999997</v>
      </c>
      <c r="F21" s="1121">
        <v>41998.620999999999</v>
      </c>
      <c r="G21" s="1121">
        <v>0</v>
      </c>
      <c r="H21" s="1124">
        <v>1267068.4880000001</v>
      </c>
      <c r="I21" s="1123"/>
      <c r="J21" s="1123"/>
    </row>
    <row r="22" spans="1:10" s="249" customFormat="1" ht="20.100000000000001" customHeight="1">
      <c r="A22" s="25" t="s">
        <v>42</v>
      </c>
      <c r="B22" s="1121">
        <v>77352.763000000006</v>
      </c>
      <c r="C22" s="1121">
        <v>145606.239</v>
      </c>
      <c r="D22" s="1121">
        <v>0</v>
      </c>
      <c r="E22" s="1121">
        <v>65825.445999999996</v>
      </c>
      <c r="F22" s="1121">
        <v>24628.448</v>
      </c>
      <c r="G22" s="1121">
        <v>0</v>
      </c>
      <c r="H22" s="1122">
        <v>313412.89599999995</v>
      </c>
      <c r="I22" s="1123"/>
      <c r="J22" s="1123"/>
    </row>
    <row r="23" spans="1:10" s="249" customFormat="1" ht="20.100000000000001" customHeight="1">
      <c r="A23" s="25" t="s">
        <v>43</v>
      </c>
      <c r="B23" s="1121">
        <v>616228.40800000005</v>
      </c>
      <c r="C23" s="1121">
        <v>359114.40100000001</v>
      </c>
      <c r="D23" s="1121">
        <v>0</v>
      </c>
      <c r="E23" s="1121">
        <v>0</v>
      </c>
      <c r="F23" s="1121">
        <v>0</v>
      </c>
      <c r="G23" s="1121">
        <v>0</v>
      </c>
      <c r="H23" s="1122">
        <v>975342.80900000012</v>
      </c>
      <c r="I23" s="1123"/>
      <c r="J23" s="1123"/>
    </row>
    <row r="24" spans="1:10" s="249" customFormat="1" ht="20.100000000000001" customHeight="1">
      <c r="A24" s="25" t="s">
        <v>44</v>
      </c>
      <c r="B24" s="1121">
        <v>22000</v>
      </c>
      <c r="C24" s="1121">
        <v>0</v>
      </c>
      <c r="D24" s="1121">
        <v>0</v>
      </c>
      <c r="E24" s="1121">
        <v>0</v>
      </c>
      <c r="F24" s="1121">
        <v>0</v>
      </c>
      <c r="G24" s="1121">
        <v>0</v>
      </c>
      <c r="H24" s="1122">
        <v>22000</v>
      </c>
      <c r="I24" s="1123"/>
      <c r="J24" s="1123"/>
    </row>
    <row r="25" spans="1:10" s="35" customFormat="1" ht="26.4" customHeight="1" thickBot="1">
      <c r="A25" s="409" t="s">
        <v>45</v>
      </c>
      <c r="B25" s="1125">
        <v>104332142.66100001</v>
      </c>
      <c r="C25" s="1125">
        <v>222677013.43599996</v>
      </c>
      <c r="D25" s="1125">
        <v>904.50199999999995</v>
      </c>
      <c r="E25" s="1125">
        <v>6668430.7100000009</v>
      </c>
      <c r="F25" s="1125">
        <v>6400302.2450000001</v>
      </c>
      <c r="G25" s="1125">
        <v>6421512.2829999989</v>
      </c>
      <c r="H25" s="1125">
        <v>346500305.83700007</v>
      </c>
      <c r="I25" s="1126"/>
      <c r="J25" s="1127"/>
    </row>
    <row r="26" spans="1:10" ht="8.25" customHeight="1">
      <c r="B26" s="438"/>
      <c r="C26" s="438"/>
      <c r="D26" s="438"/>
      <c r="E26" s="438"/>
      <c r="F26" s="438"/>
      <c r="G26" s="438"/>
      <c r="H26" s="438"/>
    </row>
    <row r="27" spans="1:10">
      <c r="A27" s="34" t="s">
        <v>1065</v>
      </c>
    </row>
    <row r="28" spans="1:10">
      <c r="A28" s="877" t="s">
        <v>1066</v>
      </c>
      <c r="B28" s="31"/>
      <c r="C28" s="31"/>
      <c r="D28" s="31"/>
      <c r="E28" s="31"/>
      <c r="F28" s="31"/>
      <c r="G28" s="31"/>
      <c r="H28" s="31"/>
      <c r="I28" s="31"/>
    </row>
    <row r="29" spans="1:10">
      <c r="A29" s="877" t="s">
        <v>1067</v>
      </c>
      <c r="B29" s="827"/>
      <c r="C29" s="827"/>
      <c r="D29" s="828"/>
      <c r="E29" s="827"/>
      <c r="F29" s="827"/>
      <c r="G29" s="827"/>
      <c r="H29" s="828"/>
      <c r="I29" s="827"/>
    </row>
    <row r="30" spans="1:10">
      <c r="A30" s="877" t="s">
        <v>1068</v>
      </c>
    </row>
  </sheetData>
  <mergeCells count="7">
    <mergeCell ref="H6:H7"/>
    <mergeCell ref="A6:A7"/>
    <mergeCell ref="B6:C6"/>
    <mergeCell ref="D6:D7"/>
    <mergeCell ref="E6:E7"/>
    <mergeCell ref="F6:F7"/>
    <mergeCell ref="G6:G7"/>
  </mergeCells>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zoomScaleNormal="100" workbookViewId="0"/>
  </sheetViews>
  <sheetFormatPr baseColWidth="10" defaultColWidth="13.88671875" defaultRowHeight="13.8"/>
  <cols>
    <col min="1" max="1" width="25.109375" style="1128" customWidth="1"/>
    <col min="2" max="4" width="8.6640625" style="1128" customWidth="1"/>
    <col min="5" max="5" width="0.6640625" style="1128" customWidth="1"/>
    <col min="6" max="8" width="8.6640625" style="1128" customWidth="1"/>
    <col min="9" max="9" width="0.6640625" style="1128" customWidth="1"/>
    <col min="10" max="12" width="8.6640625" style="1128" customWidth="1"/>
    <col min="13" max="13" width="0.6640625" style="1128" customWidth="1"/>
    <col min="14" max="16" width="8.6640625" style="1128" customWidth="1"/>
    <col min="17" max="17" width="0.6640625" style="1128" customWidth="1"/>
    <col min="18" max="20" width="8.6640625" style="1128" customWidth="1"/>
    <col min="21" max="21" width="0.6640625" style="1128" customWidth="1"/>
    <col min="22" max="22" width="10.33203125" style="1128" bestFit="1" customWidth="1"/>
    <col min="23" max="23" width="8.5546875" style="1128" bestFit="1" customWidth="1"/>
    <col min="24" max="24" width="8.44140625" style="1128" bestFit="1" customWidth="1"/>
    <col min="25" max="27" width="8.6640625" style="1128" customWidth="1"/>
    <col min="28" max="28" width="0.6640625" style="1128" customWidth="1"/>
    <col min="29" max="31" width="8.6640625" style="1128" customWidth="1"/>
    <col min="32" max="32" width="0.6640625" style="1128" customWidth="1"/>
    <col min="33" max="33" width="10.88671875" style="1128" customWidth="1"/>
    <col min="34" max="256" width="13.88671875" style="1128"/>
    <col min="257" max="257" width="25.109375" style="1128" customWidth="1"/>
    <col min="258" max="260" width="8.6640625" style="1128" customWidth="1"/>
    <col min="261" max="261" width="0.6640625" style="1128" customWidth="1"/>
    <col min="262" max="264" width="8.6640625" style="1128" customWidth="1"/>
    <col min="265" max="265" width="0.6640625" style="1128" customWidth="1"/>
    <col min="266" max="268" width="8.6640625" style="1128" customWidth="1"/>
    <col min="269" max="269" width="0.6640625" style="1128" customWidth="1"/>
    <col min="270" max="272" width="8.6640625" style="1128" customWidth="1"/>
    <col min="273" max="273" width="0.6640625" style="1128" customWidth="1"/>
    <col min="274" max="276" width="8.6640625" style="1128" customWidth="1"/>
    <col min="277" max="277" width="0.6640625" style="1128" customWidth="1"/>
    <col min="278" max="278" width="10.33203125" style="1128" bestFit="1" customWidth="1"/>
    <col min="279" max="279" width="8.5546875" style="1128" bestFit="1" customWidth="1"/>
    <col min="280" max="280" width="8.44140625" style="1128" bestFit="1" customWidth="1"/>
    <col min="281" max="283" width="8.6640625" style="1128" customWidth="1"/>
    <col min="284" max="284" width="0.6640625" style="1128" customWidth="1"/>
    <col min="285" max="287" width="8.6640625" style="1128" customWidth="1"/>
    <col min="288" max="288" width="0.6640625" style="1128" customWidth="1"/>
    <col min="289" max="289" width="10.88671875" style="1128" customWidth="1"/>
    <col min="290" max="512" width="13.88671875" style="1128"/>
    <col min="513" max="513" width="25.109375" style="1128" customWidth="1"/>
    <col min="514" max="516" width="8.6640625" style="1128" customWidth="1"/>
    <col min="517" max="517" width="0.6640625" style="1128" customWidth="1"/>
    <col min="518" max="520" width="8.6640625" style="1128" customWidth="1"/>
    <col min="521" max="521" width="0.6640625" style="1128" customWidth="1"/>
    <col min="522" max="524" width="8.6640625" style="1128" customWidth="1"/>
    <col min="525" max="525" width="0.6640625" style="1128" customWidth="1"/>
    <col min="526" max="528" width="8.6640625" style="1128" customWidth="1"/>
    <col min="529" max="529" width="0.6640625" style="1128" customWidth="1"/>
    <col min="530" max="532" width="8.6640625" style="1128" customWidth="1"/>
    <col min="533" max="533" width="0.6640625" style="1128" customWidth="1"/>
    <col min="534" max="534" width="10.33203125" style="1128" bestFit="1" customWidth="1"/>
    <col min="535" max="535" width="8.5546875" style="1128" bestFit="1" customWidth="1"/>
    <col min="536" max="536" width="8.44140625" style="1128" bestFit="1" customWidth="1"/>
    <col min="537" max="539" width="8.6640625" style="1128" customWidth="1"/>
    <col min="540" max="540" width="0.6640625" style="1128" customWidth="1"/>
    <col min="541" max="543" width="8.6640625" style="1128" customWidth="1"/>
    <col min="544" max="544" width="0.6640625" style="1128" customWidth="1"/>
    <col min="545" max="545" width="10.88671875" style="1128" customWidth="1"/>
    <col min="546" max="768" width="13.88671875" style="1128"/>
    <col min="769" max="769" width="25.109375" style="1128" customWidth="1"/>
    <col min="770" max="772" width="8.6640625" style="1128" customWidth="1"/>
    <col min="773" max="773" width="0.6640625" style="1128" customWidth="1"/>
    <col min="774" max="776" width="8.6640625" style="1128" customWidth="1"/>
    <col min="777" max="777" width="0.6640625" style="1128" customWidth="1"/>
    <col min="778" max="780" width="8.6640625" style="1128" customWidth="1"/>
    <col min="781" max="781" width="0.6640625" style="1128" customWidth="1"/>
    <col min="782" max="784" width="8.6640625" style="1128" customWidth="1"/>
    <col min="785" max="785" width="0.6640625" style="1128" customWidth="1"/>
    <col min="786" max="788" width="8.6640625" style="1128" customWidth="1"/>
    <col min="789" max="789" width="0.6640625" style="1128" customWidth="1"/>
    <col min="790" max="790" width="10.33203125" style="1128" bestFit="1" customWidth="1"/>
    <col min="791" max="791" width="8.5546875" style="1128" bestFit="1" customWidth="1"/>
    <col min="792" max="792" width="8.44140625" style="1128" bestFit="1" customWidth="1"/>
    <col min="793" max="795" width="8.6640625" style="1128" customWidth="1"/>
    <col min="796" max="796" width="0.6640625" style="1128" customWidth="1"/>
    <col min="797" max="799" width="8.6640625" style="1128" customWidth="1"/>
    <col min="800" max="800" width="0.6640625" style="1128" customWidth="1"/>
    <col min="801" max="801" width="10.88671875" style="1128" customWidth="1"/>
    <col min="802" max="1024" width="13.88671875" style="1128"/>
    <col min="1025" max="1025" width="25.109375" style="1128" customWidth="1"/>
    <col min="1026" max="1028" width="8.6640625" style="1128" customWidth="1"/>
    <col min="1029" max="1029" width="0.6640625" style="1128" customWidth="1"/>
    <col min="1030" max="1032" width="8.6640625" style="1128" customWidth="1"/>
    <col min="1033" max="1033" width="0.6640625" style="1128" customWidth="1"/>
    <col min="1034" max="1036" width="8.6640625" style="1128" customWidth="1"/>
    <col min="1037" max="1037" width="0.6640625" style="1128" customWidth="1"/>
    <col min="1038" max="1040" width="8.6640625" style="1128" customWidth="1"/>
    <col min="1041" max="1041" width="0.6640625" style="1128" customWidth="1"/>
    <col min="1042" max="1044" width="8.6640625" style="1128" customWidth="1"/>
    <col min="1045" max="1045" width="0.6640625" style="1128" customWidth="1"/>
    <col min="1046" max="1046" width="10.33203125" style="1128" bestFit="1" customWidth="1"/>
    <col min="1047" max="1047" width="8.5546875" style="1128" bestFit="1" customWidth="1"/>
    <col min="1048" max="1048" width="8.44140625" style="1128" bestFit="1" customWidth="1"/>
    <col min="1049" max="1051" width="8.6640625" style="1128" customWidth="1"/>
    <col min="1052" max="1052" width="0.6640625" style="1128" customWidth="1"/>
    <col min="1053" max="1055" width="8.6640625" style="1128" customWidth="1"/>
    <col min="1056" max="1056" width="0.6640625" style="1128" customWidth="1"/>
    <col min="1057" max="1057" width="10.88671875" style="1128" customWidth="1"/>
    <col min="1058" max="1280" width="13.88671875" style="1128"/>
    <col min="1281" max="1281" width="25.109375" style="1128" customWidth="1"/>
    <col min="1282" max="1284" width="8.6640625" style="1128" customWidth="1"/>
    <col min="1285" max="1285" width="0.6640625" style="1128" customWidth="1"/>
    <col min="1286" max="1288" width="8.6640625" style="1128" customWidth="1"/>
    <col min="1289" max="1289" width="0.6640625" style="1128" customWidth="1"/>
    <col min="1290" max="1292" width="8.6640625" style="1128" customWidth="1"/>
    <col min="1293" max="1293" width="0.6640625" style="1128" customWidth="1"/>
    <col min="1294" max="1296" width="8.6640625" style="1128" customWidth="1"/>
    <col min="1297" max="1297" width="0.6640625" style="1128" customWidth="1"/>
    <col min="1298" max="1300" width="8.6640625" style="1128" customWidth="1"/>
    <col min="1301" max="1301" width="0.6640625" style="1128" customWidth="1"/>
    <col min="1302" max="1302" width="10.33203125" style="1128" bestFit="1" customWidth="1"/>
    <col min="1303" max="1303" width="8.5546875" style="1128" bestFit="1" customWidth="1"/>
    <col min="1304" max="1304" width="8.44140625" style="1128" bestFit="1" customWidth="1"/>
    <col min="1305" max="1307" width="8.6640625" style="1128" customWidth="1"/>
    <col min="1308" max="1308" width="0.6640625" style="1128" customWidth="1"/>
    <col min="1309" max="1311" width="8.6640625" style="1128" customWidth="1"/>
    <col min="1312" max="1312" width="0.6640625" style="1128" customWidth="1"/>
    <col min="1313" max="1313" width="10.88671875" style="1128" customWidth="1"/>
    <col min="1314" max="1536" width="13.88671875" style="1128"/>
    <col min="1537" max="1537" width="25.109375" style="1128" customWidth="1"/>
    <col min="1538" max="1540" width="8.6640625" style="1128" customWidth="1"/>
    <col min="1541" max="1541" width="0.6640625" style="1128" customWidth="1"/>
    <col min="1542" max="1544" width="8.6640625" style="1128" customWidth="1"/>
    <col min="1545" max="1545" width="0.6640625" style="1128" customWidth="1"/>
    <col min="1546" max="1548" width="8.6640625" style="1128" customWidth="1"/>
    <col min="1549" max="1549" width="0.6640625" style="1128" customWidth="1"/>
    <col min="1550" max="1552" width="8.6640625" style="1128" customWidth="1"/>
    <col min="1553" max="1553" width="0.6640625" style="1128" customWidth="1"/>
    <col min="1554" max="1556" width="8.6640625" style="1128" customWidth="1"/>
    <col min="1557" max="1557" width="0.6640625" style="1128" customWidth="1"/>
    <col min="1558" max="1558" width="10.33203125" style="1128" bestFit="1" customWidth="1"/>
    <col min="1559" max="1559" width="8.5546875" style="1128" bestFit="1" customWidth="1"/>
    <col min="1560" max="1560" width="8.44140625" style="1128" bestFit="1" customWidth="1"/>
    <col min="1561" max="1563" width="8.6640625" style="1128" customWidth="1"/>
    <col min="1564" max="1564" width="0.6640625" style="1128" customWidth="1"/>
    <col min="1565" max="1567" width="8.6640625" style="1128" customWidth="1"/>
    <col min="1568" max="1568" width="0.6640625" style="1128" customWidth="1"/>
    <col min="1569" max="1569" width="10.88671875" style="1128" customWidth="1"/>
    <col min="1570" max="1792" width="13.88671875" style="1128"/>
    <col min="1793" max="1793" width="25.109375" style="1128" customWidth="1"/>
    <col min="1794" max="1796" width="8.6640625" style="1128" customWidth="1"/>
    <col min="1797" max="1797" width="0.6640625" style="1128" customWidth="1"/>
    <col min="1798" max="1800" width="8.6640625" style="1128" customWidth="1"/>
    <col min="1801" max="1801" width="0.6640625" style="1128" customWidth="1"/>
    <col min="1802" max="1804" width="8.6640625" style="1128" customWidth="1"/>
    <col min="1805" max="1805" width="0.6640625" style="1128" customWidth="1"/>
    <col min="1806" max="1808" width="8.6640625" style="1128" customWidth="1"/>
    <col min="1809" max="1809" width="0.6640625" style="1128" customWidth="1"/>
    <col min="1810" max="1812" width="8.6640625" style="1128" customWidth="1"/>
    <col min="1813" max="1813" width="0.6640625" style="1128" customWidth="1"/>
    <col min="1814" max="1814" width="10.33203125" style="1128" bestFit="1" customWidth="1"/>
    <col min="1815" max="1815" width="8.5546875" style="1128" bestFit="1" customWidth="1"/>
    <col min="1816" max="1816" width="8.44140625" style="1128" bestFit="1" customWidth="1"/>
    <col min="1817" max="1819" width="8.6640625" style="1128" customWidth="1"/>
    <col min="1820" max="1820" width="0.6640625" style="1128" customWidth="1"/>
    <col min="1821" max="1823" width="8.6640625" style="1128" customWidth="1"/>
    <col min="1824" max="1824" width="0.6640625" style="1128" customWidth="1"/>
    <col min="1825" max="1825" width="10.88671875" style="1128" customWidth="1"/>
    <col min="1826" max="2048" width="13.88671875" style="1128"/>
    <col min="2049" max="2049" width="25.109375" style="1128" customWidth="1"/>
    <col min="2050" max="2052" width="8.6640625" style="1128" customWidth="1"/>
    <col min="2053" max="2053" width="0.6640625" style="1128" customWidth="1"/>
    <col min="2054" max="2056" width="8.6640625" style="1128" customWidth="1"/>
    <col min="2057" max="2057" width="0.6640625" style="1128" customWidth="1"/>
    <col min="2058" max="2060" width="8.6640625" style="1128" customWidth="1"/>
    <col min="2061" max="2061" width="0.6640625" style="1128" customWidth="1"/>
    <col min="2062" max="2064" width="8.6640625" style="1128" customWidth="1"/>
    <col min="2065" max="2065" width="0.6640625" style="1128" customWidth="1"/>
    <col min="2066" max="2068" width="8.6640625" style="1128" customWidth="1"/>
    <col min="2069" max="2069" width="0.6640625" style="1128" customWidth="1"/>
    <col min="2070" max="2070" width="10.33203125" style="1128" bestFit="1" customWidth="1"/>
    <col min="2071" max="2071" width="8.5546875" style="1128" bestFit="1" customWidth="1"/>
    <col min="2072" max="2072" width="8.44140625" style="1128" bestFit="1" customWidth="1"/>
    <col min="2073" max="2075" width="8.6640625" style="1128" customWidth="1"/>
    <col min="2076" max="2076" width="0.6640625" style="1128" customWidth="1"/>
    <col min="2077" max="2079" width="8.6640625" style="1128" customWidth="1"/>
    <col min="2080" max="2080" width="0.6640625" style="1128" customWidth="1"/>
    <col min="2081" max="2081" width="10.88671875" style="1128" customWidth="1"/>
    <col min="2082" max="2304" width="13.88671875" style="1128"/>
    <col min="2305" max="2305" width="25.109375" style="1128" customWidth="1"/>
    <col min="2306" max="2308" width="8.6640625" style="1128" customWidth="1"/>
    <col min="2309" max="2309" width="0.6640625" style="1128" customWidth="1"/>
    <col min="2310" max="2312" width="8.6640625" style="1128" customWidth="1"/>
    <col min="2313" max="2313" width="0.6640625" style="1128" customWidth="1"/>
    <col min="2314" max="2316" width="8.6640625" style="1128" customWidth="1"/>
    <col min="2317" max="2317" width="0.6640625" style="1128" customWidth="1"/>
    <col min="2318" max="2320" width="8.6640625" style="1128" customWidth="1"/>
    <col min="2321" max="2321" width="0.6640625" style="1128" customWidth="1"/>
    <col min="2322" max="2324" width="8.6640625" style="1128" customWidth="1"/>
    <col min="2325" max="2325" width="0.6640625" style="1128" customWidth="1"/>
    <col min="2326" max="2326" width="10.33203125" style="1128" bestFit="1" customWidth="1"/>
    <col min="2327" max="2327" width="8.5546875" style="1128" bestFit="1" customWidth="1"/>
    <col min="2328" max="2328" width="8.44140625" style="1128" bestFit="1" customWidth="1"/>
    <col min="2329" max="2331" width="8.6640625" style="1128" customWidth="1"/>
    <col min="2332" max="2332" width="0.6640625" style="1128" customWidth="1"/>
    <col min="2333" max="2335" width="8.6640625" style="1128" customWidth="1"/>
    <col min="2336" max="2336" width="0.6640625" style="1128" customWidth="1"/>
    <col min="2337" max="2337" width="10.88671875" style="1128" customWidth="1"/>
    <col min="2338" max="2560" width="13.88671875" style="1128"/>
    <col min="2561" max="2561" width="25.109375" style="1128" customWidth="1"/>
    <col min="2562" max="2564" width="8.6640625" style="1128" customWidth="1"/>
    <col min="2565" max="2565" width="0.6640625" style="1128" customWidth="1"/>
    <col min="2566" max="2568" width="8.6640625" style="1128" customWidth="1"/>
    <col min="2569" max="2569" width="0.6640625" style="1128" customWidth="1"/>
    <col min="2570" max="2572" width="8.6640625" style="1128" customWidth="1"/>
    <col min="2573" max="2573" width="0.6640625" style="1128" customWidth="1"/>
    <col min="2574" max="2576" width="8.6640625" style="1128" customWidth="1"/>
    <col min="2577" max="2577" width="0.6640625" style="1128" customWidth="1"/>
    <col min="2578" max="2580" width="8.6640625" style="1128" customWidth="1"/>
    <col min="2581" max="2581" width="0.6640625" style="1128" customWidth="1"/>
    <col min="2582" max="2582" width="10.33203125" style="1128" bestFit="1" customWidth="1"/>
    <col min="2583" max="2583" width="8.5546875" style="1128" bestFit="1" customWidth="1"/>
    <col min="2584" max="2584" width="8.44140625" style="1128" bestFit="1" customWidth="1"/>
    <col min="2585" max="2587" width="8.6640625" style="1128" customWidth="1"/>
    <col min="2588" max="2588" width="0.6640625" style="1128" customWidth="1"/>
    <col min="2589" max="2591" width="8.6640625" style="1128" customWidth="1"/>
    <col min="2592" max="2592" width="0.6640625" style="1128" customWidth="1"/>
    <col min="2593" max="2593" width="10.88671875" style="1128" customWidth="1"/>
    <col min="2594" max="2816" width="13.88671875" style="1128"/>
    <col min="2817" max="2817" width="25.109375" style="1128" customWidth="1"/>
    <col min="2818" max="2820" width="8.6640625" style="1128" customWidth="1"/>
    <col min="2821" max="2821" width="0.6640625" style="1128" customWidth="1"/>
    <col min="2822" max="2824" width="8.6640625" style="1128" customWidth="1"/>
    <col min="2825" max="2825" width="0.6640625" style="1128" customWidth="1"/>
    <col min="2826" max="2828" width="8.6640625" style="1128" customWidth="1"/>
    <col min="2829" max="2829" width="0.6640625" style="1128" customWidth="1"/>
    <col min="2830" max="2832" width="8.6640625" style="1128" customWidth="1"/>
    <col min="2833" max="2833" width="0.6640625" style="1128" customWidth="1"/>
    <col min="2834" max="2836" width="8.6640625" style="1128" customWidth="1"/>
    <col min="2837" max="2837" width="0.6640625" style="1128" customWidth="1"/>
    <col min="2838" max="2838" width="10.33203125" style="1128" bestFit="1" customWidth="1"/>
    <col min="2839" max="2839" width="8.5546875" style="1128" bestFit="1" customWidth="1"/>
    <col min="2840" max="2840" width="8.44140625" style="1128" bestFit="1" customWidth="1"/>
    <col min="2841" max="2843" width="8.6640625" style="1128" customWidth="1"/>
    <col min="2844" max="2844" width="0.6640625" style="1128" customWidth="1"/>
    <col min="2845" max="2847" width="8.6640625" style="1128" customWidth="1"/>
    <col min="2848" max="2848" width="0.6640625" style="1128" customWidth="1"/>
    <col min="2849" max="2849" width="10.88671875" style="1128" customWidth="1"/>
    <col min="2850" max="3072" width="13.88671875" style="1128"/>
    <col min="3073" max="3073" width="25.109375" style="1128" customWidth="1"/>
    <col min="3074" max="3076" width="8.6640625" style="1128" customWidth="1"/>
    <col min="3077" max="3077" width="0.6640625" style="1128" customWidth="1"/>
    <col min="3078" max="3080" width="8.6640625" style="1128" customWidth="1"/>
    <col min="3081" max="3081" width="0.6640625" style="1128" customWidth="1"/>
    <col min="3082" max="3084" width="8.6640625" style="1128" customWidth="1"/>
    <col min="3085" max="3085" width="0.6640625" style="1128" customWidth="1"/>
    <col min="3086" max="3088" width="8.6640625" style="1128" customWidth="1"/>
    <col min="3089" max="3089" width="0.6640625" style="1128" customWidth="1"/>
    <col min="3090" max="3092" width="8.6640625" style="1128" customWidth="1"/>
    <col min="3093" max="3093" width="0.6640625" style="1128" customWidth="1"/>
    <col min="3094" max="3094" width="10.33203125" style="1128" bestFit="1" customWidth="1"/>
    <col min="3095" max="3095" width="8.5546875" style="1128" bestFit="1" customWidth="1"/>
    <col min="3096" max="3096" width="8.44140625" style="1128" bestFit="1" customWidth="1"/>
    <col min="3097" max="3099" width="8.6640625" style="1128" customWidth="1"/>
    <col min="3100" max="3100" width="0.6640625" style="1128" customWidth="1"/>
    <col min="3101" max="3103" width="8.6640625" style="1128" customWidth="1"/>
    <col min="3104" max="3104" width="0.6640625" style="1128" customWidth="1"/>
    <col min="3105" max="3105" width="10.88671875" style="1128" customWidth="1"/>
    <col min="3106" max="3328" width="13.88671875" style="1128"/>
    <col min="3329" max="3329" width="25.109375" style="1128" customWidth="1"/>
    <col min="3330" max="3332" width="8.6640625" style="1128" customWidth="1"/>
    <col min="3333" max="3333" width="0.6640625" style="1128" customWidth="1"/>
    <col min="3334" max="3336" width="8.6640625" style="1128" customWidth="1"/>
    <col min="3337" max="3337" width="0.6640625" style="1128" customWidth="1"/>
    <col min="3338" max="3340" width="8.6640625" style="1128" customWidth="1"/>
    <col min="3341" max="3341" width="0.6640625" style="1128" customWidth="1"/>
    <col min="3342" max="3344" width="8.6640625" style="1128" customWidth="1"/>
    <col min="3345" max="3345" width="0.6640625" style="1128" customWidth="1"/>
    <col min="3346" max="3348" width="8.6640625" style="1128" customWidth="1"/>
    <col min="3349" max="3349" width="0.6640625" style="1128" customWidth="1"/>
    <col min="3350" max="3350" width="10.33203125" style="1128" bestFit="1" customWidth="1"/>
    <col min="3351" max="3351" width="8.5546875" style="1128" bestFit="1" customWidth="1"/>
    <col min="3352" max="3352" width="8.44140625" style="1128" bestFit="1" customWidth="1"/>
    <col min="3353" max="3355" width="8.6640625" style="1128" customWidth="1"/>
    <col min="3356" max="3356" width="0.6640625" style="1128" customWidth="1"/>
    <col min="3357" max="3359" width="8.6640625" style="1128" customWidth="1"/>
    <col min="3360" max="3360" width="0.6640625" style="1128" customWidth="1"/>
    <col min="3361" max="3361" width="10.88671875" style="1128" customWidth="1"/>
    <col min="3362" max="3584" width="13.88671875" style="1128"/>
    <col min="3585" max="3585" width="25.109375" style="1128" customWidth="1"/>
    <col min="3586" max="3588" width="8.6640625" style="1128" customWidth="1"/>
    <col min="3589" max="3589" width="0.6640625" style="1128" customWidth="1"/>
    <col min="3590" max="3592" width="8.6640625" style="1128" customWidth="1"/>
    <col min="3593" max="3593" width="0.6640625" style="1128" customWidth="1"/>
    <col min="3594" max="3596" width="8.6640625" style="1128" customWidth="1"/>
    <col min="3597" max="3597" width="0.6640625" style="1128" customWidth="1"/>
    <col min="3598" max="3600" width="8.6640625" style="1128" customWidth="1"/>
    <col min="3601" max="3601" width="0.6640625" style="1128" customWidth="1"/>
    <col min="3602" max="3604" width="8.6640625" style="1128" customWidth="1"/>
    <col min="3605" max="3605" width="0.6640625" style="1128" customWidth="1"/>
    <col min="3606" max="3606" width="10.33203125" style="1128" bestFit="1" customWidth="1"/>
    <col min="3607" max="3607" width="8.5546875" style="1128" bestFit="1" customWidth="1"/>
    <col min="3608" max="3608" width="8.44140625" style="1128" bestFit="1" customWidth="1"/>
    <col min="3609" max="3611" width="8.6640625" style="1128" customWidth="1"/>
    <col min="3612" max="3612" width="0.6640625" style="1128" customWidth="1"/>
    <col min="3613" max="3615" width="8.6640625" style="1128" customWidth="1"/>
    <col min="3616" max="3616" width="0.6640625" style="1128" customWidth="1"/>
    <col min="3617" max="3617" width="10.88671875" style="1128" customWidth="1"/>
    <col min="3618" max="3840" width="13.88671875" style="1128"/>
    <col min="3841" max="3841" width="25.109375" style="1128" customWidth="1"/>
    <col min="3842" max="3844" width="8.6640625" style="1128" customWidth="1"/>
    <col min="3845" max="3845" width="0.6640625" style="1128" customWidth="1"/>
    <col min="3846" max="3848" width="8.6640625" style="1128" customWidth="1"/>
    <col min="3849" max="3849" width="0.6640625" style="1128" customWidth="1"/>
    <col min="3850" max="3852" width="8.6640625" style="1128" customWidth="1"/>
    <col min="3853" max="3853" width="0.6640625" style="1128" customWidth="1"/>
    <col min="3854" max="3856" width="8.6640625" style="1128" customWidth="1"/>
    <col min="3857" max="3857" width="0.6640625" style="1128" customWidth="1"/>
    <col min="3858" max="3860" width="8.6640625" style="1128" customWidth="1"/>
    <col min="3861" max="3861" width="0.6640625" style="1128" customWidth="1"/>
    <col min="3862" max="3862" width="10.33203125" style="1128" bestFit="1" customWidth="1"/>
    <col min="3863" max="3863" width="8.5546875" style="1128" bestFit="1" customWidth="1"/>
    <col min="3864" max="3864" width="8.44140625" style="1128" bestFit="1" customWidth="1"/>
    <col min="3865" max="3867" width="8.6640625" style="1128" customWidth="1"/>
    <col min="3868" max="3868" width="0.6640625" style="1128" customWidth="1"/>
    <col min="3869" max="3871" width="8.6640625" style="1128" customWidth="1"/>
    <col min="3872" max="3872" width="0.6640625" style="1128" customWidth="1"/>
    <col min="3873" max="3873" width="10.88671875" style="1128" customWidth="1"/>
    <col min="3874" max="4096" width="13.88671875" style="1128"/>
    <col min="4097" max="4097" width="25.109375" style="1128" customWidth="1"/>
    <col min="4098" max="4100" width="8.6640625" style="1128" customWidth="1"/>
    <col min="4101" max="4101" width="0.6640625" style="1128" customWidth="1"/>
    <col min="4102" max="4104" width="8.6640625" style="1128" customWidth="1"/>
    <col min="4105" max="4105" width="0.6640625" style="1128" customWidth="1"/>
    <col min="4106" max="4108" width="8.6640625" style="1128" customWidth="1"/>
    <col min="4109" max="4109" width="0.6640625" style="1128" customWidth="1"/>
    <col min="4110" max="4112" width="8.6640625" style="1128" customWidth="1"/>
    <col min="4113" max="4113" width="0.6640625" style="1128" customWidth="1"/>
    <col min="4114" max="4116" width="8.6640625" style="1128" customWidth="1"/>
    <col min="4117" max="4117" width="0.6640625" style="1128" customWidth="1"/>
    <col min="4118" max="4118" width="10.33203125" style="1128" bestFit="1" customWidth="1"/>
    <col min="4119" max="4119" width="8.5546875" style="1128" bestFit="1" customWidth="1"/>
    <col min="4120" max="4120" width="8.44140625" style="1128" bestFit="1" customWidth="1"/>
    <col min="4121" max="4123" width="8.6640625" style="1128" customWidth="1"/>
    <col min="4124" max="4124" width="0.6640625" style="1128" customWidth="1"/>
    <col min="4125" max="4127" width="8.6640625" style="1128" customWidth="1"/>
    <col min="4128" max="4128" width="0.6640625" style="1128" customWidth="1"/>
    <col min="4129" max="4129" width="10.88671875" style="1128" customWidth="1"/>
    <col min="4130" max="4352" width="13.88671875" style="1128"/>
    <col min="4353" max="4353" width="25.109375" style="1128" customWidth="1"/>
    <col min="4354" max="4356" width="8.6640625" style="1128" customWidth="1"/>
    <col min="4357" max="4357" width="0.6640625" style="1128" customWidth="1"/>
    <col min="4358" max="4360" width="8.6640625" style="1128" customWidth="1"/>
    <col min="4361" max="4361" width="0.6640625" style="1128" customWidth="1"/>
    <col min="4362" max="4364" width="8.6640625" style="1128" customWidth="1"/>
    <col min="4365" max="4365" width="0.6640625" style="1128" customWidth="1"/>
    <col min="4366" max="4368" width="8.6640625" style="1128" customWidth="1"/>
    <col min="4369" max="4369" width="0.6640625" style="1128" customWidth="1"/>
    <col min="4370" max="4372" width="8.6640625" style="1128" customWidth="1"/>
    <col min="4373" max="4373" width="0.6640625" style="1128" customWidth="1"/>
    <col min="4374" max="4374" width="10.33203125" style="1128" bestFit="1" customWidth="1"/>
    <col min="4375" max="4375" width="8.5546875" style="1128" bestFit="1" customWidth="1"/>
    <col min="4376" max="4376" width="8.44140625" style="1128" bestFit="1" customWidth="1"/>
    <col min="4377" max="4379" width="8.6640625" style="1128" customWidth="1"/>
    <col min="4380" max="4380" width="0.6640625" style="1128" customWidth="1"/>
    <col min="4381" max="4383" width="8.6640625" style="1128" customWidth="1"/>
    <col min="4384" max="4384" width="0.6640625" style="1128" customWidth="1"/>
    <col min="4385" max="4385" width="10.88671875" style="1128" customWidth="1"/>
    <col min="4386" max="4608" width="13.88671875" style="1128"/>
    <col min="4609" max="4609" width="25.109375" style="1128" customWidth="1"/>
    <col min="4610" max="4612" width="8.6640625" style="1128" customWidth="1"/>
    <col min="4613" max="4613" width="0.6640625" style="1128" customWidth="1"/>
    <col min="4614" max="4616" width="8.6640625" style="1128" customWidth="1"/>
    <col min="4617" max="4617" width="0.6640625" style="1128" customWidth="1"/>
    <col min="4618" max="4620" width="8.6640625" style="1128" customWidth="1"/>
    <col min="4621" max="4621" width="0.6640625" style="1128" customWidth="1"/>
    <col min="4622" max="4624" width="8.6640625" style="1128" customWidth="1"/>
    <col min="4625" max="4625" width="0.6640625" style="1128" customWidth="1"/>
    <col min="4626" max="4628" width="8.6640625" style="1128" customWidth="1"/>
    <col min="4629" max="4629" width="0.6640625" style="1128" customWidth="1"/>
    <col min="4630" max="4630" width="10.33203125" style="1128" bestFit="1" customWidth="1"/>
    <col min="4631" max="4631" width="8.5546875" style="1128" bestFit="1" customWidth="1"/>
    <col min="4632" max="4632" width="8.44140625" style="1128" bestFit="1" customWidth="1"/>
    <col min="4633" max="4635" width="8.6640625" style="1128" customWidth="1"/>
    <col min="4636" max="4636" width="0.6640625" style="1128" customWidth="1"/>
    <col min="4637" max="4639" width="8.6640625" style="1128" customWidth="1"/>
    <col min="4640" max="4640" width="0.6640625" style="1128" customWidth="1"/>
    <col min="4641" max="4641" width="10.88671875" style="1128" customWidth="1"/>
    <col min="4642" max="4864" width="13.88671875" style="1128"/>
    <col min="4865" max="4865" width="25.109375" style="1128" customWidth="1"/>
    <col min="4866" max="4868" width="8.6640625" style="1128" customWidth="1"/>
    <col min="4869" max="4869" width="0.6640625" style="1128" customWidth="1"/>
    <col min="4870" max="4872" width="8.6640625" style="1128" customWidth="1"/>
    <col min="4873" max="4873" width="0.6640625" style="1128" customWidth="1"/>
    <col min="4874" max="4876" width="8.6640625" style="1128" customWidth="1"/>
    <col min="4877" max="4877" width="0.6640625" style="1128" customWidth="1"/>
    <col min="4878" max="4880" width="8.6640625" style="1128" customWidth="1"/>
    <col min="4881" max="4881" width="0.6640625" style="1128" customWidth="1"/>
    <col min="4882" max="4884" width="8.6640625" style="1128" customWidth="1"/>
    <col min="4885" max="4885" width="0.6640625" style="1128" customWidth="1"/>
    <col min="4886" max="4886" width="10.33203125" style="1128" bestFit="1" customWidth="1"/>
    <col min="4887" max="4887" width="8.5546875" style="1128" bestFit="1" customWidth="1"/>
    <col min="4888" max="4888" width="8.44140625" style="1128" bestFit="1" customWidth="1"/>
    <col min="4889" max="4891" width="8.6640625" style="1128" customWidth="1"/>
    <col min="4892" max="4892" width="0.6640625" style="1128" customWidth="1"/>
    <col min="4893" max="4895" width="8.6640625" style="1128" customWidth="1"/>
    <col min="4896" max="4896" width="0.6640625" style="1128" customWidth="1"/>
    <col min="4897" max="4897" width="10.88671875" style="1128" customWidth="1"/>
    <col min="4898" max="5120" width="13.88671875" style="1128"/>
    <col min="5121" max="5121" width="25.109375" style="1128" customWidth="1"/>
    <col min="5122" max="5124" width="8.6640625" style="1128" customWidth="1"/>
    <col min="5125" max="5125" width="0.6640625" style="1128" customWidth="1"/>
    <col min="5126" max="5128" width="8.6640625" style="1128" customWidth="1"/>
    <col min="5129" max="5129" width="0.6640625" style="1128" customWidth="1"/>
    <col min="5130" max="5132" width="8.6640625" style="1128" customWidth="1"/>
    <col min="5133" max="5133" width="0.6640625" style="1128" customWidth="1"/>
    <col min="5134" max="5136" width="8.6640625" style="1128" customWidth="1"/>
    <col min="5137" max="5137" width="0.6640625" style="1128" customWidth="1"/>
    <col min="5138" max="5140" width="8.6640625" style="1128" customWidth="1"/>
    <col min="5141" max="5141" width="0.6640625" style="1128" customWidth="1"/>
    <col min="5142" max="5142" width="10.33203125" style="1128" bestFit="1" customWidth="1"/>
    <col min="5143" max="5143" width="8.5546875" style="1128" bestFit="1" customWidth="1"/>
    <col min="5144" max="5144" width="8.44140625" style="1128" bestFit="1" customWidth="1"/>
    <col min="5145" max="5147" width="8.6640625" style="1128" customWidth="1"/>
    <col min="5148" max="5148" width="0.6640625" style="1128" customWidth="1"/>
    <col min="5149" max="5151" width="8.6640625" style="1128" customWidth="1"/>
    <col min="5152" max="5152" width="0.6640625" style="1128" customWidth="1"/>
    <col min="5153" max="5153" width="10.88671875" style="1128" customWidth="1"/>
    <col min="5154" max="5376" width="13.88671875" style="1128"/>
    <col min="5377" max="5377" width="25.109375" style="1128" customWidth="1"/>
    <col min="5378" max="5380" width="8.6640625" style="1128" customWidth="1"/>
    <col min="5381" max="5381" width="0.6640625" style="1128" customWidth="1"/>
    <col min="5382" max="5384" width="8.6640625" style="1128" customWidth="1"/>
    <col min="5385" max="5385" width="0.6640625" style="1128" customWidth="1"/>
    <col min="5386" max="5388" width="8.6640625" style="1128" customWidth="1"/>
    <col min="5389" max="5389" width="0.6640625" style="1128" customWidth="1"/>
    <col min="5390" max="5392" width="8.6640625" style="1128" customWidth="1"/>
    <col min="5393" max="5393" width="0.6640625" style="1128" customWidth="1"/>
    <col min="5394" max="5396" width="8.6640625" style="1128" customWidth="1"/>
    <col min="5397" max="5397" width="0.6640625" style="1128" customWidth="1"/>
    <col min="5398" max="5398" width="10.33203125" style="1128" bestFit="1" customWidth="1"/>
    <col min="5399" max="5399" width="8.5546875" style="1128" bestFit="1" customWidth="1"/>
    <col min="5400" max="5400" width="8.44140625" style="1128" bestFit="1" customWidth="1"/>
    <col min="5401" max="5403" width="8.6640625" style="1128" customWidth="1"/>
    <col min="5404" max="5404" width="0.6640625" style="1128" customWidth="1"/>
    <col min="5405" max="5407" width="8.6640625" style="1128" customWidth="1"/>
    <col min="5408" max="5408" width="0.6640625" style="1128" customWidth="1"/>
    <col min="5409" max="5409" width="10.88671875" style="1128" customWidth="1"/>
    <col min="5410" max="5632" width="13.88671875" style="1128"/>
    <col min="5633" max="5633" width="25.109375" style="1128" customWidth="1"/>
    <col min="5634" max="5636" width="8.6640625" style="1128" customWidth="1"/>
    <col min="5637" max="5637" width="0.6640625" style="1128" customWidth="1"/>
    <col min="5638" max="5640" width="8.6640625" style="1128" customWidth="1"/>
    <col min="5641" max="5641" width="0.6640625" style="1128" customWidth="1"/>
    <col min="5642" max="5644" width="8.6640625" style="1128" customWidth="1"/>
    <col min="5645" max="5645" width="0.6640625" style="1128" customWidth="1"/>
    <col min="5646" max="5648" width="8.6640625" style="1128" customWidth="1"/>
    <col min="5649" max="5649" width="0.6640625" style="1128" customWidth="1"/>
    <col min="5650" max="5652" width="8.6640625" style="1128" customWidth="1"/>
    <col min="5653" max="5653" width="0.6640625" style="1128" customWidth="1"/>
    <col min="5654" max="5654" width="10.33203125" style="1128" bestFit="1" customWidth="1"/>
    <col min="5655" max="5655" width="8.5546875" style="1128" bestFit="1" customWidth="1"/>
    <col min="5656" max="5656" width="8.44140625" style="1128" bestFit="1" customWidth="1"/>
    <col min="5657" max="5659" width="8.6640625" style="1128" customWidth="1"/>
    <col min="5660" max="5660" width="0.6640625" style="1128" customWidth="1"/>
    <col min="5661" max="5663" width="8.6640625" style="1128" customWidth="1"/>
    <col min="5664" max="5664" width="0.6640625" style="1128" customWidth="1"/>
    <col min="5665" max="5665" width="10.88671875" style="1128" customWidth="1"/>
    <col min="5666" max="5888" width="13.88671875" style="1128"/>
    <col min="5889" max="5889" width="25.109375" style="1128" customWidth="1"/>
    <col min="5890" max="5892" width="8.6640625" style="1128" customWidth="1"/>
    <col min="5893" max="5893" width="0.6640625" style="1128" customWidth="1"/>
    <col min="5894" max="5896" width="8.6640625" style="1128" customWidth="1"/>
    <col min="5897" max="5897" width="0.6640625" style="1128" customWidth="1"/>
    <col min="5898" max="5900" width="8.6640625" style="1128" customWidth="1"/>
    <col min="5901" max="5901" width="0.6640625" style="1128" customWidth="1"/>
    <col min="5902" max="5904" width="8.6640625" style="1128" customWidth="1"/>
    <col min="5905" max="5905" width="0.6640625" style="1128" customWidth="1"/>
    <col min="5906" max="5908" width="8.6640625" style="1128" customWidth="1"/>
    <col min="5909" max="5909" width="0.6640625" style="1128" customWidth="1"/>
    <col min="5910" max="5910" width="10.33203125" style="1128" bestFit="1" customWidth="1"/>
    <col min="5911" max="5911" width="8.5546875" style="1128" bestFit="1" customWidth="1"/>
    <col min="5912" max="5912" width="8.44140625" style="1128" bestFit="1" customWidth="1"/>
    <col min="5913" max="5915" width="8.6640625" style="1128" customWidth="1"/>
    <col min="5916" max="5916" width="0.6640625" style="1128" customWidth="1"/>
    <col min="5917" max="5919" width="8.6640625" style="1128" customWidth="1"/>
    <col min="5920" max="5920" width="0.6640625" style="1128" customWidth="1"/>
    <col min="5921" max="5921" width="10.88671875" style="1128" customWidth="1"/>
    <col min="5922" max="6144" width="13.88671875" style="1128"/>
    <col min="6145" max="6145" width="25.109375" style="1128" customWidth="1"/>
    <col min="6146" max="6148" width="8.6640625" style="1128" customWidth="1"/>
    <col min="6149" max="6149" width="0.6640625" style="1128" customWidth="1"/>
    <col min="6150" max="6152" width="8.6640625" style="1128" customWidth="1"/>
    <col min="6153" max="6153" width="0.6640625" style="1128" customWidth="1"/>
    <col min="6154" max="6156" width="8.6640625" style="1128" customWidth="1"/>
    <col min="6157" max="6157" width="0.6640625" style="1128" customWidth="1"/>
    <col min="6158" max="6160" width="8.6640625" style="1128" customWidth="1"/>
    <col min="6161" max="6161" width="0.6640625" style="1128" customWidth="1"/>
    <col min="6162" max="6164" width="8.6640625" style="1128" customWidth="1"/>
    <col min="6165" max="6165" width="0.6640625" style="1128" customWidth="1"/>
    <col min="6166" max="6166" width="10.33203125" style="1128" bestFit="1" customWidth="1"/>
    <col min="6167" max="6167" width="8.5546875" style="1128" bestFit="1" customWidth="1"/>
    <col min="6168" max="6168" width="8.44140625" style="1128" bestFit="1" customWidth="1"/>
    <col min="6169" max="6171" width="8.6640625" style="1128" customWidth="1"/>
    <col min="6172" max="6172" width="0.6640625" style="1128" customWidth="1"/>
    <col min="6173" max="6175" width="8.6640625" style="1128" customWidth="1"/>
    <col min="6176" max="6176" width="0.6640625" style="1128" customWidth="1"/>
    <col min="6177" max="6177" width="10.88671875" style="1128" customWidth="1"/>
    <col min="6178" max="6400" width="13.88671875" style="1128"/>
    <col min="6401" max="6401" width="25.109375" style="1128" customWidth="1"/>
    <col min="6402" max="6404" width="8.6640625" style="1128" customWidth="1"/>
    <col min="6405" max="6405" width="0.6640625" style="1128" customWidth="1"/>
    <col min="6406" max="6408" width="8.6640625" style="1128" customWidth="1"/>
    <col min="6409" max="6409" width="0.6640625" style="1128" customWidth="1"/>
    <col min="6410" max="6412" width="8.6640625" style="1128" customWidth="1"/>
    <col min="6413" max="6413" width="0.6640625" style="1128" customWidth="1"/>
    <col min="6414" max="6416" width="8.6640625" style="1128" customWidth="1"/>
    <col min="6417" max="6417" width="0.6640625" style="1128" customWidth="1"/>
    <col min="6418" max="6420" width="8.6640625" style="1128" customWidth="1"/>
    <col min="6421" max="6421" width="0.6640625" style="1128" customWidth="1"/>
    <col min="6422" max="6422" width="10.33203125" style="1128" bestFit="1" customWidth="1"/>
    <col min="6423" max="6423" width="8.5546875" style="1128" bestFit="1" customWidth="1"/>
    <col min="6424" max="6424" width="8.44140625" style="1128" bestFit="1" customWidth="1"/>
    <col min="6425" max="6427" width="8.6640625" style="1128" customWidth="1"/>
    <col min="6428" max="6428" width="0.6640625" style="1128" customWidth="1"/>
    <col min="6429" max="6431" width="8.6640625" style="1128" customWidth="1"/>
    <col min="6432" max="6432" width="0.6640625" style="1128" customWidth="1"/>
    <col min="6433" max="6433" width="10.88671875" style="1128" customWidth="1"/>
    <col min="6434" max="6656" width="13.88671875" style="1128"/>
    <col min="6657" max="6657" width="25.109375" style="1128" customWidth="1"/>
    <col min="6658" max="6660" width="8.6640625" style="1128" customWidth="1"/>
    <col min="6661" max="6661" width="0.6640625" style="1128" customWidth="1"/>
    <col min="6662" max="6664" width="8.6640625" style="1128" customWidth="1"/>
    <col min="6665" max="6665" width="0.6640625" style="1128" customWidth="1"/>
    <col min="6666" max="6668" width="8.6640625" style="1128" customWidth="1"/>
    <col min="6669" max="6669" width="0.6640625" style="1128" customWidth="1"/>
    <col min="6670" max="6672" width="8.6640625" style="1128" customWidth="1"/>
    <col min="6673" max="6673" width="0.6640625" style="1128" customWidth="1"/>
    <col min="6674" max="6676" width="8.6640625" style="1128" customWidth="1"/>
    <col min="6677" max="6677" width="0.6640625" style="1128" customWidth="1"/>
    <col min="6678" max="6678" width="10.33203125" style="1128" bestFit="1" customWidth="1"/>
    <col min="6679" max="6679" width="8.5546875" style="1128" bestFit="1" customWidth="1"/>
    <col min="6680" max="6680" width="8.44140625" style="1128" bestFit="1" customWidth="1"/>
    <col min="6681" max="6683" width="8.6640625" style="1128" customWidth="1"/>
    <col min="6684" max="6684" width="0.6640625" style="1128" customWidth="1"/>
    <col min="6685" max="6687" width="8.6640625" style="1128" customWidth="1"/>
    <col min="6688" max="6688" width="0.6640625" style="1128" customWidth="1"/>
    <col min="6689" max="6689" width="10.88671875" style="1128" customWidth="1"/>
    <col min="6690" max="6912" width="13.88671875" style="1128"/>
    <col min="6913" max="6913" width="25.109375" style="1128" customWidth="1"/>
    <col min="6914" max="6916" width="8.6640625" style="1128" customWidth="1"/>
    <col min="6917" max="6917" width="0.6640625" style="1128" customWidth="1"/>
    <col min="6918" max="6920" width="8.6640625" style="1128" customWidth="1"/>
    <col min="6921" max="6921" width="0.6640625" style="1128" customWidth="1"/>
    <col min="6922" max="6924" width="8.6640625" style="1128" customWidth="1"/>
    <col min="6925" max="6925" width="0.6640625" style="1128" customWidth="1"/>
    <col min="6926" max="6928" width="8.6640625" style="1128" customWidth="1"/>
    <col min="6929" max="6929" width="0.6640625" style="1128" customWidth="1"/>
    <col min="6930" max="6932" width="8.6640625" style="1128" customWidth="1"/>
    <col min="6933" max="6933" width="0.6640625" style="1128" customWidth="1"/>
    <col min="6934" max="6934" width="10.33203125" style="1128" bestFit="1" customWidth="1"/>
    <col min="6935" max="6935" width="8.5546875" style="1128" bestFit="1" customWidth="1"/>
    <col min="6936" max="6936" width="8.44140625" style="1128" bestFit="1" customWidth="1"/>
    <col min="6937" max="6939" width="8.6640625" style="1128" customWidth="1"/>
    <col min="6940" max="6940" width="0.6640625" style="1128" customWidth="1"/>
    <col min="6941" max="6943" width="8.6640625" style="1128" customWidth="1"/>
    <col min="6944" max="6944" width="0.6640625" style="1128" customWidth="1"/>
    <col min="6945" max="6945" width="10.88671875" style="1128" customWidth="1"/>
    <col min="6946" max="7168" width="13.88671875" style="1128"/>
    <col min="7169" max="7169" width="25.109375" style="1128" customWidth="1"/>
    <col min="7170" max="7172" width="8.6640625" style="1128" customWidth="1"/>
    <col min="7173" max="7173" width="0.6640625" style="1128" customWidth="1"/>
    <col min="7174" max="7176" width="8.6640625" style="1128" customWidth="1"/>
    <col min="7177" max="7177" width="0.6640625" style="1128" customWidth="1"/>
    <col min="7178" max="7180" width="8.6640625" style="1128" customWidth="1"/>
    <col min="7181" max="7181" width="0.6640625" style="1128" customWidth="1"/>
    <col min="7182" max="7184" width="8.6640625" style="1128" customWidth="1"/>
    <col min="7185" max="7185" width="0.6640625" style="1128" customWidth="1"/>
    <col min="7186" max="7188" width="8.6640625" style="1128" customWidth="1"/>
    <col min="7189" max="7189" width="0.6640625" style="1128" customWidth="1"/>
    <col min="7190" max="7190" width="10.33203125" style="1128" bestFit="1" customWidth="1"/>
    <col min="7191" max="7191" width="8.5546875" style="1128" bestFit="1" customWidth="1"/>
    <col min="7192" max="7192" width="8.44140625" style="1128" bestFit="1" customWidth="1"/>
    <col min="7193" max="7195" width="8.6640625" style="1128" customWidth="1"/>
    <col min="7196" max="7196" width="0.6640625" style="1128" customWidth="1"/>
    <col min="7197" max="7199" width="8.6640625" style="1128" customWidth="1"/>
    <col min="7200" max="7200" width="0.6640625" style="1128" customWidth="1"/>
    <col min="7201" max="7201" width="10.88671875" style="1128" customWidth="1"/>
    <col min="7202" max="7424" width="13.88671875" style="1128"/>
    <col min="7425" max="7425" width="25.109375" style="1128" customWidth="1"/>
    <col min="7426" max="7428" width="8.6640625" style="1128" customWidth="1"/>
    <col min="7429" max="7429" width="0.6640625" style="1128" customWidth="1"/>
    <col min="7430" max="7432" width="8.6640625" style="1128" customWidth="1"/>
    <col min="7433" max="7433" width="0.6640625" style="1128" customWidth="1"/>
    <col min="7434" max="7436" width="8.6640625" style="1128" customWidth="1"/>
    <col min="7437" max="7437" width="0.6640625" style="1128" customWidth="1"/>
    <col min="7438" max="7440" width="8.6640625" style="1128" customWidth="1"/>
    <col min="7441" max="7441" width="0.6640625" style="1128" customWidth="1"/>
    <col min="7442" max="7444" width="8.6640625" style="1128" customWidth="1"/>
    <col min="7445" max="7445" width="0.6640625" style="1128" customWidth="1"/>
    <col min="7446" max="7446" width="10.33203125" style="1128" bestFit="1" customWidth="1"/>
    <col min="7447" max="7447" width="8.5546875" style="1128" bestFit="1" customWidth="1"/>
    <col min="7448" max="7448" width="8.44140625" style="1128" bestFit="1" customWidth="1"/>
    <col min="7449" max="7451" width="8.6640625" style="1128" customWidth="1"/>
    <col min="7452" max="7452" width="0.6640625" style="1128" customWidth="1"/>
    <col min="7453" max="7455" width="8.6640625" style="1128" customWidth="1"/>
    <col min="7456" max="7456" width="0.6640625" style="1128" customWidth="1"/>
    <col min="7457" max="7457" width="10.88671875" style="1128" customWidth="1"/>
    <col min="7458" max="7680" width="13.88671875" style="1128"/>
    <col min="7681" max="7681" width="25.109375" style="1128" customWidth="1"/>
    <col min="7682" max="7684" width="8.6640625" style="1128" customWidth="1"/>
    <col min="7685" max="7685" width="0.6640625" style="1128" customWidth="1"/>
    <col min="7686" max="7688" width="8.6640625" style="1128" customWidth="1"/>
    <col min="7689" max="7689" width="0.6640625" style="1128" customWidth="1"/>
    <col min="7690" max="7692" width="8.6640625" style="1128" customWidth="1"/>
    <col min="7693" max="7693" width="0.6640625" style="1128" customWidth="1"/>
    <col min="7694" max="7696" width="8.6640625" style="1128" customWidth="1"/>
    <col min="7697" max="7697" width="0.6640625" style="1128" customWidth="1"/>
    <col min="7698" max="7700" width="8.6640625" style="1128" customWidth="1"/>
    <col min="7701" max="7701" width="0.6640625" style="1128" customWidth="1"/>
    <col min="7702" max="7702" width="10.33203125" style="1128" bestFit="1" customWidth="1"/>
    <col min="7703" max="7703" width="8.5546875" style="1128" bestFit="1" customWidth="1"/>
    <col min="7704" max="7704" width="8.44140625" style="1128" bestFit="1" customWidth="1"/>
    <col min="7705" max="7707" width="8.6640625" style="1128" customWidth="1"/>
    <col min="7708" max="7708" width="0.6640625" style="1128" customWidth="1"/>
    <col min="7709" max="7711" width="8.6640625" style="1128" customWidth="1"/>
    <col min="7712" max="7712" width="0.6640625" style="1128" customWidth="1"/>
    <col min="7713" max="7713" width="10.88671875" style="1128" customWidth="1"/>
    <col min="7714" max="7936" width="13.88671875" style="1128"/>
    <col min="7937" max="7937" width="25.109375" style="1128" customWidth="1"/>
    <col min="7938" max="7940" width="8.6640625" style="1128" customWidth="1"/>
    <col min="7941" max="7941" width="0.6640625" style="1128" customWidth="1"/>
    <col min="7942" max="7944" width="8.6640625" style="1128" customWidth="1"/>
    <col min="7945" max="7945" width="0.6640625" style="1128" customWidth="1"/>
    <col min="7946" max="7948" width="8.6640625" style="1128" customWidth="1"/>
    <col min="7949" max="7949" width="0.6640625" style="1128" customWidth="1"/>
    <col min="7950" max="7952" width="8.6640625" style="1128" customWidth="1"/>
    <col min="7953" max="7953" width="0.6640625" style="1128" customWidth="1"/>
    <col min="7954" max="7956" width="8.6640625" style="1128" customWidth="1"/>
    <col min="7957" max="7957" width="0.6640625" style="1128" customWidth="1"/>
    <col min="7958" max="7958" width="10.33203125" style="1128" bestFit="1" customWidth="1"/>
    <col min="7959" max="7959" width="8.5546875" style="1128" bestFit="1" customWidth="1"/>
    <col min="7960" max="7960" width="8.44140625" style="1128" bestFit="1" customWidth="1"/>
    <col min="7961" max="7963" width="8.6640625" style="1128" customWidth="1"/>
    <col min="7964" max="7964" width="0.6640625" style="1128" customWidth="1"/>
    <col min="7965" max="7967" width="8.6640625" style="1128" customWidth="1"/>
    <col min="7968" max="7968" width="0.6640625" style="1128" customWidth="1"/>
    <col min="7969" max="7969" width="10.88671875" style="1128" customWidth="1"/>
    <col min="7970" max="8192" width="13.88671875" style="1128"/>
    <col min="8193" max="8193" width="25.109375" style="1128" customWidth="1"/>
    <col min="8194" max="8196" width="8.6640625" style="1128" customWidth="1"/>
    <col min="8197" max="8197" width="0.6640625" style="1128" customWidth="1"/>
    <col min="8198" max="8200" width="8.6640625" style="1128" customWidth="1"/>
    <col min="8201" max="8201" width="0.6640625" style="1128" customWidth="1"/>
    <col min="8202" max="8204" width="8.6640625" style="1128" customWidth="1"/>
    <col min="8205" max="8205" width="0.6640625" style="1128" customWidth="1"/>
    <col min="8206" max="8208" width="8.6640625" style="1128" customWidth="1"/>
    <col min="8209" max="8209" width="0.6640625" style="1128" customWidth="1"/>
    <col min="8210" max="8212" width="8.6640625" style="1128" customWidth="1"/>
    <col min="8213" max="8213" width="0.6640625" style="1128" customWidth="1"/>
    <col min="8214" max="8214" width="10.33203125" style="1128" bestFit="1" customWidth="1"/>
    <col min="8215" max="8215" width="8.5546875" style="1128" bestFit="1" customWidth="1"/>
    <col min="8216" max="8216" width="8.44140625" style="1128" bestFit="1" customWidth="1"/>
    <col min="8217" max="8219" width="8.6640625" style="1128" customWidth="1"/>
    <col min="8220" max="8220" width="0.6640625" style="1128" customWidth="1"/>
    <col min="8221" max="8223" width="8.6640625" style="1128" customWidth="1"/>
    <col min="8224" max="8224" width="0.6640625" style="1128" customWidth="1"/>
    <col min="8225" max="8225" width="10.88671875" style="1128" customWidth="1"/>
    <col min="8226" max="8448" width="13.88671875" style="1128"/>
    <col min="8449" max="8449" width="25.109375" style="1128" customWidth="1"/>
    <col min="8450" max="8452" width="8.6640625" style="1128" customWidth="1"/>
    <col min="8453" max="8453" width="0.6640625" style="1128" customWidth="1"/>
    <col min="8454" max="8456" width="8.6640625" style="1128" customWidth="1"/>
    <col min="8457" max="8457" width="0.6640625" style="1128" customWidth="1"/>
    <col min="8458" max="8460" width="8.6640625" style="1128" customWidth="1"/>
    <col min="8461" max="8461" width="0.6640625" style="1128" customWidth="1"/>
    <col min="8462" max="8464" width="8.6640625" style="1128" customWidth="1"/>
    <col min="8465" max="8465" width="0.6640625" style="1128" customWidth="1"/>
    <col min="8466" max="8468" width="8.6640625" style="1128" customWidth="1"/>
    <col min="8469" max="8469" width="0.6640625" style="1128" customWidth="1"/>
    <col min="8470" max="8470" width="10.33203125" style="1128" bestFit="1" customWidth="1"/>
    <col min="8471" max="8471" width="8.5546875" style="1128" bestFit="1" customWidth="1"/>
    <col min="8472" max="8472" width="8.44140625" style="1128" bestFit="1" customWidth="1"/>
    <col min="8473" max="8475" width="8.6640625" style="1128" customWidth="1"/>
    <col min="8476" max="8476" width="0.6640625" style="1128" customWidth="1"/>
    <col min="8477" max="8479" width="8.6640625" style="1128" customWidth="1"/>
    <col min="8480" max="8480" width="0.6640625" style="1128" customWidth="1"/>
    <col min="8481" max="8481" width="10.88671875" style="1128" customWidth="1"/>
    <col min="8482" max="8704" width="13.88671875" style="1128"/>
    <col min="8705" max="8705" width="25.109375" style="1128" customWidth="1"/>
    <col min="8706" max="8708" width="8.6640625" style="1128" customWidth="1"/>
    <col min="8709" max="8709" width="0.6640625" style="1128" customWidth="1"/>
    <col min="8710" max="8712" width="8.6640625" style="1128" customWidth="1"/>
    <col min="8713" max="8713" width="0.6640625" style="1128" customWidth="1"/>
    <col min="8714" max="8716" width="8.6640625" style="1128" customWidth="1"/>
    <col min="8717" max="8717" width="0.6640625" style="1128" customWidth="1"/>
    <col min="8718" max="8720" width="8.6640625" style="1128" customWidth="1"/>
    <col min="8721" max="8721" width="0.6640625" style="1128" customWidth="1"/>
    <col min="8722" max="8724" width="8.6640625" style="1128" customWidth="1"/>
    <col min="8725" max="8725" width="0.6640625" style="1128" customWidth="1"/>
    <col min="8726" max="8726" width="10.33203125" style="1128" bestFit="1" customWidth="1"/>
    <col min="8727" max="8727" width="8.5546875" style="1128" bestFit="1" customWidth="1"/>
    <col min="8728" max="8728" width="8.44140625" style="1128" bestFit="1" customWidth="1"/>
    <col min="8729" max="8731" width="8.6640625" style="1128" customWidth="1"/>
    <col min="8732" max="8732" width="0.6640625" style="1128" customWidth="1"/>
    <col min="8733" max="8735" width="8.6640625" style="1128" customWidth="1"/>
    <col min="8736" max="8736" width="0.6640625" style="1128" customWidth="1"/>
    <col min="8737" max="8737" width="10.88671875" style="1128" customWidth="1"/>
    <col min="8738" max="8960" width="13.88671875" style="1128"/>
    <col min="8961" max="8961" width="25.109375" style="1128" customWidth="1"/>
    <col min="8962" max="8964" width="8.6640625" style="1128" customWidth="1"/>
    <col min="8965" max="8965" width="0.6640625" style="1128" customWidth="1"/>
    <col min="8966" max="8968" width="8.6640625" style="1128" customWidth="1"/>
    <col min="8969" max="8969" width="0.6640625" style="1128" customWidth="1"/>
    <col min="8970" max="8972" width="8.6640625" style="1128" customWidth="1"/>
    <col min="8973" max="8973" width="0.6640625" style="1128" customWidth="1"/>
    <col min="8974" max="8976" width="8.6640625" style="1128" customWidth="1"/>
    <col min="8977" max="8977" width="0.6640625" style="1128" customWidth="1"/>
    <col min="8978" max="8980" width="8.6640625" style="1128" customWidth="1"/>
    <col min="8981" max="8981" width="0.6640625" style="1128" customWidth="1"/>
    <col min="8982" max="8982" width="10.33203125" style="1128" bestFit="1" customWidth="1"/>
    <col min="8983" max="8983" width="8.5546875" style="1128" bestFit="1" customWidth="1"/>
    <col min="8984" max="8984" width="8.44140625" style="1128" bestFit="1" customWidth="1"/>
    <col min="8985" max="8987" width="8.6640625" style="1128" customWidth="1"/>
    <col min="8988" max="8988" width="0.6640625" style="1128" customWidth="1"/>
    <col min="8989" max="8991" width="8.6640625" style="1128" customWidth="1"/>
    <col min="8992" max="8992" width="0.6640625" style="1128" customWidth="1"/>
    <col min="8993" max="8993" width="10.88671875" style="1128" customWidth="1"/>
    <col min="8994" max="9216" width="13.88671875" style="1128"/>
    <col min="9217" max="9217" width="25.109375" style="1128" customWidth="1"/>
    <col min="9218" max="9220" width="8.6640625" style="1128" customWidth="1"/>
    <col min="9221" max="9221" width="0.6640625" style="1128" customWidth="1"/>
    <col min="9222" max="9224" width="8.6640625" style="1128" customWidth="1"/>
    <col min="9225" max="9225" width="0.6640625" style="1128" customWidth="1"/>
    <col min="9226" max="9228" width="8.6640625" style="1128" customWidth="1"/>
    <col min="9229" max="9229" width="0.6640625" style="1128" customWidth="1"/>
    <col min="9230" max="9232" width="8.6640625" style="1128" customWidth="1"/>
    <col min="9233" max="9233" width="0.6640625" style="1128" customWidth="1"/>
    <col min="9234" max="9236" width="8.6640625" style="1128" customWidth="1"/>
    <col min="9237" max="9237" width="0.6640625" style="1128" customWidth="1"/>
    <col min="9238" max="9238" width="10.33203125" style="1128" bestFit="1" customWidth="1"/>
    <col min="9239" max="9239" width="8.5546875" style="1128" bestFit="1" customWidth="1"/>
    <col min="9240" max="9240" width="8.44140625" style="1128" bestFit="1" customWidth="1"/>
    <col min="9241" max="9243" width="8.6640625" style="1128" customWidth="1"/>
    <col min="9244" max="9244" width="0.6640625" style="1128" customWidth="1"/>
    <col min="9245" max="9247" width="8.6640625" style="1128" customWidth="1"/>
    <col min="9248" max="9248" width="0.6640625" style="1128" customWidth="1"/>
    <col min="9249" max="9249" width="10.88671875" style="1128" customWidth="1"/>
    <col min="9250" max="9472" width="13.88671875" style="1128"/>
    <col min="9473" max="9473" width="25.109375" style="1128" customWidth="1"/>
    <col min="9474" max="9476" width="8.6640625" style="1128" customWidth="1"/>
    <col min="9477" max="9477" width="0.6640625" style="1128" customWidth="1"/>
    <col min="9478" max="9480" width="8.6640625" style="1128" customWidth="1"/>
    <col min="9481" max="9481" width="0.6640625" style="1128" customWidth="1"/>
    <col min="9482" max="9484" width="8.6640625" style="1128" customWidth="1"/>
    <col min="9485" max="9485" width="0.6640625" style="1128" customWidth="1"/>
    <col min="9486" max="9488" width="8.6640625" style="1128" customWidth="1"/>
    <col min="9489" max="9489" width="0.6640625" style="1128" customWidth="1"/>
    <col min="9490" max="9492" width="8.6640625" style="1128" customWidth="1"/>
    <col min="9493" max="9493" width="0.6640625" style="1128" customWidth="1"/>
    <col min="9494" max="9494" width="10.33203125" style="1128" bestFit="1" customWidth="1"/>
    <col min="9495" max="9495" width="8.5546875" style="1128" bestFit="1" customWidth="1"/>
    <col min="9496" max="9496" width="8.44140625" style="1128" bestFit="1" customWidth="1"/>
    <col min="9497" max="9499" width="8.6640625" style="1128" customWidth="1"/>
    <col min="9500" max="9500" width="0.6640625" style="1128" customWidth="1"/>
    <col min="9501" max="9503" width="8.6640625" style="1128" customWidth="1"/>
    <col min="9504" max="9504" width="0.6640625" style="1128" customWidth="1"/>
    <col min="9505" max="9505" width="10.88671875" style="1128" customWidth="1"/>
    <col min="9506" max="9728" width="13.88671875" style="1128"/>
    <col min="9729" max="9729" width="25.109375" style="1128" customWidth="1"/>
    <col min="9730" max="9732" width="8.6640625" style="1128" customWidth="1"/>
    <col min="9733" max="9733" width="0.6640625" style="1128" customWidth="1"/>
    <col min="9734" max="9736" width="8.6640625" style="1128" customWidth="1"/>
    <col min="9737" max="9737" width="0.6640625" style="1128" customWidth="1"/>
    <col min="9738" max="9740" width="8.6640625" style="1128" customWidth="1"/>
    <col min="9741" max="9741" width="0.6640625" style="1128" customWidth="1"/>
    <col min="9742" max="9744" width="8.6640625" style="1128" customWidth="1"/>
    <col min="9745" max="9745" width="0.6640625" style="1128" customWidth="1"/>
    <col min="9746" max="9748" width="8.6640625" style="1128" customWidth="1"/>
    <col min="9749" max="9749" width="0.6640625" style="1128" customWidth="1"/>
    <col min="9750" max="9750" width="10.33203125" style="1128" bestFit="1" customWidth="1"/>
    <col min="9751" max="9751" width="8.5546875" style="1128" bestFit="1" customWidth="1"/>
    <col min="9752" max="9752" width="8.44140625" style="1128" bestFit="1" customWidth="1"/>
    <col min="9753" max="9755" width="8.6640625" style="1128" customWidth="1"/>
    <col min="9756" max="9756" width="0.6640625" style="1128" customWidth="1"/>
    <col min="9757" max="9759" width="8.6640625" style="1128" customWidth="1"/>
    <col min="9760" max="9760" width="0.6640625" style="1128" customWidth="1"/>
    <col min="9761" max="9761" width="10.88671875" style="1128" customWidth="1"/>
    <col min="9762" max="9984" width="13.88671875" style="1128"/>
    <col min="9985" max="9985" width="25.109375" style="1128" customWidth="1"/>
    <col min="9986" max="9988" width="8.6640625" style="1128" customWidth="1"/>
    <col min="9989" max="9989" width="0.6640625" style="1128" customWidth="1"/>
    <col min="9990" max="9992" width="8.6640625" style="1128" customWidth="1"/>
    <col min="9993" max="9993" width="0.6640625" style="1128" customWidth="1"/>
    <col min="9994" max="9996" width="8.6640625" style="1128" customWidth="1"/>
    <col min="9997" max="9997" width="0.6640625" style="1128" customWidth="1"/>
    <col min="9998" max="10000" width="8.6640625" style="1128" customWidth="1"/>
    <col min="10001" max="10001" width="0.6640625" style="1128" customWidth="1"/>
    <col min="10002" max="10004" width="8.6640625" style="1128" customWidth="1"/>
    <col min="10005" max="10005" width="0.6640625" style="1128" customWidth="1"/>
    <col min="10006" max="10006" width="10.33203125" style="1128" bestFit="1" customWidth="1"/>
    <col min="10007" max="10007" width="8.5546875" style="1128" bestFit="1" customWidth="1"/>
    <col min="10008" max="10008" width="8.44140625" style="1128" bestFit="1" customWidth="1"/>
    <col min="10009" max="10011" width="8.6640625" style="1128" customWidth="1"/>
    <col min="10012" max="10012" width="0.6640625" style="1128" customWidth="1"/>
    <col min="10013" max="10015" width="8.6640625" style="1128" customWidth="1"/>
    <col min="10016" max="10016" width="0.6640625" style="1128" customWidth="1"/>
    <col min="10017" max="10017" width="10.88671875" style="1128" customWidth="1"/>
    <col min="10018" max="10240" width="13.88671875" style="1128"/>
    <col min="10241" max="10241" width="25.109375" style="1128" customWidth="1"/>
    <col min="10242" max="10244" width="8.6640625" style="1128" customWidth="1"/>
    <col min="10245" max="10245" width="0.6640625" style="1128" customWidth="1"/>
    <col min="10246" max="10248" width="8.6640625" style="1128" customWidth="1"/>
    <col min="10249" max="10249" width="0.6640625" style="1128" customWidth="1"/>
    <col min="10250" max="10252" width="8.6640625" style="1128" customWidth="1"/>
    <col min="10253" max="10253" width="0.6640625" style="1128" customWidth="1"/>
    <col min="10254" max="10256" width="8.6640625" style="1128" customWidth="1"/>
    <col min="10257" max="10257" width="0.6640625" style="1128" customWidth="1"/>
    <col min="10258" max="10260" width="8.6640625" style="1128" customWidth="1"/>
    <col min="10261" max="10261" width="0.6640625" style="1128" customWidth="1"/>
    <col min="10262" max="10262" width="10.33203125" style="1128" bestFit="1" customWidth="1"/>
    <col min="10263" max="10263" width="8.5546875" style="1128" bestFit="1" customWidth="1"/>
    <col min="10264" max="10264" width="8.44140625" style="1128" bestFit="1" customWidth="1"/>
    <col min="10265" max="10267" width="8.6640625" style="1128" customWidth="1"/>
    <col min="10268" max="10268" width="0.6640625" style="1128" customWidth="1"/>
    <col min="10269" max="10271" width="8.6640625" style="1128" customWidth="1"/>
    <col min="10272" max="10272" width="0.6640625" style="1128" customWidth="1"/>
    <col min="10273" max="10273" width="10.88671875" style="1128" customWidth="1"/>
    <col min="10274" max="10496" width="13.88671875" style="1128"/>
    <col min="10497" max="10497" width="25.109375" style="1128" customWidth="1"/>
    <col min="10498" max="10500" width="8.6640625" style="1128" customWidth="1"/>
    <col min="10501" max="10501" width="0.6640625" style="1128" customWidth="1"/>
    <col min="10502" max="10504" width="8.6640625" style="1128" customWidth="1"/>
    <col min="10505" max="10505" width="0.6640625" style="1128" customWidth="1"/>
    <col min="10506" max="10508" width="8.6640625" style="1128" customWidth="1"/>
    <col min="10509" max="10509" width="0.6640625" style="1128" customWidth="1"/>
    <col min="10510" max="10512" width="8.6640625" style="1128" customWidth="1"/>
    <col min="10513" max="10513" width="0.6640625" style="1128" customWidth="1"/>
    <col min="10514" max="10516" width="8.6640625" style="1128" customWidth="1"/>
    <col min="10517" max="10517" width="0.6640625" style="1128" customWidth="1"/>
    <col min="10518" max="10518" width="10.33203125" style="1128" bestFit="1" customWidth="1"/>
    <col min="10519" max="10519" width="8.5546875" style="1128" bestFit="1" customWidth="1"/>
    <col min="10520" max="10520" width="8.44140625" style="1128" bestFit="1" customWidth="1"/>
    <col min="10521" max="10523" width="8.6640625" style="1128" customWidth="1"/>
    <col min="10524" max="10524" width="0.6640625" style="1128" customWidth="1"/>
    <col min="10525" max="10527" width="8.6640625" style="1128" customWidth="1"/>
    <col min="10528" max="10528" width="0.6640625" style="1128" customWidth="1"/>
    <col min="10529" max="10529" width="10.88671875" style="1128" customWidth="1"/>
    <col min="10530" max="10752" width="13.88671875" style="1128"/>
    <col min="10753" max="10753" width="25.109375" style="1128" customWidth="1"/>
    <col min="10754" max="10756" width="8.6640625" style="1128" customWidth="1"/>
    <col min="10757" max="10757" width="0.6640625" style="1128" customWidth="1"/>
    <col min="10758" max="10760" width="8.6640625" style="1128" customWidth="1"/>
    <col min="10761" max="10761" width="0.6640625" style="1128" customWidth="1"/>
    <col min="10762" max="10764" width="8.6640625" style="1128" customWidth="1"/>
    <col min="10765" max="10765" width="0.6640625" style="1128" customWidth="1"/>
    <col min="10766" max="10768" width="8.6640625" style="1128" customWidth="1"/>
    <col min="10769" max="10769" width="0.6640625" style="1128" customWidth="1"/>
    <col min="10770" max="10772" width="8.6640625" style="1128" customWidth="1"/>
    <col min="10773" max="10773" width="0.6640625" style="1128" customWidth="1"/>
    <col min="10774" max="10774" width="10.33203125" style="1128" bestFit="1" customWidth="1"/>
    <col min="10775" max="10775" width="8.5546875" style="1128" bestFit="1" customWidth="1"/>
    <col min="10776" max="10776" width="8.44140625" style="1128" bestFit="1" customWidth="1"/>
    <col min="10777" max="10779" width="8.6640625" style="1128" customWidth="1"/>
    <col min="10780" max="10780" width="0.6640625" style="1128" customWidth="1"/>
    <col min="10781" max="10783" width="8.6640625" style="1128" customWidth="1"/>
    <col min="10784" max="10784" width="0.6640625" style="1128" customWidth="1"/>
    <col min="10785" max="10785" width="10.88671875" style="1128" customWidth="1"/>
    <col min="10786" max="11008" width="13.88671875" style="1128"/>
    <col min="11009" max="11009" width="25.109375" style="1128" customWidth="1"/>
    <col min="11010" max="11012" width="8.6640625" style="1128" customWidth="1"/>
    <col min="11013" max="11013" width="0.6640625" style="1128" customWidth="1"/>
    <col min="11014" max="11016" width="8.6640625" style="1128" customWidth="1"/>
    <col min="11017" max="11017" width="0.6640625" style="1128" customWidth="1"/>
    <col min="11018" max="11020" width="8.6640625" style="1128" customWidth="1"/>
    <col min="11021" max="11021" width="0.6640625" style="1128" customWidth="1"/>
    <col min="11022" max="11024" width="8.6640625" style="1128" customWidth="1"/>
    <col min="11025" max="11025" width="0.6640625" style="1128" customWidth="1"/>
    <col min="11026" max="11028" width="8.6640625" style="1128" customWidth="1"/>
    <col min="11029" max="11029" width="0.6640625" style="1128" customWidth="1"/>
    <col min="11030" max="11030" width="10.33203125" style="1128" bestFit="1" customWidth="1"/>
    <col min="11031" max="11031" width="8.5546875" style="1128" bestFit="1" customWidth="1"/>
    <col min="11032" max="11032" width="8.44140625" style="1128" bestFit="1" customWidth="1"/>
    <col min="11033" max="11035" width="8.6640625" style="1128" customWidth="1"/>
    <col min="11036" max="11036" width="0.6640625" style="1128" customWidth="1"/>
    <col min="11037" max="11039" width="8.6640625" style="1128" customWidth="1"/>
    <col min="11040" max="11040" width="0.6640625" style="1128" customWidth="1"/>
    <col min="11041" max="11041" width="10.88671875" style="1128" customWidth="1"/>
    <col min="11042" max="11264" width="13.88671875" style="1128"/>
    <col min="11265" max="11265" width="25.109375" style="1128" customWidth="1"/>
    <col min="11266" max="11268" width="8.6640625" style="1128" customWidth="1"/>
    <col min="11269" max="11269" width="0.6640625" style="1128" customWidth="1"/>
    <col min="11270" max="11272" width="8.6640625" style="1128" customWidth="1"/>
    <col min="11273" max="11273" width="0.6640625" style="1128" customWidth="1"/>
    <col min="11274" max="11276" width="8.6640625" style="1128" customWidth="1"/>
    <col min="11277" max="11277" width="0.6640625" style="1128" customWidth="1"/>
    <col min="11278" max="11280" width="8.6640625" style="1128" customWidth="1"/>
    <col min="11281" max="11281" width="0.6640625" style="1128" customWidth="1"/>
    <col min="11282" max="11284" width="8.6640625" style="1128" customWidth="1"/>
    <col min="11285" max="11285" width="0.6640625" style="1128" customWidth="1"/>
    <col min="11286" max="11286" width="10.33203125" style="1128" bestFit="1" customWidth="1"/>
    <col min="11287" max="11287" width="8.5546875" style="1128" bestFit="1" customWidth="1"/>
    <col min="11288" max="11288" width="8.44140625" style="1128" bestFit="1" customWidth="1"/>
    <col min="11289" max="11291" width="8.6640625" style="1128" customWidth="1"/>
    <col min="11292" max="11292" width="0.6640625" style="1128" customWidth="1"/>
    <col min="11293" max="11295" width="8.6640625" style="1128" customWidth="1"/>
    <col min="11296" max="11296" width="0.6640625" style="1128" customWidth="1"/>
    <col min="11297" max="11297" width="10.88671875" style="1128" customWidth="1"/>
    <col min="11298" max="11520" width="13.88671875" style="1128"/>
    <col min="11521" max="11521" width="25.109375" style="1128" customWidth="1"/>
    <col min="11522" max="11524" width="8.6640625" style="1128" customWidth="1"/>
    <col min="11525" max="11525" width="0.6640625" style="1128" customWidth="1"/>
    <col min="11526" max="11528" width="8.6640625" style="1128" customWidth="1"/>
    <col min="11529" max="11529" width="0.6640625" style="1128" customWidth="1"/>
    <col min="11530" max="11532" width="8.6640625" style="1128" customWidth="1"/>
    <col min="11533" max="11533" width="0.6640625" style="1128" customWidth="1"/>
    <col min="11534" max="11536" width="8.6640625" style="1128" customWidth="1"/>
    <col min="11537" max="11537" width="0.6640625" style="1128" customWidth="1"/>
    <col min="11538" max="11540" width="8.6640625" style="1128" customWidth="1"/>
    <col min="11541" max="11541" width="0.6640625" style="1128" customWidth="1"/>
    <col min="11542" max="11542" width="10.33203125" style="1128" bestFit="1" customWidth="1"/>
    <col min="11543" max="11543" width="8.5546875" style="1128" bestFit="1" customWidth="1"/>
    <col min="11544" max="11544" width="8.44140625" style="1128" bestFit="1" customWidth="1"/>
    <col min="11545" max="11547" width="8.6640625" style="1128" customWidth="1"/>
    <col min="11548" max="11548" width="0.6640625" style="1128" customWidth="1"/>
    <col min="11549" max="11551" width="8.6640625" style="1128" customWidth="1"/>
    <col min="11552" max="11552" width="0.6640625" style="1128" customWidth="1"/>
    <col min="11553" max="11553" width="10.88671875" style="1128" customWidth="1"/>
    <col min="11554" max="11776" width="13.88671875" style="1128"/>
    <col min="11777" max="11777" width="25.109375" style="1128" customWidth="1"/>
    <col min="11778" max="11780" width="8.6640625" style="1128" customWidth="1"/>
    <col min="11781" max="11781" width="0.6640625" style="1128" customWidth="1"/>
    <col min="11782" max="11784" width="8.6640625" style="1128" customWidth="1"/>
    <col min="11785" max="11785" width="0.6640625" style="1128" customWidth="1"/>
    <col min="11786" max="11788" width="8.6640625" style="1128" customWidth="1"/>
    <col min="11789" max="11789" width="0.6640625" style="1128" customWidth="1"/>
    <col min="11790" max="11792" width="8.6640625" style="1128" customWidth="1"/>
    <col min="11793" max="11793" width="0.6640625" style="1128" customWidth="1"/>
    <col min="11794" max="11796" width="8.6640625" style="1128" customWidth="1"/>
    <col min="11797" max="11797" width="0.6640625" style="1128" customWidth="1"/>
    <col min="11798" max="11798" width="10.33203125" style="1128" bestFit="1" customWidth="1"/>
    <col min="11799" max="11799" width="8.5546875" style="1128" bestFit="1" customWidth="1"/>
    <col min="11800" max="11800" width="8.44140625" style="1128" bestFit="1" customWidth="1"/>
    <col min="11801" max="11803" width="8.6640625" style="1128" customWidth="1"/>
    <col min="11804" max="11804" width="0.6640625" style="1128" customWidth="1"/>
    <col min="11805" max="11807" width="8.6640625" style="1128" customWidth="1"/>
    <col min="11808" max="11808" width="0.6640625" style="1128" customWidth="1"/>
    <col min="11809" max="11809" width="10.88671875" style="1128" customWidth="1"/>
    <col min="11810" max="12032" width="13.88671875" style="1128"/>
    <col min="12033" max="12033" width="25.109375" style="1128" customWidth="1"/>
    <col min="12034" max="12036" width="8.6640625" style="1128" customWidth="1"/>
    <col min="12037" max="12037" width="0.6640625" style="1128" customWidth="1"/>
    <col min="12038" max="12040" width="8.6640625" style="1128" customWidth="1"/>
    <col min="12041" max="12041" width="0.6640625" style="1128" customWidth="1"/>
    <col min="12042" max="12044" width="8.6640625" style="1128" customWidth="1"/>
    <col min="12045" max="12045" width="0.6640625" style="1128" customWidth="1"/>
    <col min="12046" max="12048" width="8.6640625" style="1128" customWidth="1"/>
    <col min="12049" max="12049" width="0.6640625" style="1128" customWidth="1"/>
    <col min="12050" max="12052" width="8.6640625" style="1128" customWidth="1"/>
    <col min="12053" max="12053" width="0.6640625" style="1128" customWidth="1"/>
    <col min="12054" max="12054" width="10.33203125" style="1128" bestFit="1" customWidth="1"/>
    <col min="12055" max="12055" width="8.5546875" style="1128" bestFit="1" customWidth="1"/>
    <col min="12056" max="12056" width="8.44140625" style="1128" bestFit="1" customWidth="1"/>
    <col min="12057" max="12059" width="8.6640625" style="1128" customWidth="1"/>
    <col min="12060" max="12060" width="0.6640625" style="1128" customWidth="1"/>
    <col min="12061" max="12063" width="8.6640625" style="1128" customWidth="1"/>
    <col min="12064" max="12064" width="0.6640625" style="1128" customWidth="1"/>
    <col min="12065" max="12065" width="10.88671875" style="1128" customWidth="1"/>
    <col min="12066" max="12288" width="13.88671875" style="1128"/>
    <col min="12289" max="12289" width="25.109375" style="1128" customWidth="1"/>
    <col min="12290" max="12292" width="8.6640625" style="1128" customWidth="1"/>
    <col min="12293" max="12293" width="0.6640625" style="1128" customWidth="1"/>
    <col min="12294" max="12296" width="8.6640625" style="1128" customWidth="1"/>
    <col min="12297" max="12297" width="0.6640625" style="1128" customWidth="1"/>
    <col min="12298" max="12300" width="8.6640625" style="1128" customWidth="1"/>
    <col min="12301" max="12301" width="0.6640625" style="1128" customWidth="1"/>
    <col min="12302" max="12304" width="8.6640625" style="1128" customWidth="1"/>
    <col min="12305" max="12305" width="0.6640625" style="1128" customWidth="1"/>
    <col min="12306" max="12308" width="8.6640625" style="1128" customWidth="1"/>
    <col min="12309" max="12309" width="0.6640625" style="1128" customWidth="1"/>
    <col min="12310" max="12310" width="10.33203125" style="1128" bestFit="1" customWidth="1"/>
    <col min="12311" max="12311" width="8.5546875" style="1128" bestFit="1" customWidth="1"/>
    <col min="12312" max="12312" width="8.44140625" style="1128" bestFit="1" customWidth="1"/>
    <col min="12313" max="12315" width="8.6640625" style="1128" customWidth="1"/>
    <col min="12316" max="12316" width="0.6640625" style="1128" customWidth="1"/>
    <col min="12317" max="12319" width="8.6640625" style="1128" customWidth="1"/>
    <col min="12320" max="12320" width="0.6640625" style="1128" customWidth="1"/>
    <col min="12321" max="12321" width="10.88671875" style="1128" customWidth="1"/>
    <col min="12322" max="12544" width="13.88671875" style="1128"/>
    <col min="12545" max="12545" width="25.109375" style="1128" customWidth="1"/>
    <col min="12546" max="12548" width="8.6640625" style="1128" customWidth="1"/>
    <col min="12549" max="12549" width="0.6640625" style="1128" customWidth="1"/>
    <col min="12550" max="12552" width="8.6640625" style="1128" customWidth="1"/>
    <col min="12553" max="12553" width="0.6640625" style="1128" customWidth="1"/>
    <col min="12554" max="12556" width="8.6640625" style="1128" customWidth="1"/>
    <col min="12557" max="12557" width="0.6640625" style="1128" customWidth="1"/>
    <col min="12558" max="12560" width="8.6640625" style="1128" customWidth="1"/>
    <col min="12561" max="12561" width="0.6640625" style="1128" customWidth="1"/>
    <col min="12562" max="12564" width="8.6640625" style="1128" customWidth="1"/>
    <col min="12565" max="12565" width="0.6640625" style="1128" customWidth="1"/>
    <col min="12566" max="12566" width="10.33203125" style="1128" bestFit="1" customWidth="1"/>
    <col min="12567" max="12567" width="8.5546875" style="1128" bestFit="1" customWidth="1"/>
    <col min="12568" max="12568" width="8.44140625" style="1128" bestFit="1" customWidth="1"/>
    <col min="12569" max="12571" width="8.6640625" style="1128" customWidth="1"/>
    <col min="12572" max="12572" width="0.6640625" style="1128" customWidth="1"/>
    <col min="12573" max="12575" width="8.6640625" style="1128" customWidth="1"/>
    <col min="12576" max="12576" width="0.6640625" style="1128" customWidth="1"/>
    <col min="12577" max="12577" width="10.88671875" style="1128" customWidth="1"/>
    <col min="12578" max="12800" width="13.88671875" style="1128"/>
    <col min="12801" max="12801" width="25.109375" style="1128" customWidth="1"/>
    <col min="12802" max="12804" width="8.6640625" style="1128" customWidth="1"/>
    <col min="12805" max="12805" width="0.6640625" style="1128" customWidth="1"/>
    <col min="12806" max="12808" width="8.6640625" style="1128" customWidth="1"/>
    <col min="12809" max="12809" width="0.6640625" style="1128" customWidth="1"/>
    <col min="12810" max="12812" width="8.6640625" style="1128" customWidth="1"/>
    <col min="12813" max="12813" width="0.6640625" style="1128" customWidth="1"/>
    <col min="12814" max="12816" width="8.6640625" style="1128" customWidth="1"/>
    <col min="12817" max="12817" width="0.6640625" style="1128" customWidth="1"/>
    <col min="12818" max="12820" width="8.6640625" style="1128" customWidth="1"/>
    <col min="12821" max="12821" width="0.6640625" style="1128" customWidth="1"/>
    <col min="12822" max="12822" width="10.33203125" style="1128" bestFit="1" customWidth="1"/>
    <col min="12823" max="12823" width="8.5546875" style="1128" bestFit="1" customWidth="1"/>
    <col min="12824" max="12824" width="8.44140625" style="1128" bestFit="1" customWidth="1"/>
    <col min="12825" max="12827" width="8.6640625" style="1128" customWidth="1"/>
    <col min="12828" max="12828" width="0.6640625" style="1128" customWidth="1"/>
    <col min="12829" max="12831" width="8.6640625" style="1128" customWidth="1"/>
    <col min="12832" max="12832" width="0.6640625" style="1128" customWidth="1"/>
    <col min="12833" max="12833" width="10.88671875" style="1128" customWidth="1"/>
    <col min="12834" max="13056" width="13.88671875" style="1128"/>
    <col min="13057" max="13057" width="25.109375" style="1128" customWidth="1"/>
    <col min="13058" max="13060" width="8.6640625" style="1128" customWidth="1"/>
    <col min="13061" max="13061" width="0.6640625" style="1128" customWidth="1"/>
    <col min="13062" max="13064" width="8.6640625" style="1128" customWidth="1"/>
    <col min="13065" max="13065" width="0.6640625" style="1128" customWidth="1"/>
    <col min="13066" max="13068" width="8.6640625" style="1128" customWidth="1"/>
    <col min="13069" max="13069" width="0.6640625" style="1128" customWidth="1"/>
    <col min="13070" max="13072" width="8.6640625" style="1128" customWidth="1"/>
    <col min="13073" max="13073" width="0.6640625" style="1128" customWidth="1"/>
    <col min="13074" max="13076" width="8.6640625" style="1128" customWidth="1"/>
    <col min="13077" max="13077" width="0.6640625" style="1128" customWidth="1"/>
    <col min="13078" max="13078" width="10.33203125" style="1128" bestFit="1" customWidth="1"/>
    <col min="13079" max="13079" width="8.5546875" style="1128" bestFit="1" customWidth="1"/>
    <col min="13080" max="13080" width="8.44140625" style="1128" bestFit="1" customWidth="1"/>
    <col min="13081" max="13083" width="8.6640625" style="1128" customWidth="1"/>
    <col min="13084" max="13084" width="0.6640625" style="1128" customWidth="1"/>
    <col min="13085" max="13087" width="8.6640625" style="1128" customWidth="1"/>
    <col min="13088" max="13088" width="0.6640625" style="1128" customWidth="1"/>
    <col min="13089" max="13089" width="10.88671875" style="1128" customWidth="1"/>
    <col min="13090" max="13312" width="13.88671875" style="1128"/>
    <col min="13313" max="13313" width="25.109375" style="1128" customWidth="1"/>
    <col min="13314" max="13316" width="8.6640625" style="1128" customWidth="1"/>
    <col min="13317" max="13317" width="0.6640625" style="1128" customWidth="1"/>
    <col min="13318" max="13320" width="8.6640625" style="1128" customWidth="1"/>
    <col min="13321" max="13321" width="0.6640625" style="1128" customWidth="1"/>
    <col min="13322" max="13324" width="8.6640625" style="1128" customWidth="1"/>
    <col min="13325" max="13325" width="0.6640625" style="1128" customWidth="1"/>
    <col min="13326" max="13328" width="8.6640625" style="1128" customWidth="1"/>
    <col min="13329" max="13329" width="0.6640625" style="1128" customWidth="1"/>
    <col min="13330" max="13332" width="8.6640625" style="1128" customWidth="1"/>
    <col min="13333" max="13333" width="0.6640625" style="1128" customWidth="1"/>
    <col min="13334" max="13334" width="10.33203125" style="1128" bestFit="1" customWidth="1"/>
    <col min="13335" max="13335" width="8.5546875" style="1128" bestFit="1" customWidth="1"/>
    <col min="13336" max="13336" width="8.44140625" style="1128" bestFit="1" customWidth="1"/>
    <col min="13337" max="13339" width="8.6640625" style="1128" customWidth="1"/>
    <col min="13340" max="13340" width="0.6640625" style="1128" customWidth="1"/>
    <col min="13341" max="13343" width="8.6640625" style="1128" customWidth="1"/>
    <col min="13344" max="13344" width="0.6640625" style="1128" customWidth="1"/>
    <col min="13345" max="13345" width="10.88671875" style="1128" customWidth="1"/>
    <col min="13346" max="13568" width="13.88671875" style="1128"/>
    <col min="13569" max="13569" width="25.109375" style="1128" customWidth="1"/>
    <col min="13570" max="13572" width="8.6640625" style="1128" customWidth="1"/>
    <col min="13573" max="13573" width="0.6640625" style="1128" customWidth="1"/>
    <col min="13574" max="13576" width="8.6640625" style="1128" customWidth="1"/>
    <col min="13577" max="13577" width="0.6640625" style="1128" customWidth="1"/>
    <col min="13578" max="13580" width="8.6640625" style="1128" customWidth="1"/>
    <col min="13581" max="13581" width="0.6640625" style="1128" customWidth="1"/>
    <col min="13582" max="13584" width="8.6640625" style="1128" customWidth="1"/>
    <col min="13585" max="13585" width="0.6640625" style="1128" customWidth="1"/>
    <col min="13586" max="13588" width="8.6640625" style="1128" customWidth="1"/>
    <col min="13589" max="13589" width="0.6640625" style="1128" customWidth="1"/>
    <col min="13590" max="13590" width="10.33203125" style="1128" bestFit="1" customWidth="1"/>
    <col min="13591" max="13591" width="8.5546875" style="1128" bestFit="1" customWidth="1"/>
    <col min="13592" max="13592" width="8.44140625" style="1128" bestFit="1" customWidth="1"/>
    <col min="13593" max="13595" width="8.6640625" style="1128" customWidth="1"/>
    <col min="13596" max="13596" width="0.6640625" style="1128" customWidth="1"/>
    <col min="13597" max="13599" width="8.6640625" style="1128" customWidth="1"/>
    <col min="13600" max="13600" width="0.6640625" style="1128" customWidth="1"/>
    <col min="13601" max="13601" width="10.88671875" style="1128" customWidth="1"/>
    <col min="13602" max="13824" width="13.88671875" style="1128"/>
    <col min="13825" max="13825" width="25.109375" style="1128" customWidth="1"/>
    <col min="13826" max="13828" width="8.6640625" style="1128" customWidth="1"/>
    <col min="13829" max="13829" width="0.6640625" style="1128" customWidth="1"/>
    <col min="13830" max="13832" width="8.6640625" style="1128" customWidth="1"/>
    <col min="13833" max="13833" width="0.6640625" style="1128" customWidth="1"/>
    <col min="13834" max="13836" width="8.6640625" style="1128" customWidth="1"/>
    <col min="13837" max="13837" width="0.6640625" style="1128" customWidth="1"/>
    <col min="13838" max="13840" width="8.6640625" style="1128" customWidth="1"/>
    <col min="13841" max="13841" width="0.6640625" style="1128" customWidth="1"/>
    <col min="13842" max="13844" width="8.6640625" style="1128" customWidth="1"/>
    <col min="13845" max="13845" width="0.6640625" style="1128" customWidth="1"/>
    <col min="13846" max="13846" width="10.33203125" style="1128" bestFit="1" customWidth="1"/>
    <col min="13847" max="13847" width="8.5546875" style="1128" bestFit="1" customWidth="1"/>
    <col min="13848" max="13848" width="8.44140625" style="1128" bestFit="1" customWidth="1"/>
    <col min="13849" max="13851" width="8.6640625" style="1128" customWidth="1"/>
    <col min="13852" max="13852" width="0.6640625" style="1128" customWidth="1"/>
    <col min="13853" max="13855" width="8.6640625" style="1128" customWidth="1"/>
    <col min="13856" max="13856" width="0.6640625" style="1128" customWidth="1"/>
    <col min="13857" max="13857" width="10.88671875" style="1128" customWidth="1"/>
    <col min="13858" max="14080" width="13.88671875" style="1128"/>
    <col min="14081" max="14081" width="25.109375" style="1128" customWidth="1"/>
    <col min="14082" max="14084" width="8.6640625" style="1128" customWidth="1"/>
    <col min="14085" max="14085" width="0.6640625" style="1128" customWidth="1"/>
    <col min="14086" max="14088" width="8.6640625" style="1128" customWidth="1"/>
    <col min="14089" max="14089" width="0.6640625" style="1128" customWidth="1"/>
    <col min="14090" max="14092" width="8.6640625" style="1128" customWidth="1"/>
    <col min="14093" max="14093" width="0.6640625" style="1128" customWidth="1"/>
    <col min="14094" max="14096" width="8.6640625" style="1128" customWidth="1"/>
    <col min="14097" max="14097" width="0.6640625" style="1128" customWidth="1"/>
    <col min="14098" max="14100" width="8.6640625" style="1128" customWidth="1"/>
    <col min="14101" max="14101" width="0.6640625" style="1128" customWidth="1"/>
    <col min="14102" max="14102" width="10.33203125" style="1128" bestFit="1" customWidth="1"/>
    <col min="14103" max="14103" width="8.5546875" style="1128" bestFit="1" customWidth="1"/>
    <col min="14104" max="14104" width="8.44140625" style="1128" bestFit="1" customWidth="1"/>
    <col min="14105" max="14107" width="8.6640625" style="1128" customWidth="1"/>
    <col min="14108" max="14108" width="0.6640625" style="1128" customWidth="1"/>
    <col min="14109" max="14111" width="8.6640625" style="1128" customWidth="1"/>
    <col min="14112" max="14112" width="0.6640625" style="1128" customWidth="1"/>
    <col min="14113" max="14113" width="10.88671875" style="1128" customWidth="1"/>
    <col min="14114" max="14336" width="13.88671875" style="1128"/>
    <col min="14337" max="14337" width="25.109375" style="1128" customWidth="1"/>
    <col min="14338" max="14340" width="8.6640625" style="1128" customWidth="1"/>
    <col min="14341" max="14341" width="0.6640625" style="1128" customWidth="1"/>
    <col min="14342" max="14344" width="8.6640625" style="1128" customWidth="1"/>
    <col min="14345" max="14345" width="0.6640625" style="1128" customWidth="1"/>
    <col min="14346" max="14348" width="8.6640625" style="1128" customWidth="1"/>
    <col min="14349" max="14349" width="0.6640625" style="1128" customWidth="1"/>
    <col min="14350" max="14352" width="8.6640625" style="1128" customWidth="1"/>
    <col min="14353" max="14353" width="0.6640625" style="1128" customWidth="1"/>
    <col min="14354" max="14356" width="8.6640625" style="1128" customWidth="1"/>
    <col min="14357" max="14357" width="0.6640625" style="1128" customWidth="1"/>
    <col min="14358" max="14358" width="10.33203125" style="1128" bestFit="1" customWidth="1"/>
    <col min="14359" max="14359" width="8.5546875" style="1128" bestFit="1" customWidth="1"/>
    <col min="14360" max="14360" width="8.44140625" style="1128" bestFit="1" customWidth="1"/>
    <col min="14361" max="14363" width="8.6640625" style="1128" customWidth="1"/>
    <col min="14364" max="14364" width="0.6640625" style="1128" customWidth="1"/>
    <col min="14365" max="14367" width="8.6640625" style="1128" customWidth="1"/>
    <col min="14368" max="14368" width="0.6640625" style="1128" customWidth="1"/>
    <col min="14369" max="14369" width="10.88671875" style="1128" customWidth="1"/>
    <col min="14370" max="14592" width="13.88671875" style="1128"/>
    <col min="14593" max="14593" width="25.109375" style="1128" customWidth="1"/>
    <col min="14594" max="14596" width="8.6640625" style="1128" customWidth="1"/>
    <col min="14597" max="14597" width="0.6640625" style="1128" customWidth="1"/>
    <col min="14598" max="14600" width="8.6640625" style="1128" customWidth="1"/>
    <col min="14601" max="14601" width="0.6640625" style="1128" customWidth="1"/>
    <col min="14602" max="14604" width="8.6640625" style="1128" customWidth="1"/>
    <col min="14605" max="14605" width="0.6640625" style="1128" customWidth="1"/>
    <col min="14606" max="14608" width="8.6640625" style="1128" customWidth="1"/>
    <col min="14609" max="14609" width="0.6640625" style="1128" customWidth="1"/>
    <col min="14610" max="14612" width="8.6640625" style="1128" customWidth="1"/>
    <col min="14613" max="14613" width="0.6640625" style="1128" customWidth="1"/>
    <col min="14614" max="14614" width="10.33203125" style="1128" bestFit="1" customWidth="1"/>
    <col min="14615" max="14615" width="8.5546875" style="1128" bestFit="1" customWidth="1"/>
    <col min="14616" max="14616" width="8.44140625" style="1128" bestFit="1" customWidth="1"/>
    <col min="14617" max="14619" width="8.6640625" style="1128" customWidth="1"/>
    <col min="14620" max="14620" width="0.6640625" style="1128" customWidth="1"/>
    <col min="14621" max="14623" width="8.6640625" style="1128" customWidth="1"/>
    <col min="14624" max="14624" width="0.6640625" style="1128" customWidth="1"/>
    <col min="14625" max="14625" width="10.88671875" style="1128" customWidth="1"/>
    <col min="14626" max="14848" width="13.88671875" style="1128"/>
    <col min="14849" max="14849" width="25.109375" style="1128" customWidth="1"/>
    <col min="14850" max="14852" width="8.6640625" style="1128" customWidth="1"/>
    <col min="14853" max="14853" width="0.6640625" style="1128" customWidth="1"/>
    <col min="14854" max="14856" width="8.6640625" style="1128" customWidth="1"/>
    <col min="14857" max="14857" width="0.6640625" style="1128" customWidth="1"/>
    <col min="14858" max="14860" width="8.6640625" style="1128" customWidth="1"/>
    <col min="14861" max="14861" width="0.6640625" style="1128" customWidth="1"/>
    <col min="14862" max="14864" width="8.6640625" style="1128" customWidth="1"/>
    <col min="14865" max="14865" width="0.6640625" style="1128" customWidth="1"/>
    <col min="14866" max="14868" width="8.6640625" style="1128" customWidth="1"/>
    <col min="14869" max="14869" width="0.6640625" style="1128" customWidth="1"/>
    <col min="14870" max="14870" width="10.33203125" style="1128" bestFit="1" customWidth="1"/>
    <col min="14871" max="14871" width="8.5546875" style="1128" bestFit="1" customWidth="1"/>
    <col min="14872" max="14872" width="8.44140625" style="1128" bestFit="1" customWidth="1"/>
    <col min="14873" max="14875" width="8.6640625" style="1128" customWidth="1"/>
    <col min="14876" max="14876" width="0.6640625" style="1128" customWidth="1"/>
    <col min="14877" max="14879" width="8.6640625" style="1128" customWidth="1"/>
    <col min="14880" max="14880" width="0.6640625" style="1128" customWidth="1"/>
    <col min="14881" max="14881" width="10.88671875" style="1128" customWidth="1"/>
    <col min="14882" max="15104" width="13.88671875" style="1128"/>
    <col min="15105" max="15105" width="25.109375" style="1128" customWidth="1"/>
    <col min="15106" max="15108" width="8.6640625" style="1128" customWidth="1"/>
    <col min="15109" max="15109" width="0.6640625" style="1128" customWidth="1"/>
    <col min="15110" max="15112" width="8.6640625" style="1128" customWidth="1"/>
    <col min="15113" max="15113" width="0.6640625" style="1128" customWidth="1"/>
    <col min="15114" max="15116" width="8.6640625" style="1128" customWidth="1"/>
    <col min="15117" max="15117" width="0.6640625" style="1128" customWidth="1"/>
    <col min="15118" max="15120" width="8.6640625" style="1128" customWidth="1"/>
    <col min="15121" max="15121" width="0.6640625" style="1128" customWidth="1"/>
    <col min="15122" max="15124" width="8.6640625" style="1128" customWidth="1"/>
    <col min="15125" max="15125" width="0.6640625" style="1128" customWidth="1"/>
    <col min="15126" max="15126" width="10.33203125" style="1128" bestFit="1" customWidth="1"/>
    <col min="15127" max="15127" width="8.5546875" style="1128" bestFit="1" customWidth="1"/>
    <col min="15128" max="15128" width="8.44140625" style="1128" bestFit="1" customWidth="1"/>
    <col min="15129" max="15131" width="8.6640625" style="1128" customWidth="1"/>
    <col min="15132" max="15132" width="0.6640625" style="1128" customWidth="1"/>
    <col min="15133" max="15135" width="8.6640625" style="1128" customWidth="1"/>
    <col min="15136" max="15136" width="0.6640625" style="1128" customWidth="1"/>
    <col min="15137" max="15137" width="10.88671875" style="1128" customWidth="1"/>
    <col min="15138" max="15360" width="13.88671875" style="1128"/>
    <col min="15361" max="15361" width="25.109375" style="1128" customWidth="1"/>
    <col min="15362" max="15364" width="8.6640625" style="1128" customWidth="1"/>
    <col min="15365" max="15365" width="0.6640625" style="1128" customWidth="1"/>
    <col min="15366" max="15368" width="8.6640625" style="1128" customWidth="1"/>
    <col min="15369" max="15369" width="0.6640625" style="1128" customWidth="1"/>
    <col min="15370" max="15372" width="8.6640625" style="1128" customWidth="1"/>
    <col min="15373" max="15373" width="0.6640625" style="1128" customWidth="1"/>
    <col min="15374" max="15376" width="8.6640625" style="1128" customWidth="1"/>
    <col min="15377" max="15377" width="0.6640625" style="1128" customWidth="1"/>
    <col min="15378" max="15380" width="8.6640625" style="1128" customWidth="1"/>
    <col min="15381" max="15381" width="0.6640625" style="1128" customWidth="1"/>
    <col min="15382" max="15382" width="10.33203125" style="1128" bestFit="1" customWidth="1"/>
    <col min="15383" max="15383" width="8.5546875" style="1128" bestFit="1" customWidth="1"/>
    <col min="15384" max="15384" width="8.44140625" style="1128" bestFit="1" customWidth="1"/>
    <col min="15385" max="15387" width="8.6640625" style="1128" customWidth="1"/>
    <col min="15388" max="15388" width="0.6640625" style="1128" customWidth="1"/>
    <col min="15389" max="15391" width="8.6640625" style="1128" customWidth="1"/>
    <col min="15392" max="15392" width="0.6640625" style="1128" customWidth="1"/>
    <col min="15393" max="15393" width="10.88671875" style="1128" customWidth="1"/>
    <col min="15394" max="15616" width="13.88671875" style="1128"/>
    <col min="15617" max="15617" width="25.109375" style="1128" customWidth="1"/>
    <col min="15618" max="15620" width="8.6640625" style="1128" customWidth="1"/>
    <col min="15621" max="15621" width="0.6640625" style="1128" customWidth="1"/>
    <col min="15622" max="15624" width="8.6640625" style="1128" customWidth="1"/>
    <col min="15625" max="15625" width="0.6640625" style="1128" customWidth="1"/>
    <col min="15626" max="15628" width="8.6640625" style="1128" customWidth="1"/>
    <col min="15629" max="15629" width="0.6640625" style="1128" customWidth="1"/>
    <col min="15630" max="15632" width="8.6640625" style="1128" customWidth="1"/>
    <col min="15633" max="15633" width="0.6640625" style="1128" customWidth="1"/>
    <col min="15634" max="15636" width="8.6640625" style="1128" customWidth="1"/>
    <col min="15637" max="15637" width="0.6640625" style="1128" customWidth="1"/>
    <col min="15638" max="15638" width="10.33203125" style="1128" bestFit="1" customWidth="1"/>
    <col min="15639" max="15639" width="8.5546875" style="1128" bestFit="1" customWidth="1"/>
    <col min="15640" max="15640" width="8.44140625" style="1128" bestFit="1" customWidth="1"/>
    <col min="15641" max="15643" width="8.6640625" style="1128" customWidth="1"/>
    <col min="15644" max="15644" width="0.6640625" style="1128" customWidth="1"/>
    <col min="15645" max="15647" width="8.6640625" style="1128" customWidth="1"/>
    <col min="15648" max="15648" width="0.6640625" style="1128" customWidth="1"/>
    <col min="15649" max="15649" width="10.88671875" style="1128" customWidth="1"/>
    <col min="15650" max="15872" width="13.88671875" style="1128"/>
    <col min="15873" max="15873" width="25.109375" style="1128" customWidth="1"/>
    <col min="15874" max="15876" width="8.6640625" style="1128" customWidth="1"/>
    <col min="15877" max="15877" width="0.6640625" style="1128" customWidth="1"/>
    <col min="15878" max="15880" width="8.6640625" style="1128" customWidth="1"/>
    <col min="15881" max="15881" width="0.6640625" style="1128" customWidth="1"/>
    <col min="15882" max="15884" width="8.6640625" style="1128" customWidth="1"/>
    <col min="15885" max="15885" width="0.6640625" style="1128" customWidth="1"/>
    <col min="15886" max="15888" width="8.6640625" style="1128" customWidth="1"/>
    <col min="15889" max="15889" width="0.6640625" style="1128" customWidth="1"/>
    <col min="15890" max="15892" width="8.6640625" style="1128" customWidth="1"/>
    <col min="15893" max="15893" width="0.6640625" style="1128" customWidth="1"/>
    <col min="15894" max="15894" width="10.33203125" style="1128" bestFit="1" customWidth="1"/>
    <col min="15895" max="15895" width="8.5546875" style="1128" bestFit="1" customWidth="1"/>
    <col min="15896" max="15896" width="8.44140625" style="1128" bestFit="1" customWidth="1"/>
    <col min="15897" max="15899" width="8.6640625" style="1128" customWidth="1"/>
    <col min="15900" max="15900" width="0.6640625" style="1128" customWidth="1"/>
    <col min="15901" max="15903" width="8.6640625" style="1128" customWidth="1"/>
    <col min="15904" max="15904" width="0.6640625" style="1128" customWidth="1"/>
    <col min="15905" max="15905" width="10.88671875" style="1128" customWidth="1"/>
    <col min="15906" max="16128" width="13.88671875" style="1128"/>
    <col min="16129" max="16129" width="25.109375" style="1128" customWidth="1"/>
    <col min="16130" max="16132" width="8.6640625" style="1128" customWidth="1"/>
    <col min="16133" max="16133" width="0.6640625" style="1128" customWidth="1"/>
    <col min="16134" max="16136" width="8.6640625" style="1128" customWidth="1"/>
    <col min="16137" max="16137" width="0.6640625" style="1128" customWidth="1"/>
    <col min="16138" max="16140" width="8.6640625" style="1128" customWidth="1"/>
    <col min="16141" max="16141" width="0.6640625" style="1128" customWidth="1"/>
    <col min="16142" max="16144" width="8.6640625" style="1128" customWidth="1"/>
    <col min="16145" max="16145" width="0.6640625" style="1128" customWidth="1"/>
    <col min="16146" max="16148" width="8.6640625" style="1128" customWidth="1"/>
    <col min="16149" max="16149" width="0.6640625" style="1128" customWidth="1"/>
    <col min="16150" max="16150" width="10.33203125" style="1128" bestFit="1" customWidth="1"/>
    <col min="16151" max="16151" width="8.5546875" style="1128" bestFit="1" customWidth="1"/>
    <col min="16152" max="16152" width="8.44140625" style="1128" bestFit="1" customWidth="1"/>
    <col min="16153" max="16155" width="8.6640625" style="1128" customWidth="1"/>
    <col min="16156" max="16156" width="0.6640625" style="1128" customWidth="1"/>
    <col min="16157" max="16159" width="8.6640625" style="1128" customWidth="1"/>
    <col min="16160" max="16160" width="0.6640625" style="1128" customWidth="1"/>
    <col min="16161" max="16161" width="10.88671875" style="1128" customWidth="1"/>
    <col min="16162" max="16384" width="13.88671875" style="1128"/>
  </cols>
  <sheetData>
    <row r="1" spans="1:33" ht="18" customHeight="1">
      <c r="A1" s="1386" t="s">
        <v>1209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row>
    <row r="2" spans="1:33" s="1129" customFormat="1" ht="28.2">
      <c r="A2" s="1541" t="s">
        <v>1069</v>
      </c>
      <c r="B2" s="1541"/>
      <c r="C2" s="1541"/>
      <c r="D2" s="1541"/>
      <c r="E2" s="1541"/>
      <c r="F2" s="1541"/>
      <c r="G2" s="1541"/>
      <c r="H2" s="1541"/>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row>
    <row r="3" spans="1:33" s="121" customFormat="1" ht="23.1" customHeight="1">
      <c r="A3" s="1542">
        <v>44439</v>
      </c>
      <c r="B3" s="1542"/>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c r="AC3" s="1542"/>
      <c r="AD3" s="1542"/>
      <c r="AE3" s="1542"/>
      <c r="AF3" s="1542"/>
      <c r="AG3" s="1542"/>
    </row>
    <row r="4" spans="1:33" s="1131" customFormat="1" ht="16.8">
      <c r="A4" s="119" t="s">
        <v>124</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row>
    <row r="5" spans="1:33" s="122" customFormat="1" ht="8.25" customHeight="1" thickBot="1"/>
    <row r="6" spans="1:33" s="122" customFormat="1" ht="30" customHeight="1">
      <c r="A6" s="1543" t="s">
        <v>1</v>
      </c>
      <c r="B6" s="1546" t="s">
        <v>98</v>
      </c>
      <c r="C6" s="1546"/>
      <c r="D6" s="1546"/>
      <c r="E6" s="1132"/>
      <c r="F6" s="1546" t="s">
        <v>1034</v>
      </c>
      <c r="G6" s="1546"/>
      <c r="H6" s="1546"/>
      <c r="I6" s="1132"/>
      <c r="J6" s="1546" t="s">
        <v>1035</v>
      </c>
      <c r="K6" s="1546"/>
      <c r="L6" s="1546"/>
      <c r="M6" s="1132"/>
      <c r="N6" s="1546" t="s">
        <v>1036</v>
      </c>
      <c r="O6" s="1546"/>
      <c r="P6" s="1546"/>
      <c r="Q6" s="1132"/>
      <c r="R6" s="1546" t="s">
        <v>102</v>
      </c>
      <c r="S6" s="1546"/>
      <c r="T6" s="1546"/>
      <c r="U6" s="1132"/>
      <c r="V6" s="1543" t="s">
        <v>103</v>
      </c>
      <c r="W6" s="1543"/>
      <c r="X6" s="1543"/>
      <c r="Y6" s="1543"/>
      <c r="Z6" s="1543"/>
      <c r="AA6" s="1543"/>
      <c r="AB6" s="1132"/>
      <c r="AC6" s="1547" t="s">
        <v>707</v>
      </c>
      <c r="AD6" s="1547"/>
      <c r="AE6" s="1547"/>
      <c r="AF6" s="1132"/>
      <c r="AG6" s="1537" t="s">
        <v>1070</v>
      </c>
    </row>
    <row r="7" spans="1:33" s="122" customFormat="1" ht="15.75" customHeight="1">
      <c r="A7" s="1544"/>
      <c r="B7" s="1133"/>
      <c r="C7" s="1133"/>
      <c r="D7" s="1133"/>
      <c r="E7" s="1134"/>
      <c r="F7" s="1133"/>
      <c r="G7" s="1133"/>
      <c r="H7" s="1133"/>
      <c r="I7" s="1134"/>
      <c r="J7" s="1133"/>
      <c r="K7" s="1133"/>
      <c r="L7" s="1133"/>
      <c r="M7" s="1134"/>
      <c r="N7" s="1133"/>
      <c r="O7" s="1133"/>
      <c r="P7" s="1133"/>
      <c r="Q7" s="1134"/>
      <c r="R7" s="1133"/>
      <c r="S7" s="1133"/>
      <c r="T7" s="1133"/>
      <c r="U7" s="1134"/>
      <c r="V7" s="1540" t="s">
        <v>1071</v>
      </c>
      <c r="W7" s="1540"/>
      <c r="X7" s="1540"/>
      <c r="Y7" s="1540" t="s">
        <v>1072</v>
      </c>
      <c r="Z7" s="1540"/>
      <c r="AA7" s="1540"/>
      <c r="AB7" s="1134"/>
      <c r="AC7" s="1135"/>
      <c r="AD7" s="1135"/>
      <c r="AE7" s="1135"/>
      <c r="AF7" s="1134"/>
      <c r="AG7" s="1538"/>
    </row>
    <row r="8" spans="1:33" s="122" customFormat="1" ht="54.9" customHeight="1">
      <c r="A8" s="1545"/>
      <c r="B8" s="244" t="s">
        <v>1058</v>
      </c>
      <c r="C8" s="1136" t="s">
        <v>1073</v>
      </c>
      <c r="D8" s="244" t="s">
        <v>1074</v>
      </c>
      <c r="E8" s="244"/>
      <c r="F8" s="244" t="s">
        <v>1058</v>
      </c>
      <c r="G8" s="1136" t="s">
        <v>1073</v>
      </c>
      <c r="H8" s="244" t="s">
        <v>1074</v>
      </c>
      <c r="I8" s="244"/>
      <c r="J8" s="244" t="s">
        <v>1058</v>
      </c>
      <c r="K8" s="1136" t="s">
        <v>1073</v>
      </c>
      <c r="L8" s="244" t="s">
        <v>1074</v>
      </c>
      <c r="M8" s="244"/>
      <c r="N8" s="244" t="s">
        <v>1058</v>
      </c>
      <c r="O8" s="1136" t="s">
        <v>1073</v>
      </c>
      <c r="P8" s="244" t="s">
        <v>1074</v>
      </c>
      <c r="Q8" s="244"/>
      <c r="R8" s="244" t="s">
        <v>1058</v>
      </c>
      <c r="S8" s="1136" t="s">
        <v>1073</v>
      </c>
      <c r="T8" s="244" t="s">
        <v>1074</v>
      </c>
      <c r="U8" s="244"/>
      <c r="V8" s="244" t="s">
        <v>1058</v>
      </c>
      <c r="W8" s="1136" t="s">
        <v>1073</v>
      </c>
      <c r="X8" s="244" t="s">
        <v>1074</v>
      </c>
      <c r="Y8" s="1137" t="s">
        <v>1058</v>
      </c>
      <c r="Z8" s="1138" t="s">
        <v>1073</v>
      </c>
      <c r="AA8" s="1137" t="s">
        <v>1074</v>
      </c>
      <c r="AB8" s="244"/>
      <c r="AC8" s="244" t="s">
        <v>1058</v>
      </c>
      <c r="AD8" s="1136" t="s">
        <v>1073</v>
      </c>
      <c r="AE8" s="244" t="s">
        <v>1074</v>
      </c>
      <c r="AF8" s="244"/>
      <c r="AG8" s="1539"/>
    </row>
    <row r="9" spans="1:33" s="122" customFormat="1" ht="6" customHeight="1">
      <c r="A9" s="245"/>
      <c r="B9" s="246"/>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40"/>
    </row>
    <row r="10" spans="1:33" s="145" customFormat="1" ht="20.100000000000001" customHeight="1">
      <c r="A10" s="1141" t="s">
        <v>29</v>
      </c>
      <c r="B10" s="1141">
        <v>15957965.399</v>
      </c>
      <c r="C10" s="1141">
        <v>74281.100000000006</v>
      </c>
      <c r="D10" s="1141">
        <v>2661.915</v>
      </c>
      <c r="E10" s="1141"/>
      <c r="F10" s="1141">
        <v>12711469.299000001</v>
      </c>
      <c r="G10" s="1141">
        <v>545783.05000000005</v>
      </c>
      <c r="H10" s="1141">
        <v>144503.67499999999</v>
      </c>
      <c r="I10" s="1141"/>
      <c r="J10" s="1141">
        <v>17577886.857000001</v>
      </c>
      <c r="K10" s="1141">
        <v>1073149.6429999999</v>
      </c>
      <c r="L10" s="1141">
        <v>1625940.84</v>
      </c>
      <c r="M10" s="1141"/>
      <c r="N10" s="1141">
        <v>2540491.0290000001</v>
      </c>
      <c r="O10" s="1141">
        <v>58403.281999999999</v>
      </c>
      <c r="P10" s="1141">
        <v>200786.91899999999</v>
      </c>
      <c r="Q10" s="1141"/>
      <c r="R10" s="1141">
        <v>60530.086000000003</v>
      </c>
      <c r="S10" s="1141">
        <v>1728.144</v>
      </c>
      <c r="T10" s="1141">
        <v>2237.9360000000001</v>
      </c>
      <c r="U10" s="1141"/>
      <c r="V10" s="1141">
        <v>1627544.0287200001</v>
      </c>
      <c r="W10" s="1141">
        <v>0</v>
      </c>
      <c r="X10" s="1141">
        <v>79826.931379999995</v>
      </c>
      <c r="Y10" s="1141">
        <v>5166689.3409799999</v>
      </c>
      <c r="Z10" s="1141">
        <v>103657.68021999999</v>
      </c>
      <c r="AA10" s="1141">
        <v>143923.26936000001</v>
      </c>
      <c r="AB10" s="1141"/>
      <c r="AC10" s="1141">
        <v>13580539.387</v>
      </c>
      <c r="AD10" s="1141">
        <v>407252.49400000001</v>
      </c>
      <c r="AE10" s="1141">
        <v>397588.38799999998</v>
      </c>
      <c r="AF10" s="1141"/>
      <c r="AG10" s="1142">
        <v>74084840.701000005</v>
      </c>
    </row>
    <row r="11" spans="1:33" s="145" customFormat="1" ht="20.100000000000001" customHeight="1">
      <c r="A11" s="1141" t="s">
        <v>30</v>
      </c>
      <c r="B11" s="1141">
        <v>23829.719000000001</v>
      </c>
      <c r="C11" s="1141">
        <v>0</v>
      </c>
      <c r="D11" s="1141">
        <v>7.3999999999999996E-2</v>
      </c>
      <c r="E11" s="1141"/>
      <c r="F11" s="1141">
        <v>108353.94500000001</v>
      </c>
      <c r="G11" s="1141">
        <v>16020.413</v>
      </c>
      <c r="H11" s="1141">
        <v>27860.959999999999</v>
      </c>
      <c r="I11" s="1141"/>
      <c r="J11" s="1141">
        <v>117275.147</v>
      </c>
      <c r="K11" s="1141">
        <v>359.99900000000002</v>
      </c>
      <c r="L11" s="1141">
        <v>18256.366999999998</v>
      </c>
      <c r="M11" s="1141"/>
      <c r="N11" s="1141">
        <v>2868.0720000000001</v>
      </c>
      <c r="O11" s="1141">
        <v>0</v>
      </c>
      <c r="P11" s="1141">
        <v>298.01400000000001</v>
      </c>
      <c r="Q11" s="1141"/>
      <c r="R11" s="1141">
        <v>325.85199999999998</v>
      </c>
      <c r="S11" s="1141">
        <v>0</v>
      </c>
      <c r="T11" s="1141">
        <v>7.9649999999999999</v>
      </c>
      <c r="U11" s="1141"/>
      <c r="V11" s="1141">
        <v>2675.7952400000004</v>
      </c>
      <c r="W11" s="1141">
        <v>0</v>
      </c>
      <c r="X11" s="1141">
        <v>248.59639999999999</v>
      </c>
      <c r="Y11" s="1141">
        <v>1242429.4756</v>
      </c>
      <c r="Z11" s="1141">
        <v>49749.732819999997</v>
      </c>
      <c r="AA11" s="1141">
        <v>29365.709870000002</v>
      </c>
      <c r="AB11" s="1141"/>
      <c r="AC11" s="1141">
        <v>80988.721000000005</v>
      </c>
      <c r="AD11" s="1141">
        <v>354.673</v>
      </c>
      <c r="AE11" s="1141">
        <v>4386.1530000000002</v>
      </c>
      <c r="AF11" s="1141"/>
      <c r="AG11" s="1142">
        <v>1725655.3940000001</v>
      </c>
    </row>
    <row r="12" spans="1:33" s="145" customFormat="1" ht="20.100000000000001" customHeight="1">
      <c r="A12" s="1143" t="s">
        <v>31</v>
      </c>
      <c r="B12" s="1141">
        <v>30959406.870000001</v>
      </c>
      <c r="C12" s="1141">
        <v>0</v>
      </c>
      <c r="D12" s="1141">
        <v>368508.90899999999</v>
      </c>
      <c r="E12" s="1141"/>
      <c r="F12" s="1141">
        <v>22996310.963</v>
      </c>
      <c r="G12" s="1141">
        <v>399841.11</v>
      </c>
      <c r="H12" s="1141">
        <v>249426.68</v>
      </c>
      <c r="I12" s="1141"/>
      <c r="J12" s="1141">
        <v>26983213.346000001</v>
      </c>
      <c r="K12" s="1141">
        <v>411323.42499999999</v>
      </c>
      <c r="L12" s="1141">
        <v>1997259.186</v>
      </c>
      <c r="M12" s="1141"/>
      <c r="N12" s="1141">
        <v>5368045.142</v>
      </c>
      <c r="O12" s="1141">
        <v>192309.97</v>
      </c>
      <c r="P12" s="1141">
        <v>461275.55699999997</v>
      </c>
      <c r="Q12" s="1141"/>
      <c r="R12" s="1141">
        <v>282574.55</v>
      </c>
      <c r="S12" s="1141">
        <v>1214.681</v>
      </c>
      <c r="T12" s="1141">
        <v>12702.985000000001</v>
      </c>
      <c r="U12" s="1141"/>
      <c r="V12" s="1141">
        <v>3570924.6176499999</v>
      </c>
      <c r="W12" s="1141">
        <v>6451.93959</v>
      </c>
      <c r="X12" s="1141">
        <v>134314.77153</v>
      </c>
      <c r="Y12" s="1141">
        <v>8133161.8868100001</v>
      </c>
      <c r="Z12" s="1141">
        <v>539434.38161000004</v>
      </c>
      <c r="AA12" s="1141">
        <v>218649.57709000001</v>
      </c>
      <c r="AB12" s="1141"/>
      <c r="AC12" s="1141">
        <v>17340096.623</v>
      </c>
      <c r="AD12" s="1141">
        <v>120101.4</v>
      </c>
      <c r="AE12" s="1141">
        <v>579114.54099999997</v>
      </c>
      <c r="AF12" s="1141"/>
      <c r="AG12" s="1142">
        <v>121325663.12100001</v>
      </c>
    </row>
    <row r="13" spans="1:33" s="145" customFormat="1" ht="20.100000000000001" customHeight="1">
      <c r="A13" s="598" t="s">
        <v>32</v>
      </c>
      <c r="B13" s="1141">
        <v>707625.24399999995</v>
      </c>
      <c r="C13" s="1141">
        <v>0</v>
      </c>
      <c r="D13" s="1141">
        <v>11217.458000000001</v>
      </c>
      <c r="E13" s="1141"/>
      <c r="F13" s="1141">
        <v>1883777.058</v>
      </c>
      <c r="G13" s="1141">
        <v>68315.895999999993</v>
      </c>
      <c r="H13" s="1141">
        <v>39005.853999999999</v>
      </c>
      <c r="I13" s="1141"/>
      <c r="J13" s="1141">
        <v>1151407.9280000001</v>
      </c>
      <c r="K13" s="1141">
        <v>214512.617</v>
      </c>
      <c r="L13" s="1141">
        <v>247019.53599999999</v>
      </c>
      <c r="M13" s="1141"/>
      <c r="N13" s="1141">
        <v>416187.315</v>
      </c>
      <c r="O13" s="1141">
        <v>16834.27</v>
      </c>
      <c r="P13" s="1141">
        <v>46730.927000000003</v>
      </c>
      <c r="Q13" s="1141"/>
      <c r="R13" s="1141">
        <v>157125.25099999999</v>
      </c>
      <c r="S13" s="1141">
        <v>2025.52</v>
      </c>
      <c r="T13" s="1141">
        <v>10792.861999999999</v>
      </c>
      <c r="U13" s="1141"/>
      <c r="V13" s="1141">
        <v>453493.42593999999</v>
      </c>
      <c r="W13" s="1141">
        <v>186.80879000000002</v>
      </c>
      <c r="X13" s="1141">
        <v>43809.175430000003</v>
      </c>
      <c r="Y13" s="1141">
        <v>2049742.7579900001</v>
      </c>
      <c r="Z13" s="1141">
        <v>56389.001250000001</v>
      </c>
      <c r="AA13" s="1141">
        <v>82995.983090000009</v>
      </c>
      <c r="AB13" s="1141"/>
      <c r="AC13" s="1141">
        <v>1118826.8540000001</v>
      </c>
      <c r="AD13" s="1141">
        <v>3085.11</v>
      </c>
      <c r="AE13" s="1141">
        <v>54749.711000000003</v>
      </c>
      <c r="AF13" s="1141"/>
      <c r="AG13" s="1142">
        <v>8835856.5720000006</v>
      </c>
    </row>
    <row r="14" spans="1:33" s="145" customFormat="1" ht="20.100000000000001" customHeight="1">
      <c r="A14" s="1141" t="s">
        <v>33</v>
      </c>
      <c r="B14" s="1141">
        <v>2921148.9929999998</v>
      </c>
      <c r="C14" s="1141">
        <v>4550</v>
      </c>
      <c r="D14" s="1141">
        <v>10096.061</v>
      </c>
      <c r="E14" s="1141"/>
      <c r="F14" s="1141">
        <v>3696489.8360000001</v>
      </c>
      <c r="G14" s="1141">
        <v>138909.30100000001</v>
      </c>
      <c r="H14" s="1141">
        <v>69276.606</v>
      </c>
      <c r="I14" s="1141"/>
      <c r="J14" s="1141">
        <v>1722760.155</v>
      </c>
      <c r="K14" s="1141">
        <v>130195.19100000001</v>
      </c>
      <c r="L14" s="1141">
        <v>199255.56</v>
      </c>
      <c r="M14" s="1141"/>
      <c r="N14" s="1141">
        <v>12624.700999999999</v>
      </c>
      <c r="O14" s="1141">
        <v>1959.249</v>
      </c>
      <c r="P14" s="1141">
        <v>5101.8729999999996</v>
      </c>
      <c r="Q14" s="1141"/>
      <c r="R14" s="1141">
        <v>1773.3130000000001</v>
      </c>
      <c r="S14" s="1141">
        <v>0</v>
      </c>
      <c r="T14" s="1141">
        <v>366.803</v>
      </c>
      <c r="U14" s="1141"/>
      <c r="V14" s="1141">
        <v>263577.24706999998</v>
      </c>
      <c r="W14" s="1141">
        <v>0</v>
      </c>
      <c r="X14" s="1141">
        <v>25402.64732</v>
      </c>
      <c r="Y14" s="1141">
        <v>1342078.1572700001</v>
      </c>
      <c r="Z14" s="1141">
        <v>13509.89558</v>
      </c>
      <c r="AA14" s="1141">
        <v>34232.560890000001</v>
      </c>
      <c r="AB14" s="1141"/>
      <c r="AC14" s="1141">
        <v>2247064.986</v>
      </c>
      <c r="AD14" s="1141">
        <v>32428.437999999998</v>
      </c>
      <c r="AE14" s="1141">
        <v>64907.552000000003</v>
      </c>
      <c r="AF14" s="1141"/>
      <c r="AG14" s="1142">
        <v>12937709.132999999</v>
      </c>
    </row>
    <row r="15" spans="1:33" s="145" customFormat="1" ht="20.100000000000001" customHeight="1">
      <c r="A15" s="1141" t="s">
        <v>114</v>
      </c>
      <c r="B15" s="1141">
        <v>18777645.548999999</v>
      </c>
      <c r="C15" s="1141">
        <v>0</v>
      </c>
      <c r="D15" s="1141">
        <v>235954.68799999999</v>
      </c>
      <c r="E15" s="1141"/>
      <c r="F15" s="1141">
        <v>8117427.9040000001</v>
      </c>
      <c r="G15" s="1141">
        <v>141986.01</v>
      </c>
      <c r="H15" s="1141">
        <v>92784.149000000005</v>
      </c>
      <c r="I15" s="1141"/>
      <c r="J15" s="1141">
        <v>8333808.2300000004</v>
      </c>
      <c r="K15" s="1141">
        <v>306833.84299999999</v>
      </c>
      <c r="L15" s="1141">
        <v>1049570.95</v>
      </c>
      <c r="M15" s="1141"/>
      <c r="N15" s="1141">
        <v>1594160.774</v>
      </c>
      <c r="O15" s="1141">
        <v>156379.06200000001</v>
      </c>
      <c r="P15" s="1141">
        <v>319032.27100000001</v>
      </c>
      <c r="Q15" s="1141"/>
      <c r="R15" s="1141">
        <v>47140.093000000001</v>
      </c>
      <c r="S15" s="1141">
        <v>1534.364</v>
      </c>
      <c r="T15" s="1141">
        <v>6931.09</v>
      </c>
      <c r="U15" s="1141"/>
      <c r="V15" s="1141">
        <v>862768.64819000009</v>
      </c>
      <c r="W15" s="1141">
        <v>0</v>
      </c>
      <c r="X15" s="1141">
        <v>76978.516390000004</v>
      </c>
      <c r="Y15" s="1141">
        <v>7102253.5117100002</v>
      </c>
      <c r="Z15" s="1141">
        <v>431325.71135</v>
      </c>
      <c r="AA15" s="1141">
        <v>276015.70976999996</v>
      </c>
      <c r="AB15" s="1141"/>
      <c r="AC15" s="1141">
        <v>8393924.182</v>
      </c>
      <c r="AD15" s="1141">
        <v>326911.94</v>
      </c>
      <c r="AE15" s="1141">
        <v>381720.76299999998</v>
      </c>
      <c r="AF15" s="1141"/>
      <c r="AG15" s="1142">
        <v>57033087.967</v>
      </c>
    </row>
    <row r="16" spans="1:33" s="145" customFormat="1" ht="20.100000000000001" customHeight="1">
      <c r="A16" s="1141" t="s">
        <v>35</v>
      </c>
      <c r="B16" s="1141">
        <v>631485.86699999997</v>
      </c>
      <c r="C16" s="1141">
        <v>0</v>
      </c>
      <c r="D16" s="1141">
        <v>0</v>
      </c>
      <c r="E16" s="1141"/>
      <c r="F16" s="1141">
        <v>979654.03200000001</v>
      </c>
      <c r="G16" s="1141">
        <v>0</v>
      </c>
      <c r="H16" s="1141">
        <v>0</v>
      </c>
      <c r="I16" s="1141"/>
      <c r="J16" s="1141">
        <v>74312.372000000003</v>
      </c>
      <c r="K16" s="1141">
        <v>0</v>
      </c>
      <c r="L16" s="1141">
        <v>0</v>
      </c>
      <c r="M16" s="1141"/>
      <c r="N16" s="1141">
        <v>14.304</v>
      </c>
      <c r="O16" s="1141">
        <v>0</v>
      </c>
      <c r="P16" s="1141">
        <v>0</v>
      </c>
      <c r="Q16" s="1141"/>
      <c r="R16" s="1141">
        <v>247.239</v>
      </c>
      <c r="S16" s="1141">
        <v>0</v>
      </c>
      <c r="T16" s="1141">
        <v>0</v>
      </c>
      <c r="U16" s="1141"/>
      <c r="V16" s="1141">
        <v>0</v>
      </c>
      <c r="W16" s="1141">
        <v>0</v>
      </c>
      <c r="X16" s="1141">
        <v>0</v>
      </c>
      <c r="Y16" s="1141">
        <v>0</v>
      </c>
      <c r="Z16" s="1141">
        <v>0</v>
      </c>
      <c r="AA16" s="1141">
        <v>0</v>
      </c>
      <c r="AB16" s="1141"/>
      <c r="AC16" s="1141">
        <v>0</v>
      </c>
      <c r="AD16" s="1141">
        <v>0</v>
      </c>
      <c r="AE16" s="1141">
        <v>0</v>
      </c>
      <c r="AF16" s="1141"/>
      <c r="AG16" s="1142">
        <v>1685713.8149999999</v>
      </c>
    </row>
    <row r="17" spans="1:33" s="145" customFormat="1" ht="20.100000000000001" customHeight="1">
      <c r="A17" s="1141" t="s">
        <v>36</v>
      </c>
      <c r="B17" s="1141">
        <v>7460702.8949999996</v>
      </c>
      <c r="C17" s="1141">
        <v>0</v>
      </c>
      <c r="D17" s="1141">
        <v>89.317999999999998</v>
      </c>
      <c r="E17" s="1141"/>
      <c r="F17" s="1141">
        <v>7363979.2719999999</v>
      </c>
      <c r="G17" s="1141">
        <v>4185.6000000000004</v>
      </c>
      <c r="H17" s="1141">
        <v>166777.853</v>
      </c>
      <c r="I17" s="1141"/>
      <c r="J17" s="1141">
        <v>5281717.5060000001</v>
      </c>
      <c r="K17" s="1141">
        <v>28880.531999999999</v>
      </c>
      <c r="L17" s="1141">
        <v>317316.53499999997</v>
      </c>
      <c r="M17" s="1141"/>
      <c r="N17" s="1141">
        <v>1395735.6769999999</v>
      </c>
      <c r="O17" s="1141">
        <v>12406.588</v>
      </c>
      <c r="P17" s="1141">
        <v>120037.98299999999</v>
      </c>
      <c r="Q17" s="1141"/>
      <c r="R17" s="1141">
        <v>42471.258000000002</v>
      </c>
      <c r="S17" s="1141">
        <v>101.30800000000001</v>
      </c>
      <c r="T17" s="1141">
        <v>1575.221</v>
      </c>
      <c r="U17" s="1141"/>
      <c r="V17" s="1141">
        <v>1955395.9279200002</v>
      </c>
      <c r="W17" s="1141">
        <v>112771.70152</v>
      </c>
      <c r="X17" s="1141">
        <v>206295.4546</v>
      </c>
      <c r="Y17" s="1141">
        <v>9067624.4761800002</v>
      </c>
      <c r="Z17" s="1141">
        <v>46862.804530000001</v>
      </c>
      <c r="AA17" s="1141">
        <v>211175.94263999999</v>
      </c>
      <c r="AB17" s="1141"/>
      <c r="AC17" s="1141">
        <v>8073887.4749999996</v>
      </c>
      <c r="AD17" s="1141">
        <v>30796.13</v>
      </c>
      <c r="AE17" s="1141">
        <v>300655.58799999999</v>
      </c>
      <c r="AF17" s="1141"/>
      <c r="AG17" s="1142">
        <v>42201443.053000003</v>
      </c>
    </row>
    <row r="18" spans="1:33" s="145" customFormat="1" ht="20.100000000000001" customHeight="1">
      <c r="A18" s="1141" t="s">
        <v>37</v>
      </c>
      <c r="B18" s="1141">
        <v>0</v>
      </c>
      <c r="C18" s="1141">
        <v>0</v>
      </c>
      <c r="D18" s="1141">
        <v>0</v>
      </c>
      <c r="E18" s="1141"/>
      <c r="F18" s="1141">
        <v>0</v>
      </c>
      <c r="G18" s="1141">
        <v>0</v>
      </c>
      <c r="H18" s="1141">
        <v>0</v>
      </c>
      <c r="I18" s="1141"/>
      <c r="J18" s="1141">
        <v>443264.92200000002</v>
      </c>
      <c r="K18" s="1141">
        <v>483.25</v>
      </c>
      <c r="L18" s="1141">
        <v>83105.673999999999</v>
      </c>
      <c r="M18" s="1141"/>
      <c r="N18" s="1141">
        <v>7232421.6059999997</v>
      </c>
      <c r="O18" s="1141">
        <v>48011.199999999997</v>
      </c>
      <c r="P18" s="1141">
        <v>835538.23400000005</v>
      </c>
      <c r="Q18" s="1141"/>
      <c r="R18" s="1141">
        <v>3301621.1060000001</v>
      </c>
      <c r="S18" s="1141">
        <v>5325.0249999999996</v>
      </c>
      <c r="T18" s="1141">
        <v>116135.424</v>
      </c>
      <c r="U18" s="1141"/>
      <c r="V18" s="1141">
        <v>0</v>
      </c>
      <c r="W18" s="1141">
        <v>0</v>
      </c>
      <c r="X18" s="1141">
        <v>0</v>
      </c>
      <c r="Y18" s="1141">
        <v>562352.01564</v>
      </c>
      <c r="Z18" s="1141">
        <v>2403.7243100000001</v>
      </c>
      <c r="AA18" s="1141">
        <v>22516.123179999999</v>
      </c>
      <c r="AB18" s="1141"/>
      <c r="AC18" s="1141">
        <v>413616.11200000002</v>
      </c>
      <c r="AD18" s="1141">
        <v>1234.5820000000001</v>
      </c>
      <c r="AE18" s="1141">
        <v>37595.775000000001</v>
      </c>
      <c r="AF18" s="1141"/>
      <c r="AG18" s="1142">
        <v>13105624.778000001</v>
      </c>
    </row>
    <row r="19" spans="1:33" s="145" customFormat="1" ht="20.100000000000001" customHeight="1">
      <c r="A19" s="1141" t="s">
        <v>38</v>
      </c>
      <c r="B19" s="1141">
        <v>329275.625</v>
      </c>
      <c r="C19" s="1141">
        <v>0</v>
      </c>
      <c r="D19" s="1141">
        <v>0</v>
      </c>
      <c r="E19" s="1141"/>
      <c r="F19" s="1141">
        <v>391489.70199999999</v>
      </c>
      <c r="G19" s="1141">
        <v>13575.647999999999</v>
      </c>
      <c r="H19" s="1141">
        <v>17285.876</v>
      </c>
      <c r="I19" s="1141"/>
      <c r="J19" s="1141">
        <v>138857.261</v>
      </c>
      <c r="K19" s="1141">
        <v>74247.717000000004</v>
      </c>
      <c r="L19" s="1141">
        <v>51376.75</v>
      </c>
      <c r="M19" s="1141"/>
      <c r="N19" s="1141">
        <v>11311.191000000001</v>
      </c>
      <c r="O19" s="1141">
        <v>41.128999999999998</v>
      </c>
      <c r="P19" s="1141">
        <v>2359.194</v>
      </c>
      <c r="Q19" s="1141"/>
      <c r="R19" s="1141">
        <v>47.33</v>
      </c>
      <c r="S19" s="1141">
        <v>0</v>
      </c>
      <c r="T19" s="1141">
        <v>9.5960000000000001</v>
      </c>
      <c r="U19" s="1141"/>
      <c r="V19" s="1141">
        <v>12580.88185</v>
      </c>
      <c r="W19" s="1141">
        <v>0</v>
      </c>
      <c r="X19" s="1141">
        <v>1019.76043</v>
      </c>
      <c r="Y19" s="1141">
        <v>1354824.92456</v>
      </c>
      <c r="Z19" s="1141">
        <v>7062.7575700000007</v>
      </c>
      <c r="AA19" s="1141">
        <v>15492.77858</v>
      </c>
      <c r="AB19" s="1141"/>
      <c r="AC19" s="1141">
        <v>724874.03599999996</v>
      </c>
      <c r="AD19" s="1141">
        <v>8225.4619999999995</v>
      </c>
      <c r="AE19" s="1141">
        <v>46709.267</v>
      </c>
      <c r="AF19" s="1141"/>
      <c r="AG19" s="1142">
        <v>3200666.8939999999</v>
      </c>
    </row>
    <row r="20" spans="1:33" s="145" customFormat="1" ht="20.100000000000001" customHeight="1">
      <c r="A20" s="1141" t="s">
        <v>96</v>
      </c>
      <c r="B20" s="1141">
        <v>0</v>
      </c>
      <c r="C20" s="1141">
        <v>0</v>
      </c>
      <c r="D20" s="1141">
        <v>0</v>
      </c>
      <c r="E20" s="1141"/>
      <c r="F20" s="1141">
        <v>3.9969999999999999</v>
      </c>
      <c r="G20" s="1141">
        <v>0</v>
      </c>
      <c r="H20" s="1141">
        <v>0</v>
      </c>
      <c r="I20" s="1141"/>
      <c r="J20" s="1141">
        <v>0</v>
      </c>
      <c r="K20" s="1141">
        <v>0</v>
      </c>
      <c r="L20" s="1141">
        <v>0</v>
      </c>
      <c r="M20" s="1141"/>
      <c r="N20" s="1141">
        <v>0</v>
      </c>
      <c r="O20" s="1141">
        <v>0</v>
      </c>
      <c r="P20" s="1141">
        <v>0</v>
      </c>
      <c r="Q20" s="1141"/>
      <c r="R20" s="1141">
        <v>0</v>
      </c>
      <c r="S20" s="1141">
        <v>0</v>
      </c>
      <c r="T20" s="1141">
        <v>0</v>
      </c>
      <c r="U20" s="1141"/>
      <c r="V20" s="1141">
        <v>1154777.49874</v>
      </c>
      <c r="W20" s="1141">
        <v>74892.5726</v>
      </c>
      <c r="X20" s="1141">
        <v>34784.097350000004</v>
      </c>
      <c r="Y20" s="1141">
        <v>1176171.2366500001</v>
      </c>
      <c r="Z20" s="1141">
        <v>525.10483999999997</v>
      </c>
      <c r="AA20" s="1141">
        <v>22222.228649999997</v>
      </c>
      <c r="AB20" s="1141"/>
      <c r="AC20" s="1141">
        <v>312.71199999999999</v>
      </c>
      <c r="AD20" s="1141">
        <v>0</v>
      </c>
      <c r="AE20" s="1141">
        <v>0</v>
      </c>
      <c r="AF20" s="1141"/>
      <c r="AG20" s="1142">
        <v>2463689.4470000002</v>
      </c>
    </row>
    <row r="21" spans="1:33" s="145" customFormat="1" ht="20.100000000000001" customHeight="1">
      <c r="A21" s="1141" t="s">
        <v>116</v>
      </c>
      <c r="B21" s="1141">
        <v>2338924.0329999998</v>
      </c>
      <c r="C21" s="1141">
        <v>2577.3330000000001</v>
      </c>
      <c r="D21" s="1141">
        <v>95.46</v>
      </c>
      <c r="E21" s="1141"/>
      <c r="F21" s="1141">
        <v>2165062.574</v>
      </c>
      <c r="G21" s="1141">
        <v>25963.33</v>
      </c>
      <c r="H21" s="1141">
        <v>38447.785000000003</v>
      </c>
      <c r="I21" s="1141"/>
      <c r="J21" s="1141">
        <v>717038.22600000002</v>
      </c>
      <c r="K21" s="1141">
        <v>390.49</v>
      </c>
      <c r="L21" s="1141">
        <v>23474.3</v>
      </c>
      <c r="M21" s="1141"/>
      <c r="N21" s="1141">
        <v>2283.21</v>
      </c>
      <c r="O21" s="1141">
        <v>0</v>
      </c>
      <c r="P21" s="1141">
        <v>0</v>
      </c>
      <c r="Q21" s="1141"/>
      <c r="R21" s="1141">
        <v>0</v>
      </c>
      <c r="S21" s="1141">
        <v>0</v>
      </c>
      <c r="T21" s="1141">
        <v>0</v>
      </c>
      <c r="U21" s="1141"/>
      <c r="V21" s="1141">
        <v>0</v>
      </c>
      <c r="W21" s="1141">
        <v>0</v>
      </c>
      <c r="X21" s="1141">
        <v>0</v>
      </c>
      <c r="Y21" s="1141">
        <v>8274.0445600000003</v>
      </c>
      <c r="Z21" s="1141">
        <v>0</v>
      </c>
      <c r="AA21" s="1141">
        <v>0</v>
      </c>
      <c r="AB21" s="1141"/>
      <c r="AC21" s="1141">
        <v>0</v>
      </c>
      <c r="AD21" s="1141">
        <v>0</v>
      </c>
      <c r="AE21" s="1141">
        <v>0</v>
      </c>
      <c r="AF21" s="1141"/>
      <c r="AG21" s="1142">
        <v>5322530.79</v>
      </c>
    </row>
    <row r="22" spans="1:33" s="145" customFormat="1" ht="20.100000000000001" customHeight="1">
      <c r="A22" s="1141" t="s">
        <v>41</v>
      </c>
      <c r="B22" s="1141">
        <v>0</v>
      </c>
      <c r="C22" s="1141">
        <v>0</v>
      </c>
      <c r="D22" s="1141">
        <v>0</v>
      </c>
      <c r="E22" s="1141"/>
      <c r="F22" s="1141">
        <v>0</v>
      </c>
      <c r="G22" s="1141">
        <v>0</v>
      </c>
      <c r="H22" s="1141">
        <v>0</v>
      </c>
      <c r="I22" s="1141"/>
      <c r="J22" s="1141">
        <v>0</v>
      </c>
      <c r="K22" s="1141">
        <v>0</v>
      </c>
      <c r="L22" s="1141">
        <v>0</v>
      </c>
      <c r="M22" s="1141"/>
      <c r="N22" s="1141">
        <v>0</v>
      </c>
      <c r="O22" s="1141">
        <v>0</v>
      </c>
      <c r="P22" s="1141">
        <v>0</v>
      </c>
      <c r="Q22" s="1141"/>
      <c r="R22" s="1141">
        <v>0</v>
      </c>
      <c r="S22" s="1141">
        <v>0</v>
      </c>
      <c r="T22" s="1141">
        <v>0</v>
      </c>
      <c r="U22" s="1141"/>
      <c r="V22" s="1141">
        <v>550256.29215999995</v>
      </c>
      <c r="W22" s="1141">
        <v>0</v>
      </c>
      <c r="X22" s="1141">
        <v>18054.679070000002</v>
      </c>
      <c r="Y22" s="1141">
        <v>621557.16232</v>
      </c>
      <c r="Z22" s="1141">
        <v>53256.414420000001</v>
      </c>
      <c r="AA22" s="1141">
        <v>23943.942520000001</v>
      </c>
      <c r="AB22" s="1141"/>
      <c r="AC22" s="1141">
        <v>0</v>
      </c>
      <c r="AD22" s="1141">
        <v>0</v>
      </c>
      <c r="AE22" s="1141">
        <v>0</v>
      </c>
      <c r="AF22" s="1141"/>
      <c r="AG22" s="1142">
        <v>1267068.49</v>
      </c>
    </row>
    <row r="23" spans="1:33" s="1144" customFormat="1" ht="20.100000000000001" customHeight="1">
      <c r="A23" s="1141" t="s">
        <v>42</v>
      </c>
      <c r="B23" s="1141">
        <v>0</v>
      </c>
      <c r="C23" s="1141">
        <v>0</v>
      </c>
      <c r="D23" s="1141">
        <v>0</v>
      </c>
      <c r="E23" s="1141"/>
      <c r="F23" s="1141">
        <v>0</v>
      </c>
      <c r="G23" s="1141">
        <v>0</v>
      </c>
      <c r="H23" s="1141">
        <v>0</v>
      </c>
      <c r="I23" s="1141"/>
      <c r="J23" s="1141">
        <v>5516.0110000000004</v>
      </c>
      <c r="K23" s="1141">
        <v>0</v>
      </c>
      <c r="L23" s="1141">
        <v>0</v>
      </c>
      <c r="M23" s="1141"/>
      <c r="N23" s="1141">
        <v>0</v>
      </c>
      <c r="O23" s="1141">
        <v>0</v>
      </c>
      <c r="P23" s="1141">
        <v>0</v>
      </c>
      <c r="Q23" s="1141"/>
      <c r="R23" s="1141">
        <v>0</v>
      </c>
      <c r="S23" s="1141">
        <v>0</v>
      </c>
      <c r="T23" s="1141">
        <v>0</v>
      </c>
      <c r="U23" s="1141"/>
      <c r="V23" s="1141">
        <v>17.7562</v>
      </c>
      <c r="W23" s="1141">
        <v>0</v>
      </c>
      <c r="X23" s="1141">
        <v>5.6603699999999995</v>
      </c>
      <c r="Y23" s="1141">
        <v>217425.23559999999</v>
      </c>
      <c r="Z23" s="1141">
        <v>65825.44687</v>
      </c>
      <c r="AA23" s="1141">
        <v>24622.78803</v>
      </c>
      <c r="AB23" s="1141"/>
      <c r="AC23" s="1141">
        <v>0</v>
      </c>
      <c r="AD23" s="1141">
        <v>0</v>
      </c>
      <c r="AE23" s="1141">
        <v>0</v>
      </c>
      <c r="AF23" s="1141"/>
      <c r="AG23" s="1142">
        <v>313412.89799999999</v>
      </c>
    </row>
    <row r="24" spans="1:33" s="145" customFormat="1" ht="20.100000000000001" customHeight="1">
      <c r="A24" s="1141" t="s">
        <v>43</v>
      </c>
      <c r="B24" s="1141">
        <v>861117.43599999999</v>
      </c>
      <c r="C24" s="1141">
        <v>0</v>
      </c>
      <c r="D24" s="1141">
        <v>0</v>
      </c>
      <c r="E24" s="1141"/>
      <c r="F24" s="1141">
        <v>49923.372000000003</v>
      </c>
      <c r="G24" s="1141">
        <v>0</v>
      </c>
      <c r="H24" s="1141">
        <v>0</v>
      </c>
      <c r="I24" s="1141"/>
      <c r="J24" s="1141">
        <v>64302</v>
      </c>
      <c r="K24" s="1141">
        <v>0</v>
      </c>
      <c r="L24" s="1141">
        <v>0</v>
      </c>
      <c r="M24" s="1141"/>
      <c r="N24" s="1141">
        <v>0</v>
      </c>
      <c r="O24" s="1141">
        <v>0</v>
      </c>
      <c r="P24" s="1141">
        <v>0</v>
      </c>
      <c r="Q24" s="1141"/>
      <c r="R24" s="1141">
        <v>0</v>
      </c>
      <c r="S24" s="1141">
        <v>0</v>
      </c>
      <c r="T24" s="1141">
        <v>0</v>
      </c>
      <c r="U24" s="1141"/>
      <c r="V24" s="1141">
        <v>0</v>
      </c>
      <c r="W24" s="1141">
        <v>0</v>
      </c>
      <c r="X24" s="1141">
        <v>0</v>
      </c>
      <c r="Y24" s="1141">
        <v>0</v>
      </c>
      <c r="Z24" s="1141">
        <v>0</v>
      </c>
      <c r="AA24" s="1141">
        <v>0</v>
      </c>
      <c r="AB24" s="1141"/>
      <c r="AC24" s="1141">
        <v>0</v>
      </c>
      <c r="AD24" s="1141">
        <v>0</v>
      </c>
      <c r="AE24" s="1141">
        <v>0</v>
      </c>
      <c r="AF24" s="1141"/>
      <c r="AG24" s="1142">
        <v>975342.80900000001</v>
      </c>
    </row>
    <row r="25" spans="1:33" s="145" customFormat="1" ht="20.100000000000001" customHeight="1">
      <c r="A25" s="1141" t="s">
        <v>44</v>
      </c>
      <c r="B25" s="1141">
        <v>22000</v>
      </c>
      <c r="C25" s="1141">
        <v>0</v>
      </c>
      <c r="D25" s="1141">
        <v>0</v>
      </c>
      <c r="E25" s="1141"/>
      <c r="F25" s="1141">
        <v>0</v>
      </c>
      <c r="G25" s="1141">
        <v>0</v>
      </c>
      <c r="H25" s="1141">
        <v>0</v>
      </c>
      <c r="I25" s="1141"/>
      <c r="J25" s="1141">
        <v>0</v>
      </c>
      <c r="K25" s="1141">
        <v>0</v>
      </c>
      <c r="L25" s="1141">
        <v>0</v>
      </c>
      <c r="M25" s="1141"/>
      <c r="N25" s="1141">
        <v>0</v>
      </c>
      <c r="O25" s="1141">
        <v>0</v>
      </c>
      <c r="P25" s="1141">
        <v>0</v>
      </c>
      <c r="Q25" s="1141"/>
      <c r="R25" s="1141">
        <v>0</v>
      </c>
      <c r="S25" s="1141">
        <v>0</v>
      </c>
      <c r="T25" s="1141">
        <v>0</v>
      </c>
      <c r="U25" s="1141"/>
      <c r="V25" s="1141">
        <v>0</v>
      </c>
      <c r="W25" s="1141">
        <v>0</v>
      </c>
      <c r="X25" s="1141">
        <v>0</v>
      </c>
      <c r="Y25" s="1141">
        <v>0</v>
      </c>
      <c r="Z25" s="1141">
        <v>0</v>
      </c>
      <c r="AA25" s="1141">
        <v>0</v>
      </c>
      <c r="AB25" s="1141"/>
      <c r="AC25" s="1141">
        <v>0</v>
      </c>
      <c r="AD25" s="1141">
        <v>0</v>
      </c>
      <c r="AE25" s="1141">
        <v>0</v>
      </c>
      <c r="AF25" s="1141"/>
      <c r="AG25" s="1142">
        <v>22000</v>
      </c>
    </row>
    <row r="26" spans="1:33" s="145" customFormat="1" ht="28.5" customHeight="1" thickBot="1">
      <c r="A26" s="1145" t="s">
        <v>45</v>
      </c>
      <c r="B26" s="1145">
        <v>80991127.634000003</v>
      </c>
      <c r="C26" s="1145">
        <v>81408.433000000005</v>
      </c>
      <c r="D26" s="1145">
        <v>628623.88699999999</v>
      </c>
      <c r="E26" s="1145"/>
      <c r="F26" s="1145">
        <v>60463941.960000001</v>
      </c>
      <c r="G26" s="1145">
        <v>1354580.361</v>
      </c>
      <c r="H26" s="1145">
        <v>845369.44200000004</v>
      </c>
      <c r="I26" s="1145"/>
      <c r="J26" s="1145">
        <v>62611359.967</v>
      </c>
      <c r="K26" s="1145">
        <v>2240376.7110000001</v>
      </c>
      <c r="L26" s="1145">
        <v>5612575.7019999996</v>
      </c>
      <c r="M26" s="1145"/>
      <c r="N26" s="1145">
        <v>18576143.026000001</v>
      </c>
      <c r="O26" s="1145">
        <v>486344.75400000002</v>
      </c>
      <c r="P26" s="1145">
        <v>1991160.976</v>
      </c>
      <c r="Q26" s="1145"/>
      <c r="R26" s="1145">
        <v>3893856.0830000001</v>
      </c>
      <c r="S26" s="1145">
        <v>11929.045</v>
      </c>
      <c r="T26" s="1145">
        <v>150759.886</v>
      </c>
      <c r="U26" s="1145"/>
      <c r="V26" s="1145">
        <v>10454012.11968</v>
      </c>
      <c r="W26" s="1145">
        <v>194303.02249999999</v>
      </c>
      <c r="X26" s="1145">
        <v>620740.29027</v>
      </c>
      <c r="Y26" s="1145">
        <v>38044584.225870006</v>
      </c>
      <c r="Z26" s="1145">
        <v>1370002.6553699998</v>
      </c>
      <c r="AA26" s="1145">
        <v>1105156.6136700001</v>
      </c>
      <c r="AB26" s="1145"/>
      <c r="AC26" s="1145">
        <v>51974131.092</v>
      </c>
      <c r="AD26" s="1145">
        <v>930390.23400000005</v>
      </c>
      <c r="AE26" s="1145">
        <v>1867427.7420000001</v>
      </c>
      <c r="AF26" s="1146"/>
      <c r="AG26" s="1145">
        <v>346500305.87</v>
      </c>
    </row>
    <row r="27" spans="1:33" s="145" customFormat="1" ht="10.199999999999999">
      <c r="A27" s="1141" t="s">
        <v>155</v>
      </c>
      <c r="B27" s="1147"/>
      <c r="R27" s="1147"/>
      <c r="T27" s="1147"/>
      <c r="X27" s="134"/>
      <c r="Y27" s="1141"/>
      <c r="Z27" s="1141"/>
      <c r="AA27" s="1141"/>
      <c r="AE27" s="1147"/>
    </row>
    <row r="28" spans="1:33" s="122" customFormat="1">
      <c r="A28" s="877"/>
      <c r="B28" s="31"/>
      <c r="C28" s="31"/>
      <c r="D28" s="31"/>
      <c r="E28" s="31"/>
      <c r="F28" s="31"/>
      <c r="G28" s="31"/>
      <c r="H28" s="31"/>
      <c r="I28" s="31"/>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c r="AG28" s="1148"/>
    </row>
    <row r="29" spans="1:33" s="122" customFormat="1">
      <c r="A29" s="877"/>
      <c r="B29" s="827"/>
      <c r="C29" s="827"/>
      <c r="D29" s="828"/>
      <c r="E29" s="827"/>
      <c r="F29" s="827"/>
      <c r="G29" s="827"/>
      <c r="H29" s="828"/>
      <c r="I29" s="827"/>
      <c r="Y29" s="1149"/>
      <c r="AA29" s="1149"/>
    </row>
    <row r="30" spans="1:33" s="122" customFormat="1">
      <c r="A30" s="877"/>
      <c r="B30" s="1149"/>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49"/>
      <c r="AA30" s="1149"/>
      <c r="AB30" s="1149"/>
      <c r="AC30" s="1149"/>
      <c r="AD30" s="1149"/>
      <c r="AE30" s="1149"/>
      <c r="AF30" s="1149"/>
      <c r="AG30" s="1149"/>
    </row>
    <row r="31" spans="1:33" s="122" customFormat="1">
      <c r="Y31" s="1149"/>
    </row>
    <row r="32" spans="1:33" s="122" customFormat="1">
      <c r="Y32" s="1149"/>
    </row>
    <row r="33" spans="25:25" s="122" customFormat="1">
      <c r="Y33" s="1149"/>
    </row>
    <row r="34" spans="25:25" s="122" customFormat="1">
      <c r="Y34" s="1149"/>
    </row>
    <row r="35" spans="25:25" s="122" customFormat="1">
      <c r="Y35" s="1149"/>
    </row>
    <row r="36" spans="25:25" s="122" customFormat="1">
      <c r="Y36" s="1149"/>
    </row>
    <row r="37" spans="25:25">
      <c r="Y37" s="1149"/>
    </row>
    <row r="38" spans="25:25">
      <c r="Y38" s="1149"/>
    </row>
    <row r="39" spans="25:25">
      <c r="Y39" s="1149"/>
    </row>
    <row r="40" spans="25:25">
      <c r="Y40" s="1149"/>
    </row>
    <row r="41" spans="25:25">
      <c r="Y41" s="1149"/>
    </row>
    <row r="42" spans="25:25">
      <c r="Y42" s="1149"/>
    </row>
    <row r="43" spans="25:25">
      <c r="Y43" s="1149"/>
    </row>
  </sheetData>
  <mergeCells count="13">
    <mergeCell ref="AG6:AG8"/>
    <mergeCell ref="V7:X7"/>
    <mergeCell ref="Y7:AA7"/>
    <mergeCell ref="A2:AG2"/>
    <mergeCell ref="A3:AG3"/>
    <mergeCell ref="A6:A8"/>
    <mergeCell ref="B6:D6"/>
    <mergeCell ref="F6:H6"/>
    <mergeCell ref="J6:L6"/>
    <mergeCell ref="N6:P6"/>
    <mergeCell ref="R6:T6"/>
    <mergeCell ref="V6:AA6"/>
    <mergeCell ref="AC6:AE6"/>
  </mergeCells>
  <hyperlinks>
    <hyperlink ref="A1" location="Índice!A1" display="Volver al Índice"/>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baseColWidth="10" defaultRowHeight="13.2"/>
  <cols>
    <col min="1" max="1" width="38.6640625" style="5" customWidth="1"/>
    <col min="2" max="6" width="19.44140625" style="5" customWidth="1"/>
    <col min="7" max="7" width="17.5546875" style="5" customWidth="1"/>
    <col min="8" max="8" width="12.109375" style="5" bestFit="1" customWidth="1"/>
    <col min="9" max="9" width="10.5546875" style="5" bestFit="1" customWidth="1"/>
    <col min="10" max="10" width="9.5546875" style="5" bestFit="1" customWidth="1"/>
    <col min="11" max="11" width="11" style="5" bestFit="1" customWidth="1"/>
    <col min="12" max="15" width="9.5546875" style="5" bestFit="1" customWidth="1"/>
    <col min="16" max="16" width="10.5546875" style="5" bestFit="1" customWidth="1"/>
    <col min="17" max="19" width="9.5546875" style="5" bestFit="1" customWidth="1"/>
    <col min="20" max="20" width="9.6640625" style="5" bestFit="1" customWidth="1"/>
    <col min="21" max="256" width="10.88671875" style="5"/>
    <col min="257" max="257" width="38.6640625" style="5" customWidth="1"/>
    <col min="258" max="262" width="19.44140625" style="5" customWidth="1"/>
    <col min="263" max="263" width="17.5546875" style="5" customWidth="1"/>
    <col min="264" max="264" width="12.109375" style="5" bestFit="1" customWidth="1"/>
    <col min="265" max="265" width="10.5546875" style="5" bestFit="1" customWidth="1"/>
    <col min="266" max="266" width="9.5546875" style="5" bestFit="1" customWidth="1"/>
    <col min="267" max="267" width="11" style="5" bestFit="1" customWidth="1"/>
    <col min="268" max="271" width="9.5546875" style="5" bestFit="1" customWidth="1"/>
    <col min="272" max="272" width="10.5546875" style="5" bestFit="1" customWidth="1"/>
    <col min="273" max="275" width="9.5546875" style="5" bestFit="1" customWidth="1"/>
    <col min="276" max="276" width="9.6640625" style="5" bestFit="1" customWidth="1"/>
    <col min="277" max="512" width="10.88671875" style="5"/>
    <col min="513" max="513" width="38.6640625" style="5" customWidth="1"/>
    <col min="514" max="518" width="19.44140625" style="5" customWidth="1"/>
    <col min="519" max="519" width="17.5546875" style="5" customWidth="1"/>
    <col min="520" max="520" width="12.109375" style="5" bestFit="1" customWidth="1"/>
    <col min="521" max="521" width="10.5546875" style="5" bestFit="1" customWidth="1"/>
    <col min="522" max="522" width="9.5546875" style="5" bestFit="1" customWidth="1"/>
    <col min="523" max="523" width="11" style="5" bestFit="1" customWidth="1"/>
    <col min="524" max="527" width="9.5546875" style="5" bestFit="1" customWidth="1"/>
    <col min="528" max="528" width="10.5546875" style="5" bestFit="1" customWidth="1"/>
    <col min="529" max="531" width="9.5546875" style="5" bestFit="1" customWidth="1"/>
    <col min="532" max="532" width="9.6640625" style="5" bestFit="1" customWidth="1"/>
    <col min="533" max="768" width="10.88671875" style="5"/>
    <col min="769" max="769" width="38.6640625" style="5" customWidth="1"/>
    <col min="770" max="774" width="19.44140625" style="5" customWidth="1"/>
    <col min="775" max="775" width="17.5546875" style="5" customWidth="1"/>
    <col min="776" max="776" width="12.109375" style="5" bestFit="1" customWidth="1"/>
    <col min="777" max="777" width="10.5546875" style="5" bestFit="1" customWidth="1"/>
    <col min="778" max="778" width="9.5546875" style="5" bestFit="1" customWidth="1"/>
    <col min="779" max="779" width="11" style="5" bestFit="1" customWidth="1"/>
    <col min="780" max="783" width="9.5546875" style="5" bestFit="1" customWidth="1"/>
    <col min="784" max="784" width="10.5546875" style="5" bestFit="1" customWidth="1"/>
    <col min="785" max="787" width="9.5546875" style="5" bestFit="1" customWidth="1"/>
    <col min="788" max="788" width="9.6640625" style="5" bestFit="1" customWidth="1"/>
    <col min="789" max="1024" width="10.88671875" style="5"/>
    <col min="1025" max="1025" width="38.6640625" style="5" customWidth="1"/>
    <col min="1026" max="1030" width="19.44140625" style="5" customWidth="1"/>
    <col min="1031" max="1031" width="17.5546875" style="5" customWidth="1"/>
    <col min="1032" max="1032" width="12.109375" style="5" bestFit="1" customWidth="1"/>
    <col min="1033" max="1033" width="10.5546875" style="5" bestFit="1" customWidth="1"/>
    <col min="1034" max="1034" width="9.5546875" style="5" bestFit="1" customWidth="1"/>
    <col min="1035" max="1035" width="11" style="5" bestFit="1" customWidth="1"/>
    <col min="1036" max="1039" width="9.5546875" style="5" bestFit="1" customWidth="1"/>
    <col min="1040" max="1040" width="10.5546875" style="5" bestFit="1" customWidth="1"/>
    <col min="1041" max="1043" width="9.5546875" style="5" bestFit="1" customWidth="1"/>
    <col min="1044" max="1044" width="9.6640625" style="5" bestFit="1" customWidth="1"/>
    <col min="1045" max="1280" width="10.88671875" style="5"/>
    <col min="1281" max="1281" width="38.6640625" style="5" customWidth="1"/>
    <col min="1282" max="1286" width="19.44140625" style="5" customWidth="1"/>
    <col min="1287" max="1287" width="17.5546875" style="5" customWidth="1"/>
    <col min="1288" max="1288" width="12.109375" style="5" bestFit="1" customWidth="1"/>
    <col min="1289" max="1289" width="10.5546875" style="5" bestFit="1" customWidth="1"/>
    <col min="1290" max="1290" width="9.5546875" style="5" bestFit="1" customWidth="1"/>
    <col min="1291" max="1291" width="11" style="5" bestFit="1" customWidth="1"/>
    <col min="1292" max="1295" width="9.5546875" style="5" bestFit="1" customWidth="1"/>
    <col min="1296" max="1296" width="10.5546875" style="5" bestFit="1" customWidth="1"/>
    <col min="1297" max="1299" width="9.5546875" style="5" bestFit="1" customWidth="1"/>
    <col min="1300" max="1300" width="9.6640625" style="5" bestFit="1" customWidth="1"/>
    <col min="1301" max="1536" width="10.88671875" style="5"/>
    <col min="1537" max="1537" width="38.6640625" style="5" customWidth="1"/>
    <col min="1538" max="1542" width="19.44140625" style="5" customWidth="1"/>
    <col min="1543" max="1543" width="17.5546875" style="5" customWidth="1"/>
    <col min="1544" max="1544" width="12.109375" style="5" bestFit="1" customWidth="1"/>
    <col min="1545" max="1545" width="10.5546875" style="5" bestFit="1" customWidth="1"/>
    <col min="1546" max="1546" width="9.5546875" style="5" bestFit="1" customWidth="1"/>
    <col min="1547" max="1547" width="11" style="5" bestFit="1" customWidth="1"/>
    <col min="1548" max="1551" width="9.5546875" style="5" bestFit="1" customWidth="1"/>
    <col min="1552" max="1552" width="10.5546875" style="5" bestFit="1" customWidth="1"/>
    <col min="1553" max="1555" width="9.5546875" style="5" bestFit="1" customWidth="1"/>
    <col min="1556" max="1556" width="9.6640625" style="5" bestFit="1" customWidth="1"/>
    <col min="1557" max="1792" width="10.88671875" style="5"/>
    <col min="1793" max="1793" width="38.6640625" style="5" customWidth="1"/>
    <col min="1794" max="1798" width="19.44140625" style="5" customWidth="1"/>
    <col min="1799" max="1799" width="17.5546875" style="5" customWidth="1"/>
    <col min="1800" max="1800" width="12.109375" style="5" bestFit="1" customWidth="1"/>
    <col min="1801" max="1801" width="10.5546875" style="5" bestFit="1" customWidth="1"/>
    <col min="1802" max="1802" width="9.5546875" style="5" bestFit="1" customWidth="1"/>
    <col min="1803" max="1803" width="11" style="5" bestFit="1" customWidth="1"/>
    <col min="1804" max="1807" width="9.5546875" style="5" bestFit="1" customWidth="1"/>
    <col min="1808" max="1808" width="10.5546875" style="5" bestFit="1" customWidth="1"/>
    <col min="1809" max="1811" width="9.5546875" style="5" bestFit="1" customWidth="1"/>
    <col min="1812" max="1812" width="9.6640625" style="5" bestFit="1" customWidth="1"/>
    <col min="1813" max="2048" width="10.88671875" style="5"/>
    <col min="2049" max="2049" width="38.6640625" style="5" customWidth="1"/>
    <col min="2050" max="2054" width="19.44140625" style="5" customWidth="1"/>
    <col min="2055" max="2055" width="17.5546875" style="5" customWidth="1"/>
    <col min="2056" max="2056" width="12.109375" style="5" bestFit="1" customWidth="1"/>
    <col min="2057" max="2057" width="10.5546875" style="5" bestFit="1" customWidth="1"/>
    <col min="2058" max="2058" width="9.5546875" style="5" bestFit="1" customWidth="1"/>
    <col min="2059" max="2059" width="11" style="5" bestFit="1" customWidth="1"/>
    <col min="2060" max="2063" width="9.5546875" style="5" bestFit="1" customWidth="1"/>
    <col min="2064" max="2064" width="10.5546875" style="5" bestFit="1" customWidth="1"/>
    <col min="2065" max="2067" width="9.5546875" style="5" bestFit="1" customWidth="1"/>
    <col min="2068" max="2068" width="9.6640625" style="5" bestFit="1" customWidth="1"/>
    <col min="2069" max="2304" width="10.88671875" style="5"/>
    <col min="2305" max="2305" width="38.6640625" style="5" customWidth="1"/>
    <col min="2306" max="2310" width="19.44140625" style="5" customWidth="1"/>
    <col min="2311" max="2311" width="17.5546875" style="5" customWidth="1"/>
    <col min="2312" max="2312" width="12.109375" style="5" bestFit="1" customWidth="1"/>
    <col min="2313" max="2313" width="10.5546875" style="5" bestFit="1" customWidth="1"/>
    <col min="2314" max="2314" width="9.5546875" style="5" bestFit="1" customWidth="1"/>
    <col min="2315" max="2315" width="11" style="5" bestFit="1" customWidth="1"/>
    <col min="2316" max="2319" width="9.5546875" style="5" bestFit="1" customWidth="1"/>
    <col min="2320" max="2320" width="10.5546875" style="5" bestFit="1" customWidth="1"/>
    <col min="2321" max="2323" width="9.5546875" style="5" bestFit="1" customWidth="1"/>
    <col min="2324" max="2324" width="9.6640625" style="5" bestFit="1" customWidth="1"/>
    <col min="2325" max="2560" width="10.88671875" style="5"/>
    <col min="2561" max="2561" width="38.6640625" style="5" customWidth="1"/>
    <col min="2562" max="2566" width="19.44140625" style="5" customWidth="1"/>
    <col min="2567" max="2567" width="17.5546875" style="5" customWidth="1"/>
    <col min="2568" max="2568" width="12.109375" style="5" bestFit="1" customWidth="1"/>
    <col min="2569" max="2569" width="10.5546875" style="5" bestFit="1" customWidth="1"/>
    <col min="2570" max="2570" width="9.5546875" style="5" bestFit="1" customWidth="1"/>
    <col min="2571" max="2571" width="11" style="5" bestFit="1" customWidth="1"/>
    <col min="2572" max="2575" width="9.5546875" style="5" bestFit="1" customWidth="1"/>
    <col min="2576" max="2576" width="10.5546875" style="5" bestFit="1" customWidth="1"/>
    <col min="2577" max="2579" width="9.5546875" style="5" bestFit="1" customWidth="1"/>
    <col min="2580" max="2580" width="9.6640625" style="5" bestFit="1" customWidth="1"/>
    <col min="2581" max="2816" width="10.88671875" style="5"/>
    <col min="2817" max="2817" width="38.6640625" style="5" customWidth="1"/>
    <col min="2818" max="2822" width="19.44140625" style="5" customWidth="1"/>
    <col min="2823" max="2823" width="17.5546875" style="5" customWidth="1"/>
    <col min="2824" max="2824" width="12.109375" style="5" bestFit="1" customWidth="1"/>
    <col min="2825" max="2825" width="10.5546875" style="5" bestFit="1" customWidth="1"/>
    <col min="2826" max="2826" width="9.5546875" style="5" bestFit="1" customWidth="1"/>
    <col min="2827" max="2827" width="11" style="5" bestFit="1" customWidth="1"/>
    <col min="2828" max="2831" width="9.5546875" style="5" bestFit="1" customWidth="1"/>
    <col min="2832" max="2832" width="10.5546875" style="5" bestFit="1" customWidth="1"/>
    <col min="2833" max="2835" width="9.5546875" style="5" bestFit="1" customWidth="1"/>
    <col min="2836" max="2836" width="9.6640625" style="5" bestFit="1" customWidth="1"/>
    <col min="2837" max="3072" width="10.88671875" style="5"/>
    <col min="3073" max="3073" width="38.6640625" style="5" customWidth="1"/>
    <col min="3074" max="3078" width="19.44140625" style="5" customWidth="1"/>
    <col min="3079" max="3079" width="17.5546875" style="5" customWidth="1"/>
    <col min="3080" max="3080" width="12.109375" style="5" bestFit="1" customWidth="1"/>
    <col min="3081" max="3081" width="10.5546875" style="5" bestFit="1" customWidth="1"/>
    <col min="3082" max="3082" width="9.5546875" style="5" bestFit="1" customWidth="1"/>
    <col min="3083" max="3083" width="11" style="5" bestFit="1" customWidth="1"/>
    <col min="3084" max="3087" width="9.5546875" style="5" bestFit="1" customWidth="1"/>
    <col min="3088" max="3088" width="10.5546875" style="5" bestFit="1" customWidth="1"/>
    <col min="3089" max="3091" width="9.5546875" style="5" bestFit="1" customWidth="1"/>
    <col min="3092" max="3092" width="9.6640625" style="5" bestFit="1" customWidth="1"/>
    <col min="3093" max="3328" width="10.88671875" style="5"/>
    <col min="3329" max="3329" width="38.6640625" style="5" customWidth="1"/>
    <col min="3330" max="3334" width="19.44140625" style="5" customWidth="1"/>
    <col min="3335" max="3335" width="17.5546875" style="5" customWidth="1"/>
    <col min="3336" max="3336" width="12.109375" style="5" bestFit="1" customWidth="1"/>
    <col min="3337" max="3337" width="10.5546875" style="5" bestFit="1" customWidth="1"/>
    <col min="3338" max="3338" width="9.5546875" style="5" bestFit="1" customWidth="1"/>
    <col min="3339" max="3339" width="11" style="5" bestFit="1" customWidth="1"/>
    <col min="3340" max="3343" width="9.5546875" style="5" bestFit="1" customWidth="1"/>
    <col min="3344" max="3344" width="10.5546875" style="5" bestFit="1" customWidth="1"/>
    <col min="3345" max="3347" width="9.5546875" style="5" bestFit="1" customWidth="1"/>
    <col min="3348" max="3348" width="9.6640625" style="5" bestFit="1" customWidth="1"/>
    <col min="3349" max="3584" width="10.88671875" style="5"/>
    <col min="3585" max="3585" width="38.6640625" style="5" customWidth="1"/>
    <col min="3586" max="3590" width="19.44140625" style="5" customWidth="1"/>
    <col min="3591" max="3591" width="17.5546875" style="5" customWidth="1"/>
    <col min="3592" max="3592" width="12.109375" style="5" bestFit="1" customWidth="1"/>
    <col min="3593" max="3593" width="10.5546875" style="5" bestFit="1" customWidth="1"/>
    <col min="3594" max="3594" width="9.5546875" style="5" bestFit="1" customWidth="1"/>
    <col min="3595" max="3595" width="11" style="5" bestFit="1" customWidth="1"/>
    <col min="3596" max="3599" width="9.5546875" style="5" bestFit="1" customWidth="1"/>
    <col min="3600" max="3600" width="10.5546875" style="5" bestFit="1" customWidth="1"/>
    <col min="3601" max="3603" width="9.5546875" style="5" bestFit="1" customWidth="1"/>
    <col min="3604" max="3604" width="9.6640625" style="5" bestFit="1" customWidth="1"/>
    <col min="3605" max="3840" width="10.88671875" style="5"/>
    <col min="3841" max="3841" width="38.6640625" style="5" customWidth="1"/>
    <col min="3842" max="3846" width="19.44140625" style="5" customWidth="1"/>
    <col min="3847" max="3847" width="17.5546875" style="5" customWidth="1"/>
    <col min="3848" max="3848" width="12.109375" style="5" bestFit="1" customWidth="1"/>
    <col min="3849" max="3849" width="10.5546875" style="5" bestFit="1" customWidth="1"/>
    <col min="3850" max="3850" width="9.5546875" style="5" bestFit="1" customWidth="1"/>
    <col min="3851" max="3851" width="11" style="5" bestFit="1" customWidth="1"/>
    <col min="3852" max="3855" width="9.5546875" style="5" bestFit="1" customWidth="1"/>
    <col min="3856" max="3856" width="10.5546875" style="5" bestFit="1" customWidth="1"/>
    <col min="3857" max="3859" width="9.5546875" style="5" bestFit="1" customWidth="1"/>
    <col min="3860" max="3860" width="9.6640625" style="5" bestFit="1" customWidth="1"/>
    <col min="3861" max="4096" width="10.88671875" style="5"/>
    <col min="4097" max="4097" width="38.6640625" style="5" customWidth="1"/>
    <col min="4098" max="4102" width="19.44140625" style="5" customWidth="1"/>
    <col min="4103" max="4103" width="17.5546875" style="5" customWidth="1"/>
    <col min="4104" max="4104" width="12.109375" style="5" bestFit="1" customWidth="1"/>
    <col min="4105" max="4105" width="10.5546875" style="5" bestFit="1" customWidth="1"/>
    <col min="4106" max="4106" width="9.5546875" style="5" bestFit="1" customWidth="1"/>
    <col min="4107" max="4107" width="11" style="5" bestFit="1" customWidth="1"/>
    <col min="4108" max="4111" width="9.5546875" style="5" bestFit="1" customWidth="1"/>
    <col min="4112" max="4112" width="10.5546875" style="5" bestFit="1" customWidth="1"/>
    <col min="4113" max="4115" width="9.5546875" style="5" bestFit="1" customWidth="1"/>
    <col min="4116" max="4116" width="9.6640625" style="5" bestFit="1" customWidth="1"/>
    <col min="4117" max="4352" width="10.88671875" style="5"/>
    <col min="4353" max="4353" width="38.6640625" style="5" customWidth="1"/>
    <col min="4354" max="4358" width="19.44140625" style="5" customWidth="1"/>
    <col min="4359" max="4359" width="17.5546875" style="5" customWidth="1"/>
    <col min="4360" max="4360" width="12.109375" style="5" bestFit="1" customWidth="1"/>
    <col min="4361" max="4361" width="10.5546875" style="5" bestFit="1" customWidth="1"/>
    <col min="4362" max="4362" width="9.5546875" style="5" bestFit="1" customWidth="1"/>
    <col min="4363" max="4363" width="11" style="5" bestFit="1" customWidth="1"/>
    <col min="4364" max="4367" width="9.5546875" style="5" bestFit="1" customWidth="1"/>
    <col min="4368" max="4368" width="10.5546875" style="5" bestFit="1" customWidth="1"/>
    <col min="4369" max="4371" width="9.5546875" style="5" bestFit="1" customWidth="1"/>
    <col min="4372" max="4372" width="9.6640625" style="5" bestFit="1" customWidth="1"/>
    <col min="4373" max="4608" width="10.88671875" style="5"/>
    <col min="4609" max="4609" width="38.6640625" style="5" customWidth="1"/>
    <col min="4610" max="4614" width="19.44140625" style="5" customWidth="1"/>
    <col min="4615" max="4615" width="17.5546875" style="5" customWidth="1"/>
    <col min="4616" max="4616" width="12.109375" style="5" bestFit="1" customWidth="1"/>
    <col min="4617" max="4617" width="10.5546875" style="5" bestFit="1" customWidth="1"/>
    <col min="4618" max="4618" width="9.5546875" style="5" bestFit="1" customWidth="1"/>
    <col min="4619" max="4619" width="11" style="5" bestFit="1" customWidth="1"/>
    <col min="4620" max="4623" width="9.5546875" style="5" bestFit="1" customWidth="1"/>
    <col min="4624" max="4624" width="10.5546875" style="5" bestFit="1" customWidth="1"/>
    <col min="4625" max="4627" width="9.5546875" style="5" bestFit="1" customWidth="1"/>
    <col min="4628" max="4628" width="9.6640625" style="5" bestFit="1" customWidth="1"/>
    <col min="4629" max="4864" width="10.88671875" style="5"/>
    <col min="4865" max="4865" width="38.6640625" style="5" customWidth="1"/>
    <col min="4866" max="4870" width="19.44140625" style="5" customWidth="1"/>
    <col min="4871" max="4871" width="17.5546875" style="5" customWidth="1"/>
    <col min="4872" max="4872" width="12.109375" style="5" bestFit="1" customWidth="1"/>
    <col min="4873" max="4873" width="10.5546875" style="5" bestFit="1" customWidth="1"/>
    <col min="4874" max="4874" width="9.5546875" style="5" bestFit="1" customWidth="1"/>
    <col min="4875" max="4875" width="11" style="5" bestFit="1" customWidth="1"/>
    <col min="4876" max="4879" width="9.5546875" style="5" bestFit="1" customWidth="1"/>
    <col min="4880" max="4880" width="10.5546875" style="5" bestFit="1" customWidth="1"/>
    <col min="4881" max="4883" width="9.5546875" style="5" bestFit="1" customWidth="1"/>
    <col min="4884" max="4884" width="9.6640625" style="5" bestFit="1" customWidth="1"/>
    <col min="4885" max="5120" width="10.88671875" style="5"/>
    <col min="5121" max="5121" width="38.6640625" style="5" customWidth="1"/>
    <col min="5122" max="5126" width="19.44140625" style="5" customWidth="1"/>
    <col min="5127" max="5127" width="17.5546875" style="5" customWidth="1"/>
    <col min="5128" max="5128" width="12.109375" style="5" bestFit="1" customWidth="1"/>
    <col min="5129" max="5129" width="10.5546875" style="5" bestFit="1" customWidth="1"/>
    <col min="5130" max="5130" width="9.5546875" style="5" bestFit="1" customWidth="1"/>
    <col min="5131" max="5131" width="11" style="5" bestFit="1" customWidth="1"/>
    <col min="5132" max="5135" width="9.5546875" style="5" bestFit="1" customWidth="1"/>
    <col min="5136" max="5136" width="10.5546875" style="5" bestFit="1" customWidth="1"/>
    <col min="5137" max="5139" width="9.5546875" style="5" bestFit="1" customWidth="1"/>
    <col min="5140" max="5140" width="9.6640625" style="5" bestFit="1" customWidth="1"/>
    <col min="5141" max="5376" width="10.88671875" style="5"/>
    <col min="5377" max="5377" width="38.6640625" style="5" customWidth="1"/>
    <col min="5378" max="5382" width="19.44140625" style="5" customWidth="1"/>
    <col min="5383" max="5383" width="17.5546875" style="5" customWidth="1"/>
    <col min="5384" max="5384" width="12.109375" style="5" bestFit="1" customWidth="1"/>
    <col min="5385" max="5385" width="10.5546875" style="5" bestFit="1" customWidth="1"/>
    <col min="5386" max="5386" width="9.5546875" style="5" bestFit="1" customWidth="1"/>
    <col min="5387" max="5387" width="11" style="5" bestFit="1" customWidth="1"/>
    <col min="5388" max="5391" width="9.5546875" style="5" bestFit="1" customWidth="1"/>
    <col min="5392" max="5392" width="10.5546875" style="5" bestFit="1" customWidth="1"/>
    <col min="5393" max="5395" width="9.5546875" style="5" bestFit="1" customWidth="1"/>
    <col min="5396" max="5396" width="9.6640625" style="5" bestFit="1" customWidth="1"/>
    <col min="5397" max="5632" width="10.88671875" style="5"/>
    <col min="5633" max="5633" width="38.6640625" style="5" customWidth="1"/>
    <col min="5634" max="5638" width="19.44140625" style="5" customWidth="1"/>
    <col min="5639" max="5639" width="17.5546875" style="5" customWidth="1"/>
    <col min="5640" max="5640" width="12.109375" style="5" bestFit="1" customWidth="1"/>
    <col min="5641" max="5641" width="10.5546875" style="5" bestFit="1" customWidth="1"/>
    <col min="5642" max="5642" width="9.5546875" style="5" bestFit="1" customWidth="1"/>
    <col min="5643" max="5643" width="11" style="5" bestFit="1" customWidth="1"/>
    <col min="5644" max="5647" width="9.5546875" style="5" bestFit="1" customWidth="1"/>
    <col min="5648" max="5648" width="10.5546875" style="5" bestFit="1" customWidth="1"/>
    <col min="5649" max="5651" width="9.5546875" style="5" bestFit="1" customWidth="1"/>
    <col min="5652" max="5652" width="9.6640625" style="5" bestFit="1" customWidth="1"/>
    <col min="5653" max="5888" width="10.88671875" style="5"/>
    <col min="5889" max="5889" width="38.6640625" style="5" customWidth="1"/>
    <col min="5890" max="5894" width="19.44140625" style="5" customWidth="1"/>
    <col min="5895" max="5895" width="17.5546875" style="5" customWidth="1"/>
    <col min="5896" max="5896" width="12.109375" style="5" bestFit="1" customWidth="1"/>
    <col min="5897" max="5897" width="10.5546875" style="5" bestFit="1" customWidth="1"/>
    <col min="5898" max="5898" width="9.5546875" style="5" bestFit="1" customWidth="1"/>
    <col min="5899" max="5899" width="11" style="5" bestFit="1" customWidth="1"/>
    <col min="5900" max="5903" width="9.5546875" style="5" bestFit="1" customWidth="1"/>
    <col min="5904" max="5904" width="10.5546875" style="5" bestFit="1" customWidth="1"/>
    <col min="5905" max="5907" width="9.5546875" style="5" bestFit="1" customWidth="1"/>
    <col min="5908" max="5908" width="9.6640625" style="5" bestFit="1" customWidth="1"/>
    <col min="5909" max="6144" width="10.88671875" style="5"/>
    <col min="6145" max="6145" width="38.6640625" style="5" customWidth="1"/>
    <col min="6146" max="6150" width="19.44140625" style="5" customWidth="1"/>
    <col min="6151" max="6151" width="17.5546875" style="5" customWidth="1"/>
    <col min="6152" max="6152" width="12.109375" style="5" bestFit="1" customWidth="1"/>
    <col min="6153" max="6153" width="10.5546875" style="5" bestFit="1" customWidth="1"/>
    <col min="6154" max="6154" width="9.5546875" style="5" bestFit="1" customWidth="1"/>
    <col min="6155" max="6155" width="11" style="5" bestFit="1" customWidth="1"/>
    <col min="6156" max="6159" width="9.5546875" style="5" bestFit="1" customWidth="1"/>
    <col min="6160" max="6160" width="10.5546875" style="5" bestFit="1" customWidth="1"/>
    <col min="6161" max="6163" width="9.5546875" style="5" bestFit="1" customWidth="1"/>
    <col min="6164" max="6164" width="9.6640625" style="5" bestFit="1" customWidth="1"/>
    <col min="6165" max="6400" width="10.88671875" style="5"/>
    <col min="6401" max="6401" width="38.6640625" style="5" customWidth="1"/>
    <col min="6402" max="6406" width="19.44140625" style="5" customWidth="1"/>
    <col min="6407" max="6407" width="17.5546875" style="5" customWidth="1"/>
    <col min="6408" max="6408" width="12.109375" style="5" bestFit="1" customWidth="1"/>
    <col min="6409" max="6409" width="10.5546875" style="5" bestFit="1" customWidth="1"/>
    <col min="6410" max="6410" width="9.5546875" style="5" bestFit="1" customWidth="1"/>
    <col min="6411" max="6411" width="11" style="5" bestFit="1" customWidth="1"/>
    <col min="6412" max="6415" width="9.5546875" style="5" bestFit="1" customWidth="1"/>
    <col min="6416" max="6416" width="10.5546875" style="5" bestFit="1" customWidth="1"/>
    <col min="6417" max="6419" width="9.5546875" style="5" bestFit="1" customWidth="1"/>
    <col min="6420" max="6420" width="9.6640625" style="5" bestFit="1" customWidth="1"/>
    <col min="6421" max="6656" width="10.88671875" style="5"/>
    <col min="6657" max="6657" width="38.6640625" style="5" customWidth="1"/>
    <col min="6658" max="6662" width="19.44140625" style="5" customWidth="1"/>
    <col min="6663" max="6663" width="17.5546875" style="5" customWidth="1"/>
    <col min="6664" max="6664" width="12.109375" style="5" bestFit="1" customWidth="1"/>
    <col min="6665" max="6665" width="10.5546875" style="5" bestFit="1" customWidth="1"/>
    <col min="6666" max="6666" width="9.5546875" style="5" bestFit="1" customWidth="1"/>
    <col min="6667" max="6667" width="11" style="5" bestFit="1" customWidth="1"/>
    <col min="6668" max="6671" width="9.5546875" style="5" bestFit="1" customWidth="1"/>
    <col min="6672" max="6672" width="10.5546875" style="5" bestFit="1" customWidth="1"/>
    <col min="6673" max="6675" width="9.5546875" style="5" bestFit="1" customWidth="1"/>
    <col min="6676" max="6676" width="9.6640625" style="5" bestFit="1" customWidth="1"/>
    <col min="6677" max="6912" width="10.88671875" style="5"/>
    <col min="6913" max="6913" width="38.6640625" style="5" customWidth="1"/>
    <col min="6914" max="6918" width="19.44140625" style="5" customWidth="1"/>
    <col min="6919" max="6919" width="17.5546875" style="5" customWidth="1"/>
    <col min="6920" max="6920" width="12.109375" style="5" bestFit="1" customWidth="1"/>
    <col min="6921" max="6921" width="10.5546875" style="5" bestFit="1" customWidth="1"/>
    <col min="6922" max="6922" width="9.5546875" style="5" bestFit="1" customWidth="1"/>
    <col min="6923" max="6923" width="11" style="5" bestFit="1" customWidth="1"/>
    <col min="6924" max="6927" width="9.5546875" style="5" bestFit="1" customWidth="1"/>
    <col min="6928" max="6928" width="10.5546875" style="5" bestFit="1" customWidth="1"/>
    <col min="6929" max="6931" width="9.5546875" style="5" bestFit="1" customWidth="1"/>
    <col min="6932" max="6932" width="9.6640625" style="5" bestFit="1" customWidth="1"/>
    <col min="6933" max="7168" width="10.88671875" style="5"/>
    <col min="7169" max="7169" width="38.6640625" style="5" customWidth="1"/>
    <col min="7170" max="7174" width="19.44140625" style="5" customWidth="1"/>
    <col min="7175" max="7175" width="17.5546875" style="5" customWidth="1"/>
    <col min="7176" max="7176" width="12.109375" style="5" bestFit="1" customWidth="1"/>
    <col min="7177" max="7177" width="10.5546875" style="5" bestFit="1" customWidth="1"/>
    <col min="7178" max="7178" width="9.5546875" style="5" bestFit="1" customWidth="1"/>
    <col min="7179" max="7179" width="11" style="5" bestFit="1" customWidth="1"/>
    <col min="7180" max="7183" width="9.5546875" style="5" bestFit="1" customWidth="1"/>
    <col min="7184" max="7184" width="10.5546875" style="5" bestFit="1" customWidth="1"/>
    <col min="7185" max="7187" width="9.5546875" style="5" bestFit="1" customWidth="1"/>
    <col min="7188" max="7188" width="9.6640625" style="5" bestFit="1" customWidth="1"/>
    <col min="7189" max="7424" width="10.88671875" style="5"/>
    <col min="7425" max="7425" width="38.6640625" style="5" customWidth="1"/>
    <col min="7426" max="7430" width="19.44140625" style="5" customWidth="1"/>
    <col min="7431" max="7431" width="17.5546875" style="5" customWidth="1"/>
    <col min="7432" max="7432" width="12.109375" style="5" bestFit="1" customWidth="1"/>
    <col min="7433" max="7433" width="10.5546875" style="5" bestFit="1" customWidth="1"/>
    <col min="7434" max="7434" width="9.5546875" style="5" bestFit="1" customWidth="1"/>
    <col min="7435" max="7435" width="11" style="5" bestFit="1" customWidth="1"/>
    <col min="7436" max="7439" width="9.5546875" style="5" bestFit="1" customWidth="1"/>
    <col min="7440" max="7440" width="10.5546875" style="5" bestFit="1" customWidth="1"/>
    <col min="7441" max="7443" width="9.5546875" style="5" bestFit="1" customWidth="1"/>
    <col min="7444" max="7444" width="9.6640625" style="5" bestFit="1" customWidth="1"/>
    <col min="7445" max="7680" width="10.88671875" style="5"/>
    <col min="7681" max="7681" width="38.6640625" style="5" customWidth="1"/>
    <col min="7682" max="7686" width="19.44140625" style="5" customWidth="1"/>
    <col min="7687" max="7687" width="17.5546875" style="5" customWidth="1"/>
    <col min="7688" max="7688" width="12.109375" style="5" bestFit="1" customWidth="1"/>
    <col min="7689" max="7689" width="10.5546875" style="5" bestFit="1" customWidth="1"/>
    <col min="7690" max="7690" width="9.5546875" style="5" bestFit="1" customWidth="1"/>
    <col min="7691" max="7691" width="11" style="5" bestFit="1" customWidth="1"/>
    <col min="7692" max="7695" width="9.5546875" style="5" bestFit="1" customWidth="1"/>
    <col min="7696" max="7696" width="10.5546875" style="5" bestFit="1" customWidth="1"/>
    <col min="7697" max="7699" width="9.5546875" style="5" bestFit="1" customWidth="1"/>
    <col min="7700" max="7700" width="9.6640625" style="5" bestFit="1" customWidth="1"/>
    <col min="7701" max="7936" width="10.88671875" style="5"/>
    <col min="7937" max="7937" width="38.6640625" style="5" customWidth="1"/>
    <col min="7938" max="7942" width="19.44140625" style="5" customWidth="1"/>
    <col min="7943" max="7943" width="17.5546875" style="5" customWidth="1"/>
    <col min="7944" max="7944" width="12.109375" style="5" bestFit="1" customWidth="1"/>
    <col min="7945" max="7945" width="10.5546875" style="5" bestFit="1" customWidth="1"/>
    <col min="7946" max="7946" width="9.5546875" style="5" bestFit="1" customWidth="1"/>
    <col min="7947" max="7947" width="11" style="5" bestFit="1" customWidth="1"/>
    <col min="7948" max="7951" width="9.5546875" style="5" bestFit="1" customWidth="1"/>
    <col min="7952" max="7952" width="10.5546875" style="5" bestFit="1" customWidth="1"/>
    <col min="7953" max="7955" width="9.5546875" style="5" bestFit="1" customWidth="1"/>
    <col min="7956" max="7956" width="9.6640625" style="5" bestFit="1" customWidth="1"/>
    <col min="7957" max="8192" width="10.88671875" style="5"/>
    <col min="8193" max="8193" width="38.6640625" style="5" customWidth="1"/>
    <col min="8194" max="8198" width="19.44140625" style="5" customWidth="1"/>
    <col min="8199" max="8199" width="17.5546875" style="5" customWidth="1"/>
    <col min="8200" max="8200" width="12.109375" style="5" bestFit="1" customWidth="1"/>
    <col min="8201" max="8201" width="10.5546875" style="5" bestFit="1" customWidth="1"/>
    <col min="8202" max="8202" width="9.5546875" style="5" bestFit="1" customWidth="1"/>
    <col min="8203" max="8203" width="11" style="5" bestFit="1" customWidth="1"/>
    <col min="8204" max="8207" width="9.5546875" style="5" bestFit="1" customWidth="1"/>
    <col min="8208" max="8208" width="10.5546875" style="5" bestFit="1" customWidth="1"/>
    <col min="8209" max="8211" width="9.5546875" style="5" bestFit="1" customWidth="1"/>
    <col min="8212" max="8212" width="9.6640625" style="5" bestFit="1" customWidth="1"/>
    <col min="8213" max="8448" width="10.88671875" style="5"/>
    <col min="8449" max="8449" width="38.6640625" style="5" customWidth="1"/>
    <col min="8450" max="8454" width="19.44140625" style="5" customWidth="1"/>
    <col min="8455" max="8455" width="17.5546875" style="5" customWidth="1"/>
    <col min="8456" max="8456" width="12.109375" style="5" bestFit="1" customWidth="1"/>
    <col min="8457" max="8457" width="10.5546875" style="5" bestFit="1" customWidth="1"/>
    <col min="8458" max="8458" width="9.5546875" style="5" bestFit="1" customWidth="1"/>
    <col min="8459" max="8459" width="11" style="5" bestFit="1" customWidth="1"/>
    <col min="8460" max="8463" width="9.5546875" style="5" bestFit="1" customWidth="1"/>
    <col min="8464" max="8464" width="10.5546875" style="5" bestFit="1" customWidth="1"/>
    <col min="8465" max="8467" width="9.5546875" style="5" bestFit="1" customWidth="1"/>
    <col min="8468" max="8468" width="9.6640625" style="5" bestFit="1" customWidth="1"/>
    <col min="8469" max="8704" width="10.88671875" style="5"/>
    <col min="8705" max="8705" width="38.6640625" style="5" customWidth="1"/>
    <col min="8706" max="8710" width="19.44140625" style="5" customWidth="1"/>
    <col min="8711" max="8711" width="17.5546875" style="5" customWidth="1"/>
    <col min="8712" max="8712" width="12.109375" style="5" bestFit="1" customWidth="1"/>
    <col min="8713" max="8713" width="10.5546875" style="5" bestFit="1" customWidth="1"/>
    <col min="8714" max="8714" width="9.5546875" style="5" bestFit="1" customWidth="1"/>
    <col min="8715" max="8715" width="11" style="5" bestFit="1" customWidth="1"/>
    <col min="8716" max="8719" width="9.5546875" style="5" bestFit="1" customWidth="1"/>
    <col min="8720" max="8720" width="10.5546875" style="5" bestFit="1" customWidth="1"/>
    <col min="8721" max="8723" width="9.5546875" style="5" bestFit="1" customWidth="1"/>
    <col min="8724" max="8724" width="9.6640625" style="5" bestFit="1" customWidth="1"/>
    <col min="8725" max="8960" width="10.88671875" style="5"/>
    <col min="8961" max="8961" width="38.6640625" style="5" customWidth="1"/>
    <col min="8962" max="8966" width="19.44140625" style="5" customWidth="1"/>
    <col min="8967" max="8967" width="17.5546875" style="5" customWidth="1"/>
    <col min="8968" max="8968" width="12.109375" style="5" bestFit="1" customWidth="1"/>
    <col min="8969" max="8969" width="10.5546875" style="5" bestFit="1" customWidth="1"/>
    <col min="8970" max="8970" width="9.5546875" style="5" bestFit="1" customWidth="1"/>
    <col min="8971" max="8971" width="11" style="5" bestFit="1" customWidth="1"/>
    <col min="8972" max="8975" width="9.5546875" style="5" bestFit="1" customWidth="1"/>
    <col min="8976" max="8976" width="10.5546875" style="5" bestFit="1" customWidth="1"/>
    <col min="8977" max="8979" width="9.5546875" style="5" bestFit="1" customWidth="1"/>
    <col min="8980" max="8980" width="9.6640625" style="5" bestFit="1" customWidth="1"/>
    <col min="8981" max="9216" width="10.88671875" style="5"/>
    <col min="9217" max="9217" width="38.6640625" style="5" customWidth="1"/>
    <col min="9218" max="9222" width="19.44140625" style="5" customWidth="1"/>
    <col min="9223" max="9223" width="17.5546875" style="5" customWidth="1"/>
    <col min="9224" max="9224" width="12.109375" style="5" bestFit="1" customWidth="1"/>
    <col min="9225" max="9225" width="10.5546875" style="5" bestFit="1" customWidth="1"/>
    <col min="9226" max="9226" width="9.5546875" style="5" bestFit="1" customWidth="1"/>
    <col min="9227" max="9227" width="11" style="5" bestFit="1" customWidth="1"/>
    <col min="9228" max="9231" width="9.5546875" style="5" bestFit="1" customWidth="1"/>
    <col min="9232" max="9232" width="10.5546875" style="5" bestFit="1" customWidth="1"/>
    <col min="9233" max="9235" width="9.5546875" style="5" bestFit="1" customWidth="1"/>
    <col min="9236" max="9236" width="9.6640625" style="5" bestFit="1" customWidth="1"/>
    <col min="9237" max="9472" width="10.88671875" style="5"/>
    <col min="9473" max="9473" width="38.6640625" style="5" customWidth="1"/>
    <col min="9474" max="9478" width="19.44140625" style="5" customWidth="1"/>
    <col min="9479" max="9479" width="17.5546875" style="5" customWidth="1"/>
    <col min="9480" max="9480" width="12.109375" style="5" bestFit="1" customWidth="1"/>
    <col min="9481" max="9481" width="10.5546875" style="5" bestFit="1" customWidth="1"/>
    <col min="9482" max="9482" width="9.5546875" style="5" bestFit="1" customWidth="1"/>
    <col min="9483" max="9483" width="11" style="5" bestFit="1" customWidth="1"/>
    <col min="9484" max="9487" width="9.5546875" style="5" bestFit="1" customWidth="1"/>
    <col min="9488" max="9488" width="10.5546875" style="5" bestFit="1" customWidth="1"/>
    <col min="9489" max="9491" width="9.5546875" style="5" bestFit="1" customWidth="1"/>
    <col min="9492" max="9492" width="9.6640625" style="5" bestFit="1" customWidth="1"/>
    <col min="9493" max="9728" width="10.88671875" style="5"/>
    <col min="9729" max="9729" width="38.6640625" style="5" customWidth="1"/>
    <col min="9730" max="9734" width="19.44140625" style="5" customWidth="1"/>
    <col min="9735" max="9735" width="17.5546875" style="5" customWidth="1"/>
    <col min="9736" max="9736" width="12.109375" style="5" bestFit="1" customWidth="1"/>
    <col min="9737" max="9737" width="10.5546875" style="5" bestFit="1" customWidth="1"/>
    <col min="9738" max="9738" width="9.5546875" style="5" bestFit="1" customWidth="1"/>
    <col min="9739" max="9739" width="11" style="5" bestFit="1" customWidth="1"/>
    <col min="9740" max="9743" width="9.5546875" style="5" bestFit="1" customWidth="1"/>
    <col min="9744" max="9744" width="10.5546875" style="5" bestFit="1" customWidth="1"/>
    <col min="9745" max="9747" width="9.5546875" style="5" bestFit="1" customWidth="1"/>
    <col min="9748" max="9748" width="9.6640625" style="5" bestFit="1" customWidth="1"/>
    <col min="9749" max="9984" width="10.88671875" style="5"/>
    <col min="9985" max="9985" width="38.6640625" style="5" customWidth="1"/>
    <col min="9986" max="9990" width="19.44140625" style="5" customWidth="1"/>
    <col min="9991" max="9991" width="17.5546875" style="5" customWidth="1"/>
    <col min="9992" max="9992" width="12.109375" style="5" bestFit="1" customWidth="1"/>
    <col min="9993" max="9993" width="10.5546875" style="5" bestFit="1" customWidth="1"/>
    <col min="9994" max="9994" width="9.5546875" style="5" bestFit="1" customWidth="1"/>
    <col min="9995" max="9995" width="11" style="5" bestFit="1" customWidth="1"/>
    <col min="9996" max="9999" width="9.5546875" style="5" bestFit="1" customWidth="1"/>
    <col min="10000" max="10000" width="10.5546875" style="5" bestFit="1" customWidth="1"/>
    <col min="10001" max="10003" width="9.5546875" style="5" bestFit="1" customWidth="1"/>
    <col min="10004" max="10004" width="9.6640625" style="5" bestFit="1" customWidth="1"/>
    <col min="10005" max="10240" width="10.88671875" style="5"/>
    <col min="10241" max="10241" width="38.6640625" style="5" customWidth="1"/>
    <col min="10242" max="10246" width="19.44140625" style="5" customWidth="1"/>
    <col min="10247" max="10247" width="17.5546875" style="5" customWidth="1"/>
    <col min="10248" max="10248" width="12.109375" style="5" bestFit="1" customWidth="1"/>
    <col min="10249" max="10249" width="10.5546875" style="5" bestFit="1" customWidth="1"/>
    <col min="10250" max="10250" width="9.5546875" style="5" bestFit="1" customWidth="1"/>
    <col min="10251" max="10251" width="11" style="5" bestFit="1" customWidth="1"/>
    <col min="10252" max="10255" width="9.5546875" style="5" bestFit="1" customWidth="1"/>
    <col min="10256" max="10256" width="10.5546875" style="5" bestFit="1" customWidth="1"/>
    <col min="10257" max="10259" width="9.5546875" style="5" bestFit="1" customWidth="1"/>
    <col min="10260" max="10260" width="9.6640625" style="5" bestFit="1" customWidth="1"/>
    <col min="10261" max="10496" width="10.88671875" style="5"/>
    <col min="10497" max="10497" width="38.6640625" style="5" customWidth="1"/>
    <col min="10498" max="10502" width="19.44140625" style="5" customWidth="1"/>
    <col min="10503" max="10503" width="17.5546875" style="5" customWidth="1"/>
    <col min="10504" max="10504" width="12.109375" style="5" bestFit="1" customWidth="1"/>
    <col min="10505" max="10505" width="10.5546875" style="5" bestFit="1" customWidth="1"/>
    <col min="10506" max="10506" width="9.5546875" style="5" bestFit="1" customWidth="1"/>
    <col min="10507" max="10507" width="11" style="5" bestFit="1" customWidth="1"/>
    <col min="10508" max="10511" width="9.5546875" style="5" bestFit="1" customWidth="1"/>
    <col min="10512" max="10512" width="10.5546875" style="5" bestFit="1" customWidth="1"/>
    <col min="10513" max="10515" width="9.5546875" style="5" bestFit="1" customWidth="1"/>
    <col min="10516" max="10516" width="9.6640625" style="5" bestFit="1" customWidth="1"/>
    <col min="10517" max="10752" width="10.88671875" style="5"/>
    <col min="10753" max="10753" width="38.6640625" style="5" customWidth="1"/>
    <col min="10754" max="10758" width="19.44140625" style="5" customWidth="1"/>
    <col min="10759" max="10759" width="17.5546875" style="5" customWidth="1"/>
    <col min="10760" max="10760" width="12.109375" style="5" bestFit="1" customWidth="1"/>
    <col min="10761" max="10761" width="10.5546875" style="5" bestFit="1" customWidth="1"/>
    <col min="10762" max="10762" width="9.5546875" style="5" bestFit="1" customWidth="1"/>
    <col min="10763" max="10763" width="11" style="5" bestFit="1" customWidth="1"/>
    <col min="10764" max="10767" width="9.5546875" style="5" bestFit="1" customWidth="1"/>
    <col min="10768" max="10768" width="10.5546875" style="5" bestFit="1" customWidth="1"/>
    <col min="10769" max="10771" width="9.5546875" style="5" bestFit="1" customWidth="1"/>
    <col min="10772" max="10772" width="9.6640625" style="5" bestFit="1" customWidth="1"/>
    <col min="10773" max="11008" width="10.88671875" style="5"/>
    <col min="11009" max="11009" width="38.6640625" style="5" customWidth="1"/>
    <col min="11010" max="11014" width="19.44140625" style="5" customWidth="1"/>
    <col min="11015" max="11015" width="17.5546875" style="5" customWidth="1"/>
    <col min="11016" max="11016" width="12.109375" style="5" bestFit="1" customWidth="1"/>
    <col min="11017" max="11017" width="10.5546875" style="5" bestFit="1" customWidth="1"/>
    <col min="11018" max="11018" width="9.5546875" style="5" bestFit="1" customWidth="1"/>
    <col min="11019" max="11019" width="11" style="5" bestFit="1" customWidth="1"/>
    <col min="11020" max="11023" width="9.5546875" style="5" bestFit="1" customWidth="1"/>
    <col min="11024" max="11024" width="10.5546875" style="5" bestFit="1" customWidth="1"/>
    <col min="11025" max="11027" width="9.5546875" style="5" bestFit="1" customWidth="1"/>
    <col min="11028" max="11028" width="9.6640625" style="5" bestFit="1" customWidth="1"/>
    <col min="11029" max="11264" width="10.88671875" style="5"/>
    <col min="11265" max="11265" width="38.6640625" style="5" customWidth="1"/>
    <col min="11266" max="11270" width="19.44140625" style="5" customWidth="1"/>
    <col min="11271" max="11271" width="17.5546875" style="5" customWidth="1"/>
    <col min="11272" max="11272" width="12.109375" style="5" bestFit="1" customWidth="1"/>
    <col min="11273" max="11273" width="10.5546875" style="5" bestFit="1" customWidth="1"/>
    <col min="11274" max="11274" width="9.5546875" style="5" bestFit="1" customWidth="1"/>
    <col min="11275" max="11275" width="11" style="5" bestFit="1" customWidth="1"/>
    <col min="11276" max="11279" width="9.5546875" style="5" bestFit="1" customWidth="1"/>
    <col min="11280" max="11280" width="10.5546875" style="5" bestFit="1" customWidth="1"/>
    <col min="11281" max="11283" width="9.5546875" style="5" bestFit="1" customWidth="1"/>
    <col min="11284" max="11284" width="9.6640625" style="5" bestFit="1" customWidth="1"/>
    <col min="11285" max="11520" width="10.88671875" style="5"/>
    <col min="11521" max="11521" width="38.6640625" style="5" customWidth="1"/>
    <col min="11522" max="11526" width="19.44140625" style="5" customWidth="1"/>
    <col min="11527" max="11527" width="17.5546875" style="5" customWidth="1"/>
    <col min="11528" max="11528" width="12.109375" style="5" bestFit="1" customWidth="1"/>
    <col min="11529" max="11529" width="10.5546875" style="5" bestFit="1" customWidth="1"/>
    <col min="11530" max="11530" width="9.5546875" style="5" bestFit="1" customWidth="1"/>
    <col min="11531" max="11531" width="11" style="5" bestFit="1" customWidth="1"/>
    <col min="11532" max="11535" width="9.5546875" style="5" bestFit="1" customWidth="1"/>
    <col min="11536" max="11536" width="10.5546875" style="5" bestFit="1" customWidth="1"/>
    <col min="11537" max="11539" width="9.5546875" style="5" bestFit="1" customWidth="1"/>
    <col min="11540" max="11540" width="9.6640625" style="5" bestFit="1" customWidth="1"/>
    <col min="11541" max="11776" width="10.88671875" style="5"/>
    <col min="11777" max="11777" width="38.6640625" style="5" customWidth="1"/>
    <col min="11778" max="11782" width="19.44140625" style="5" customWidth="1"/>
    <col min="11783" max="11783" width="17.5546875" style="5" customWidth="1"/>
    <col min="11784" max="11784" width="12.109375" style="5" bestFit="1" customWidth="1"/>
    <col min="11785" max="11785" width="10.5546875" style="5" bestFit="1" customWidth="1"/>
    <col min="11786" max="11786" width="9.5546875" style="5" bestFit="1" customWidth="1"/>
    <col min="11787" max="11787" width="11" style="5" bestFit="1" customWidth="1"/>
    <col min="11788" max="11791" width="9.5546875" style="5" bestFit="1" customWidth="1"/>
    <col min="11792" max="11792" width="10.5546875" style="5" bestFit="1" customWidth="1"/>
    <col min="11793" max="11795" width="9.5546875" style="5" bestFit="1" customWidth="1"/>
    <col min="11796" max="11796" width="9.6640625" style="5" bestFit="1" customWidth="1"/>
    <col min="11797" max="12032" width="10.88671875" style="5"/>
    <col min="12033" max="12033" width="38.6640625" style="5" customWidth="1"/>
    <col min="12034" max="12038" width="19.44140625" style="5" customWidth="1"/>
    <col min="12039" max="12039" width="17.5546875" style="5" customWidth="1"/>
    <col min="12040" max="12040" width="12.109375" style="5" bestFit="1" customWidth="1"/>
    <col min="12041" max="12041" width="10.5546875" style="5" bestFit="1" customWidth="1"/>
    <col min="12042" max="12042" width="9.5546875" style="5" bestFit="1" customWidth="1"/>
    <col min="12043" max="12043" width="11" style="5" bestFit="1" customWidth="1"/>
    <col min="12044" max="12047" width="9.5546875" style="5" bestFit="1" customWidth="1"/>
    <col min="12048" max="12048" width="10.5546875" style="5" bestFit="1" customWidth="1"/>
    <col min="12049" max="12051" width="9.5546875" style="5" bestFit="1" customWidth="1"/>
    <col min="12052" max="12052" width="9.6640625" style="5" bestFit="1" customWidth="1"/>
    <col min="12053" max="12288" width="10.88671875" style="5"/>
    <col min="12289" max="12289" width="38.6640625" style="5" customWidth="1"/>
    <col min="12290" max="12294" width="19.44140625" style="5" customWidth="1"/>
    <col min="12295" max="12295" width="17.5546875" style="5" customWidth="1"/>
    <col min="12296" max="12296" width="12.109375" style="5" bestFit="1" customWidth="1"/>
    <col min="12297" max="12297" width="10.5546875" style="5" bestFit="1" customWidth="1"/>
    <col min="12298" max="12298" width="9.5546875" style="5" bestFit="1" customWidth="1"/>
    <col min="12299" max="12299" width="11" style="5" bestFit="1" customWidth="1"/>
    <col min="12300" max="12303" width="9.5546875" style="5" bestFit="1" customWidth="1"/>
    <col min="12304" max="12304" width="10.5546875" style="5" bestFit="1" customWidth="1"/>
    <col min="12305" max="12307" width="9.5546875" style="5" bestFit="1" customWidth="1"/>
    <col min="12308" max="12308" width="9.6640625" style="5" bestFit="1" customWidth="1"/>
    <col min="12309" max="12544" width="10.88671875" style="5"/>
    <col min="12545" max="12545" width="38.6640625" style="5" customWidth="1"/>
    <col min="12546" max="12550" width="19.44140625" style="5" customWidth="1"/>
    <col min="12551" max="12551" width="17.5546875" style="5" customWidth="1"/>
    <col min="12552" max="12552" width="12.109375" style="5" bestFit="1" customWidth="1"/>
    <col min="12553" max="12553" width="10.5546875" style="5" bestFit="1" customWidth="1"/>
    <col min="12554" max="12554" width="9.5546875" style="5" bestFit="1" customWidth="1"/>
    <col min="12555" max="12555" width="11" style="5" bestFit="1" customWidth="1"/>
    <col min="12556" max="12559" width="9.5546875" style="5" bestFit="1" customWidth="1"/>
    <col min="12560" max="12560" width="10.5546875" style="5" bestFit="1" customWidth="1"/>
    <col min="12561" max="12563" width="9.5546875" style="5" bestFit="1" customWidth="1"/>
    <col min="12564" max="12564" width="9.6640625" style="5" bestFit="1" customWidth="1"/>
    <col min="12565" max="12800" width="10.88671875" style="5"/>
    <col min="12801" max="12801" width="38.6640625" style="5" customWidth="1"/>
    <col min="12802" max="12806" width="19.44140625" style="5" customWidth="1"/>
    <col min="12807" max="12807" width="17.5546875" style="5" customWidth="1"/>
    <col min="12808" max="12808" width="12.109375" style="5" bestFit="1" customWidth="1"/>
    <col min="12809" max="12809" width="10.5546875" style="5" bestFit="1" customWidth="1"/>
    <col min="12810" max="12810" width="9.5546875" style="5" bestFit="1" customWidth="1"/>
    <col min="12811" max="12811" width="11" style="5" bestFit="1" customWidth="1"/>
    <col min="12812" max="12815" width="9.5546875" style="5" bestFit="1" customWidth="1"/>
    <col min="12816" max="12816" width="10.5546875" style="5" bestFit="1" customWidth="1"/>
    <col min="12817" max="12819" width="9.5546875" style="5" bestFit="1" customWidth="1"/>
    <col min="12820" max="12820" width="9.6640625" style="5" bestFit="1" customWidth="1"/>
    <col min="12821" max="13056" width="10.88671875" style="5"/>
    <col min="13057" max="13057" width="38.6640625" style="5" customWidth="1"/>
    <col min="13058" max="13062" width="19.44140625" style="5" customWidth="1"/>
    <col min="13063" max="13063" width="17.5546875" style="5" customWidth="1"/>
    <col min="13064" max="13064" width="12.109375" style="5" bestFit="1" customWidth="1"/>
    <col min="13065" max="13065" width="10.5546875" style="5" bestFit="1" customWidth="1"/>
    <col min="13066" max="13066" width="9.5546875" style="5" bestFit="1" customWidth="1"/>
    <col min="13067" max="13067" width="11" style="5" bestFit="1" customWidth="1"/>
    <col min="13068" max="13071" width="9.5546875" style="5" bestFit="1" customWidth="1"/>
    <col min="13072" max="13072" width="10.5546875" style="5" bestFit="1" customWidth="1"/>
    <col min="13073" max="13075" width="9.5546875" style="5" bestFit="1" customWidth="1"/>
    <col min="13076" max="13076" width="9.6640625" style="5" bestFit="1" customWidth="1"/>
    <col min="13077" max="13312" width="10.88671875" style="5"/>
    <col min="13313" max="13313" width="38.6640625" style="5" customWidth="1"/>
    <col min="13314" max="13318" width="19.44140625" style="5" customWidth="1"/>
    <col min="13319" max="13319" width="17.5546875" style="5" customWidth="1"/>
    <col min="13320" max="13320" width="12.109375" style="5" bestFit="1" customWidth="1"/>
    <col min="13321" max="13321" width="10.5546875" style="5" bestFit="1" customWidth="1"/>
    <col min="13322" max="13322" width="9.5546875" style="5" bestFit="1" customWidth="1"/>
    <col min="13323" max="13323" width="11" style="5" bestFit="1" customWidth="1"/>
    <col min="13324" max="13327" width="9.5546875" style="5" bestFit="1" customWidth="1"/>
    <col min="13328" max="13328" width="10.5546875" style="5" bestFit="1" customWidth="1"/>
    <col min="13329" max="13331" width="9.5546875" style="5" bestFit="1" customWidth="1"/>
    <col min="13332" max="13332" width="9.6640625" style="5" bestFit="1" customWidth="1"/>
    <col min="13333" max="13568" width="10.88671875" style="5"/>
    <col min="13569" max="13569" width="38.6640625" style="5" customWidth="1"/>
    <col min="13570" max="13574" width="19.44140625" style="5" customWidth="1"/>
    <col min="13575" max="13575" width="17.5546875" style="5" customWidth="1"/>
    <col min="13576" max="13576" width="12.109375" style="5" bestFit="1" customWidth="1"/>
    <col min="13577" max="13577" width="10.5546875" style="5" bestFit="1" customWidth="1"/>
    <col min="13578" max="13578" width="9.5546875" style="5" bestFit="1" customWidth="1"/>
    <col min="13579" max="13579" width="11" style="5" bestFit="1" customWidth="1"/>
    <col min="13580" max="13583" width="9.5546875" style="5" bestFit="1" customWidth="1"/>
    <col min="13584" max="13584" width="10.5546875" style="5" bestFit="1" customWidth="1"/>
    <col min="13585" max="13587" width="9.5546875" style="5" bestFit="1" customWidth="1"/>
    <col min="13588" max="13588" width="9.6640625" style="5" bestFit="1" customWidth="1"/>
    <col min="13589" max="13824" width="10.88671875" style="5"/>
    <col min="13825" max="13825" width="38.6640625" style="5" customWidth="1"/>
    <col min="13826" max="13830" width="19.44140625" style="5" customWidth="1"/>
    <col min="13831" max="13831" width="17.5546875" style="5" customWidth="1"/>
    <col min="13832" max="13832" width="12.109375" style="5" bestFit="1" customWidth="1"/>
    <col min="13833" max="13833" width="10.5546875" style="5" bestFit="1" customWidth="1"/>
    <col min="13834" max="13834" width="9.5546875" style="5" bestFit="1" customWidth="1"/>
    <col min="13835" max="13835" width="11" style="5" bestFit="1" customWidth="1"/>
    <col min="13836" max="13839" width="9.5546875" style="5" bestFit="1" customWidth="1"/>
    <col min="13840" max="13840" width="10.5546875" style="5" bestFit="1" customWidth="1"/>
    <col min="13841" max="13843" width="9.5546875" style="5" bestFit="1" customWidth="1"/>
    <col min="13844" max="13844" width="9.6640625" style="5" bestFit="1" customWidth="1"/>
    <col min="13845" max="14080" width="10.88671875" style="5"/>
    <col min="14081" max="14081" width="38.6640625" style="5" customWidth="1"/>
    <col min="14082" max="14086" width="19.44140625" style="5" customWidth="1"/>
    <col min="14087" max="14087" width="17.5546875" style="5" customWidth="1"/>
    <col min="14088" max="14088" width="12.109375" style="5" bestFit="1" customWidth="1"/>
    <col min="14089" max="14089" width="10.5546875" style="5" bestFit="1" customWidth="1"/>
    <col min="14090" max="14090" width="9.5546875" style="5" bestFit="1" customWidth="1"/>
    <col min="14091" max="14091" width="11" style="5" bestFit="1" customWidth="1"/>
    <col min="14092" max="14095" width="9.5546875" style="5" bestFit="1" customWidth="1"/>
    <col min="14096" max="14096" width="10.5546875" style="5" bestFit="1" customWidth="1"/>
    <col min="14097" max="14099" width="9.5546875" style="5" bestFit="1" customWidth="1"/>
    <col min="14100" max="14100" width="9.6640625" style="5" bestFit="1" customWidth="1"/>
    <col min="14101" max="14336" width="10.88671875" style="5"/>
    <col min="14337" max="14337" width="38.6640625" style="5" customWidth="1"/>
    <col min="14338" max="14342" width="19.44140625" style="5" customWidth="1"/>
    <col min="14343" max="14343" width="17.5546875" style="5" customWidth="1"/>
    <col min="14344" max="14344" width="12.109375" style="5" bestFit="1" customWidth="1"/>
    <col min="14345" max="14345" width="10.5546875" style="5" bestFit="1" customWidth="1"/>
    <col min="14346" max="14346" width="9.5546875" style="5" bestFit="1" customWidth="1"/>
    <col min="14347" max="14347" width="11" style="5" bestFit="1" customWidth="1"/>
    <col min="14348" max="14351" width="9.5546875" style="5" bestFit="1" customWidth="1"/>
    <col min="14352" max="14352" width="10.5546875" style="5" bestFit="1" customWidth="1"/>
    <col min="14353" max="14355" width="9.5546875" style="5" bestFit="1" customWidth="1"/>
    <col min="14356" max="14356" width="9.6640625" style="5" bestFit="1" customWidth="1"/>
    <col min="14357" max="14592" width="10.88671875" style="5"/>
    <col min="14593" max="14593" width="38.6640625" style="5" customWidth="1"/>
    <col min="14594" max="14598" width="19.44140625" style="5" customWidth="1"/>
    <col min="14599" max="14599" width="17.5546875" style="5" customWidth="1"/>
    <col min="14600" max="14600" width="12.109375" style="5" bestFit="1" customWidth="1"/>
    <col min="14601" max="14601" width="10.5546875" style="5" bestFit="1" customWidth="1"/>
    <col min="14602" max="14602" width="9.5546875" style="5" bestFit="1" customWidth="1"/>
    <col min="14603" max="14603" width="11" style="5" bestFit="1" customWidth="1"/>
    <col min="14604" max="14607" width="9.5546875" style="5" bestFit="1" customWidth="1"/>
    <col min="14608" max="14608" width="10.5546875" style="5" bestFit="1" customWidth="1"/>
    <col min="14609" max="14611" width="9.5546875" style="5" bestFit="1" customWidth="1"/>
    <col min="14612" max="14612" width="9.6640625" style="5" bestFit="1" customWidth="1"/>
    <col min="14613" max="14848" width="10.88671875" style="5"/>
    <col min="14849" max="14849" width="38.6640625" style="5" customWidth="1"/>
    <col min="14850" max="14854" width="19.44140625" style="5" customWidth="1"/>
    <col min="14855" max="14855" width="17.5546875" style="5" customWidth="1"/>
    <col min="14856" max="14856" width="12.109375" style="5" bestFit="1" customWidth="1"/>
    <col min="14857" max="14857" width="10.5546875" style="5" bestFit="1" customWidth="1"/>
    <col min="14858" max="14858" width="9.5546875" style="5" bestFit="1" customWidth="1"/>
    <col min="14859" max="14859" width="11" style="5" bestFit="1" customWidth="1"/>
    <col min="14860" max="14863" width="9.5546875" style="5" bestFit="1" customWidth="1"/>
    <col min="14864" max="14864" width="10.5546875" style="5" bestFit="1" customWidth="1"/>
    <col min="14865" max="14867" width="9.5546875" style="5" bestFit="1" customWidth="1"/>
    <col min="14868" max="14868" width="9.6640625" style="5" bestFit="1" customWidth="1"/>
    <col min="14869" max="15104" width="10.88671875" style="5"/>
    <col min="15105" max="15105" width="38.6640625" style="5" customWidth="1"/>
    <col min="15106" max="15110" width="19.44140625" style="5" customWidth="1"/>
    <col min="15111" max="15111" width="17.5546875" style="5" customWidth="1"/>
    <col min="15112" max="15112" width="12.109375" style="5" bestFit="1" customWidth="1"/>
    <col min="15113" max="15113" width="10.5546875" style="5" bestFit="1" customWidth="1"/>
    <col min="15114" max="15114" width="9.5546875" style="5" bestFit="1" customWidth="1"/>
    <col min="15115" max="15115" width="11" style="5" bestFit="1" customWidth="1"/>
    <col min="15116" max="15119" width="9.5546875" style="5" bestFit="1" customWidth="1"/>
    <col min="15120" max="15120" width="10.5546875" style="5" bestFit="1" customWidth="1"/>
    <col min="15121" max="15123" width="9.5546875" style="5" bestFit="1" customWidth="1"/>
    <col min="15124" max="15124" width="9.6640625" style="5" bestFit="1" customWidth="1"/>
    <col min="15125" max="15360" width="10.88671875" style="5"/>
    <col min="15361" max="15361" width="38.6640625" style="5" customWidth="1"/>
    <col min="15362" max="15366" width="19.44140625" style="5" customWidth="1"/>
    <col min="15367" max="15367" width="17.5546875" style="5" customWidth="1"/>
    <col min="15368" max="15368" width="12.109375" style="5" bestFit="1" customWidth="1"/>
    <col min="15369" max="15369" width="10.5546875" style="5" bestFit="1" customWidth="1"/>
    <col min="15370" max="15370" width="9.5546875" style="5" bestFit="1" customWidth="1"/>
    <col min="15371" max="15371" width="11" style="5" bestFit="1" customWidth="1"/>
    <col min="15372" max="15375" width="9.5546875" style="5" bestFit="1" customWidth="1"/>
    <col min="15376" max="15376" width="10.5546875" style="5" bestFit="1" customWidth="1"/>
    <col min="15377" max="15379" width="9.5546875" style="5" bestFit="1" customWidth="1"/>
    <col min="15380" max="15380" width="9.6640625" style="5" bestFit="1" customWidth="1"/>
    <col min="15381" max="15616" width="10.88671875" style="5"/>
    <col min="15617" max="15617" width="38.6640625" style="5" customWidth="1"/>
    <col min="15618" max="15622" width="19.44140625" style="5" customWidth="1"/>
    <col min="15623" max="15623" width="17.5546875" style="5" customWidth="1"/>
    <col min="15624" max="15624" width="12.109375" style="5" bestFit="1" customWidth="1"/>
    <col min="15625" max="15625" width="10.5546875" style="5" bestFit="1" customWidth="1"/>
    <col min="15626" max="15626" width="9.5546875" style="5" bestFit="1" customWidth="1"/>
    <col min="15627" max="15627" width="11" style="5" bestFit="1" customWidth="1"/>
    <col min="15628" max="15631" width="9.5546875" style="5" bestFit="1" customWidth="1"/>
    <col min="15632" max="15632" width="10.5546875" style="5" bestFit="1" customWidth="1"/>
    <col min="15633" max="15635" width="9.5546875" style="5" bestFit="1" customWidth="1"/>
    <col min="15636" max="15636" width="9.6640625" style="5" bestFit="1" customWidth="1"/>
    <col min="15637" max="15872" width="10.88671875" style="5"/>
    <col min="15873" max="15873" width="38.6640625" style="5" customWidth="1"/>
    <col min="15874" max="15878" width="19.44140625" style="5" customWidth="1"/>
    <col min="15879" max="15879" width="17.5546875" style="5" customWidth="1"/>
    <col min="15880" max="15880" width="12.109375" style="5" bestFit="1" customWidth="1"/>
    <col min="15881" max="15881" width="10.5546875" style="5" bestFit="1" customWidth="1"/>
    <col min="15882" max="15882" width="9.5546875" style="5" bestFit="1" customWidth="1"/>
    <col min="15883" max="15883" width="11" style="5" bestFit="1" customWidth="1"/>
    <col min="15884" max="15887" width="9.5546875" style="5" bestFit="1" customWidth="1"/>
    <col min="15888" max="15888" width="10.5546875" style="5" bestFit="1" customWidth="1"/>
    <col min="15889" max="15891" width="9.5546875" style="5" bestFit="1" customWidth="1"/>
    <col min="15892" max="15892" width="9.6640625" style="5" bestFit="1" customWidth="1"/>
    <col min="15893" max="16128" width="10.88671875" style="5"/>
    <col min="16129" max="16129" width="38.6640625" style="5" customWidth="1"/>
    <col min="16130" max="16134" width="19.44140625" style="5" customWidth="1"/>
    <col min="16135" max="16135" width="17.5546875" style="5" customWidth="1"/>
    <col min="16136" max="16136" width="12.109375" style="5" bestFit="1" customWidth="1"/>
    <col min="16137" max="16137" width="10.5546875" style="5" bestFit="1" customWidth="1"/>
    <col min="16138" max="16138" width="9.5546875" style="5" bestFit="1" customWidth="1"/>
    <col min="16139" max="16139" width="11" style="5" bestFit="1" customWidth="1"/>
    <col min="16140" max="16143" width="9.5546875" style="5" bestFit="1" customWidth="1"/>
    <col min="16144" max="16144" width="10.5546875" style="5" bestFit="1" customWidth="1"/>
    <col min="16145" max="16147" width="9.5546875" style="5" bestFit="1" customWidth="1"/>
    <col min="16148" max="16148" width="9.6640625" style="5" bestFit="1" customWidth="1"/>
    <col min="16149" max="16384" width="10.88671875" style="5"/>
  </cols>
  <sheetData>
    <row r="1" spans="1:11" s="375" customFormat="1" ht="18" customHeight="1">
      <c r="A1" s="1386" t="s">
        <v>1209</v>
      </c>
      <c r="B1" s="300"/>
      <c r="C1" s="300"/>
      <c r="D1" s="300"/>
      <c r="E1" s="300"/>
      <c r="F1" s="300"/>
      <c r="G1" s="300"/>
    </row>
    <row r="2" spans="1:11" s="376" customFormat="1" ht="24" customHeight="1">
      <c r="A2" s="1550" t="s">
        <v>1044</v>
      </c>
      <c r="B2" s="1550"/>
      <c r="C2" s="1550"/>
      <c r="D2" s="1550"/>
      <c r="E2" s="1550"/>
      <c r="F2" s="1550"/>
      <c r="G2" s="1550"/>
    </row>
    <row r="3" spans="1:11" s="667" customFormat="1" ht="24" customHeight="1">
      <c r="A3" s="1550" t="s">
        <v>1045</v>
      </c>
      <c r="B3" s="1550"/>
      <c r="C3" s="1550"/>
      <c r="D3" s="1550"/>
      <c r="E3" s="1550"/>
      <c r="F3" s="1550"/>
      <c r="G3" s="1550"/>
    </row>
    <row r="4" spans="1:11" s="306" customFormat="1" ht="17.25" customHeight="1">
      <c r="A4" s="1477">
        <v>44439</v>
      </c>
      <c r="B4" s="1477"/>
      <c r="C4" s="1477"/>
      <c r="D4" s="1477"/>
      <c r="E4" s="1477"/>
      <c r="F4" s="1477"/>
      <c r="G4" s="1477"/>
    </row>
    <row r="5" spans="1:11" s="1109" customFormat="1" ht="15.9" customHeight="1">
      <c r="A5" s="1474" t="s">
        <v>174</v>
      </c>
      <c r="B5" s="1474"/>
      <c r="C5" s="1474"/>
      <c r="D5" s="1474"/>
      <c r="E5" s="1474"/>
      <c r="F5" s="1474"/>
      <c r="G5" s="1474"/>
    </row>
    <row r="6" spans="1:11" s="172" customFormat="1" ht="9.75" customHeight="1" thickBot="1">
      <c r="A6" s="377"/>
      <c r="B6" s="377"/>
      <c r="C6" s="377"/>
      <c r="D6" s="377"/>
      <c r="E6" s="377"/>
      <c r="F6" s="377"/>
      <c r="G6" s="377"/>
    </row>
    <row r="7" spans="1:11" s="379" customFormat="1" ht="20.100000000000001" customHeight="1">
      <c r="A7" s="1484" t="s">
        <v>1</v>
      </c>
      <c r="B7" s="1551" t="s">
        <v>1046</v>
      </c>
      <c r="C7" s="1551" t="s">
        <v>1047</v>
      </c>
      <c r="D7" s="1551" t="s">
        <v>1048</v>
      </c>
      <c r="E7" s="1551" t="s">
        <v>1049</v>
      </c>
      <c r="F7" s="1551" t="s">
        <v>1050</v>
      </c>
      <c r="G7" s="1548" t="s">
        <v>1051</v>
      </c>
    </row>
    <row r="8" spans="1:11" s="379" customFormat="1" ht="43.5" customHeight="1">
      <c r="A8" s="1485"/>
      <c r="B8" s="1552"/>
      <c r="C8" s="1552"/>
      <c r="D8" s="1549"/>
      <c r="E8" s="1552"/>
      <c r="F8" s="1552"/>
      <c r="G8" s="1549"/>
    </row>
    <row r="9" spans="1:11" s="379" customFormat="1" ht="9" customHeight="1">
      <c r="A9" s="1110"/>
      <c r="B9" s="1111"/>
      <c r="C9" s="1111"/>
      <c r="D9" s="1111"/>
      <c r="E9" s="1111"/>
      <c r="F9" s="1111"/>
      <c r="G9" s="1112"/>
    </row>
    <row r="10" spans="1:11" s="23" customFormat="1" ht="20.100000000000001" customHeight="1">
      <c r="A10" s="320" t="s">
        <v>29</v>
      </c>
      <c r="B10" s="1113">
        <v>89.621761047137639</v>
      </c>
      <c r="C10" s="1113">
        <v>4.5848305820453055</v>
      </c>
      <c r="D10" s="1113">
        <v>1.5899083134377594</v>
      </c>
      <c r="E10" s="1113">
        <v>1.2262000554382904</v>
      </c>
      <c r="F10" s="1113">
        <v>2.9772999792195263</v>
      </c>
      <c r="G10" s="381">
        <v>83621308.648000002</v>
      </c>
      <c r="H10" s="1114"/>
    </row>
    <row r="11" spans="1:11" s="23" customFormat="1" ht="20.100000000000001" customHeight="1">
      <c r="A11" s="320" t="s">
        <v>30</v>
      </c>
      <c r="B11" s="1113">
        <v>86.344274014637449</v>
      </c>
      <c r="C11" s="1113">
        <v>3.2032803172549538</v>
      </c>
      <c r="D11" s="1113">
        <v>2.3836903778174605</v>
      </c>
      <c r="E11" s="1113">
        <v>4.7480623476728914</v>
      </c>
      <c r="F11" s="1113">
        <v>3.320692098286159</v>
      </c>
      <c r="G11" s="381">
        <v>1776554.2620000001</v>
      </c>
      <c r="H11" s="1114"/>
    </row>
    <row r="12" spans="1:11" s="23" customFormat="1" ht="20.100000000000001" customHeight="1">
      <c r="A12" s="320" t="s">
        <v>31</v>
      </c>
      <c r="B12" s="1113">
        <v>88.354884421377392</v>
      </c>
      <c r="C12" s="1113">
        <v>6.025431237107683</v>
      </c>
      <c r="D12" s="1113">
        <v>1.9573149569854693</v>
      </c>
      <c r="E12" s="1113">
        <v>1.5339213397463818</v>
      </c>
      <c r="F12" s="1113">
        <v>2.1284480308237224</v>
      </c>
      <c r="G12" s="381">
        <v>136109558.93900001</v>
      </c>
      <c r="H12" s="1114"/>
      <c r="I12" s="1115"/>
      <c r="K12" s="1116"/>
    </row>
    <row r="13" spans="1:11" s="23" customFormat="1" ht="20.100000000000001" customHeight="1">
      <c r="A13" s="320" t="s">
        <v>32</v>
      </c>
      <c r="B13" s="1113">
        <v>84.387974774010218</v>
      </c>
      <c r="C13" s="1113">
        <v>4.3480011850017126</v>
      </c>
      <c r="D13" s="1113">
        <v>2.9029961134232547</v>
      </c>
      <c r="E13" s="1113">
        <v>3.5368624333837069</v>
      </c>
      <c r="F13" s="1113">
        <v>4.8241653586071882</v>
      </c>
      <c r="G13" s="381">
        <v>9588863.7850000001</v>
      </c>
      <c r="H13" s="1114"/>
    </row>
    <row r="14" spans="1:11" s="23" customFormat="1" ht="20.100000000000001" customHeight="1">
      <c r="A14" s="320" t="s">
        <v>33</v>
      </c>
      <c r="B14" s="1113">
        <v>88.445293759435614</v>
      </c>
      <c r="C14" s="1113">
        <v>5.6213754363501822</v>
      </c>
      <c r="D14" s="1113">
        <v>0.98490329796726928</v>
      </c>
      <c r="E14" s="1113">
        <v>1.7751465358873972</v>
      </c>
      <c r="F14" s="1113">
        <v>3.1732808695106689</v>
      </c>
      <c r="G14" s="381">
        <v>14873742.458000001</v>
      </c>
      <c r="H14" s="1114"/>
    </row>
    <row r="15" spans="1:11" s="23" customFormat="1" ht="20.100000000000001" customHeight="1">
      <c r="A15" s="320" t="s">
        <v>114</v>
      </c>
      <c r="B15" s="1113">
        <v>89.552300829567614</v>
      </c>
      <c r="C15" s="1113">
        <v>3.4580784704381258</v>
      </c>
      <c r="D15" s="1113">
        <v>1.4778185580693264</v>
      </c>
      <c r="E15" s="1113">
        <v>1.8824449321364485</v>
      </c>
      <c r="F15" s="1113">
        <v>3.62935718939671</v>
      </c>
      <c r="G15" s="381">
        <v>63751205.441</v>
      </c>
      <c r="H15" s="1114"/>
    </row>
    <row r="16" spans="1:11" s="23" customFormat="1" ht="20.100000000000001" customHeight="1">
      <c r="A16" s="320" t="s">
        <v>35</v>
      </c>
      <c r="B16" s="1113">
        <v>91.848503638377764</v>
      </c>
      <c r="C16" s="1113">
        <v>7.950703524843024</v>
      </c>
      <c r="D16" s="1113">
        <v>0.20079269185772575</v>
      </c>
      <c r="E16" s="1113" t="s">
        <v>117</v>
      </c>
      <c r="F16" s="1113" t="s">
        <v>117</v>
      </c>
      <c r="G16" s="381">
        <v>2760115.3950000005</v>
      </c>
      <c r="H16" s="1114"/>
    </row>
    <row r="17" spans="1:9" s="23" customFormat="1" ht="20.100000000000001" customHeight="1">
      <c r="A17" s="320" t="s">
        <v>36</v>
      </c>
      <c r="B17" s="1113">
        <v>93.052970568596024</v>
      </c>
      <c r="C17" s="1113">
        <v>2.0064877181236942</v>
      </c>
      <c r="D17" s="1113">
        <v>1.4500522616412388</v>
      </c>
      <c r="E17" s="1113">
        <v>1.3257125609933151</v>
      </c>
      <c r="F17" s="1113">
        <v>2.1647768555278581</v>
      </c>
      <c r="G17" s="381">
        <v>45560847.182999998</v>
      </c>
      <c r="H17" s="1114"/>
    </row>
    <row r="18" spans="1:9" s="23" customFormat="1" ht="20.100000000000001" customHeight="1">
      <c r="A18" s="320" t="s">
        <v>37</v>
      </c>
      <c r="B18" s="1113">
        <v>87.240145640248386</v>
      </c>
      <c r="C18" s="1113">
        <v>2.7045509718418601</v>
      </c>
      <c r="D18" s="1113">
        <v>1.9243657310554423</v>
      </c>
      <c r="E18" s="1113">
        <v>3.021432665596242</v>
      </c>
      <c r="F18" s="1113">
        <v>5.1095049066038465</v>
      </c>
      <c r="G18" s="381">
        <v>12994033.044999998</v>
      </c>
      <c r="H18" s="1114"/>
    </row>
    <row r="19" spans="1:9" s="23" customFormat="1" ht="20.100000000000001" customHeight="1">
      <c r="A19" s="320" t="s">
        <v>38</v>
      </c>
      <c r="B19" s="1113">
        <v>86.995960876816028</v>
      </c>
      <c r="C19" s="1113">
        <v>3.2722765433483061</v>
      </c>
      <c r="D19" s="1113">
        <v>1.5901342468379469</v>
      </c>
      <c r="E19" s="1113">
        <v>2.6848917290999452</v>
      </c>
      <c r="F19" s="1113">
        <v>5.4567361982235187</v>
      </c>
      <c r="G19" s="381">
        <v>3451044.7850000001</v>
      </c>
      <c r="H19" s="1114"/>
    </row>
    <row r="20" spans="1:9" s="23" customFormat="1" ht="20.100000000000001" customHeight="1">
      <c r="A20" s="320" t="s">
        <v>96</v>
      </c>
      <c r="B20" s="1113">
        <v>90.20067894637873</v>
      </c>
      <c r="C20" s="1113">
        <v>1.3267943737650529</v>
      </c>
      <c r="D20" s="1113">
        <v>1.7613747104473547</v>
      </c>
      <c r="E20" s="1113">
        <v>5.0677472306854039</v>
      </c>
      <c r="F20" s="1113">
        <v>1.6434045776249062</v>
      </c>
      <c r="G20" s="381">
        <v>2482952.193</v>
      </c>
      <c r="H20" s="1114"/>
    </row>
    <row r="21" spans="1:9" s="23" customFormat="1" ht="20.100000000000001" customHeight="1">
      <c r="A21" s="320" t="s">
        <v>116</v>
      </c>
      <c r="B21" s="1113">
        <v>96.155969600228502</v>
      </c>
      <c r="C21" s="1113">
        <v>2.543247410221491</v>
      </c>
      <c r="D21" s="1113">
        <v>0.17364371389557001</v>
      </c>
      <c r="E21" s="1113">
        <v>0.52790481322298399</v>
      </c>
      <c r="F21" s="1113">
        <v>0.59923437345562547</v>
      </c>
      <c r="G21" s="381">
        <v>6743406.2180000013</v>
      </c>
      <c r="H21" s="1114"/>
    </row>
    <row r="22" spans="1:9" s="23" customFormat="1" ht="20.100000000000001" customHeight="1">
      <c r="A22" s="320" t="s">
        <v>41</v>
      </c>
      <c r="B22" s="1113">
        <v>87.805883199918284</v>
      </c>
      <c r="C22" s="1113">
        <v>1.8305680607917738</v>
      </c>
      <c r="D22" s="1113">
        <v>2.5872629079432015</v>
      </c>
      <c r="E22" s="1113">
        <v>5.4444872997900307</v>
      </c>
      <c r="F22" s="1113">
        <v>2.3317981363053715</v>
      </c>
      <c r="G22" s="381">
        <v>1265017.865</v>
      </c>
      <c r="H22" s="1114"/>
    </row>
    <row r="23" spans="1:9" s="23" customFormat="1" ht="20.100000000000001" customHeight="1">
      <c r="A23" s="320" t="s">
        <v>42</v>
      </c>
      <c r="B23" s="1113">
        <v>55.540659014723936</v>
      </c>
      <c r="C23" s="1113">
        <v>4.8815837893106391</v>
      </c>
      <c r="D23" s="1113">
        <v>10.149750937976329</v>
      </c>
      <c r="E23" s="1113">
        <v>28.075393066342301</v>
      </c>
      <c r="F23" s="1113">
        <v>1.3526118523777431</v>
      </c>
      <c r="G23" s="381">
        <v>298670.38300000003</v>
      </c>
      <c r="H23" s="1114"/>
    </row>
    <row r="24" spans="1:9" s="23" customFormat="1" ht="20.100000000000001" customHeight="1">
      <c r="A24" s="320" t="s">
        <v>43</v>
      </c>
      <c r="B24" s="1113">
        <v>99.062703218827224</v>
      </c>
      <c r="C24" s="1113">
        <v>0.93729678117277571</v>
      </c>
      <c r="D24" s="1113" t="s">
        <v>117</v>
      </c>
      <c r="E24" s="1113" t="s">
        <v>117</v>
      </c>
      <c r="F24" s="1113" t="s">
        <v>117</v>
      </c>
      <c r="G24" s="381">
        <v>2025484.3910000001</v>
      </c>
      <c r="H24" s="1114"/>
    </row>
    <row r="25" spans="1:9" s="23" customFormat="1" ht="20.100000000000001" customHeight="1">
      <c r="A25" s="320" t="s">
        <v>44</v>
      </c>
      <c r="B25" s="1113">
        <v>100</v>
      </c>
      <c r="C25" s="1113" t="s">
        <v>117</v>
      </c>
      <c r="D25" s="1113" t="s">
        <v>117</v>
      </c>
      <c r="E25" s="1113" t="s">
        <v>117</v>
      </c>
      <c r="F25" s="1113" t="s">
        <v>117</v>
      </c>
      <c r="G25" s="381">
        <v>397013.45199999999</v>
      </c>
      <c r="H25" s="1114"/>
    </row>
    <row r="26" spans="1:9" s="70" customFormat="1" ht="23.25" customHeight="1" thickBot="1">
      <c r="A26" s="393" t="s">
        <v>45</v>
      </c>
      <c r="B26" s="1117">
        <v>89.436988898920276</v>
      </c>
      <c r="C26" s="1117">
        <v>4.4902618280589799</v>
      </c>
      <c r="D26" s="1117">
        <v>1.6746307336624504</v>
      </c>
      <c r="E26" s="1117">
        <v>1.6518477596196119</v>
      </c>
      <c r="F26" s="1117">
        <v>2.7462707389854955</v>
      </c>
      <c r="G26" s="384">
        <v>387699818.44300002</v>
      </c>
      <c r="H26" s="1118"/>
      <c r="I26" s="1119"/>
    </row>
    <row r="27" spans="1:9" s="387" customFormat="1" ht="15.75" customHeight="1">
      <c r="A27" s="208" t="s">
        <v>1052</v>
      </c>
      <c r="B27" s="1120"/>
      <c r="C27" s="386"/>
      <c r="D27" s="386"/>
      <c r="E27" s="386"/>
      <c r="F27" s="386"/>
      <c r="G27" s="386"/>
    </row>
    <row r="28" spans="1:9" s="387" customFormat="1" ht="12.75" customHeight="1">
      <c r="A28" s="208" t="s">
        <v>1053</v>
      </c>
      <c r="B28" s="386"/>
      <c r="C28" s="386"/>
      <c r="D28" s="386"/>
      <c r="E28" s="386"/>
      <c r="F28" s="386"/>
      <c r="G28" s="386"/>
    </row>
    <row r="29" spans="1:9" s="172" customFormat="1">
      <c r="A29" s="1108" t="s">
        <v>1054</v>
      </c>
      <c r="B29" s="31"/>
      <c r="C29" s="31"/>
      <c r="D29" s="31"/>
      <c r="E29" s="31"/>
      <c r="F29" s="31"/>
      <c r="G29" s="31"/>
      <c r="H29" s="31"/>
      <c r="I29" s="31"/>
    </row>
    <row r="30" spans="1:9" s="172" customFormat="1">
      <c r="A30" s="1108" t="s">
        <v>1055</v>
      </c>
      <c r="B30" s="827"/>
      <c r="C30" s="827"/>
      <c r="D30" s="828"/>
      <c r="E30" s="827"/>
      <c r="F30" s="827"/>
      <c r="G30" s="827"/>
      <c r="H30" s="828"/>
      <c r="I30" s="827"/>
    </row>
    <row r="31" spans="1:9" s="172" customFormat="1">
      <c r="A31" s="1108" t="s">
        <v>1056</v>
      </c>
    </row>
    <row r="32" spans="1:9" s="172" customFormat="1"/>
    <row r="33" s="172" customFormat="1"/>
    <row r="34" s="172" customFormat="1"/>
    <row r="35" s="172" customFormat="1"/>
    <row r="36" s="172" customFormat="1"/>
    <row r="37" s="172" customFormat="1"/>
    <row r="38" s="172" customFormat="1"/>
    <row r="39" s="172" customFormat="1"/>
    <row r="40" s="172" customFormat="1"/>
    <row r="41" s="172" customFormat="1"/>
    <row r="42" s="172" customFormat="1"/>
    <row r="43" s="172" customFormat="1"/>
    <row r="44" s="172" customFormat="1"/>
    <row r="45" s="172" customFormat="1"/>
    <row r="46" s="172" customFormat="1"/>
    <row r="47" s="172" customFormat="1"/>
    <row r="48" s="172" customFormat="1"/>
    <row r="49" spans="2:7" s="172" customFormat="1"/>
    <row r="50" spans="2:7" s="172" customFormat="1"/>
    <row r="51" spans="2:7" s="172" customFormat="1"/>
    <row r="53" spans="2:7">
      <c r="B53" s="654"/>
      <c r="C53" s="654"/>
      <c r="D53" s="654"/>
      <c r="E53" s="654"/>
      <c r="F53" s="654"/>
      <c r="G53" s="654"/>
    </row>
    <row r="54" spans="2:7">
      <c r="B54" s="654"/>
      <c r="C54" s="654"/>
      <c r="D54" s="654"/>
      <c r="E54" s="654"/>
      <c r="F54" s="654"/>
      <c r="G54" s="654"/>
    </row>
    <row r="55" spans="2:7">
      <c r="B55" s="654"/>
      <c r="C55" s="654"/>
      <c r="D55" s="654"/>
      <c r="E55" s="654"/>
      <c r="F55" s="654"/>
      <c r="G55" s="654"/>
    </row>
    <row r="56" spans="2:7">
      <c r="B56" s="654"/>
      <c r="C56" s="654"/>
      <c r="D56" s="654"/>
      <c r="E56" s="654"/>
      <c r="F56" s="654"/>
      <c r="G56" s="654"/>
    </row>
    <row r="57" spans="2:7">
      <c r="B57" s="654"/>
      <c r="C57" s="654"/>
      <c r="D57" s="654"/>
      <c r="E57" s="654"/>
      <c r="F57" s="654"/>
      <c r="G57" s="654"/>
    </row>
    <row r="58" spans="2:7">
      <c r="B58" s="654"/>
      <c r="C58" s="654"/>
      <c r="D58" s="654"/>
      <c r="E58" s="654"/>
      <c r="F58" s="654"/>
      <c r="G58" s="654"/>
    </row>
    <row r="59" spans="2:7">
      <c r="B59" s="654"/>
      <c r="C59" s="654"/>
      <c r="D59" s="654"/>
      <c r="E59" s="654"/>
      <c r="F59" s="654"/>
      <c r="G59" s="654"/>
    </row>
    <row r="60" spans="2:7">
      <c r="B60" s="654"/>
      <c r="C60" s="654"/>
      <c r="D60" s="654"/>
      <c r="E60" s="654"/>
      <c r="F60" s="654"/>
      <c r="G60" s="654"/>
    </row>
    <row r="61" spans="2:7">
      <c r="B61" s="654"/>
      <c r="C61" s="654"/>
      <c r="D61" s="654"/>
      <c r="E61" s="654"/>
      <c r="F61" s="654"/>
      <c r="G61" s="654"/>
    </row>
    <row r="62" spans="2:7">
      <c r="B62" s="654"/>
      <c r="C62" s="654"/>
      <c r="D62" s="654"/>
      <c r="E62" s="654"/>
      <c r="F62" s="654"/>
      <c r="G62" s="654"/>
    </row>
    <row r="63" spans="2:7">
      <c r="B63" s="654"/>
      <c r="C63" s="654"/>
      <c r="D63" s="654"/>
      <c r="E63" s="654"/>
      <c r="F63" s="654"/>
      <c r="G63" s="654"/>
    </row>
    <row r="64" spans="2:7">
      <c r="B64" s="654"/>
      <c r="C64" s="654"/>
      <c r="D64" s="654"/>
      <c r="E64" s="654"/>
      <c r="F64" s="654"/>
      <c r="G64" s="654"/>
    </row>
    <row r="65" spans="2:7">
      <c r="B65" s="654"/>
      <c r="C65" s="654"/>
      <c r="D65" s="654"/>
      <c r="E65" s="654"/>
      <c r="F65" s="654"/>
      <c r="G65" s="654"/>
    </row>
    <row r="66" spans="2:7">
      <c r="B66" s="654"/>
      <c r="C66" s="654"/>
      <c r="D66" s="654"/>
      <c r="E66" s="654"/>
      <c r="F66" s="654"/>
      <c r="G66" s="654"/>
    </row>
    <row r="67" spans="2:7">
      <c r="B67" s="654"/>
      <c r="C67" s="654"/>
      <c r="D67" s="654"/>
      <c r="E67" s="654"/>
      <c r="F67" s="654"/>
      <c r="G67" s="654"/>
    </row>
    <row r="68" spans="2:7">
      <c r="B68" s="654"/>
      <c r="C68" s="654"/>
      <c r="D68" s="654"/>
      <c r="E68" s="654"/>
      <c r="F68" s="654"/>
      <c r="G68" s="654"/>
    </row>
    <row r="69" spans="2:7">
      <c r="B69" s="654"/>
      <c r="C69" s="654"/>
      <c r="D69" s="654"/>
      <c r="E69" s="654"/>
      <c r="F69" s="654"/>
      <c r="G69" s="654"/>
    </row>
    <row r="70" spans="2:7">
      <c r="B70" s="654"/>
      <c r="C70" s="654"/>
      <c r="D70" s="654"/>
      <c r="E70" s="654"/>
      <c r="F70" s="654"/>
      <c r="G70" s="654"/>
    </row>
    <row r="71" spans="2:7">
      <c r="B71" s="654"/>
      <c r="C71" s="654"/>
      <c r="D71" s="654"/>
      <c r="E71" s="654"/>
      <c r="F71" s="654"/>
      <c r="G71" s="654"/>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
  <sheetViews>
    <sheetView showGridLines="0" zoomScaleNormal="100" workbookViewId="0"/>
  </sheetViews>
  <sheetFormatPr baseColWidth="10" defaultRowHeight="13.2"/>
  <cols>
    <col min="1" max="1" width="28.109375" style="5" customWidth="1"/>
    <col min="2" max="2" width="7.109375" style="5" customWidth="1"/>
    <col min="3" max="6" width="5.6640625" style="5" customWidth="1"/>
    <col min="7" max="7" width="1.33203125" style="5" customWidth="1"/>
    <col min="8" max="8" width="7.33203125" style="5" customWidth="1"/>
    <col min="9" max="12" width="5.6640625" style="5" customWidth="1"/>
    <col min="13" max="13" width="1.33203125" style="5" customWidth="1"/>
    <col min="14" max="14" width="6.5546875" style="5" customWidth="1"/>
    <col min="15" max="18" width="5.6640625" style="5" customWidth="1"/>
    <col min="19" max="19" width="1.33203125" style="5" customWidth="1"/>
    <col min="20" max="20" width="7.44140625" style="5" customWidth="1"/>
    <col min="21" max="24" width="5.6640625" style="5" customWidth="1"/>
    <col min="25" max="25" width="1" style="5" customWidth="1"/>
    <col min="26" max="26" width="7.44140625" style="5" customWidth="1"/>
    <col min="27" max="29" width="5.6640625" style="5" customWidth="1"/>
    <col min="30" max="30" width="6.33203125" style="5" bestFit="1" customWidth="1"/>
    <col min="31" max="31" width="1.33203125" style="5" customWidth="1"/>
    <col min="32" max="32" width="7.44140625" style="5" customWidth="1"/>
    <col min="33" max="36" width="5.6640625" style="5" customWidth="1"/>
    <col min="37" max="37" width="1.33203125" style="5" customWidth="1"/>
    <col min="38" max="38" width="7.44140625" style="5" customWidth="1"/>
    <col min="39" max="42" width="5.6640625" style="5" customWidth="1"/>
    <col min="43" max="43" width="1.33203125" style="5" customWidth="1"/>
    <col min="44" max="256" width="10.88671875" style="5"/>
    <col min="257" max="257" width="28.109375" style="5" customWidth="1"/>
    <col min="258" max="258" width="7.109375" style="5" customWidth="1"/>
    <col min="259" max="262" width="5.6640625" style="5" customWidth="1"/>
    <col min="263" max="263" width="1.33203125" style="5" customWidth="1"/>
    <col min="264" max="264" width="7.33203125" style="5" customWidth="1"/>
    <col min="265" max="268" width="5.6640625" style="5" customWidth="1"/>
    <col min="269" max="269" width="1.33203125" style="5" customWidth="1"/>
    <col min="270" max="270" width="6.5546875" style="5" customWidth="1"/>
    <col min="271" max="274" width="5.6640625" style="5" customWidth="1"/>
    <col min="275" max="275" width="1.33203125" style="5" customWidth="1"/>
    <col min="276" max="276" width="7.44140625" style="5" customWidth="1"/>
    <col min="277" max="280" width="5.6640625" style="5" customWidth="1"/>
    <col min="281" max="281" width="1" style="5" customWidth="1"/>
    <col min="282" max="282" width="7.44140625" style="5" customWidth="1"/>
    <col min="283" max="285" width="5.6640625" style="5" customWidth="1"/>
    <col min="286" max="286" width="6.33203125" style="5" bestFit="1" customWidth="1"/>
    <col min="287" max="287" width="1.33203125" style="5" customWidth="1"/>
    <col min="288" max="288" width="7.44140625" style="5" customWidth="1"/>
    <col min="289" max="292" width="5.6640625" style="5" customWidth="1"/>
    <col min="293" max="293" width="1.33203125" style="5" customWidth="1"/>
    <col min="294" max="294" width="7.44140625" style="5" customWidth="1"/>
    <col min="295" max="298" width="5.6640625" style="5" customWidth="1"/>
    <col min="299" max="299" width="1.33203125" style="5" customWidth="1"/>
    <col min="300" max="512" width="10.88671875" style="5"/>
    <col min="513" max="513" width="28.109375" style="5" customWidth="1"/>
    <col min="514" max="514" width="7.109375" style="5" customWidth="1"/>
    <col min="515" max="518" width="5.6640625" style="5" customWidth="1"/>
    <col min="519" max="519" width="1.33203125" style="5" customWidth="1"/>
    <col min="520" max="520" width="7.33203125" style="5" customWidth="1"/>
    <col min="521" max="524" width="5.6640625" style="5" customWidth="1"/>
    <col min="525" max="525" width="1.33203125" style="5" customWidth="1"/>
    <col min="526" max="526" width="6.5546875" style="5" customWidth="1"/>
    <col min="527" max="530" width="5.6640625" style="5" customWidth="1"/>
    <col min="531" max="531" width="1.33203125" style="5" customWidth="1"/>
    <col min="532" max="532" width="7.44140625" style="5" customWidth="1"/>
    <col min="533" max="536" width="5.6640625" style="5" customWidth="1"/>
    <col min="537" max="537" width="1" style="5" customWidth="1"/>
    <col min="538" max="538" width="7.44140625" style="5" customWidth="1"/>
    <col min="539" max="541" width="5.6640625" style="5" customWidth="1"/>
    <col min="542" max="542" width="6.33203125" style="5" bestFit="1" customWidth="1"/>
    <col min="543" max="543" width="1.33203125" style="5" customWidth="1"/>
    <col min="544" max="544" width="7.44140625" style="5" customWidth="1"/>
    <col min="545" max="548" width="5.6640625" style="5" customWidth="1"/>
    <col min="549" max="549" width="1.33203125" style="5" customWidth="1"/>
    <col min="550" max="550" width="7.44140625" style="5" customWidth="1"/>
    <col min="551" max="554" width="5.6640625" style="5" customWidth="1"/>
    <col min="555" max="555" width="1.33203125" style="5" customWidth="1"/>
    <col min="556" max="768" width="10.88671875" style="5"/>
    <col min="769" max="769" width="28.109375" style="5" customWidth="1"/>
    <col min="770" max="770" width="7.109375" style="5" customWidth="1"/>
    <col min="771" max="774" width="5.6640625" style="5" customWidth="1"/>
    <col min="775" max="775" width="1.33203125" style="5" customWidth="1"/>
    <col min="776" max="776" width="7.33203125" style="5" customWidth="1"/>
    <col min="777" max="780" width="5.6640625" style="5" customWidth="1"/>
    <col min="781" max="781" width="1.33203125" style="5" customWidth="1"/>
    <col min="782" max="782" width="6.5546875" style="5" customWidth="1"/>
    <col min="783" max="786" width="5.6640625" style="5" customWidth="1"/>
    <col min="787" max="787" width="1.33203125" style="5" customWidth="1"/>
    <col min="788" max="788" width="7.44140625" style="5" customWidth="1"/>
    <col min="789" max="792" width="5.6640625" style="5" customWidth="1"/>
    <col min="793" max="793" width="1" style="5" customWidth="1"/>
    <col min="794" max="794" width="7.44140625" style="5" customWidth="1"/>
    <col min="795" max="797" width="5.6640625" style="5" customWidth="1"/>
    <col min="798" max="798" width="6.33203125" style="5" bestFit="1" customWidth="1"/>
    <col min="799" max="799" width="1.33203125" style="5" customWidth="1"/>
    <col min="800" max="800" width="7.44140625" style="5" customWidth="1"/>
    <col min="801" max="804" width="5.6640625" style="5" customWidth="1"/>
    <col min="805" max="805" width="1.33203125" style="5" customWidth="1"/>
    <col min="806" max="806" width="7.44140625" style="5" customWidth="1"/>
    <col min="807" max="810" width="5.6640625" style="5" customWidth="1"/>
    <col min="811" max="811" width="1.33203125" style="5" customWidth="1"/>
    <col min="812" max="1024" width="10.88671875" style="5"/>
    <col min="1025" max="1025" width="28.109375" style="5" customWidth="1"/>
    <col min="1026" max="1026" width="7.109375" style="5" customWidth="1"/>
    <col min="1027" max="1030" width="5.6640625" style="5" customWidth="1"/>
    <col min="1031" max="1031" width="1.33203125" style="5" customWidth="1"/>
    <col min="1032" max="1032" width="7.33203125" style="5" customWidth="1"/>
    <col min="1033" max="1036" width="5.6640625" style="5" customWidth="1"/>
    <col min="1037" max="1037" width="1.33203125" style="5" customWidth="1"/>
    <col min="1038" max="1038" width="6.5546875" style="5" customWidth="1"/>
    <col min="1039" max="1042" width="5.6640625" style="5" customWidth="1"/>
    <col min="1043" max="1043" width="1.33203125" style="5" customWidth="1"/>
    <col min="1044" max="1044" width="7.44140625" style="5" customWidth="1"/>
    <col min="1045" max="1048" width="5.6640625" style="5" customWidth="1"/>
    <col min="1049" max="1049" width="1" style="5" customWidth="1"/>
    <col min="1050" max="1050" width="7.44140625" style="5" customWidth="1"/>
    <col min="1051" max="1053" width="5.6640625" style="5" customWidth="1"/>
    <col min="1054" max="1054" width="6.33203125" style="5" bestFit="1" customWidth="1"/>
    <col min="1055" max="1055" width="1.33203125" style="5" customWidth="1"/>
    <col min="1056" max="1056" width="7.44140625" style="5" customWidth="1"/>
    <col min="1057" max="1060" width="5.6640625" style="5" customWidth="1"/>
    <col min="1061" max="1061" width="1.33203125" style="5" customWidth="1"/>
    <col min="1062" max="1062" width="7.44140625" style="5" customWidth="1"/>
    <col min="1063" max="1066" width="5.6640625" style="5" customWidth="1"/>
    <col min="1067" max="1067" width="1.33203125" style="5" customWidth="1"/>
    <col min="1068" max="1280" width="10.88671875" style="5"/>
    <col min="1281" max="1281" width="28.109375" style="5" customWidth="1"/>
    <col min="1282" max="1282" width="7.109375" style="5" customWidth="1"/>
    <col min="1283" max="1286" width="5.6640625" style="5" customWidth="1"/>
    <col min="1287" max="1287" width="1.33203125" style="5" customWidth="1"/>
    <col min="1288" max="1288" width="7.33203125" style="5" customWidth="1"/>
    <col min="1289" max="1292" width="5.6640625" style="5" customWidth="1"/>
    <col min="1293" max="1293" width="1.33203125" style="5" customWidth="1"/>
    <col min="1294" max="1294" width="6.5546875" style="5" customWidth="1"/>
    <col min="1295" max="1298" width="5.6640625" style="5" customWidth="1"/>
    <col min="1299" max="1299" width="1.33203125" style="5" customWidth="1"/>
    <col min="1300" max="1300" width="7.44140625" style="5" customWidth="1"/>
    <col min="1301" max="1304" width="5.6640625" style="5" customWidth="1"/>
    <col min="1305" max="1305" width="1" style="5" customWidth="1"/>
    <col min="1306" max="1306" width="7.44140625" style="5" customWidth="1"/>
    <col min="1307" max="1309" width="5.6640625" style="5" customWidth="1"/>
    <col min="1310" max="1310" width="6.33203125" style="5" bestFit="1" customWidth="1"/>
    <col min="1311" max="1311" width="1.33203125" style="5" customWidth="1"/>
    <col min="1312" max="1312" width="7.44140625" style="5" customWidth="1"/>
    <col min="1313" max="1316" width="5.6640625" style="5" customWidth="1"/>
    <col min="1317" max="1317" width="1.33203125" style="5" customWidth="1"/>
    <col min="1318" max="1318" width="7.44140625" style="5" customWidth="1"/>
    <col min="1319" max="1322" width="5.6640625" style="5" customWidth="1"/>
    <col min="1323" max="1323" width="1.33203125" style="5" customWidth="1"/>
    <col min="1324" max="1536" width="10.88671875" style="5"/>
    <col min="1537" max="1537" width="28.109375" style="5" customWidth="1"/>
    <col min="1538" max="1538" width="7.109375" style="5" customWidth="1"/>
    <col min="1539" max="1542" width="5.6640625" style="5" customWidth="1"/>
    <col min="1543" max="1543" width="1.33203125" style="5" customWidth="1"/>
    <col min="1544" max="1544" width="7.33203125" style="5" customWidth="1"/>
    <col min="1545" max="1548" width="5.6640625" style="5" customWidth="1"/>
    <col min="1549" max="1549" width="1.33203125" style="5" customWidth="1"/>
    <col min="1550" max="1550" width="6.5546875" style="5" customWidth="1"/>
    <col min="1551" max="1554" width="5.6640625" style="5" customWidth="1"/>
    <col min="1555" max="1555" width="1.33203125" style="5" customWidth="1"/>
    <col min="1556" max="1556" width="7.44140625" style="5" customWidth="1"/>
    <col min="1557" max="1560" width="5.6640625" style="5" customWidth="1"/>
    <col min="1561" max="1561" width="1" style="5" customWidth="1"/>
    <col min="1562" max="1562" width="7.44140625" style="5" customWidth="1"/>
    <col min="1563" max="1565" width="5.6640625" style="5" customWidth="1"/>
    <col min="1566" max="1566" width="6.33203125" style="5" bestFit="1" customWidth="1"/>
    <col min="1567" max="1567" width="1.33203125" style="5" customWidth="1"/>
    <col min="1568" max="1568" width="7.44140625" style="5" customWidth="1"/>
    <col min="1569" max="1572" width="5.6640625" style="5" customWidth="1"/>
    <col min="1573" max="1573" width="1.33203125" style="5" customWidth="1"/>
    <col min="1574" max="1574" width="7.44140625" style="5" customWidth="1"/>
    <col min="1575" max="1578" width="5.6640625" style="5" customWidth="1"/>
    <col min="1579" max="1579" width="1.33203125" style="5" customWidth="1"/>
    <col min="1580" max="1792" width="10.88671875" style="5"/>
    <col min="1793" max="1793" width="28.109375" style="5" customWidth="1"/>
    <col min="1794" max="1794" width="7.109375" style="5" customWidth="1"/>
    <col min="1795" max="1798" width="5.6640625" style="5" customWidth="1"/>
    <col min="1799" max="1799" width="1.33203125" style="5" customWidth="1"/>
    <col min="1800" max="1800" width="7.33203125" style="5" customWidth="1"/>
    <col min="1801" max="1804" width="5.6640625" style="5" customWidth="1"/>
    <col min="1805" max="1805" width="1.33203125" style="5" customWidth="1"/>
    <col min="1806" max="1806" width="6.5546875" style="5" customWidth="1"/>
    <col min="1807" max="1810" width="5.6640625" style="5" customWidth="1"/>
    <col min="1811" max="1811" width="1.33203125" style="5" customWidth="1"/>
    <col min="1812" max="1812" width="7.44140625" style="5" customWidth="1"/>
    <col min="1813" max="1816" width="5.6640625" style="5" customWidth="1"/>
    <col min="1817" max="1817" width="1" style="5" customWidth="1"/>
    <col min="1818" max="1818" width="7.44140625" style="5" customWidth="1"/>
    <col min="1819" max="1821" width="5.6640625" style="5" customWidth="1"/>
    <col min="1822" max="1822" width="6.33203125" style="5" bestFit="1" customWidth="1"/>
    <col min="1823" max="1823" width="1.33203125" style="5" customWidth="1"/>
    <col min="1824" max="1824" width="7.44140625" style="5" customWidth="1"/>
    <col min="1825" max="1828" width="5.6640625" style="5" customWidth="1"/>
    <col min="1829" max="1829" width="1.33203125" style="5" customWidth="1"/>
    <col min="1830" max="1830" width="7.44140625" style="5" customWidth="1"/>
    <col min="1831" max="1834" width="5.6640625" style="5" customWidth="1"/>
    <col min="1835" max="1835" width="1.33203125" style="5" customWidth="1"/>
    <col min="1836" max="2048" width="10.88671875" style="5"/>
    <col min="2049" max="2049" width="28.109375" style="5" customWidth="1"/>
    <col min="2050" max="2050" width="7.109375" style="5" customWidth="1"/>
    <col min="2051" max="2054" width="5.6640625" style="5" customWidth="1"/>
    <col min="2055" max="2055" width="1.33203125" style="5" customWidth="1"/>
    <col min="2056" max="2056" width="7.33203125" style="5" customWidth="1"/>
    <col min="2057" max="2060" width="5.6640625" style="5" customWidth="1"/>
    <col min="2061" max="2061" width="1.33203125" style="5" customWidth="1"/>
    <col min="2062" max="2062" width="6.5546875" style="5" customWidth="1"/>
    <col min="2063" max="2066" width="5.6640625" style="5" customWidth="1"/>
    <col min="2067" max="2067" width="1.33203125" style="5" customWidth="1"/>
    <col min="2068" max="2068" width="7.44140625" style="5" customWidth="1"/>
    <col min="2069" max="2072" width="5.6640625" style="5" customWidth="1"/>
    <col min="2073" max="2073" width="1" style="5" customWidth="1"/>
    <col min="2074" max="2074" width="7.44140625" style="5" customWidth="1"/>
    <col min="2075" max="2077" width="5.6640625" style="5" customWidth="1"/>
    <col min="2078" max="2078" width="6.33203125" style="5" bestFit="1" customWidth="1"/>
    <col min="2079" max="2079" width="1.33203125" style="5" customWidth="1"/>
    <col min="2080" max="2080" width="7.44140625" style="5" customWidth="1"/>
    <col min="2081" max="2084" width="5.6640625" style="5" customWidth="1"/>
    <col min="2085" max="2085" width="1.33203125" style="5" customWidth="1"/>
    <col min="2086" max="2086" width="7.44140625" style="5" customWidth="1"/>
    <col min="2087" max="2090" width="5.6640625" style="5" customWidth="1"/>
    <col min="2091" max="2091" width="1.33203125" style="5" customWidth="1"/>
    <col min="2092" max="2304" width="10.88671875" style="5"/>
    <col min="2305" max="2305" width="28.109375" style="5" customWidth="1"/>
    <col min="2306" max="2306" width="7.109375" style="5" customWidth="1"/>
    <col min="2307" max="2310" width="5.6640625" style="5" customWidth="1"/>
    <col min="2311" max="2311" width="1.33203125" style="5" customWidth="1"/>
    <col min="2312" max="2312" width="7.33203125" style="5" customWidth="1"/>
    <col min="2313" max="2316" width="5.6640625" style="5" customWidth="1"/>
    <col min="2317" max="2317" width="1.33203125" style="5" customWidth="1"/>
    <col min="2318" max="2318" width="6.5546875" style="5" customWidth="1"/>
    <col min="2319" max="2322" width="5.6640625" style="5" customWidth="1"/>
    <col min="2323" max="2323" width="1.33203125" style="5" customWidth="1"/>
    <col min="2324" max="2324" width="7.44140625" style="5" customWidth="1"/>
    <col min="2325" max="2328" width="5.6640625" style="5" customWidth="1"/>
    <col min="2329" max="2329" width="1" style="5" customWidth="1"/>
    <col min="2330" max="2330" width="7.44140625" style="5" customWidth="1"/>
    <col min="2331" max="2333" width="5.6640625" style="5" customWidth="1"/>
    <col min="2334" max="2334" width="6.33203125" style="5" bestFit="1" customWidth="1"/>
    <col min="2335" max="2335" width="1.33203125" style="5" customWidth="1"/>
    <col min="2336" max="2336" width="7.44140625" style="5" customWidth="1"/>
    <col min="2337" max="2340" width="5.6640625" style="5" customWidth="1"/>
    <col min="2341" max="2341" width="1.33203125" style="5" customWidth="1"/>
    <col min="2342" max="2342" width="7.44140625" style="5" customWidth="1"/>
    <col min="2343" max="2346" width="5.6640625" style="5" customWidth="1"/>
    <col min="2347" max="2347" width="1.33203125" style="5" customWidth="1"/>
    <col min="2348" max="2560" width="10.88671875" style="5"/>
    <col min="2561" max="2561" width="28.109375" style="5" customWidth="1"/>
    <col min="2562" max="2562" width="7.109375" style="5" customWidth="1"/>
    <col min="2563" max="2566" width="5.6640625" style="5" customWidth="1"/>
    <col min="2567" max="2567" width="1.33203125" style="5" customWidth="1"/>
    <col min="2568" max="2568" width="7.33203125" style="5" customWidth="1"/>
    <col min="2569" max="2572" width="5.6640625" style="5" customWidth="1"/>
    <col min="2573" max="2573" width="1.33203125" style="5" customWidth="1"/>
    <col min="2574" max="2574" width="6.5546875" style="5" customWidth="1"/>
    <col min="2575" max="2578" width="5.6640625" style="5" customWidth="1"/>
    <col min="2579" max="2579" width="1.33203125" style="5" customWidth="1"/>
    <col min="2580" max="2580" width="7.44140625" style="5" customWidth="1"/>
    <col min="2581" max="2584" width="5.6640625" style="5" customWidth="1"/>
    <col min="2585" max="2585" width="1" style="5" customWidth="1"/>
    <col min="2586" max="2586" width="7.44140625" style="5" customWidth="1"/>
    <col min="2587" max="2589" width="5.6640625" style="5" customWidth="1"/>
    <col min="2590" max="2590" width="6.33203125" style="5" bestFit="1" customWidth="1"/>
    <col min="2591" max="2591" width="1.33203125" style="5" customWidth="1"/>
    <col min="2592" max="2592" width="7.44140625" style="5" customWidth="1"/>
    <col min="2593" max="2596" width="5.6640625" style="5" customWidth="1"/>
    <col min="2597" max="2597" width="1.33203125" style="5" customWidth="1"/>
    <col min="2598" max="2598" width="7.44140625" style="5" customWidth="1"/>
    <col min="2599" max="2602" width="5.6640625" style="5" customWidth="1"/>
    <col min="2603" max="2603" width="1.33203125" style="5" customWidth="1"/>
    <col min="2604" max="2816" width="10.88671875" style="5"/>
    <col min="2817" max="2817" width="28.109375" style="5" customWidth="1"/>
    <col min="2818" max="2818" width="7.109375" style="5" customWidth="1"/>
    <col min="2819" max="2822" width="5.6640625" style="5" customWidth="1"/>
    <col min="2823" max="2823" width="1.33203125" style="5" customWidth="1"/>
    <col min="2824" max="2824" width="7.33203125" style="5" customWidth="1"/>
    <col min="2825" max="2828" width="5.6640625" style="5" customWidth="1"/>
    <col min="2829" max="2829" width="1.33203125" style="5" customWidth="1"/>
    <col min="2830" max="2830" width="6.5546875" style="5" customWidth="1"/>
    <col min="2831" max="2834" width="5.6640625" style="5" customWidth="1"/>
    <col min="2835" max="2835" width="1.33203125" style="5" customWidth="1"/>
    <col min="2836" max="2836" width="7.44140625" style="5" customWidth="1"/>
    <col min="2837" max="2840" width="5.6640625" style="5" customWidth="1"/>
    <col min="2841" max="2841" width="1" style="5" customWidth="1"/>
    <col min="2842" max="2842" width="7.44140625" style="5" customWidth="1"/>
    <col min="2843" max="2845" width="5.6640625" style="5" customWidth="1"/>
    <col min="2846" max="2846" width="6.33203125" style="5" bestFit="1" customWidth="1"/>
    <col min="2847" max="2847" width="1.33203125" style="5" customWidth="1"/>
    <col min="2848" max="2848" width="7.44140625" style="5" customWidth="1"/>
    <col min="2849" max="2852" width="5.6640625" style="5" customWidth="1"/>
    <col min="2853" max="2853" width="1.33203125" style="5" customWidth="1"/>
    <col min="2854" max="2854" width="7.44140625" style="5" customWidth="1"/>
    <col min="2855" max="2858" width="5.6640625" style="5" customWidth="1"/>
    <col min="2859" max="2859" width="1.33203125" style="5" customWidth="1"/>
    <col min="2860" max="3072" width="10.88671875" style="5"/>
    <col min="3073" max="3073" width="28.109375" style="5" customWidth="1"/>
    <col min="3074" max="3074" width="7.109375" style="5" customWidth="1"/>
    <col min="3075" max="3078" width="5.6640625" style="5" customWidth="1"/>
    <col min="3079" max="3079" width="1.33203125" style="5" customWidth="1"/>
    <col min="3080" max="3080" width="7.33203125" style="5" customWidth="1"/>
    <col min="3081" max="3084" width="5.6640625" style="5" customWidth="1"/>
    <col min="3085" max="3085" width="1.33203125" style="5" customWidth="1"/>
    <col min="3086" max="3086" width="6.5546875" style="5" customWidth="1"/>
    <col min="3087" max="3090" width="5.6640625" style="5" customWidth="1"/>
    <col min="3091" max="3091" width="1.33203125" style="5" customWidth="1"/>
    <col min="3092" max="3092" width="7.44140625" style="5" customWidth="1"/>
    <col min="3093" max="3096" width="5.6640625" style="5" customWidth="1"/>
    <col min="3097" max="3097" width="1" style="5" customWidth="1"/>
    <col min="3098" max="3098" width="7.44140625" style="5" customWidth="1"/>
    <col min="3099" max="3101" width="5.6640625" style="5" customWidth="1"/>
    <col min="3102" max="3102" width="6.33203125" style="5" bestFit="1" customWidth="1"/>
    <col min="3103" max="3103" width="1.33203125" style="5" customWidth="1"/>
    <col min="3104" max="3104" width="7.44140625" style="5" customWidth="1"/>
    <col min="3105" max="3108" width="5.6640625" style="5" customWidth="1"/>
    <col min="3109" max="3109" width="1.33203125" style="5" customWidth="1"/>
    <col min="3110" max="3110" width="7.44140625" style="5" customWidth="1"/>
    <col min="3111" max="3114" width="5.6640625" style="5" customWidth="1"/>
    <col min="3115" max="3115" width="1.33203125" style="5" customWidth="1"/>
    <col min="3116" max="3328" width="10.88671875" style="5"/>
    <col min="3329" max="3329" width="28.109375" style="5" customWidth="1"/>
    <col min="3330" max="3330" width="7.109375" style="5" customWidth="1"/>
    <col min="3331" max="3334" width="5.6640625" style="5" customWidth="1"/>
    <col min="3335" max="3335" width="1.33203125" style="5" customWidth="1"/>
    <col min="3336" max="3336" width="7.33203125" style="5" customWidth="1"/>
    <col min="3337" max="3340" width="5.6640625" style="5" customWidth="1"/>
    <col min="3341" max="3341" width="1.33203125" style="5" customWidth="1"/>
    <col min="3342" max="3342" width="6.5546875" style="5" customWidth="1"/>
    <col min="3343" max="3346" width="5.6640625" style="5" customWidth="1"/>
    <col min="3347" max="3347" width="1.33203125" style="5" customWidth="1"/>
    <col min="3348" max="3348" width="7.44140625" style="5" customWidth="1"/>
    <col min="3349" max="3352" width="5.6640625" style="5" customWidth="1"/>
    <col min="3353" max="3353" width="1" style="5" customWidth="1"/>
    <col min="3354" max="3354" width="7.44140625" style="5" customWidth="1"/>
    <col min="3355" max="3357" width="5.6640625" style="5" customWidth="1"/>
    <col min="3358" max="3358" width="6.33203125" style="5" bestFit="1" customWidth="1"/>
    <col min="3359" max="3359" width="1.33203125" style="5" customWidth="1"/>
    <col min="3360" max="3360" width="7.44140625" style="5" customWidth="1"/>
    <col min="3361" max="3364" width="5.6640625" style="5" customWidth="1"/>
    <col min="3365" max="3365" width="1.33203125" style="5" customWidth="1"/>
    <col min="3366" max="3366" width="7.44140625" style="5" customWidth="1"/>
    <col min="3367" max="3370" width="5.6640625" style="5" customWidth="1"/>
    <col min="3371" max="3371" width="1.33203125" style="5" customWidth="1"/>
    <col min="3372" max="3584" width="10.88671875" style="5"/>
    <col min="3585" max="3585" width="28.109375" style="5" customWidth="1"/>
    <col min="3586" max="3586" width="7.109375" style="5" customWidth="1"/>
    <col min="3587" max="3590" width="5.6640625" style="5" customWidth="1"/>
    <col min="3591" max="3591" width="1.33203125" style="5" customWidth="1"/>
    <col min="3592" max="3592" width="7.33203125" style="5" customWidth="1"/>
    <col min="3593" max="3596" width="5.6640625" style="5" customWidth="1"/>
    <col min="3597" max="3597" width="1.33203125" style="5" customWidth="1"/>
    <col min="3598" max="3598" width="6.5546875" style="5" customWidth="1"/>
    <col min="3599" max="3602" width="5.6640625" style="5" customWidth="1"/>
    <col min="3603" max="3603" width="1.33203125" style="5" customWidth="1"/>
    <col min="3604" max="3604" width="7.44140625" style="5" customWidth="1"/>
    <col min="3605" max="3608" width="5.6640625" style="5" customWidth="1"/>
    <col min="3609" max="3609" width="1" style="5" customWidth="1"/>
    <col min="3610" max="3610" width="7.44140625" style="5" customWidth="1"/>
    <col min="3611" max="3613" width="5.6640625" style="5" customWidth="1"/>
    <col min="3614" max="3614" width="6.33203125" style="5" bestFit="1" customWidth="1"/>
    <col min="3615" max="3615" width="1.33203125" style="5" customWidth="1"/>
    <col min="3616" max="3616" width="7.44140625" style="5" customWidth="1"/>
    <col min="3617" max="3620" width="5.6640625" style="5" customWidth="1"/>
    <col min="3621" max="3621" width="1.33203125" style="5" customWidth="1"/>
    <col min="3622" max="3622" width="7.44140625" style="5" customWidth="1"/>
    <col min="3623" max="3626" width="5.6640625" style="5" customWidth="1"/>
    <col min="3627" max="3627" width="1.33203125" style="5" customWidth="1"/>
    <col min="3628" max="3840" width="10.88671875" style="5"/>
    <col min="3841" max="3841" width="28.109375" style="5" customWidth="1"/>
    <col min="3842" max="3842" width="7.109375" style="5" customWidth="1"/>
    <col min="3843" max="3846" width="5.6640625" style="5" customWidth="1"/>
    <col min="3847" max="3847" width="1.33203125" style="5" customWidth="1"/>
    <col min="3848" max="3848" width="7.33203125" style="5" customWidth="1"/>
    <col min="3849" max="3852" width="5.6640625" style="5" customWidth="1"/>
    <col min="3853" max="3853" width="1.33203125" style="5" customWidth="1"/>
    <col min="3854" max="3854" width="6.5546875" style="5" customWidth="1"/>
    <col min="3855" max="3858" width="5.6640625" style="5" customWidth="1"/>
    <col min="3859" max="3859" width="1.33203125" style="5" customWidth="1"/>
    <col min="3860" max="3860" width="7.44140625" style="5" customWidth="1"/>
    <col min="3861" max="3864" width="5.6640625" style="5" customWidth="1"/>
    <col min="3865" max="3865" width="1" style="5" customWidth="1"/>
    <col min="3866" max="3866" width="7.44140625" style="5" customWidth="1"/>
    <col min="3867" max="3869" width="5.6640625" style="5" customWidth="1"/>
    <col min="3870" max="3870" width="6.33203125" style="5" bestFit="1" customWidth="1"/>
    <col min="3871" max="3871" width="1.33203125" style="5" customWidth="1"/>
    <col min="3872" max="3872" width="7.44140625" style="5" customWidth="1"/>
    <col min="3873" max="3876" width="5.6640625" style="5" customWidth="1"/>
    <col min="3877" max="3877" width="1.33203125" style="5" customWidth="1"/>
    <col min="3878" max="3878" width="7.44140625" style="5" customWidth="1"/>
    <col min="3879" max="3882" width="5.6640625" style="5" customWidth="1"/>
    <col min="3883" max="3883" width="1.33203125" style="5" customWidth="1"/>
    <col min="3884" max="4096" width="10.88671875" style="5"/>
    <col min="4097" max="4097" width="28.109375" style="5" customWidth="1"/>
    <col min="4098" max="4098" width="7.109375" style="5" customWidth="1"/>
    <col min="4099" max="4102" width="5.6640625" style="5" customWidth="1"/>
    <col min="4103" max="4103" width="1.33203125" style="5" customWidth="1"/>
    <col min="4104" max="4104" width="7.33203125" style="5" customWidth="1"/>
    <col min="4105" max="4108" width="5.6640625" style="5" customWidth="1"/>
    <col min="4109" max="4109" width="1.33203125" style="5" customWidth="1"/>
    <col min="4110" max="4110" width="6.5546875" style="5" customWidth="1"/>
    <col min="4111" max="4114" width="5.6640625" style="5" customWidth="1"/>
    <col min="4115" max="4115" width="1.33203125" style="5" customWidth="1"/>
    <col min="4116" max="4116" width="7.44140625" style="5" customWidth="1"/>
    <col min="4117" max="4120" width="5.6640625" style="5" customWidth="1"/>
    <col min="4121" max="4121" width="1" style="5" customWidth="1"/>
    <col min="4122" max="4122" width="7.44140625" style="5" customWidth="1"/>
    <col min="4123" max="4125" width="5.6640625" style="5" customWidth="1"/>
    <col min="4126" max="4126" width="6.33203125" style="5" bestFit="1" customWidth="1"/>
    <col min="4127" max="4127" width="1.33203125" style="5" customWidth="1"/>
    <col min="4128" max="4128" width="7.44140625" style="5" customWidth="1"/>
    <col min="4129" max="4132" width="5.6640625" style="5" customWidth="1"/>
    <col min="4133" max="4133" width="1.33203125" style="5" customWidth="1"/>
    <col min="4134" max="4134" width="7.44140625" style="5" customWidth="1"/>
    <col min="4135" max="4138" width="5.6640625" style="5" customWidth="1"/>
    <col min="4139" max="4139" width="1.33203125" style="5" customWidth="1"/>
    <col min="4140" max="4352" width="10.88671875" style="5"/>
    <col min="4353" max="4353" width="28.109375" style="5" customWidth="1"/>
    <col min="4354" max="4354" width="7.109375" style="5" customWidth="1"/>
    <col min="4355" max="4358" width="5.6640625" style="5" customWidth="1"/>
    <col min="4359" max="4359" width="1.33203125" style="5" customWidth="1"/>
    <col min="4360" max="4360" width="7.33203125" style="5" customWidth="1"/>
    <col min="4361" max="4364" width="5.6640625" style="5" customWidth="1"/>
    <col min="4365" max="4365" width="1.33203125" style="5" customWidth="1"/>
    <col min="4366" max="4366" width="6.5546875" style="5" customWidth="1"/>
    <col min="4367" max="4370" width="5.6640625" style="5" customWidth="1"/>
    <col min="4371" max="4371" width="1.33203125" style="5" customWidth="1"/>
    <col min="4372" max="4372" width="7.44140625" style="5" customWidth="1"/>
    <col min="4373" max="4376" width="5.6640625" style="5" customWidth="1"/>
    <col min="4377" max="4377" width="1" style="5" customWidth="1"/>
    <col min="4378" max="4378" width="7.44140625" style="5" customWidth="1"/>
    <col min="4379" max="4381" width="5.6640625" style="5" customWidth="1"/>
    <col min="4382" max="4382" width="6.33203125" style="5" bestFit="1" customWidth="1"/>
    <col min="4383" max="4383" width="1.33203125" style="5" customWidth="1"/>
    <col min="4384" max="4384" width="7.44140625" style="5" customWidth="1"/>
    <col min="4385" max="4388" width="5.6640625" style="5" customWidth="1"/>
    <col min="4389" max="4389" width="1.33203125" style="5" customWidth="1"/>
    <col min="4390" max="4390" width="7.44140625" style="5" customWidth="1"/>
    <col min="4391" max="4394" width="5.6640625" style="5" customWidth="1"/>
    <col min="4395" max="4395" width="1.33203125" style="5" customWidth="1"/>
    <col min="4396" max="4608" width="10.88671875" style="5"/>
    <col min="4609" max="4609" width="28.109375" style="5" customWidth="1"/>
    <col min="4610" max="4610" width="7.109375" style="5" customWidth="1"/>
    <col min="4611" max="4614" width="5.6640625" style="5" customWidth="1"/>
    <col min="4615" max="4615" width="1.33203125" style="5" customWidth="1"/>
    <col min="4616" max="4616" width="7.33203125" style="5" customWidth="1"/>
    <col min="4617" max="4620" width="5.6640625" style="5" customWidth="1"/>
    <col min="4621" max="4621" width="1.33203125" style="5" customWidth="1"/>
    <col min="4622" max="4622" width="6.5546875" style="5" customWidth="1"/>
    <col min="4623" max="4626" width="5.6640625" style="5" customWidth="1"/>
    <col min="4627" max="4627" width="1.33203125" style="5" customWidth="1"/>
    <col min="4628" max="4628" width="7.44140625" style="5" customWidth="1"/>
    <col min="4629" max="4632" width="5.6640625" style="5" customWidth="1"/>
    <col min="4633" max="4633" width="1" style="5" customWidth="1"/>
    <col min="4634" max="4634" width="7.44140625" style="5" customWidth="1"/>
    <col min="4635" max="4637" width="5.6640625" style="5" customWidth="1"/>
    <col min="4638" max="4638" width="6.33203125" style="5" bestFit="1" customWidth="1"/>
    <col min="4639" max="4639" width="1.33203125" style="5" customWidth="1"/>
    <col min="4640" max="4640" width="7.44140625" style="5" customWidth="1"/>
    <col min="4641" max="4644" width="5.6640625" style="5" customWidth="1"/>
    <col min="4645" max="4645" width="1.33203125" style="5" customWidth="1"/>
    <col min="4646" max="4646" width="7.44140625" style="5" customWidth="1"/>
    <col min="4647" max="4650" width="5.6640625" style="5" customWidth="1"/>
    <col min="4651" max="4651" width="1.33203125" style="5" customWidth="1"/>
    <col min="4652" max="4864" width="10.88671875" style="5"/>
    <col min="4865" max="4865" width="28.109375" style="5" customWidth="1"/>
    <col min="4866" max="4866" width="7.109375" style="5" customWidth="1"/>
    <col min="4867" max="4870" width="5.6640625" style="5" customWidth="1"/>
    <col min="4871" max="4871" width="1.33203125" style="5" customWidth="1"/>
    <col min="4872" max="4872" width="7.33203125" style="5" customWidth="1"/>
    <col min="4873" max="4876" width="5.6640625" style="5" customWidth="1"/>
    <col min="4877" max="4877" width="1.33203125" style="5" customWidth="1"/>
    <col min="4878" max="4878" width="6.5546875" style="5" customWidth="1"/>
    <col min="4879" max="4882" width="5.6640625" style="5" customWidth="1"/>
    <col min="4883" max="4883" width="1.33203125" style="5" customWidth="1"/>
    <col min="4884" max="4884" width="7.44140625" style="5" customWidth="1"/>
    <col min="4885" max="4888" width="5.6640625" style="5" customWidth="1"/>
    <col min="4889" max="4889" width="1" style="5" customWidth="1"/>
    <col min="4890" max="4890" width="7.44140625" style="5" customWidth="1"/>
    <col min="4891" max="4893" width="5.6640625" style="5" customWidth="1"/>
    <col min="4894" max="4894" width="6.33203125" style="5" bestFit="1" customWidth="1"/>
    <col min="4895" max="4895" width="1.33203125" style="5" customWidth="1"/>
    <col min="4896" max="4896" width="7.44140625" style="5" customWidth="1"/>
    <col min="4897" max="4900" width="5.6640625" style="5" customWidth="1"/>
    <col min="4901" max="4901" width="1.33203125" style="5" customWidth="1"/>
    <col min="4902" max="4902" width="7.44140625" style="5" customWidth="1"/>
    <col min="4903" max="4906" width="5.6640625" style="5" customWidth="1"/>
    <col min="4907" max="4907" width="1.33203125" style="5" customWidth="1"/>
    <col min="4908" max="5120" width="10.88671875" style="5"/>
    <col min="5121" max="5121" width="28.109375" style="5" customWidth="1"/>
    <col min="5122" max="5122" width="7.109375" style="5" customWidth="1"/>
    <col min="5123" max="5126" width="5.6640625" style="5" customWidth="1"/>
    <col min="5127" max="5127" width="1.33203125" style="5" customWidth="1"/>
    <col min="5128" max="5128" width="7.33203125" style="5" customWidth="1"/>
    <col min="5129" max="5132" width="5.6640625" style="5" customWidth="1"/>
    <col min="5133" max="5133" width="1.33203125" style="5" customWidth="1"/>
    <col min="5134" max="5134" width="6.5546875" style="5" customWidth="1"/>
    <col min="5135" max="5138" width="5.6640625" style="5" customWidth="1"/>
    <col min="5139" max="5139" width="1.33203125" style="5" customWidth="1"/>
    <col min="5140" max="5140" width="7.44140625" style="5" customWidth="1"/>
    <col min="5141" max="5144" width="5.6640625" style="5" customWidth="1"/>
    <col min="5145" max="5145" width="1" style="5" customWidth="1"/>
    <col min="5146" max="5146" width="7.44140625" style="5" customWidth="1"/>
    <col min="5147" max="5149" width="5.6640625" style="5" customWidth="1"/>
    <col min="5150" max="5150" width="6.33203125" style="5" bestFit="1" customWidth="1"/>
    <col min="5151" max="5151" width="1.33203125" style="5" customWidth="1"/>
    <col min="5152" max="5152" width="7.44140625" style="5" customWidth="1"/>
    <col min="5153" max="5156" width="5.6640625" style="5" customWidth="1"/>
    <col min="5157" max="5157" width="1.33203125" style="5" customWidth="1"/>
    <col min="5158" max="5158" width="7.44140625" style="5" customWidth="1"/>
    <col min="5159" max="5162" width="5.6640625" style="5" customWidth="1"/>
    <col min="5163" max="5163" width="1.33203125" style="5" customWidth="1"/>
    <col min="5164" max="5376" width="10.88671875" style="5"/>
    <col min="5377" max="5377" width="28.109375" style="5" customWidth="1"/>
    <col min="5378" max="5378" width="7.109375" style="5" customWidth="1"/>
    <col min="5379" max="5382" width="5.6640625" style="5" customWidth="1"/>
    <col min="5383" max="5383" width="1.33203125" style="5" customWidth="1"/>
    <col min="5384" max="5384" width="7.33203125" style="5" customWidth="1"/>
    <col min="5385" max="5388" width="5.6640625" style="5" customWidth="1"/>
    <col min="5389" max="5389" width="1.33203125" style="5" customWidth="1"/>
    <col min="5390" max="5390" width="6.5546875" style="5" customWidth="1"/>
    <col min="5391" max="5394" width="5.6640625" style="5" customWidth="1"/>
    <col min="5395" max="5395" width="1.33203125" style="5" customWidth="1"/>
    <col min="5396" max="5396" width="7.44140625" style="5" customWidth="1"/>
    <col min="5397" max="5400" width="5.6640625" style="5" customWidth="1"/>
    <col min="5401" max="5401" width="1" style="5" customWidth="1"/>
    <col min="5402" max="5402" width="7.44140625" style="5" customWidth="1"/>
    <col min="5403" max="5405" width="5.6640625" style="5" customWidth="1"/>
    <col min="5406" max="5406" width="6.33203125" style="5" bestFit="1" customWidth="1"/>
    <col min="5407" max="5407" width="1.33203125" style="5" customWidth="1"/>
    <col min="5408" max="5408" width="7.44140625" style="5" customWidth="1"/>
    <col min="5409" max="5412" width="5.6640625" style="5" customWidth="1"/>
    <col min="5413" max="5413" width="1.33203125" style="5" customWidth="1"/>
    <col min="5414" max="5414" width="7.44140625" style="5" customWidth="1"/>
    <col min="5415" max="5418" width="5.6640625" style="5" customWidth="1"/>
    <col min="5419" max="5419" width="1.33203125" style="5" customWidth="1"/>
    <col min="5420" max="5632" width="10.88671875" style="5"/>
    <col min="5633" max="5633" width="28.109375" style="5" customWidth="1"/>
    <col min="5634" max="5634" width="7.109375" style="5" customWidth="1"/>
    <col min="5635" max="5638" width="5.6640625" style="5" customWidth="1"/>
    <col min="5639" max="5639" width="1.33203125" style="5" customWidth="1"/>
    <col min="5640" max="5640" width="7.33203125" style="5" customWidth="1"/>
    <col min="5641" max="5644" width="5.6640625" style="5" customWidth="1"/>
    <col min="5645" max="5645" width="1.33203125" style="5" customWidth="1"/>
    <col min="5646" max="5646" width="6.5546875" style="5" customWidth="1"/>
    <col min="5647" max="5650" width="5.6640625" style="5" customWidth="1"/>
    <col min="5651" max="5651" width="1.33203125" style="5" customWidth="1"/>
    <col min="5652" max="5652" width="7.44140625" style="5" customWidth="1"/>
    <col min="5653" max="5656" width="5.6640625" style="5" customWidth="1"/>
    <col min="5657" max="5657" width="1" style="5" customWidth="1"/>
    <col min="5658" max="5658" width="7.44140625" style="5" customWidth="1"/>
    <col min="5659" max="5661" width="5.6640625" style="5" customWidth="1"/>
    <col min="5662" max="5662" width="6.33203125" style="5" bestFit="1" customWidth="1"/>
    <col min="5663" max="5663" width="1.33203125" style="5" customWidth="1"/>
    <col min="5664" max="5664" width="7.44140625" style="5" customWidth="1"/>
    <col min="5665" max="5668" width="5.6640625" style="5" customWidth="1"/>
    <col min="5669" max="5669" width="1.33203125" style="5" customWidth="1"/>
    <col min="5670" max="5670" width="7.44140625" style="5" customWidth="1"/>
    <col min="5671" max="5674" width="5.6640625" style="5" customWidth="1"/>
    <col min="5675" max="5675" width="1.33203125" style="5" customWidth="1"/>
    <col min="5676" max="5888" width="10.88671875" style="5"/>
    <col min="5889" max="5889" width="28.109375" style="5" customWidth="1"/>
    <col min="5890" max="5890" width="7.109375" style="5" customWidth="1"/>
    <col min="5891" max="5894" width="5.6640625" style="5" customWidth="1"/>
    <col min="5895" max="5895" width="1.33203125" style="5" customWidth="1"/>
    <col min="5896" max="5896" width="7.33203125" style="5" customWidth="1"/>
    <col min="5897" max="5900" width="5.6640625" style="5" customWidth="1"/>
    <col min="5901" max="5901" width="1.33203125" style="5" customWidth="1"/>
    <col min="5902" max="5902" width="6.5546875" style="5" customWidth="1"/>
    <col min="5903" max="5906" width="5.6640625" style="5" customWidth="1"/>
    <col min="5907" max="5907" width="1.33203125" style="5" customWidth="1"/>
    <col min="5908" max="5908" width="7.44140625" style="5" customWidth="1"/>
    <col min="5909" max="5912" width="5.6640625" style="5" customWidth="1"/>
    <col min="5913" max="5913" width="1" style="5" customWidth="1"/>
    <col min="5914" max="5914" width="7.44140625" style="5" customWidth="1"/>
    <col min="5915" max="5917" width="5.6640625" style="5" customWidth="1"/>
    <col min="5918" max="5918" width="6.33203125" style="5" bestFit="1" customWidth="1"/>
    <col min="5919" max="5919" width="1.33203125" style="5" customWidth="1"/>
    <col min="5920" max="5920" width="7.44140625" style="5" customWidth="1"/>
    <col min="5921" max="5924" width="5.6640625" style="5" customWidth="1"/>
    <col min="5925" max="5925" width="1.33203125" style="5" customWidth="1"/>
    <col min="5926" max="5926" width="7.44140625" style="5" customWidth="1"/>
    <col min="5927" max="5930" width="5.6640625" style="5" customWidth="1"/>
    <col min="5931" max="5931" width="1.33203125" style="5" customWidth="1"/>
    <col min="5932" max="6144" width="10.88671875" style="5"/>
    <col min="6145" max="6145" width="28.109375" style="5" customWidth="1"/>
    <col min="6146" max="6146" width="7.109375" style="5" customWidth="1"/>
    <col min="6147" max="6150" width="5.6640625" style="5" customWidth="1"/>
    <col min="6151" max="6151" width="1.33203125" style="5" customWidth="1"/>
    <col min="6152" max="6152" width="7.33203125" style="5" customWidth="1"/>
    <col min="6153" max="6156" width="5.6640625" style="5" customWidth="1"/>
    <col min="6157" max="6157" width="1.33203125" style="5" customWidth="1"/>
    <col min="6158" max="6158" width="6.5546875" style="5" customWidth="1"/>
    <col min="6159" max="6162" width="5.6640625" style="5" customWidth="1"/>
    <col min="6163" max="6163" width="1.33203125" style="5" customWidth="1"/>
    <col min="6164" max="6164" width="7.44140625" style="5" customWidth="1"/>
    <col min="6165" max="6168" width="5.6640625" style="5" customWidth="1"/>
    <col min="6169" max="6169" width="1" style="5" customWidth="1"/>
    <col min="6170" max="6170" width="7.44140625" style="5" customWidth="1"/>
    <col min="6171" max="6173" width="5.6640625" style="5" customWidth="1"/>
    <col min="6174" max="6174" width="6.33203125" style="5" bestFit="1" customWidth="1"/>
    <col min="6175" max="6175" width="1.33203125" style="5" customWidth="1"/>
    <col min="6176" max="6176" width="7.44140625" style="5" customWidth="1"/>
    <col min="6177" max="6180" width="5.6640625" style="5" customWidth="1"/>
    <col min="6181" max="6181" width="1.33203125" style="5" customWidth="1"/>
    <col min="6182" max="6182" width="7.44140625" style="5" customWidth="1"/>
    <col min="6183" max="6186" width="5.6640625" style="5" customWidth="1"/>
    <col min="6187" max="6187" width="1.33203125" style="5" customWidth="1"/>
    <col min="6188" max="6400" width="10.88671875" style="5"/>
    <col min="6401" max="6401" width="28.109375" style="5" customWidth="1"/>
    <col min="6402" max="6402" width="7.109375" style="5" customWidth="1"/>
    <col min="6403" max="6406" width="5.6640625" style="5" customWidth="1"/>
    <col min="6407" max="6407" width="1.33203125" style="5" customWidth="1"/>
    <col min="6408" max="6408" width="7.33203125" style="5" customWidth="1"/>
    <col min="6409" max="6412" width="5.6640625" style="5" customWidth="1"/>
    <col min="6413" max="6413" width="1.33203125" style="5" customWidth="1"/>
    <col min="6414" max="6414" width="6.5546875" style="5" customWidth="1"/>
    <col min="6415" max="6418" width="5.6640625" style="5" customWidth="1"/>
    <col min="6419" max="6419" width="1.33203125" style="5" customWidth="1"/>
    <col min="6420" max="6420" width="7.44140625" style="5" customWidth="1"/>
    <col min="6421" max="6424" width="5.6640625" style="5" customWidth="1"/>
    <col min="6425" max="6425" width="1" style="5" customWidth="1"/>
    <col min="6426" max="6426" width="7.44140625" style="5" customWidth="1"/>
    <col min="6427" max="6429" width="5.6640625" style="5" customWidth="1"/>
    <col min="6430" max="6430" width="6.33203125" style="5" bestFit="1" customWidth="1"/>
    <col min="6431" max="6431" width="1.33203125" style="5" customWidth="1"/>
    <col min="6432" max="6432" width="7.44140625" style="5" customWidth="1"/>
    <col min="6433" max="6436" width="5.6640625" style="5" customWidth="1"/>
    <col min="6437" max="6437" width="1.33203125" style="5" customWidth="1"/>
    <col min="6438" max="6438" width="7.44140625" style="5" customWidth="1"/>
    <col min="6439" max="6442" width="5.6640625" style="5" customWidth="1"/>
    <col min="6443" max="6443" width="1.33203125" style="5" customWidth="1"/>
    <col min="6444" max="6656" width="10.88671875" style="5"/>
    <col min="6657" max="6657" width="28.109375" style="5" customWidth="1"/>
    <col min="6658" max="6658" width="7.109375" style="5" customWidth="1"/>
    <col min="6659" max="6662" width="5.6640625" style="5" customWidth="1"/>
    <col min="6663" max="6663" width="1.33203125" style="5" customWidth="1"/>
    <col min="6664" max="6664" width="7.33203125" style="5" customWidth="1"/>
    <col min="6665" max="6668" width="5.6640625" style="5" customWidth="1"/>
    <col min="6669" max="6669" width="1.33203125" style="5" customWidth="1"/>
    <col min="6670" max="6670" width="6.5546875" style="5" customWidth="1"/>
    <col min="6671" max="6674" width="5.6640625" style="5" customWidth="1"/>
    <col min="6675" max="6675" width="1.33203125" style="5" customWidth="1"/>
    <col min="6676" max="6676" width="7.44140625" style="5" customWidth="1"/>
    <col min="6677" max="6680" width="5.6640625" style="5" customWidth="1"/>
    <col min="6681" max="6681" width="1" style="5" customWidth="1"/>
    <col min="6682" max="6682" width="7.44140625" style="5" customWidth="1"/>
    <col min="6683" max="6685" width="5.6640625" style="5" customWidth="1"/>
    <col min="6686" max="6686" width="6.33203125" style="5" bestFit="1" customWidth="1"/>
    <col min="6687" max="6687" width="1.33203125" style="5" customWidth="1"/>
    <col min="6688" max="6688" width="7.44140625" style="5" customWidth="1"/>
    <col min="6689" max="6692" width="5.6640625" style="5" customWidth="1"/>
    <col min="6693" max="6693" width="1.33203125" style="5" customWidth="1"/>
    <col min="6694" max="6694" width="7.44140625" style="5" customWidth="1"/>
    <col min="6695" max="6698" width="5.6640625" style="5" customWidth="1"/>
    <col min="6699" max="6699" width="1.33203125" style="5" customWidth="1"/>
    <col min="6700" max="6912" width="10.88671875" style="5"/>
    <col min="6913" max="6913" width="28.109375" style="5" customWidth="1"/>
    <col min="6914" max="6914" width="7.109375" style="5" customWidth="1"/>
    <col min="6915" max="6918" width="5.6640625" style="5" customWidth="1"/>
    <col min="6919" max="6919" width="1.33203125" style="5" customWidth="1"/>
    <col min="6920" max="6920" width="7.33203125" style="5" customWidth="1"/>
    <col min="6921" max="6924" width="5.6640625" style="5" customWidth="1"/>
    <col min="6925" max="6925" width="1.33203125" style="5" customWidth="1"/>
    <col min="6926" max="6926" width="6.5546875" style="5" customWidth="1"/>
    <col min="6927" max="6930" width="5.6640625" style="5" customWidth="1"/>
    <col min="6931" max="6931" width="1.33203125" style="5" customWidth="1"/>
    <col min="6932" max="6932" width="7.44140625" style="5" customWidth="1"/>
    <col min="6933" max="6936" width="5.6640625" style="5" customWidth="1"/>
    <col min="6937" max="6937" width="1" style="5" customWidth="1"/>
    <col min="6938" max="6938" width="7.44140625" style="5" customWidth="1"/>
    <col min="6939" max="6941" width="5.6640625" style="5" customWidth="1"/>
    <col min="6942" max="6942" width="6.33203125" style="5" bestFit="1" customWidth="1"/>
    <col min="6943" max="6943" width="1.33203125" style="5" customWidth="1"/>
    <col min="6944" max="6944" width="7.44140625" style="5" customWidth="1"/>
    <col min="6945" max="6948" width="5.6640625" style="5" customWidth="1"/>
    <col min="6949" max="6949" width="1.33203125" style="5" customWidth="1"/>
    <col min="6950" max="6950" width="7.44140625" style="5" customWidth="1"/>
    <col min="6951" max="6954" width="5.6640625" style="5" customWidth="1"/>
    <col min="6955" max="6955" width="1.33203125" style="5" customWidth="1"/>
    <col min="6956" max="7168" width="10.88671875" style="5"/>
    <col min="7169" max="7169" width="28.109375" style="5" customWidth="1"/>
    <col min="7170" max="7170" width="7.109375" style="5" customWidth="1"/>
    <col min="7171" max="7174" width="5.6640625" style="5" customWidth="1"/>
    <col min="7175" max="7175" width="1.33203125" style="5" customWidth="1"/>
    <col min="7176" max="7176" width="7.33203125" style="5" customWidth="1"/>
    <col min="7177" max="7180" width="5.6640625" style="5" customWidth="1"/>
    <col min="7181" max="7181" width="1.33203125" style="5" customWidth="1"/>
    <col min="7182" max="7182" width="6.5546875" style="5" customWidth="1"/>
    <col min="7183" max="7186" width="5.6640625" style="5" customWidth="1"/>
    <col min="7187" max="7187" width="1.33203125" style="5" customWidth="1"/>
    <col min="7188" max="7188" width="7.44140625" style="5" customWidth="1"/>
    <col min="7189" max="7192" width="5.6640625" style="5" customWidth="1"/>
    <col min="7193" max="7193" width="1" style="5" customWidth="1"/>
    <col min="7194" max="7194" width="7.44140625" style="5" customWidth="1"/>
    <col min="7195" max="7197" width="5.6640625" style="5" customWidth="1"/>
    <col min="7198" max="7198" width="6.33203125" style="5" bestFit="1" customWidth="1"/>
    <col min="7199" max="7199" width="1.33203125" style="5" customWidth="1"/>
    <col min="7200" max="7200" width="7.44140625" style="5" customWidth="1"/>
    <col min="7201" max="7204" width="5.6640625" style="5" customWidth="1"/>
    <col min="7205" max="7205" width="1.33203125" style="5" customWidth="1"/>
    <col min="7206" max="7206" width="7.44140625" style="5" customWidth="1"/>
    <col min="7207" max="7210" width="5.6640625" style="5" customWidth="1"/>
    <col min="7211" max="7211" width="1.33203125" style="5" customWidth="1"/>
    <col min="7212" max="7424" width="10.88671875" style="5"/>
    <col min="7425" max="7425" width="28.109375" style="5" customWidth="1"/>
    <col min="7426" max="7426" width="7.109375" style="5" customWidth="1"/>
    <col min="7427" max="7430" width="5.6640625" style="5" customWidth="1"/>
    <col min="7431" max="7431" width="1.33203125" style="5" customWidth="1"/>
    <col min="7432" max="7432" width="7.33203125" style="5" customWidth="1"/>
    <col min="7433" max="7436" width="5.6640625" style="5" customWidth="1"/>
    <col min="7437" max="7437" width="1.33203125" style="5" customWidth="1"/>
    <col min="7438" max="7438" width="6.5546875" style="5" customWidth="1"/>
    <col min="7439" max="7442" width="5.6640625" style="5" customWidth="1"/>
    <col min="7443" max="7443" width="1.33203125" style="5" customWidth="1"/>
    <col min="7444" max="7444" width="7.44140625" style="5" customWidth="1"/>
    <col min="7445" max="7448" width="5.6640625" style="5" customWidth="1"/>
    <col min="7449" max="7449" width="1" style="5" customWidth="1"/>
    <col min="7450" max="7450" width="7.44140625" style="5" customWidth="1"/>
    <col min="7451" max="7453" width="5.6640625" style="5" customWidth="1"/>
    <col min="7454" max="7454" width="6.33203125" style="5" bestFit="1" customWidth="1"/>
    <col min="7455" max="7455" width="1.33203125" style="5" customWidth="1"/>
    <col min="7456" max="7456" width="7.44140625" style="5" customWidth="1"/>
    <col min="7457" max="7460" width="5.6640625" style="5" customWidth="1"/>
    <col min="7461" max="7461" width="1.33203125" style="5" customWidth="1"/>
    <col min="7462" max="7462" width="7.44140625" style="5" customWidth="1"/>
    <col min="7463" max="7466" width="5.6640625" style="5" customWidth="1"/>
    <col min="7467" max="7467" width="1.33203125" style="5" customWidth="1"/>
    <col min="7468" max="7680" width="10.88671875" style="5"/>
    <col min="7681" max="7681" width="28.109375" style="5" customWidth="1"/>
    <col min="7682" max="7682" width="7.109375" style="5" customWidth="1"/>
    <col min="7683" max="7686" width="5.6640625" style="5" customWidth="1"/>
    <col min="7687" max="7687" width="1.33203125" style="5" customWidth="1"/>
    <col min="7688" max="7688" width="7.33203125" style="5" customWidth="1"/>
    <col min="7689" max="7692" width="5.6640625" style="5" customWidth="1"/>
    <col min="7693" max="7693" width="1.33203125" style="5" customWidth="1"/>
    <col min="7694" max="7694" width="6.5546875" style="5" customWidth="1"/>
    <col min="7695" max="7698" width="5.6640625" style="5" customWidth="1"/>
    <col min="7699" max="7699" width="1.33203125" style="5" customWidth="1"/>
    <col min="7700" max="7700" width="7.44140625" style="5" customWidth="1"/>
    <col min="7701" max="7704" width="5.6640625" style="5" customWidth="1"/>
    <col min="7705" max="7705" width="1" style="5" customWidth="1"/>
    <col min="7706" max="7706" width="7.44140625" style="5" customWidth="1"/>
    <col min="7707" max="7709" width="5.6640625" style="5" customWidth="1"/>
    <col min="7710" max="7710" width="6.33203125" style="5" bestFit="1" customWidth="1"/>
    <col min="7711" max="7711" width="1.33203125" style="5" customWidth="1"/>
    <col min="7712" max="7712" width="7.44140625" style="5" customWidth="1"/>
    <col min="7713" max="7716" width="5.6640625" style="5" customWidth="1"/>
    <col min="7717" max="7717" width="1.33203125" style="5" customWidth="1"/>
    <col min="7718" max="7718" width="7.44140625" style="5" customWidth="1"/>
    <col min="7719" max="7722" width="5.6640625" style="5" customWidth="1"/>
    <col min="7723" max="7723" width="1.33203125" style="5" customWidth="1"/>
    <col min="7724" max="7936" width="10.88671875" style="5"/>
    <col min="7937" max="7937" width="28.109375" style="5" customWidth="1"/>
    <col min="7938" max="7938" width="7.109375" style="5" customWidth="1"/>
    <col min="7939" max="7942" width="5.6640625" style="5" customWidth="1"/>
    <col min="7943" max="7943" width="1.33203125" style="5" customWidth="1"/>
    <col min="7944" max="7944" width="7.33203125" style="5" customWidth="1"/>
    <col min="7945" max="7948" width="5.6640625" style="5" customWidth="1"/>
    <col min="7949" max="7949" width="1.33203125" style="5" customWidth="1"/>
    <col min="7950" max="7950" width="6.5546875" style="5" customWidth="1"/>
    <col min="7951" max="7954" width="5.6640625" style="5" customWidth="1"/>
    <col min="7955" max="7955" width="1.33203125" style="5" customWidth="1"/>
    <col min="7956" max="7956" width="7.44140625" style="5" customWidth="1"/>
    <col min="7957" max="7960" width="5.6640625" style="5" customWidth="1"/>
    <col min="7961" max="7961" width="1" style="5" customWidth="1"/>
    <col min="7962" max="7962" width="7.44140625" style="5" customWidth="1"/>
    <col min="7963" max="7965" width="5.6640625" style="5" customWidth="1"/>
    <col min="7966" max="7966" width="6.33203125" style="5" bestFit="1" customWidth="1"/>
    <col min="7967" max="7967" width="1.33203125" style="5" customWidth="1"/>
    <col min="7968" max="7968" width="7.44140625" style="5" customWidth="1"/>
    <col min="7969" max="7972" width="5.6640625" style="5" customWidth="1"/>
    <col min="7973" max="7973" width="1.33203125" style="5" customWidth="1"/>
    <col min="7974" max="7974" width="7.44140625" style="5" customWidth="1"/>
    <col min="7975" max="7978" width="5.6640625" style="5" customWidth="1"/>
    <col min="7979" max="7979" width="1.33203125" style="5" customWidth="1"/>
    <col min="7980" max="8192" width="10.88671875" style="5"/>
    <col min="8193" max="8193" width="28.109375" style="5" customWidth="1"/>
    <col min="8194" max="8194" width="7.109375" style="5" customWidth="1"/>
    <col min="8195" max="8198" width="5.6640625" style="5" customWidth="1"/>
    <col min="8199" max="8199" width="1.33203125" style="5" customWidth="1"/>
    <col min="8200" max="8200" width="7.33203125" style="5" customWidth="1"/>
    <col min="8201" max="8204" width="5.6640625" style="5" customWidth="1"/>
    <col min="8205" max="8205" width="1.33203125" style="5" customWidth="1"/>
    <col min="8206" max="8206" width="6.5546875" style="5" customWidth="1"/>
    <col min="8207" max="8210" width="5.6640625" style="5" customWidth="1"/>
    <col min="8211" max="8211" width="1.33203125" style="5" customWidth="1"/>
    <col min="8212" max="8212" width="7.44140625" style="5" customWidth="1"/>
    <col min="8213" max="8216" width="5.6640625" style="5" customWidth="1"/>
    <col min="8217" max="8217" width="1" style="5" customWidth="1"/>
    <col min="8218" max="8218" width="7.44140625" style="5" customWidth="1"/>
    <col min="8219" max="8221" width="5.6640625" style="5" customWidth="1"/>
    <col min="8222" max="8222" width="6.33203125" style="5" bestFit="1" customWidth="1"/>
    <col min="8223" max="8223" width="1.33203125" style="5" customWidth="1"/>
    <col min="8224" max="8224" width="7.44140625" style="5" customWidth="1"/>
    <col min="8225" max="8228" width="5.6640625" style="5" customWidth="1"/>
    <col min="8229" max="8229" width="1.33203125" style="5" customWidth="1"/>
    <col min="8230" max="8230" width="7.44140625" style="5" customWidth="1"/>
    <col min="8231" max="8234" width="5.6640625" style="5" customWidth="1"/>
    <col min="8235" max="8235" width="1.33203125" style="5" customWidth="1"/>
    <col min="8236" max="8448" width="10.88671875" style="5"/>
    <col min="8449" max="8449" width="28.109375" style="5" customWidth="1"/>
    <col min="8450" max="8450" width="7.109375" style="5" customWidth="1"/>
    <col min="8451" max="8454" width="5.6640625" style="5" customWidth="1"/>
    <col min="8455" max="8455" width="1.33203125" style="5" customWidth="1"/>
    <col min="8456" max="8456" width="7.33203125" style="5" customWidth="1"/>
    <col min="8457" max="8460" width="5.6640625" style="5" customWidth="1"/>
    <col min="8461" max="8461" width="1.33203125" style="5" customWidth="1"/>
    <col min="8462" max="8462" width="6.5546875" style="5" customWidth="1"/>
    <col min="8463" max="8466" width="5.6640625" style="5" customWidth="1"/>
    <col min="8467" max="8467" width="1.33203125" style="5" customWidth="1"/>
    <col min="8468" max="8468" width="7.44140625" style="5" customWidth="1"/>
    <col min="8469" max="8472" width="5.6640625" style="5" customWidth="1"/>
    <col min="8473" max="8473" width="1" style="5" customWidth="1"/>
    <col min="8474" max="8474" width="7.44140625" style="5" customWidth="1"/>
    <col min="8475" max="8477" width="5.6640625" style="5" customWidth="1"/>
    <col min="8478" max="8478" width="6.33203125" style="5" bestFit="1" customWidth="1"/>
    <col min="8479" max="8479" width="1.33203125" style="5" customWidth="1"/>
    <col min="8480" max="8480" width="7.44140625" style="5" customWidth="1"/>
    <col min="8481" max="8484" width="5.6640625" style="5" customWidth="1"/>
    <col min="8485" max="8485" width="1.33203125" style="5" customWidth="1"/>
    <col min="8486" max="8486" width="7.44140625" style="5" customWidth="1"/>
    <col min="8487" max="8490" width="5.6640625" style="5" customWidth="1"/>
    <col min="8491" max="8491" width="1.33203125" style="5" customWidth="1"/>
    <col min="8492" max="8704" width="10.88671875" style="5"/>
    <col min="8705" max="8705" width="28.109375" style="5" customWidth="1"/>
    <col min="8706" max="8706" width="7.109375" style="5" customWidth="1"/>
    <col min="8707" max="8710" width="5.6640625" style="5" customWidth="1"/>
    <col min="8711" max="8711" width="1.33203125" style="5" customWidth="1"/>
    <col min="8712" max="8712" width="7.33203125" style="5" customWidth="1"/>
    <col min="8713" max="8716" width="5.6640625" style="5" customWidth="1"/>
    <col min="8717" max="8717" width="1.33203125" style="5" customWidth="1"/>
    <col min="8718" max="8718" width="6.5546875" style="5" customWidth="1"/>
    <col min="8719" max="8722" width="5.6640625" style="5" customWidth="1"/>
    <col min="8723" max="8723" width="1.33203125" style="5" customWidth="1"/>
    <col min="8724" max="8724" width="7.44140625" style="5" customWidth="1"/>
    <col min="8725" max="8728" width="5.6640625" style="5" customWidth="1"/>
    <col min="8729" max="8729" width="1" style="5" customWidth="1"/>
    <col min="8730" max="8730" width="7.44140625" style="5" customWidth="1"/>
    <col min="8731" max="8733" width="5.6640625" style="5" customWidth="1"/>
    <col min="8734" max="8734" width="6.33203125" style="5" bestFit="1" customWidth="1"/>
    <col min="8735" max="8735" width="1.33203125" style="5" customWidth="1"/>
    <col min="8736" max="8736" width="7.44140625" style="5" customWidth="1"/>
    <col min="8737" max="8740" width="5.6640625" style="5" customWidth="1"/>
    <col min="8741" max="8741" width="1.33203125" style="5" customWidth="1"/>
    <col min="8742" max="8742" width="7.44140625" style="5" customWidth="1"/>
    <col min="8743" max="8746" width="5.6640625" style="5" customWidth="1"/>
    <col min="8747" max="8747" width="1.33203125" style="5" customWidth="1"/>
    <col min="8748" max="8960" width="10.88671875" style="5"/>
    <col min="8961" max="8961" width="28.109375" style="5" customWidth="1"/>
    <col min="8962" max="8962" width="7.109375" style="5" customWidth="1"/>
    <col min="8963" max="8966" width="5.6640625" style="5" customWidth="1"/>
    <col min="8967" max="8967" width="1.33203125" style="5" customWidth="1"/>
    <col min="8968" max="8968" width="7.33203125" style="5" customWidth="1"/>
    <col min="8969" max="8972" width="5.6640625" style="5" customWidth="1"/>
    <col min="8973" max="8973" width="1.33203125" style="5" customWidth="1"/>
    <col min="8974" max="8974" width="6.5546875" style="5" customWidth="1"/>
    <col min="8975" max="8978" width="5.6640625" style="5" customWidth="1"/>
    <col min="8979" max="8979" width="1.33203125" style="5" customWidth="1"/>
    <col min="8980" max="8980" width="7.44140625" style="5" customWidth="1"/>
    <col min="8981" max="8984" width="5.6640625" style="5" customWidth="1"/>
    <col min="8985" max="8985" width="1" style="5" customWidth="1"/>
    <col min="8986" max="8986" width="7.44140625" style="5" customWidth="1"/>
    <col min="8987" max="8989" width="5.6640625" style="5" customWidth="1"/>
    <col min="8990" max="8990" width="6.33203125" style="5" bestFit="1" customWidth="1"/>
    <col min="8991" max="8991" width="1.33203125" style="5" customWidth="1"/>
    <col min="8992" max="8992" width="7.44140625" style="5" customWidth="1"/>
    <col min="8993" max="8996" width="5.6640625" style="5" customWidth="1"/>
    <col min="8997" max="8997" width="1.33203125" style="5" customWidth="1"/>
    <col min="8998" max="8998" width="7.44140625" style="5" customWidth="1"/>
    <col min="8999" max="9002" width="5.6640625" style="5" customWidth="1"/>
    <col min="9003" max="9003" width="1.33203125" style="5" customWidth="1"/>
    <col min="9004" max="9216" width="10.88671875" style="5"/>
    <col min="9217" max="9217" width="28.109375" style="5" customWidth="1"/>
    <col min="9218" max="9218" width="7.109375" style="5" customWidth="1"/>
    <col min="9219" max="9222" width="5.6640625" style="5" customWidth="1"/>
    <col min="9223" max="9223" width="1.33203125" style="5" customWidth="1"/>
    <col min="9224" max="9224" width="7.33203125" style="5" customWidth="1"/>
    <col min="9225" max="9228" width="5.6640625" style="5" customWidth="1"/>
    <col min="9229" max="9229" width="1.33203125" style="5" customWidth="1"/>
    <col min="9230" max="9230" width="6.5546875" style="5" customWidth="1"/>
    <col min="9231" max="9234" width="5.6640625" style="5" customWidth="1"/>
    <col min="9235" max="9235" width="1.33203125" style="5" customWidth="1"/>
    <col min="9236" max="9236" width="7.44140625" style="5" customWidth="1"/>
    <col min="9237" max="9240" width="5.6640625" style="5" customWidth="1"/>
    <col min="9241" max="9241" width="1" style="5" customWidth="1"/>
    <col min="9242" max="9242" width="7.44140625" style="5" customWidth="1"/>
    <col min="9243" max="9245" width="5.6640625" style="5" customWidth="1"/>
    <col min="9246" max="9246" width="6.33203125" style="5" bestFit="1" customWidth="1"/>
    <col min="9247" max="9247" width="1.33203125" style="5" customWidth="1"/>
    <col min="9248" max="9248" width="7.44140625" style="5" customWidth="1"/>
    <col min="9249" max="9252" width="5.6640625" style="5" customWidth="1"/>
    <col min="9253" max="9253" width="1.33203125" style="5" customWidth="1"/>
    <col min="9254" max="9254" width="7.44140625" style="5" customWidth="1"/>
    <col min="9255" max="9258" width="5.6640625" style="5" customWidth="1"/>
    <col min="9259" max="9259" width="1.33203125" style="5" customWidth="1"/>
    <col min="9260" max="9472" width="10.88671875" style="5"/>
    <col min="9473" max="9473" width="28.109375" style="5" customWidth="1"/>
    <col min="9474" max="9474" width="7.109375" style="5" customWidth="1"/>
    <col min="9475" max="9478" width="5.6640625" style="5" customWidth="1"/>
    <col min="9479" max="9479" width="1.33203125" style="5" customWidth="1"/>
    <col min="9480" max="9480" width="7.33203125" style="5" customWidth="1"/>
    <col min="9481" max="9484" width="5.6640625" style="5" customWidth="1"/>
    <col min="9485" max="9485" width="1.33203125" style="5" customWidth="1"/>
    <col min="9486" max="9486" width="6.5546875" style="5" customWidth="1"/>
    <col min="9487" max="9490" width="5.6640625" style="5" customWidth="1"/>
    <col min="9491" max="9491" width="1.33203125" style="5" customWidth="1"/>
    <col min="9492" max="9492" width="7.44140625" style="5" customWidth="1"/>
    <col min="9493" max="9496" width="5.6640625" style="5" customWidth="1"/>
    <col min="9497" max="9497" width="1" style="5" customWidth="1"/>
    <col min="9498" max="9498" width="7.44140625" style="5" customWidth="1"/>
    <col min="9499" max="9501" width="5.6640625" style="5" customWidth="1"/>
    <col min="9502" max="9502" width="6.33203125" style="5" bestFit="1" customWidth="1"/>
    <col min="9503" max="9503" width="1.33203125" style="5" customWidth="1"/>
    <col min="9504" max="9504" width="7.44140625" style="5" customWidth="1"/>
    <col min="9505" max="9508" width="5.6640625" style="5" customWidth="1"/>
    <col min="9509" max="9509" width="1.33203125" style="5" customWidth="1"/>
    <col min="9510" max="9510" width="7.44140625" style="5" customWidth="1"/>
    <col min="9511" max="9514" width="5.6640625" style="5" customWidth="1"/>
    <col min="9515" max="9515" width="1.33203125" style="5" customWidth="1"/>
    <col min="9516" max="9728" width="10.88671875" style="5"/>
    <col min="9729" max="9729" width="28.109375" style="5" customWidth="1"/>
    <col min="9730" max="9730" width="7.109375" style="5" customWidth="1"/>
    <col min="9731" max="9734" width="5.6640625" style="5" customWidth="1"/>
    <col min="9735" max="9735" width="1.33203125" style="5" customWidth="1"/>
    <col min="9736" max="9736" width="7.33203125" style="5" customWidth="1"/>
    <col min="9737" max="9740" width="5.6640625" style="5" customWidth="1"/>
    <col min="9741" max="9741" width="1.33203125" style="5" customWidth="1"/>
    <col min="9742" max="9742" width="6.5546875" style="5" customWidth="1"/>
    <col min="9743" max="9746" width="5.6640625" style="5" customWidth="1"/>
    <col min="9747" max="9747" width="1.33203125" style="5" customWidth="1"/>
    <col min="9748" max="9748" width="7.44140625" style="5" customWidth="1"/>
    <col min="9749" max="9752" width="5.6640625" style="5" customWidth="1"/>
    <col min="9753" max="9753" width="1" style="5" customWidth="1"/>
    <col min="9754" max="9754" width="7.44140625" style="5" customWidth="1"/>
    <col min="9755" max="9757" width="5.6640625" style="5" customWidth="1"/>
    <col min="9758" max="9758" width="6.33203125" style="5" bestFit="1" customWidth="1"/>
    <col min="9759" max="9759" width="1.33203125" style="5" customWidth="1"/>
    <col min="9760" max="9760" width="7.44140625" style="5" customWidth="1"/>
    <col min="9761" max="9764" width="5.6640625" style="5" customWidth="1"/>
    <col min="9765" max="9765" width="1.33203125" style="5" customWidth="1"/>
    <col min="9766" max="9766" width="7.44140625" style="5" customWidth="1"/>
    <col min="9767" max="9770" width="5.6640625" style="5" customWidth="1"/>
    <col min="9771" max="9771" width="1.33203125" style="5" customWidth="1"/>
    <col min="9772" max="9984" width="10.88671875" style="5"/>
    <col min="9985" max="9985" width="28.109375" style="5" customWidth="1"/>
    <col min="9986" max="9986" width="7.109375" style="5" customWidth="1"/>
    <col min="9987" max="9990" width="5.6640625" style="5" customWidth="1"/>
    <col min="9991" max="9991" width="1.33203125" style="5" customWidth="1"/>
    <col min="9992" max="9992" width="7.33203125" style="5" customWidth="1"/>
    <col min="9993" max="9996" width="5.6640625" style="5" customWidth="1"/>
    <col min="9997" max="9997" width="1.33203125" style="5" customWidth="1"/>
    <col min="9998" max="9998" width="6.5546875" style="5" customWidth="1"/>
    <col min="9999" max="10002" width="5.6640625" style="5" customWidth="1"/>
    <col min="10003" max="10003" width="1.33203125" style="5" customWidth="1"/>
    <col min="10004" max="10004" width="7.44140625" style="5" customWidth="1"/>
    <col min="10005" max="10008" width="5.6640625" style="5" customWidth="1"/>
    <col min="10009" max="10009" width="1" style="5" customWidth="1"/>
    <col min="10010" max="10010" width="7.44140625" style="5" customWidth="1"/>
    <col min="10011" max="10013" width="5.6640625" style="5" customWidth="1"/>
    <col min="10014" max="10014" width="6.33203125" style="5" bestFit="1" customWidth="1"/>
    <col min="10015" max="10015" width="1.33203125" style="5" customWidth="1"/>
    <col min="10016" max="10016" width="7.44140625" style="5" customWidth="1"/>
    <col min="10017" max="10020" width="5.6640625" style="5" customWidth="1"/>
    <col min="10021" max="10021" width="1.33203125" style="5" customWidth="1"/>
    <col min="10022" max="10022" width="7.44140625" style="5" customWidth="1"/>
    <col min="10023" max="10026" width="5.6640625" style="5" customWidth="1"/>
    <col min="10027" max="10027" width="1.33203125" style="5" customWidth="1"/>
    <col min="10028" max="10240" width="10.88671875" style="5"/>
    <col min="10241" max="10241" width="28.109375" style="5" customWidth="1"/>
    <col min="10242" max="10242" width="7.109375" style="5" customWidth="1"/>
    <col min="10243" max="10246" width="5.6640625" style="5" customWidth="1"/>
    <col min="10247" max="10247" width="1.33203125" style="5" customWidth="1"/>
    <col min="10248" max="10248" width="7.33203125" style="5" customWidth="1"/>
    <col min="10249" max="10252" width="5.6640625" style="5" customWidth="1"/>
    <col min="10253" max="10253" width="1.33203125" style="5" customWidth="1"/>
    <col min="10254" max="10254" width="6.5546875" style="5" customWidth="1"/>
    <col min="10255" max="10258" width="5.6640625" style="5" customWidth="1"/>
    <col min="10259" max="10259" width="1.33203125" style="5" customWidth="1"/>
    <col min="10260" max="10260" width="7.44140625" style="5" customWidth="1"/>
    <col min="10261" max="10264" width="5.6640625" style="5" customWidth="1"/>
    <col min="10265" max="10265" width="1" style="5" customWidth="1"/>
    <col min="10266" max="10266" width="7.44140625" style="5" customWidth="1"/>
    <col min="10267" max="10269" width="5.6640625" style="5" customWidth="1"/>
    <col min="10270" max="10270" width="6.33203125" style="5" bestFit="1" customWidth="1"/>
    <col min="10271" max="10271" width="1.33203125" style="5" customWidth="1"/>
    <col min="10272" max="10272" width="7.44140625" style="5" customWidth="1"/>
    <col min="10273" max="10276" width="5.6640625" style="5" customWidth="1"/>
    <col min="10277" max="10277" width="1.33203125" style="5" customWidth="1"/>
    <col min="10278" max="10278" width="7.44140625" style="5" customWidth="1"/>
    <col min="10279" max="10282" width="5.6640625" style="5" customWidth="1"/>
    <col min="10283" max="10283" width="1.33203125" style="5" customWidth="1"/>
    <col min="10284" max="10496" width="10.88671875" style="5"/>
    <col min="10497" max="10497" width="28.109375" style="5" customWidth="1"/>
    <col min="10498" max="10498" width="7.109375" style="5" customWidth="1"/>
    <col min="10499" max="10502" width="5.6640625" style="5" customWidth="1"/>
    <col min="10503" max="10503" width="1.33203125" style="5" customWidth="1"/>
    <col min="10504" max="10504" width="7.33203125" style="5" customWidth="1"/>
    <col min="10505" max="10508" width="5.6640625" style="5" customWidth="1"/>
    <col min="10509" max="10509" width="1.33203125" style="5" customWidth="1"/>
    <col min="10510" max="10510" width="6.5546875" style="5" customWidth="1"/>
    <col min="10511" max="10514" width="5.6640625" style="5" customWidth="1"/>
    <col min="10515" max="10515" width="1.33203125" style="5" customWidth="1"/>
    <col min="10516" max="10516" width="7.44140625" style="5" customWidth="1"/>
    <col min="10517" max="10520" width="5.6640625" style="5" customWidth="1"/>
    <col min="10521" max="10521" width="1" style="5" customWidth="1"/>
    <col min="10522" max="10522" width="7.44140625" style="5" customWidth="1"/>
    <col min="10523" max="10525" width="5.6640625" style="5" customWidth="1"/>
    <col min="10526" max="10526" width="6.33203125" style="5" bestFit="1" customWidth="1"/>
    <col min="10527" max="10527" width="1.33203125" style="5" customWidth="1"/>
    <col min="10528" max="10528" width="7.44140625" style="5" customWidth="1"/>
    <col min="10529" max="10532" width="5.6640625" style="5" customWidth="1"/>
    <col min="10533" max="10533" width="1.33203125" style="5" customWidth="1"/>
    <col min="10534" max="10534" width="7.44140625" style="5" customWidth="1"/>
    <col min="10535" max="10538" width="5.6640625" style="5" customWidth="1"/>
    <col min="10539" max="10539" width="1.33203125" style="5" customWidth="1"/>
    <col min="10540" max="10752" width="10.88671875" style="5"/>
    <col min="10753" max="10753" width="28.109375" style="5" customWidth="1"/>
    <col min="10754" max="10754" width="7.109375" style="5" customWidth="1"/>
    <col min="10755" max="10758" width="5.6640625" style="5" customWidth="1"/>
    <col min="10759" max="10759" width="1.33203125" style="5" customWidth="1"/>
    <col min="10760" max="10760" width="7.33203125" style="5" customWidth="1"/>
    <col min="10761" max="10764" width="5.6640625" style="5" customWidth="1"/>
    <col min="10765" max="10765" width="1.33203125" style="5" customWidth="1"/>
    <col min="10766" max="10766" width="6.5546875" style="5" customWidth="1"/>
    <col min="10767" max="10770" width="5.6640625" style="5" customWidth="1"/>
    <col min="10771" max="10771" width="1.33203125" style="5" customWidth="1"/>
    <col min="10772" max="10772" width="7.44140625" style="5" customWidth="1"/>
    <col min="10773" max="10776" width="5.6640625" style="5" customWidth="1"/>
    <col min="10777" max="10777" width="1" style="5" customWidth="1"/>
    <col min="10778" max="10778" width="7.44140625" style="5" customWidth="1"/>
    <col min="10779" max="10781" width="5.6640625" style="5" customWidth="1"/>
    <col min="10782" max="10782" width="6.33203125" style="5" bestFit="1" customWidth="1"/>
    <col min="10783" max="10783" width="1.33203125" style="5" customWidth="1"/>
    <col min="10784" max="10784" width="7.44140625" style="5" customWidth="1"/>
    <col min="10785" max="10788" width="5.6640625" style="5" customWidth="1"/>
    <col min="10789" max="10789" width="1.33203125" style="5" customWidth="1"/>
    <col min="10790" max="10790" width="7.44140625" style="5" customWidth="1"/>
    <col min="10791" max="10794" width="5.6640625" style="5" customWidth="1"/>
    <col min="10795" max="10795" width="1.33203125" style="5" customWidth="1"/>
    <col min="10796" max="11008" width="10.88671875" style="5"/>
    <col min="11009" max="11009" width="28.109375" style="5" customWidth="1"/>
    <col min="11010" max="11010" width="7.109375" style="5" customWidth="1"/>
    <col min="11011" max="11014" width="5.6640625" style="5" customWidth="1"/>
    <col min="11015" max="11015" width="1.33203125" style="5" customWidth="1"/>
    <col min="11016" max="11016" width="7.33203125" style="5" customWidth="1"/>
    <col min="11017" max="11020" width="5.6640625" style="5" customWidth="1"/>
    <col min="11021" max="11021" width="1.33203125" style="5" customWidth="1"/>
    <col min="11022" max="11022" width="6.5546875" style="5" customWidth="1"/>
    <col min="11023" max="11026" width="5.6640625" style="5" customWidth="1"/>
    <col min="11027" max="11027" width="1.33203125" style="5" customWidth="1"/>
    <col min="11028" max="11028" width="7.44140625" style="5" customWidth="1"/>
    <col min="11029" max="11032" width="5.6640625" style="5" customWidth="1"/>
    <col min="11033" max="11033" width="1" style="5" customWidth="1"/>
    <col min="11034" max="11034" width="7.44140625" style="5" customWidth="1"/>
    <col min="11035" max="11037" width="5.6640625" style="5" customWidth="1"/>
    <col min="11038" max="11038" width="6.33203125" style="5" bestFit="1" customWidth="1"/>
    <col min="11039" max="11039" width="1.33203125" style="5" customWidth="1"/>
    <col min="11040" max="11040" width="7.44140625" style="5" customWidth="1"/>
    <col min="11041" max="11044" width="5.6640625" style="5" customWidth="1"/>
    <col min="11045" max="11045" width="1.33203125" style="5" customWidth="1"/>
    <col min="11046" max="11046" width="7.44140625" style="5" customWidth="1"/>
    <col min="11047" max="11050" width="5.6640625" style="5" customWidth="1"/>
    <col min="11051" max="11051" width="1.33203125" style="5" customWidth="1"/>
    <col min="11052" max="11264" width="10.88671875" style="5"/>
    <col min="11265" max="11265" width="28.109375" style="5" customWidth="1"/>
    <col min="11266" max="11266" width="7.109375" style="5" customWidth="1"/>
    <col min="11267" max="11270" width="5.6640625" style="5" customWidth="1"/>
    <col min="11271" max="11271" width="1.33203125" style="5" customWidth="1"/>
    <col min="11272" max="11272" width="7.33203125" style="5" customWidth="1"/>
    <col min="11273" max="11276" width="5.6640625" style="5" customWidth="1"/>
    <col min="11277" max="11277" width="1.33203125" style="5" customWidth="1"/>
    <col min="11278" max="11278" width="6.5546875" style="5" customWidth="1"/>
    <col min="11279" max="11282" width="5.6640625" style="5" customWidth="1"/>
    <col min="11283" max="11283" width="1.33203125" style="5" customWidth="1"/>
    <col min="11284" max="11284" width="7.44140625" style="5" customWidth="1"/>
    <col min="11285" max="11288" width="5.6640625" style="5" customWidth="1"/>
    <col min="11289" max="11289" width="1" style="5" customWidth="1"/>
    <col min="11290" max="11290" width="7.44140625" style="5" customWidth="1"/>
    <col min="11291" max="11293" width="5.6640625" style="5" customWidth="1"/>
    <col min="11294" max="11294" width="6.33203125" style="5" bestFit="1" customWidth="1"/>
    <col min="11295" max="11295" width="1.33203125" style="5" customWidth="1"/>
    <col min="11296" max="11296" width="7.44140625" style="5" customWidth="1"/>
    <col min="11297" max="11300" width="5.6640625" style="5" customWidth="1"/>
    <col min="11301" max="11301" width="1.33203125" style="5" customWidth="1"/>
    <col min="11302" max="11302" width="7.44140625" style="5" customWidth="1"/>
    <col min="11303" max="11306" width="5.6640625" style="5" customWidth="1"/>
    <col min="11307" max="11307" width="1.33203125" style="5" customWidth="1"/>
    <col min="11308" max="11520" width="10.88671875" style="5"/>
    <col min="11521" max="11521" width="28.109375" style="5" customWidth="1"/>
    <col min="11522" max="11522" width="7.109375" style="5" customWidth="1"/>
    <col min="11523" max="11526" width="5.6640625" style="5" customWidth="1"/>
    <col min="11527" max="11527" width="1.33203125" style="5" customWidth="1"/>
    <col min="11528" max="11528" width="7.33203125" style="5" customWidth="1"/>
    <col min="11529" max="11532" width="5.6640625" style="5" customWidth="1"/>
    <col min="11533" max="11533" width="1.33203125" style="5" customWidth="1"/>
    <col min="11534" max="11534" width="6.5546875" style="5" customWidth="1"/>
    <col min="11535" max="11538" width="5.6640625" style="5" customWidth="1"/>
    <col min="11539" max="11539" width="1.33203125" style="5" customWidth="1"/>
    <col min="11540" max="11540" width="7.44140625" style="5" customWidth="1"/>
    <col min="11541" max="11544" width="5.6640625" style="5" customWidth="1"/>
    <col min="11545" max="11545" width="1" style="5" customWidth="1"/>
    <col min="11546" max="11546" width="7.44140625" style="5" customWidth="1"/>
    <col min="11547" max="11549" width="5.6640625" style="5" customWidth="1"/>
    <col min="11550" max="11550" width="6.33203125" style="5" bestFit="1" customWidth="1"/>
    <col min="11551" max="11551" width="1.33203125" style="5" customWidth="1"/>
    <col min="11552" max="11552" width="7.44140625" style="5" customWidth="1"/>
    <col min="11553" max="11556" width="5.6640625" style="5" customWidth="1"/>
    <col min="11557" max="11557" width="1.33203125" style="5" customWidth="1"/>
    <col min="11558" max="11558" width="7.44140625" style="5" customWidth="1"/>
    <col min="11559" max="11562" width="5.6640625" style="5" customWidth="1"/>
    <col min="11563" max="11563" width="1.33203125" style="5" customWidth="1"/>
    <col min="11564" max="11776" width="10.88671875" style="5"/>
    <col min="11777" max="11777" width="28.109375" style="5" customWidth="1"/>
    <col min="11778" max="11778" width="7.109375" style="5" customWidth="1"/>
    <col min="11779" max="11782" width="5.6640625" style="5" customWidth="1"/>
    <col min="11783" max="11783" width="1.33203125" style="5" customWidth="1"/>
    <col min="11784" max="11784" width="7.33203125" style="5" customWidth="1"/>
    <col min="11785" max="11788" width="5.6640625" style="5" customWidth="1"/>
    <col min="11789" max="11789" width="1.33203125" style="5" customWidth="1"/>
    <col min="11790" max="11790" width="6.5546875" style="5" customWidth="1"/>
    <col min="11791" max="11794" width="5.6640625" style="5" customWidth="1"/>
    <col min="11795" max="11795" width="1.33203125" style="5" customWidth="1"/>
    <col min="11796" max="11796" width="7.44140625" style="5" customWidth="1"/>
    <col min="11797" max="11800" width="5.6640625" style="5" customWidth="1"/>
    <col min="11801" max="11801" width="1" style="5" customWidth="1"/>
    <col min="11802" max="11802" width="7.44140625" style="5" customWidth="1"/>
    <col min="11803" max="11805" width="5.6640625" style="5" customWidth="1"/>
    <col min="11806" max="11806" width="6.33203125" style="5" bestFit="1" customWidth="1"/>
    <col min="11807" max="11807" width="1.33203125" style="5" customWidth="1"/>
    <col min="11808" max="11808" width="7.44140625" style="5" customWidth="1"/>
    <col min="11809" max="11812" width="5.6640625" style="5" customWidth="1"/>
    <col min="11813" max="11813" width="1.33203125" style="5" customWidth="1"/>
    <col min="11814" max="11814" width="7.44140625" style="5" customWidth="1"/>
    <col min="11815" max="11818" width="5.6640625" style="5" customWidth="1"/>
    <col min="11819" max="11819" width="1.33203125" style="5" customWidth="1"/>
    <col min="11820" max="12032" width="10.88671875" style="5"/>
    <col min="12033" max="12033" width="28.109375" style="5" customWidth="1"/>
    <col min="12034" max="12034" width="7.109375" style="5" customWidth="1"/>
    <col min="12035" max="12038" width="5.6640625" style="5" customWidth="1"/>
    <col min="12039" max="12039" width="1.33203125" style="5" customWidth="1"/>
    <col min="12040" max="12040" width="7.33203125" style="5" customWidth="1"/>
    <col min="12041" max="12044" width="5.6640625" style="5" customWidth="1"/>
    <col min="12045" max="12045" width="1.33203125" style="5" customWidth="1"/>
    <col min="12046" max="12046" width="6.5546875" style="5" customWidth="1"/>
    <col min="12047" max="12050" width="5.6640625" style="5" customWidth="1"/>
    <col min="12051" max="12051" width="1.33203125" style="5" customWidth="1"/>
    <col min="12052" max="12052" width="7.44140625" style="5" customWidth="1"/>
    <col min="12053" max="12056" width="5.6640625" style="5" customWidth="1"/>
    <col min="12057" max="12057" width="1" style="5" customWidth="1"/>
    <col min="12058" max="12058" width="7.44140625" style="5" customWidth="1"/>
    <col min="12059" max="12061" width="5.6640625" style="5" customWidth="1"/>
    <col min="12062" max="12062" width="6.33203125" style="5" bestFit="1" customWidth="1"/>
    <col min="12063" max="12063" width="1.33203125" style="5" customWidth="1"/>
    <col min="12064" max="12064" width="7.44140625" style="5" customWidth="1"/>
    <col min="12065" max="12068" width="5.6640625" style="5" customWidth="1"/>
    <col min="12069" max="12069" width="1.33203125" style="5" customWidth="1"/>
    <col min="12070" max="12070" width="7.44140625" style="5" customWidth="1"/>
    <col min="12071" max="12074" width="5.6640625" style="5" customWidth="1"/>
    <col min="12075" max="12075" width="1.33203125" style="5" customWidth="1"/>
    <col min="12076" max="12288" width="10.88671875" style="5"/>
    <col min="12289" max="12289" width="28.109375" style="5" customWidth="1"/>
    <col min="12290" max="12290" width="7.109375" style="5" customWidth="1"/>
    <col min="12291" max="12294" width="5.6640625" style="5" customWidth="1"/>
    <col min="12295" max="12295" width="1.33203125" style="5" customWidth="1"/>
    <col min="12296" max="12296" width="7.33203125" style="5" customWidth="1"/>
    <col min="12297" max="12300" width="5.6640625" style="5" customWidth="1"/>
    <col min="12301" max="12301" width="1.33203125" style="5" customWidth="1"/>
    <col min="12302" max="12302" width="6.5546875" style="5" customWidth="1"/>
    <col min="12303" max="12306" width="5.6640625" style="5" customWidth="1"/>
    <col min="12307" max="12307" width="1.33203125" style="5" customWidth="1"/>
    <col min="12308" max="12308" width="7.44140625" style="5" customWidth="1"/>
    <col min="12309" max="12312" width="5.6640625" style="5" customWidth="1"/>
    <col min="12313" max="12313" width="1" style="5" customWidth="1"/>
    <col min="12314" max="12314" width="7.44140625" style="5" customWidth="1"/>
    <col min="12315" max="12317" width="5.6640625" style="5" customWidth="1"/>
    <col min="12318" max="12318" width="6.33203125" style="5" bestFit="1" customWidth="1"/>
    <col min="12319" max="12319" width="1.33203125" style="5" customWidth="1"/>
    <col min="12320" max="12320" width="7.44140625" style="5" customWidth="1"/>
    <col min="12321" max="12324" width="5.6640625" style="5" customWidth="1"/>
    <col min="12325" max="12325" width="1.33203125" style="5" customWidth="1"/>
    <col min="12326" max="12326" width="7.44140625" style="5" customWidth="1"/>
    <col min="12327" max="12330" width="5.6640625" style="5" customWidth="1"/>
    <col min="12331" max="12331" width="1.33203125" style="5" customWidth="1"/>
    <col min="12332" max="12544" width="10.88671875" style="5"/>
    <col min="12545" max="12545" width="28.109375" style="5" customWidth="1"/>
    <col min="12546" max="12546" width="7.109375" style="5" customWidth="1"/>
    <col min="12547" max="12550" width="5.6640625" style="5" customWidth="1"/>
    <col min="12551" max="12551" width="1.33203125" style="5" customWidth="1"/>
    <col min="12552" max="12552" width="7.33203125" style="5" customWidth="1"/>
    <col min="12553" max="12556" width="5.6640625" style="5" customWidth="1"/>
    <col min="12557" max="12557" width="1.33203125" style="5" customWidth="1"/>
    <col min="12558" max="12558" width="6.5546875" style="5" customWidth="1"/>
    <col min="12559" max="12562" width="5.6640625" style="5" customWidth="1"/>
    <col min="12563" max="12563" width="1.33203125" style="5" customWidth="1"/>
    <col min="12564" max="12564" width="7.44140625" style="5" customWidth="1"/>
    <col min="12565" max="12568" width="5.6640625" style="5" customWidth="1"/>
    <col min="12569" max="12569" width="1" style="5" customWidth="1"/>
    <col min="12570" max="12570" width="7.44140625" style="5" customWidth="1"/>
    <col min="12571" max="12573" width="5.6640625" style="5" customWidth="1"/>
    <col min="12574" max="12574" width="6.33203125" style="5" bestFit="1" customWidth="1"/>
    <col min="12575" max="12575" width="1.33203125" style="5" customWidth="1"/>
    <col min="12576" max="12576" width="7.44140625" style="5" customWidth="1"/>
    <col min="12577" max="12580" width="5.6640625" style="5" customWidth="1"/>
    <col min="12581" max="12581" width="1.33203125" style="5" customWidth="1"/>
    <col min="12582" max="12582" width="7.44140625" style="5" customWidth="1"/>
    <col min="12583" max="12586" width="5.6640625" style="5" customWidth="1"/>
    <col min="12587" max="12587" width="1.33203125" style="5" customWidth="1"/>
    <col min="12588" max="12800" width="10.88671875" style="5"/>
    <col min="12801" max="12801" width="28.109375" style="5" customWidth="1"/>
    <col min="12802" max="12802" width="7.109375" style="5" customWidth="1"/>
    <col min="12803" max="12806" width="5.6640625" style="5" customWidth="1"/>
    <col min="12807" max="12807" width="1.33203125" style="5" customWidth="1"/>
    <col min="12808" max="12808" width="7.33203125" style="5" customWidth="1"/>
    <col min="12809" max="12812" width="5.6640625" style="5" customWidth="1"/>
    <col min="12813" max="12813" width="1.33203125" style="5" customWidth="1"/>
    <col min="12814" max="12814" width="6.5546875" style="5" customWidth="1"/>
    <col min="12815" max="12818" width="5.6640625" style="5" customWidth="1"/>
    <col min="12819" max="12819" width="1.33203125" style="5" customWidth="1"/>
    <col min="12820" max="12820" width="7.44140625" style="5" customWidth="1"/>
    <col min="12821" max="12824" width="5.6640625" style="5" customWidth="1"/>
    <col min="12825" max="12825" width="1" style="5" customWidth="1"/>
    <col min="12826" max="12826" width="7.44140625" style="5" customWidth="1"/>
    <col min="12827" max="12829" width="5.6640625" style="5" customWidth="1"/>
    <col min="12830" max="12830" width="6.33203125" style="5" bestFit="1" customWidth="1"/>
    <col min="12831" max="12831" width="1.33203125" style="5" customWidth="1"/>
    <col min="12832" max="12832" width="7.44140625" style="5" customWidth="1"/>
    <col min="12833" max="12836" width="5.6640625" style="5" customWidth="1"/>
    <col min="12837" max="12837" width="1.33203125" style="5" customWidth="1"/>
    <col min="12838" max="12838" width="7.44140625" style="5" customWidth="1"/>
    <col min="12839" max="12842" width="5.6640625" style="5" customWidth="1"/>
    <col min="12843" max="12843" width="1.33203125" style="5" customWidth="1"/>
    <col min="12844" max="13056" width="10.88671875" style="5"/>
    <col min="13057" max="13057" width="28.109375" style="5" customWidth="1"/>
    <col min="13058" max="13058" width="7.109375" style="5" customWidth="1"/>
    <col min="13059" max="13062" width="5.6640625" style="5" customWidth="1"/>
    <col min="13063" max="13063" width="1.33203125" style="5" customWidth="1"/>
    <col min="13064" max="13064" width="7.33203125" style="5" customWidth="1"/>
    <col min="13065" max="13068" width="5.6640625" style="5" customWidth="1"/>
    <col min="13069" max="13069" width="1.33203125" style="5" customWidth="1"/>
    <col min="13070" max="13070" width="6.5546875" style="5" customWidth="1"/>
    <col min="13071" max="13074" width="5.6640625" style="5" customWidth="1"/>
    <col min="13075" max="13075" width="1.33203125" style="5" customWidth="1"/>
    <col min="13076" max="13076" width="7.44140625" style="5" customWidth="1"/>
    <col min="13077" max="13080" width="5.6640625" style="5" customWidth="1"/>
    <col min="13081" max="13081" width="1" style="5" customWidth="1"/>
    <col min="13082" max="13082" width="7.44140625" style="5" customWidth="1"/>
    <col min="13083" max="13085" width="5.6640625" style="5" customWidth="1"/>
    <col min="13086" max="13086" width="6.33203125" style="5" bestFit="1" customWidth="1"/>
    <col min="13087" max="13087" width="1.33203125" style="5" customWidth="1"/>
    <col min="13088" max="13088" width="7.44140625" style="5" customWidth="1"/>
    <col min="13089" max="13092" width="5.6640625" style="5" customWidth="1"/>
    <col min="13093" max="13093" width="1.33203125" style="5" customWidth="1"/>
    <col min="13094" max="13094" width="7.44140625" style="5" customWidth="1"/>
    <col min="13095" max="13098" width="5.6640625" style="5" customWidth="1"/>
    <col min="13099" max="13099" width="1.33203125" style="5" customWidth="1"/>
    <col min="13100" max="13312" width="10.88671875" style="5"/>
    <col min="13313" max="13313" width="28.109375" style="5" customWidth="1"/>
    <col min="13314" max="13314" width="7.109375" style="5" customWidth="1"/>
    <col min="13315" max="13318" width="5.6640625" style="5" customWidth="1"/>
    <col min="13319" max="13319" width="1.33203125" style="5" customWidth="1"/>
    <col min="13320" max="13320" width="7.33203125" style="5" customWidth="1"/>
    <col min="13321" max="13324" width="5.6640625" style="5" customWidth="1"/>
    <col min="13325" max="13325" width="1.33203125" style="5" customWidth="1"/>
    <col min="13326" max="13326" width="6.5546875" style="5" customWidth="1"/>
    <col min="13327" max="13330" width="5.6640625" style="5" customWidth="1"/>
    <col min="13331" max="13331" width="1.33203125" style="5" customWidth="1"/>
    <col min="13332" max="13332" width="7.44140625" style="5" customWidth="1"/>
    <col min="13333" max="13336" width="5.6640625" style="5" customWidth="1"/>
    <col min="13337" max="13337" width="1" style="5" customWidth="1"/>
    <col min="13338" max="13338" width="7.44140625" style="5" customWidth="1"/>
    <col min="13339" max="13341" width="5.6640625" style="5" customWidth="1"/>
    <col min="13342" max="13342" width="6.33203125" style="5" bestFit="1" customWidth="1"/>
    <col min="13343" max="13343" width="1.33203125" style="5" customWidth="1"/>
    <col min="13344" max="13344" width="7.44140625" style="5" customWidth="1"/>
    <col min="13345" max="13348" width="5.6640625" style="5" customWidth="1"/>
    <col min="13349" max="13349" width="1.33203125" style="5" customWidth="1"/>
    <col min="13350" max="13350" width="7.44140625" style="5" customWidth="1"/>
    <col min="13351" max="13354" width="5.6640625" style="5" customWidth="1"/>
    <col min="13355" max="13355" width="1.33203125" style="5" customWidth="1"/>
    <col min="13356" max="13568" width="10.88671875" style="5"/>
    <col min="13569" max="13569" width="28.109375" style="5" customWidth="1"/>
    <col min="13570" max="13570" width="7.109375" style="5" customWidth="1"/>
    <col min="13571" max="13574" width="5.6640625" style="5" customWidth="1"/>
    <col min="13575" max="13575" width="1.33203125" style="5" customWidth="1"/>
    <col min="13576" max="13576" width="7.33203125" style="5" customWidth="1"/>
    <col min="13577" max="13580" width="5.6640625" style="5" customWidth="1"/>
    <col min="13581" max="13581" width="1.33203125" style="5" customWidth="1"/>
    <col min="13582" max="13582" width="6.5546875" style="5" customWidth="1"/>
    <col min="13583" max="13586" width="5.6640625" style="5" customWidth="1"/>
    <col min="13587" max="13587" width="1.33203125" style="5" customWidth="1"/>
    <col min="13588" max="13588" width="7.44140625" style="5" customWidth="1"/>
    <col min="13589" max="13592" width="5.6640625" style="5" customWidth="1"/>
    <col min="13593" max="13593" width="1" style="5" customWidth="1"/>
    <col min="13594" max="13594" width="7.44140625" style="5" customWidth="1"/>
    <col min="13595" max="13597" width="5.6640625" style="5" customWidth="1"/>
    <col min="13598" max="13598" width="6.33203125" style="5" bestFit="1" customWidth="1"/>
    <col min="13599" max="13599" width="1.33203125" style="5" customWidth="1"/>
    <col min="13600" max="13600" width="7.44140625" style="5" customWidth="1"/>
    <col min="13601" max="13604" width="5.6640625" style="5" customWidth="1"/>
    <col min="13605" max="13605" width="1.33203125" style="5" customWidth="1"/>
    <col min="13606" max="13606" width="7.44140625" style="5" customWidth="1"/>
    <col min="13607" max="13610" width="5.6640625" style="5" customWidth="1"/>
    <col min="13611" max="13611" width="1.33203125" style="5" customWidth="1"/>
    <col min="13612" max="13824" width="10.88671875" style="5"/>
    <col min="13825" max="13825" width="28.109375" style="5" customWidth="1"/>
    <col min="13826" max="13826" width="7.109375" style="5" customWidth="1"/>
    <col min="13827" max="13830" width="5.6640625" style="5" customWidth="1"/>
    <col min="13831" max="13831" width="1.33203125" style="5" customWidth="1"/>
    <col min="13832" max="13832" width="7.33203125" style="5" customWidth="1"/>
    <col min="13833" max="13836" width="5.6640625" style="5" customWidth="1"/>
    <col min="13837" max="13837" width="1.33203125" style="5" customWidth="1"/>
    <col min="13838" max="13838" width="6.5546875" style="5" customWidth="1"/>
    <col min="13839" max="13842" width="5.6640625" style="5" customWidth="1"/>
    <col min="13843" max="13843" width="1.33203125" style="5" customWidth="1"/>
    <col min="13844" max="13844" width="7.44140625" style="5" customWidth="1"/>
    <col min="13845" max="13848" width="5.6640625" style="5" customWidth="1"/>
    <col min="13849" max="13849" width="1" style="5" customWidth="1"/>
    <col min="13850" max="13850" width="7.44140625" style="5" customWidth="1"/>
    <col min="13851" max="13853" width="5.6640625" style="5" customWidth="1"/>
    <col min="13854" max="13854" width="6.33203125" style="5" bestFit="1" customWidth="1"/>
    <col min="13855" max="13855" width="1.33203125" style="5" customWidth="1"/>
    <col min="13856" max="13856" width="7.44140625" style="5" customWidth="1"/>
    <col min="13857" max="13860" width="5.6640625" style="5" customWidth="1"/>
    <col min="13861" max="13861" width="1.33203125" style="5" customWidth="1"/>
    <col min="13862" max="13862" width="7.44140625" style="5" customWidth="1"/>
    <col min="13863" max="13866" width="5.6640625" style="5" customWidth="1"/>
    <col min="13867" max="13867" width="1.33203125" style="5" customWidth="1"/>
    <col min="13868" max="14080" width="10.88671875" style="5"/>
    <col min="14081" max="14081" width="28.109375" style="5" customWidth="1"/>
    <col min="14082" max="14082" width="7.109375" style="5" customWidth="1"/>
    <col min="14083" max="14086" width="5.6640625" style="5" customWidth="1"/>
    <col min="14087" max="14087" width="1.33203125" style="5" customWidth="1"/>
    <col min="14088" max="14088" width="7.33203125" style="5" customWidth="1"/>
    <col min="14089" max="14092" width="5.6640625" style="5" customWidth="1"/>
    <col min="14093" max="14093" width="1.33203125" style="5" customWidth="1"/>
    <col min="14094" max="14094" width="6.5546875" style="5" customWidth="1"/>
    <col min="14095" max="14098" width="5.6640625" style="5" customWidth="1"/>
    <col min="14099" max="14099" width="1.33203125" style="5" customWidth="1"/>
    <col min="14100" max="14100" width="7.44140625" style="5" customWidth="1"/>
    <col min="14101" max="14104" width="5.6640625" style="5" customWidth="1"/>
    <col min="14105" max="14105" width="1" style="5" customWidth="1"/>
    <col min="14106" max="14106" width="7.44140625" style="5" customWidth="1"/>
    <col min="14107" max="14109" width="5.6640625" style="5" customWidth="1"/>
    <col min="14110" max="14110" width="6.33203125" style="5" bestFit="1" customWidth="1"/>
    <col min="14111" max="14111" width="1.33203125" style="5" customWidth="1"/>
    <col min="14112" max="14112" width="7.44140625" style="5" customWidth="1"/>
    <col min="14113" max="14116" width="5.6640625" style="5" customWidth="1"/>
    <col min="14117" max="14117" width="1.33203125" style="5" customWidth="1"/>
    <col min="14118" max="14118" width="7.44140625" style="5" customWidth="1"/>
    <col min="14119" max="14122" width="5.6640625" style="5" customWidth="1"/>
    <col min="14123" max="14123" width="1.33203125" style="5" customWidth="1"/>
    <col min="14124" max="14336" width="10.88671875" style="5"/>
    <col min="14337" max="14337" width="28.109375" style="5" customWidth="1"/>
    <col min="14338" max="14338" width="7.109375" style="5" customWidth="1"/>
    <col min="14339" max="14342" width="5.6640625" style="5" customWidth="1"/>
    <col min="14343" max="14343" width="1.33203125" style="5" customWidth="1"/>
    <col min="14344" max="14344" width="7.33203125" style="5" customWidth="1"/>
    <col min="14345" max="14348" width="5.6640625" style="5" customWidth="1"/>
    <col min="14349" max="14349" width="1.33203125" style="5" customWidth="1"/>
    <col min="14350" max="14350" width="6.5546875" style="5" customWidth="1"/>
    <col min="14351" max="14354" width="5.6640625" style="5" customWidth="1"/>
    <col min="14355" max="14355" width="1.33203125" style="5" customWidth="1"/>
    <col min="14356" max="14356" width="7.44140625" style="5" customWidth="1"/>
    <col min="14357" max="14360" width="5.6640625" style="5" customWidth="1"/>
    <col min="14361" max="14361" width="1" style="5" customWidth="1"/>
    <col min="14362" max="14362" width="7.44140625" style="5" customWidth="1"/>
    <col min="14363" max="14365" width="5.6640625" style="5" customWidth="1"/>
    <col min="14366" max="14366" width="6.33203125" style="5" bestFit="1" customWidth="1"/>
    <col min="14367" max="14367" width="1.33203125" style="5" customWidth="1"/>
    <col min="14368" max="14368" width="7.44140625" style="5" customWidth="1"/>
    <col min="14369" max="14372" width="5.6640625" style="5" customWidth="1"/>
    <col min="14373" max="14373" width="1.33203125" style="5" customWidth="1"/>
    <col min="14374" max="14374" width="7.44140625" style="5" customWidth="1"/>
    <col min="14375" max="14378" width="5.6640625" style="5" customWidth="1"/>
    <col min="14379" max="14379" width="1.33203125" style="5" customWidth="1"/>
    <col min="14380" max="14592" width="10.88671875" style="5"/>
    <col min="14593" max="14593" width="28.109375" style="5" customWidth="1"/>
    <col min="14594" max="14594" width="7.109375" style="5" customWidth="1"/>
    <col min="14595" max="14598" width="5.6640625" style="5" customWidth="1"/>
    <col min="14599" max="14599" width="1.33203125" style="5" customWidth="1"/>
    <col min="14600" max="14600" width="7.33203125" style="5" customWidth="1"/>
    <col min="14601" max="14604" width="5.6640625" style="5" customWidth="1"/>
    <col min="14605" max="14605" width="1.33203125" style="5" customWidth="1"/>
    <col min="14606" max="14606" width="6.5546875" style="5" customWidth="1"/>
    <col min="14607" max="14610" width="5.6640625" style="5" customWidth="1"/>
    <col min="14611" max="14611" width="1.33203125" style="5" customWidth="1"/>
    <col min="14612" max="14612" width="7.44140625" style="5" customWidth="1"/>
    <col min="14613" max="14616" width="5.6640625" style="5" customWidth="1"/>
    <col min="14617" max="14617" width="1" style="5" customWidth="1"/>
    <col min="14618" max="14618" width="7.44140625" style="5" customWidth="1"/>
    <col min="14619" max="14621" width="5.6640625" style="5" customWidth="1"/>
    <col min="14622" max="14622" width="6.33203125" style="5" bestFit="1" customWidth="1"/>
    <col min="14623" max="14623" width="1.33203125" style="5" customWidth="1"/>
    <col min="14624" max="14624" width="7.44140625" style="5" customWidth="1"/>
    <col min="14625" max="14628" width="5.6640625" style="5" customWidth="1"/>
    <col min="14629" max="14629" width="1.33203125" style="5" customWidth="1"/>
    <col min="14630" max="14630" width="7.44140625" style="5" customWidth="1"/>
    <col min="14631" max="14634" width="5.6640625" style="5" customWidth="1"/>
    <col min="14635" max="14635" width="1.33203125" style="5" customWidth="1"/>
    <col min="14636" max="14848" width="10.88671875" style="5"/>
    <col min="14849" max="14849" width="28.109375" style="5" customWidth="1"/>
    <col min="14850" max="14850" width="7.109375" style="5" customWidth="1"/>
    <col min="14851" max="14854" width="5.6640625" style="5" customWidth="1"/>
    <col min="14855" max="14855" width="1.33203125" style="5" customWidth="1"/>
    <col min="14856" max="14856" width="7.33203125" style="5" customWidth="1"/>
    <col min="14857" max="14860" width="5.6640625" style="5" customWidth="1"/>
    <col min="14861" max="14861" width="1.33203125" style="5" customWidth="1"/>
    <col min="14862" max="14862" width="6.5546875" style="5" customWidth="1"/>
    <col min="14863" max="14866" width="5.6640625" style="5" customWidth="1"/>
    <col min="14867" max="14867" width="1.33203125" style="5" customWidth="1"/>
    <col min="14868" max="14868" width="7.44140625" style="5" customWidth="1"/>
    <col min="14869" max="14872" width="5.6640625" style="5" customWidth="1"/>
    <col min="14873" max="14873" width="1" style="5" customWidth="1"/>
    <col min="14874" max="14874" width="7.44140625" style="5" customWidth="1"/>
    <col min="14875" max="14877" width="5.6640625" style="5" customWidth="1"/>
    <col min="14878" max="14878" width="6.33203125" style="5" bestFit="1" customWidth="1"/>
    <col min="14879" max="14879" width="1.33203125" style="5" customWidth="1"/>
    <col min="14880" max="14880" width="7.44140625" style="5" customWidth="1"/>
    <col min="14881" max="14884" width="5.6640625" style="5" customWidth="1"/>
    <col min="14885" max="14885" width="1.33203125" style="5" customWidth="1"/>
    <col min="14886" max="14886" width="7.44140625" style="5" customWidth="1"/>
    <col min="14887" max="14890" width="5.6640625" style="5" customWidth="1"/>
    <col min="14891" max="14891" width="1.33203125" style="5" customWidth="1"/>
    <col min="14892" max="15104" width="10.88671875" style="5"/>
    <col min="15105" max="15105" width="28.109375" style="5" customWidth="1"/>
    <col min="15106" max="15106" width="7.109375" style="5" customWidth="1"/>
    <col min="15107" max="15110" width="5.6640625" style="5" customWidth="1"/>
    <col min="15111" max="15111" width="1.33203125" style="5" customWidth="1"/>
    <col min="15112" max="15112" width="7.33203125" style="5" customWidth="1"/>
    <col min="15113" max="15116" width="5.6640625" style="5" customWidth="1"/>
    <col min="15117" max="15117" width="1.33203125" style="5" customWidth="1"/>
    <col min="15118" max="15118" width="6.5546875" style="5" customWidth="1"/>
    <col min="15119" max="15122" width="5.6640625" style="5" customWidth="1"/>
    <col min="15123" max="15123" width="1.33203125" style="5" customWidth="1"/>
    <col min="15124" max="15124" width="7.44140625" style="5" customWidth="1"/>
    <col min="15125" max="15128" width="5.6640625" style="5" customWidth="1"/>
    <col min="15129" max="15129" width="1" style="5" customWidth="1"/>
    <col min="15130" max="15130" width="7.44140625" style="5" customWidth="1"/>
    <col min="15131" max="15133" width="5.6640625" style="5" customWidth="1"/>
    <col min="15134" max="15134" width="6.33203125" style="5" bestFit="1" customWidth="1"/>
    <col min="15135" max="15135" width="1.33203125" style="5" customWidth="1"/>
    <col min="15136" max="15136" width="7.44140625" style="5" customWidth="1"/>
    <col min="15137" max="15140" width="5.6640625" style="5" customWidth="1"/>
    <col min="15141" max="15141" width="1.33203125" style="5" customWidth="1"/>
    <col min="15142" max="15142" width="7.44140625" style="5" customWidth="1"/>
    <col min="15143" max="15146" width="5.6640625" style="5" customWidth="1"/>
    <col min="15147" max="15147" width="1.33203125" style="5" customWidth="1"/>
    <col min="15148" max="15360" width="10.88671875" style="5"/>
    <col min="15361" max="15361" width="28.109375" style="5" customWidth="1"/>
    <col min="15362" max="15362" width="7.109375" style="5" customWidth="1"/>
    <col min="15363" max="15366" width="5.6640625" style="5" customWidth="1"/>
    <col min="15367" max="15367" width="1.33203125" style="5" customWidth="1"/>
    <col min="15368" max="15368" width="7.33203125" style="5" customWidth="1"/>
    <col min="15369" max="15372" width="5.6640625" style="5" customWidth="1"/>
    <col min="15373" max="15373" width="1.33203125" style="5" customWidth="1"/>
    <col min="15374" max="15374" width="6.5546875" style="5" customWidth="1"/>
    <col min="15375" max="15378" width="5.6640625" style="5" customWidth="1"/>
    <col min="15379" max="15379" width="1.33203125" style="5" customWidth="1"/>
    <col min="15380" max="15380" width="7.44140625" style="5" customWidth="1"/>
    <col min="15381" max="15384" width="5.6640625" style="5" customWidth="1"/>
    <col min="15385" max="15385" width="1" style="5" customWidth="1"/>
    <col min="15386" max="15386" width="7.44140625" style="5" customWidth="1"/>
    <col min="15387" max="15389" width="5.6640625" style="5" customWidth="1"/>
    <col min="15390" max="15390" width="6.33203125" style="5" bestFit="1" customWidth="1"/>
    <col min="15391" max="15391" width="1.33203125" style="5" customWidth="1"/>
    <col min="15392" max="15392" width="7.44140625" style="5" customWidth="1"/>
    <col min="15393" max="15396" width="5.6640625" style="5" customWidth="1"/>
    <col min="15397" max="15397" width="1.33203125" style="5" customWidth="1"/>
    <col min="15398" max="15398" width="7.44140625" style="5" customWidth="1"/>
    <col min="15399" max="15402" width="5.6640625" style="5" customWidth="1"/>
    <col min="15403" max="15403" width="1.33203125" style="5" customWidth="1"/>
    <col min="15404" max="15616" width="10.88671875" style="5"/>
    <col min="15617" max="15617" width="28.109375" style="5" customWidth="1"/>
    <col min="15618" max="15618" width="7.109375" style="5" customWidth="1"/>
    <col min="15619" max="15622" width="5.6640625" style="5" customWidth="1"/>
    <col min="15623" max="15623" width="1.33203125" style="5" customWidth="1"/>
    <col min="15624" max="15624" width="7.33203125" style="5" customWidth="1"/>
    <col min="15625" max="15628" width="5.6640625" style="5" customWidth="1"/>
    <col min="15629" max="15629" width="1.33203125" style="5" customWidth="1"/>
    <col min="15630" max="15630" width="6.5546875" style="5" customWidth="1"/>
    <col min="15631" max="15634" width="5.6640625" style="5" customWidth="1"/>
    <col min="15635" max="15635" width="1.33203125" style="5" customWidth="1"/>
    <col min="15636" max="15636" width="7.44140625" style="5" customWidth="1"/>
    <col min="15637" max="15640" width="5.6640625" style="5" customWidth="1"/>
    <col min="15641" max="15641" width="1" style="5" customWidth="1"/>
    <col min="15642" max="15642" width="7.44140625" style="5" customWidth="1"/>
    <col min="15643" max="15645" width="5.6640625" style="5" customWidth="1"/>
    <col min="15646" max="15646" width="6.33203125" style="5" bestFit="1" customWidth="1"/>
    <col min="15647" max="15647" width="1.33203125" style="5" customWidth="1"/>
    <col min="15648" max="15648" width="7.44140625" style="5" customWidth="1"/>
    <col min="15649" max="15652" width="5.6640625" style="5" customWidth="1"/>
    <col min="15653" max="15653" width="1.33203125" style="5" customWidth="1"/>
    <col min="15654" max="15654" width="7.44140625" style="5" customWidth="1"/>
    <col min="15655" max="15658" width="5.6640625" style="5" customWidth="1"/>
    <col min="15659" max="15659" width="1.33203125" style="5" customWidth="1"/>
    <col min="15660" max="15872" width="10.88671875" style="5"/>
    <col min="15873" max="15873" width="28.109375" style="5" customWidth="1"/>
    <col min="15874" max="15874" width="7.109375" style="5" customWidth="1"/>
    <col min="15875" max="15878" width="5.6640625" style="5" customWidth="1"/>
    <col min="15879" max="15879" width="1.33203125" style="5" customWidth="1"/>
    <col min="15880" max="15880" width="7.33203125" style="5" customWidth="1"/>
    <col min="15881" max="15884" width="5.6640625" style="5" customWidth="1"/>
    <col min="15885" max="15885" width="1.33203125" style="5" customWidth="1"/>
    <col min="15886" max="15886" width="6.5546875" style="5" customWidth="1"/>
    <col min="15887" max="15890" width="5.6640625" style="5" customWidth="1"/>
    <col min="15891" max="15891" width="1.33203125" style="5" customWidth="1"/>
    <col min="15892" max="15892" width="7.44140625" style="5" customWidth="1"/>
    <col min="15893" max="15896" width="5.6640625" style="5" customWidth="1"/>
    <col min="15897" max="15897" width="1" style="5" customWidth="1"/>
    <col min="15898" max="15898" width="7.44140625" style="5" customWidth="1"/>
    <col min="15899" max="15901" width="5.6640625" style="5" customWidth="1"/>
    <col min="15902" max="15902" width="6.33203125" style="5" bestFit="1" customWidth="1"/>
    <col min="15903" max="15903" width="1.33203125" style="5" customWidth="1"/>
    <col min="15904" max="15904" width="7.44140625" style="5" customWidth="1"/>
    <col min="15905" max="15908" width="5.6640625" style="5" customWidth="1"/>
    <col min="15909" max="15909" width="1.33203125" style="5" customWidth="1"/>
    <col min="15910" max="15910" width="7.44140625" style="5" customWidth="1"/>
    <col min="15911" max="15914" width="5.6640625" style="5" customWidth="1"/>
    <col min="15915" max="15915" width="1.33203125" style="5" customWidth="1"/>
    <col min="15916" max="16128" width="10.88671875" style="5"/>
    <col min="16129" max="16129" width="28.109375" style="5" customWidth="1"/>
    <col min="16130" max="16130" width="7.109375" style="5" customWidth="1"/>
    <col min="16131" max="16134" width="5.6640625" style="5" customWidth="1"/>
    <col min="16135" max="16135" width="1.33203125" style="5" customWidth="1"/>
    <col min="16136" max="16136" width="7.33203125" style="5" customWidth="1"/>
    <col min="16137" max="16140" width="5.6640625" style="5" customWidth="1"/>
    <col min="16141" max="16141" width="1.33203125" style="5" customWidth="1"/>
    <col min="16142" max="16142" width="6.5546875" style="5" customWidth="1"/>
    <col min="16143" max="16146" width="5.6640625" style="5" customWidth="1"/>
    <col min="16147" max="16147" width="1.33203125" style="5" customWidth="1"/>
    <col min="16148" max="16148" width="7.44140625" style="5" customWidth="1"/>
    <col min="16149" max="16152" width="5.6640625" style="5" customWidth="1"/>
    <col min="16153" max="16153" width="1" style="5" customWidth="1"/>
    <col min="16154" max="16154" width="7.44140625" style="5" customWidth="1"/>
    <col min="16155" max="16157" width="5.6640625" style="5" customWidth="1"/>
    <col min="16158" max="16158" width="6.33203125" style="5" bestFit="1" customWidth="1"/>
    <col min="16159" max="16159" width="1.33203125" style="5" customWidth="1"/>
    <col min="16160" max="16160" width="7.44140625" style="5" customWidth="1"/>
    <col min="16161" max="16164" width="5.6640625" style="5" customWidth="1"/>
    <col min="16165" max="16165" width="1.33203125" style="5" customWidth="1"/>
    <col min="16166" max="16166" width="7.44140625" style="5" customWidth="1"/>
    <col min="16167" max="16170" width="5.6640625" style="5" customWidth="1"/>
    <col min="16171" max="16171" width="1.33203125" style="5" customWidth="1"/>
    <col min="16172" max="16384" width="10.88671875" style="5"/>
  </cols>
  <sheetData>
    <row r="1" spans="1:43" s="397" customFormat="1" ht="18" customHeight="1">
      <c r="A1" s="1386" t="s">
        <v>1209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row>
    <row r="2" spans="1:43" s="1102" customFormat="1" ht="32.25" customHeight="1">
      <c r="A2" s="1476" t="s">
        <v>1032</v>
      </c>
      <c r="B2" s="1476"/>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6"/>
      <c r="AA2" s="1476"/>
      <c r="AB2" s="1476"/>
      <c r="AC2" s="1476"/>
      <c r="AD2" s="1476"/>
      <c r="AE2" s="1476"/>
      <c r="AF2" s="1476"/>
      <c r="AG2" s="1476"/>
      <c r="AH2" s="1476"/>
      <c r="AI2" s="1476"/>
      <c r="AJ2" s="1476"/>
      <c r="AK2" s="1476"/>
      <c r="AL2" s="1476"/>
      <c r="AM2" s="1476"/>
      <c r="AN2" s="1476"/>
      <c r="AO2" s="1476"/>
      <c r="AP2" s="1476"/>
    </row>
    <row r="3" spans="1:43" s="397" customFormat="1" ht="20.25" customHeight="1">
      <c r="A3" s="1520">
        <v>44439</v>
      </c>
      <c r="B3" s="1520"/>
      <c r="C3" s="1520"/>
      <c r="D3" s="1520"/>
      <c r="E3" s="1520"/>
      <c r="F3" s="1520"/>
      <c r="G3" s="1520"/>
      <c r="H3" s="1520"/>
      <c r="I3" s="1520"/>
      <c r="J3" s="1520"/>
      <c r="K3" s="1520"/>
      <c r="L3" s="1520"/>
      <c r="M3" s="1520"/>
      <c r="N3" s="1520"/>
      <c r="O3" s="1520"/>
      <c r="P3" s="1520"/>
      <c r="Q3" s="1520"/>
      <c r="R3" s="1520"/>
      <c r="S3" s="1520"/>
      <c r="T3" s="1520"/>
      <c r="U3" s="1520"/>
      <c r="V3" s="1520"/>
      <c r="W3" s="1520"/>
      <c r="X3" s="1520"/>
      <c r="Y3" s="1520"/>
      <c r="Z3" s="1520"/>
      <c r="AA3" s="1520"/>
      <c r="AB3" s="1520"/>
      <c r="AC3" s="1520"/>
      <c r="AD3" s="1520"/>
      <c r="AE3" s="1520"/>
      <c r="AF3" s="1520"/>
      <c r="AG3" s="1520"/>
      <c r="AH3" s="1520"/>
      <c r="AI3" s="1520"/>
      <c r="AJ3" s="1520"/>
      <c r="AK3" s="1520"/>
      <c r="AL3" s="1520"/>
      <c r="AM3" s="1520"/>
      <c r="AN3" s="1520"/>
      <c r="AO3" s="1520"/>
      <c r="AP3" s="1520"/>
    </row>
    <row r="4" spans="1:43" s="397" customFormat="1" ht="16.5" customHeight="1">
      <c r="A4" s="1521" t="s">
        <v>174</v>
      </c>
      <c r="B4" s="1521"/>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1"/>
      <c r="AB4" s="1521"/>
      <c r="AC4" s="1521"/>
      <c r="AD4" s="1521"/>
      <c r="AE4" s="1521"/>
      <c r="AF4" s="1521"/>
      <c r="AG4" s="1521"/>
      <c r="AH4" s="1521"/>
      <c r="AI4" s="1521"/>
      <c r="AJ4" s="1521"/>
      <c r="AK4" s="1521"/>
      <c r="AL4" s="1521"/>
      <c r="AM4" s="1521"/>
      <c r="AN4" s="1521"/>
      <c r="AO4" s="1521"/>
      <c r="AP4" s="1521"/>
    </row>
    <row r="5" spans="1:43" ht="13.8" thickBot="1">
      <c r="A5" s="399"/>
      <c r="B5" s="399"/>
      <c r="C5" s="399"/>
      <c r="D5" s="399"/>
      <c r="E5" s="399"/>
      <c r="F5" s="399"/>
      <c r="G5" s="399"/>
      <c r="H5" s="1103"/>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row>
    <row r="6" spans="1:43" s="29" customFormat="1" ht="29.25" customHeight="1">
      <c r="A6" s="1484" t="s">
        <v>1</v>
      </c>
      <c r="B6" s="1553" t="s">
        <v>1033</v>
      </c>
      <c r="C6" s="1553"/>
      <c r="D6" s="1553"/>
      <c r="E6" s="1553"/>
      <c r="F6" s="1553"/>
      <c r="G6" s="8"/>
      <c r="H6" s="1553" t="s">
        <v>1034</v>
      </c>
      <c r="I6" s="1553"/>
      <c r="J6" s="1553"/>
      <c r="K6" s="1553"/>
      <c r="L6" s="1553"/>
      <c r="M6" s="8"/>
      <c r="N6" s="1553" t="s">
        <v>1035</v>
      </c>
      <c r="O6" s="1553"/>
      <c r="P6" s="1553"/>
      <c r="Q6" s="1553"/>
      <c r="R6" s="1553"/>
      <c r="S6" s="8"/>
      <c r="T6" s="1553" t="s">
        <v>1036</v>
      </c>
      <c r="U6" s="1553"/>
      <c r="V6" s="1553"/>
      <c r="W6" s="1553"/>
      <c r="X6" s="1553"/>
      <c r="Y6" s="8"/>
      <c r="Z6" s="1553" t="s">
        <v>102</v>
      </c>
      <c r="AA6" s="1553"/>
      <c r="AB6" s="1553"/>
      <c r="AC6" s="1553"/>
      <c r="AD6" s="1553"/>
      <c r="AE6" s="8"/>
      <c r="AF6" s="1553" t="s">
        <v>103</v>
      </c>
      <c r="AG6" s="1553"/>
      <c r="AH6" s="1553"/>
      <c r="AI6" s="1553"/>
      <c r="AJ6" s="1553"/>
      <c r="AK6" s="8"/>
      <c r="AL6" s="1553" t="s">
        <v>1037</v>
      </c>
      <c r="AM6" s="1553"/>
      <c r="AN6" s="1553"/>
      <c r="AO6" s="1553"/>
      <c r="AP6" s="1553"/>
      <c r="AQ6" s="8"/>
    </row>
    <row r="7" spans="1:43" s="29" customFormat="1" ht="16.5" customHeight="1">
      <c r="A7" s="1485"/>
      <c r="B7" s="1104">
        <v>0</v>
      </c>
      <c r="C7" s="1104">
        <v>1</v>
      </c>
      <c r="D7" s="1104">
        <v>2</v>
      </c>
      <c r="E7" s="1104">
        <v>3</v>
      </c>
      <c r="F7" s="1104">
        <v>4</v>
      </c>
      <c r="G7" s="1104"/>
      <c r="H7" s="1104">
        <v>0</v>
      </c>
      <c r="I7" s="1104">
        <v>1</v>
      </c>
      <c r="J7" s="1104">
        <v>2</v>
      </c>
      <c r="K7" s="1104">
        <v>3</v>
      </c>
      <c r="L7" s="1104">
        <v>4</v>
      </c>
      <c r="M7" s="1104"/>
      <c r="N7" s="1104">
        <v>0</v>
      </c>
      <c r="O7" s="1104">
        <v>1</v>
      </c>
      <c r="P7" s="1104">
        <v>2</v>
      </c>
      <c r="Q7" s="1104">
        <v>3</v>
      </c>
      <c r="R7" s="1104">
        <v>4</v>
      </c>
      <c r="S7" s="1104"/>
      <c r="T7" s="1104">
        <v>0</v>
      </c>
      <c r="U7" s="1104">
        <v>1</v>
      </c>
      <c r="V7" s="1104">
        <v>2</v>
      </c>
      <c r="W7" s="1104">
        <v>3</v>
      </c>
      <c r="X7" s="1104">
        <v>4</v>
      </c>
      <c r="Y7" s="1104"/>
      <c r="Z7" s="1104">
        <v>0</v>
      </c>
      <c r="AA7" s="1104">
        <v>1</v>
      </c>
      <c r="AB7" s="1104">
        <v>2</v>
      </c>
      <c r="AC7" s="1104">
        <v>3</v>
      </c>
      <c r="AD7" s="1104">
        <v>4</v>
      </c>
      <c r="AE7" s="1104"/>
      <c r="AF7" s="1104">
        <v>0</v>
      </c>
      <c r="AG7" s="1104">
        <v>1</v>
      </c>
      <c r="AH7" s="1104">
        <v>2</v>
      </c>
      <c r="AI7" s="1104">
        <v>3</v>
      </c>
      <c r="AJ7" s="1104">
        <v>4</v>
      </c>
      <c r="AK7" s="1104"/>
      <c r="AL7" s="1104">
        <v>0</v>
      </c>
      <c r="AM7" s="1104">
        <v>1</v>
      </c>
      <c r="AN7" s="1104">
        <v>2</v>
      </c>
      <c r="AO7" s="1104">
        <v>3</v>
      </c>
      <c r="AP7" s="1104">
        <v>4</v>
      </c>
      <c r="AQ7" s="1104"/>
    </row>
    <row r="8" spans="1:43" s="249" customFormat="1" ht="20.100000000000001" customHeight="1">
      <c r="A8" s="598" t="s">
        <v>29</v>
      </c>
      <c r="B8" s="1105">
        <v>97.186829638465227</v>
      </c>
      <c r="C8" s="1105">
        <v>1.9489955243587975</v>
      </c>
      <c r="D8" s="1105">
        <v>0.57618086606641639</v>
      </c>
      <c r="E8" s="1105">
        <v>0.27626301395461489</v>
      </c>
      <c r="F8" s="1105">
        <v>1.1730943934023446E-2</v>
      </c>
      <c r="G8" s="1105"/>
      <c r="H8" s="1105">
        <v>88.71839371361601</v>
      </c>
      <c r="I8" s="1105">
        <v>7.1842755732403996</v>
      </c>
      <c r="J8" s="1105">
        <v>2.7589076939880037</v>
      </c>
      <c r="K8" s="1105">
        <v>0.62148892052243021</v>
      </c>
      <c r="L8" s="1105">
        <v>0.7169340855845282</v>
      </c>
      <c r="M8" s="1105"/>
      <c r="N8" s="1105">
        <v>83.034498909631012</v>
      </c>
      <c r="O8" s="1105">
        <v>6.0666415020467506</v>
      </c>
      <c r="P8" s="1105">
        <v>2.0828217699287257</v>
      </c>
      <c r="Q8" s="1105">
        <v>2.0227139918470813</v>
      </c>
      <c r="R8" s="1105">
        <v>6.7933238171131078</v>
      </c>
      <c r="S8" s="1105"/>
      <c r="T8" s="1105">
        <v>84.706748525084734</v>
      </c>
      <c r="U8" s="1105">
        <v>5.8900355195011009</v>
      </c>
      <c r="V8" s="1105">
        <v>0.96763251998876854</v>
      </c>
      <c r="W8" s="1105">
        <v>1.6806585505609268</v>
      </c>
      <c r="X8" s="1105">
        <v>6.7549247793228071</v>
      </c>
      <c r="Y8" s="1105"/>
      <c r="Z8" s="1105">
        <v>90.066717408823365</v>
      </c>
      <c r="AA8" s="1105">
        <v>5.3203112259523611</v>
      </c>
      <c r="AB8" s="1105">
        <v>0.27695511254030075</v>
      </c>
      <c r="AC8" s="1105">
        <v>0.39654860976030148</v>
      </c>
      <c r="AD8" s="1105">
        <v>3.9394661968112441</v>
      </c>
      <c r="AE8" s="1105"/>
      <c r="AF8" s="1105">
        <v>83.998261447002662</v>
      </c>
      <c r="AG8" s="1105">
        <v>9.5088558327971899</v>
      </c>
      <c r="AH8" s="1105">
        <v>0.7166821267184682</v>
      </c>
      <c r="AI8" s="1105">
        <v>2.3213456687561114</v>
      </c>
      <c r="AJ8" s="1105">
        <v>3.4548548544618565</v>
      </c>
      <c r="AK8" s="1105"/>
      <c r="AL8" s="1105">
        <v>92.112529851426331</v>
      </c>
      <c r="AM8" s="1105">
        <v>1.0889138816858481</v>
      </c>
      <c r="AN8" s="1105">
        <v>1.7783299923111335</v>
      </c>
      <c r="AO8" s="1105">
        <v>1.5677399390613074</v>
      </c>
      <c r="AP8" s="1105">
        <v>3.4524863146437408</v>
      </c>
      <c r="AQ8" s="1105"/>
    </row>
    <row r="9" spans="1:43" s="249" customFormat="1" ht="17.25" customHeight="1">
      <c r="A9" s="598" t="s">
        <v>30</v>
      </c>
      <c r="B9" s="1105">
        <v>78.687295284265431</v>
      </c>
      <c r="C9" s="1105">
        <v>21.312607464275636</v>
      </c>
      <c r="D9" s="1105" t="s">
        <v>117</v>
      </c>
      <c r="E9" s="1105" t="s">
        <v>117</v>
      </c>
      <c r="F9" s="1105">
        <v>9.7251458913237551E-5</v>
      </c>
      <c r="G9" s="1105"/>
      <c r="H9" s="1105">
        <v>63.821752232665773</v>
      </c>
      <c r="I9" s="1105">
        <v>7.8376244578619501</v>
      </c>
      <c r="J9" s="1105">
        <v>9.8954021817986337</v>
      </c>
      <c r="K9" s="1105">
        <v>11.387029866581294</v>
      </c>
      <c r="L9" s="1105">
        <v>7.0581894040285489</v>
      </c>
      <c r="M9" s="1105"/>
      <c r="N9" s="1105">
        <v>80.32341782708572</v>
      </c>
      <c r="O9" s="1105">
        <v>5.1125985123152873</v>
      </c>
      <c r="P9" s="1105">
        <v>1.0844130799988576</v>
      </c>
      <c r="Q9" s="1105">
        <v>2.7397987618953898</v>
      </c>
      <c r="R9" s="1105">
        <v>10.739771181448585</v>
      </c>
      <c r="S9" s="1105"/>
      <c r="T9" s="1105">
        <v>84.008954482953371</v>
      </c>
      <c r="U9" s="1105">
        <v>8.4826882127195571</v>
      </c>
      <c r="V9" s="1105">
        <v>8.533108600345049E-3</v>
      </c>
      <c r="W9" s="1105" t="s">
        <v>117</v>
      </c>
      <c r="X9" s="1105">
        <v>7.4997964005846987</v>
      </c>
      <c r="Y9" s="1105"/>
      <c r="Z9" s="1105">
        <v>97.787376193450527</v>
      </c>
      <c r="AA9" s="1105" t="s">
        <v>117</v>
      </c>
      <c r="AB9" s="1105">
        <v>0.29278575890068703</v>
      </c>
      <c r="AC9" s="1105">
        <v>2.3980547871865796E-2</v>
      </c>
      <c r="AD9" s="1105">
        <v>1.8952998126171141</v>
      </c>
      <c r="AE9" s="1105"/>
      <c r="AF9" s="1105">
        <v>89.861138680920476</v>
      </c>
      <c r="AG9" s="1105">
        <v>1.8651559187065565</v>
      </c>
      <c r="AH9" s="1105">
        <v>1.733436632511224</v>
      </c>
      <c r="AI9" s="1105">
        <v>4.3964468082528265</v>
      </c>
      <c r="AJ9" s="1105">
        <v>2.1438215821270172</v>
      </c>
      <c r="AK9" s="1105"/>
      <c r="AL9" s="1105">
        <v>89.481431224292407</v>
      </c>
      <c r="AM9" s="1105">
        <v>2.0973206095159704</v>
      </c>
      <c r="AN9" s="1105">
        <v>1.9899983897624745</v>
      </c>
      <c r="AO9" s="1105">
        <v>4.0110732038021846</v>
      </c>
      <c r="AP9" s="1105">
        <v>2.420173057591962</v>
      </c>
      <c r="AQ9" s="1105"/>
    </row>
    <row r="10" spans="1:43" s="249" customFormat="1" ht="20.399999999999999">
      <c r="A10" s="598" t="s">
        <v>31</v>
      </c>
      <c r="B10" s="1105">
        <v>93.323349142346729</v>
      </c>
      <c r="C10" s="1105">
        <v>4.2124405357028989</v>
      </c>
      <c r="D10" s="1105">
        <v>1.4973262354588788</v>
      </c>
      <c r="E10" s="1105">
        <v>0.59288914589341579</v>
      </c>
      <c r="F10" s="1105">
        <v>0.3739949357128487</v>
      </c>
      <c r="G10" s="1105"/>
      <c r="H10" s="1105">
        <v>87.926663805893909</v>
      </c>
      <c r="I10" s="1105">
        <v>7.4691786619274492</v>
      </c>
      <c r="J10" s="1105">
        <v>3.2290330004179357</v>
      </c>
      <c r="K10" s="1105">
        <v>1.0684940866244792</v>
      </c>
      <c r="L10" s="1105">
        <v>0.30663043772555687</v>
      </c>
      <c r="M10" s="1105"/>
      <c r="N10" s="1105">
        <v>86.304982543379097</v>
      </c>
      <c r="O10" s="1105">
        <v>5.0652767087946051</v>
      </c>
      <c r="P10" s="1105">
        <v>2.2791179213165056</v>
      </c>
      <c r="Q10" s="1105">
        <v>2.0317495494921425</v>
      </c>
      <c r="R10" s="1105">
        <v>4.3188732705971606</v>
      </c>
      <c r="S10" s="1105"/>
      <c r="T10" s="1105">
        <v>77.84512510016468</v>
      </c>
      <c r="U10" s="1105">
        <v>10.74994342937233</v>
      </c>
      <c r="V10" s="1105">
        <v>1.8803845920574265</v>
      </c>
      <c r="W10" s="1105">
        <v>3.3097959532076975</v>
      </c>
      <c r="X10" s="1105">
        <v>6.2147508757690133</v>
      </c>
      <c r="Y10" s="1105"/>
      <c r="Z10" s="1105">
        <v>93.051775284692127</v>
      </c>
      <c r="AA10" s="1105">
        <v>2.0688662512643519</v>
      </c>
      <c r="AB10" s="1105">
        <v>0.55217699512439444</v>
      </c>
      <c r="AC10" s="1105">
        <v>0.82568539934641316</v>
      </c>
      <c r="AD10" s="1105">
        <v>3.5014954312912212</v>
      </c>
      <c r="AE10" s="1105"/>
      <c r="AF10" s="1105">
        <v>76.271040361429186</v>
      </c>
      <c r="AG10" s="1105">
        <v>16.172059949144106</v>
      </c>
      <c r="AH10" s="1105">
        <v>1.7329813811045445</v>
      </c>
      <c r="AI10" s="1105">
        <v>3.3061052346168864</v>
      </c>
      <c r="AJ10" s="1105">
        <v>2.5178130340529363</v>
      </c>
      <c r="AK10" s="1105"/>
      <c r="AL10" s="1105">
        <v>93.160654194117896</v>
      </c>
      <c r="AM10" s="1105">
        <v>1.0245629968222374</v>
      </c>
      <c r="AN10" s="1105">
        <v>0.75006392807705513</v>
      </c>
      <c r="AO10" s="1105">
        <v>1.6822770517505921</v>
      </c>
      <c r="AP10" s="1105">
        <v>3.3824418126016949</v>
      </c>
      <c r="AQ10" s="1105"/>
    </row>
    <row r="11" spans="1:43" s="249" customFormat="1" ht="20.100000000000001" customHeight="1">
      <c r="A11" s="598" t="s">
        <v>32</v>
      </c>
      <c r="B11" s="1105">
        <v>98.755695018415253</v>
      </c>
      <c r="C11" s="1105">
        <v>1.0532775035837022E-2</v>
      </c>
      <c r="D11" s="1105" t="s">
        <v>117</v>
      </c>
      <c r="E11" s="1105">
        <v>1.2337722065489152</v>
      </c>
      <c r="F11" s="1105" t="s">
        <v>117</v>
      </c>
      <c r="G11" s="1105"/>
      <c r="H11" s="1105">
        <v>90.03156311916932</v>
      </c>
      <c r="I11" s="1105">
        <v>3.6948702743648405</v>
      </c>
      <c r="J11" s="1105">
        <v>3.7151685269429158</v>
      </c>
      <c r="K11" s="1105">
        <v>1.3727019387551971</v>
      </c>
      <c r="L11" s="1105">
        <v>1.1856960976494939</v>
      </c>
      <c r="M11" s="1105"/>
      <c r="N11" s="1105">
        <v>61.928679987033888</v>
      </c>
      <c r="O11" s="1105">
        <v>12.431872000314723</v>
      </c>
      <c r="P11" s="1105">
        <v>5.8919953209833977</v>
      </c>
      <c r="Q11" s="1105">
        <v>5.9590481481918793</v>
      </c>
      <c r="R11" s="1105">
        <v>13.788404489437156</v>
      </c>
      <c r="S11" s="1105"/>
      <c r="T11" s="1105">
        <v>82.732534625756443</v>
      </c>
      <c r="U11" s="1105">
        <v>3.2973696875365555</v>
      </c>
      <c r="V11" s="1105">
        <v>2.9863695927227307</v>
      </c>
      <c r="W11" s="1105">
        <v>4.9926048938405625</v>
      </c>
      <c r="X11" s="1105">
        <v>5.9911205799050018</v>
      </c>
      <c r="Y11" s="1105"/>
      <c r="Z11" s="1105">
        <v>90.024491917869938</v>
      </c>
      <c r="AA11" s="1105">
        <v>1.737581043890879</v>
      </c>
      <c r="AB11" s="1105">
        <v>1.4975577047110855</v>
      </c>
      <c r="AC11" s="1105">
        <v>3.1551645769691299</v>
      </c>
      <c r="AD11" s="1105">
        <v>3.5852035841836183</v>
      </c>
      <c r="AE11" s="1105"/>
      <c r="AF11" s="1105">
        <v>87.174099052034876</v>
      </c>
      <c r="AG11" s="1105">
        <v>2.3862232727941457</v>
      </c>
      <c r="AH11" s="1105">
        <v>1.8989717072862295</v>
      </c>
      <c r="AI11" s="1105">
        <v>4.6507136234717636</v>
      </c>
      <c r="AJ11" s="1105">
        <v>3.8899921951121552</v>
      </c>
      <c r="AK11" s="1105"/>
      <c r="AL11" s="1105">
        <v>91.004361032267639</v>
      </c>
      <c r="AM11" s="1105">
        <v>1.5502599620426554</v>
      </c>
      <c r="AN11" s="1105">
        <v>1.2999361791573307</v>
      </c>
      <c r="AO11" s="1105">
        <v>2.6933672604610424</v>
      </c>
      <c r="AP11" s="1105">
        <v>3.4520753960768884</v>
      </c>
      <c r="AQ11" s="1105"/>
    </row>
    <row r="12" spans="1:43" s="249" customFormat="1" ht="20.100000000000001" customHeight="1">
      <c r="A12" s="598" t="s">
        <v>33</v>
      </c>
      <c r="B12" s="1105">
        <v>94.96347332770857</v>
      </c>
      <c r="C12" s="1105">
        <v>4.224052754483945</v>
      </c>
      <c r="D12" s="1105">
        <v>1.4674639287629284E-5</v>
      </c>
      <c r="E12" s="1105">
        <v>0.81245921804038634</v>
      </c>
      <c r="F12" s="1105" t="s">
        <v>117</v>
      </c>
      <c r="G12" s="1105"/>
      <c r="H12" s="1105">
        <v>85.741188150496455</v>
      </c>
      <c r="I12" s="1105">
        <v>9.317332045234636</v>
      </c>
      <c r="J12" s="1105">
        <v>1.5386346289651798</v>
      </c>
      <c r="K12" s="1105">
        <v>0.9695345520005052</v>
      </c>
      <c r="L12" s="1105">
        <v>2.4333105773877968</v>
      </c>
      <c r="M12" s="1105"/>
      <c r="N12" s="1105">
        <v>80.103432098825138</v>
      </c>
      <c r="O12" s="1105">
        <v>5.0136364305355166</v>
      </c>
      <c r="P12" s="1105">
        <v>1.5562318749297657</v>
      </c>
      <c r="Q12" s="1105">
        <v>2.9578632607967177</v>
      </c>
      <c r="R12" s="1105">
        <v>10.368836254652127</v>
      </c>
      <c r="S12" s="1105"/>
      <c r="T12" s="1105">
        <v>64.321210174214912</v>
      </c>
      <c r="U12" s="1105">
        <v>9.8711887994050471</v>
      </c>
      <c r="V12" s="1105">
        <v>3.1988623970102901</v>
      </c>
      <c r="W12" s="1105">
        <v>2.8129677867897254</v>
      </c>
      <c r="X12" s="1105">
        <v>19.795763059308339</v>
      </c>
      <c r="Y12" s="1105"/>
      <c r="Z12" s="1105">
        <v>85.265813830562692</v>
      </c>
      <c r="AA12" s="1105">
        <v>1.8120878422866014</v>
      </c>
      <c r="AB12" s="1105">
        <v>0.57883613251502697</v>
      </c>
      <c r="AC12" s="1105">
        <v>1.955523693358439</v>
      </c>
      <c r="AD12" s="1105">
        <v>10.387682537230782</v>
      </c>
      <c r="AE12" s="1105"/>
      <c r="AF12" s="1105">
        <v>85.996641163335084</v>
      </c>
      <c r="AG12" s="1105">
        <v>6.2508824065511766</v>
      </c>
      <c r="AH12" s="1105">
        <v>1.2319975224523132</v>
      </c>
      <c r="AI12" s="1105">
        <v>3.0361979271034829</v>
      </c>
      <c r="AJ12" s="1105">
        <v>3.4842807416964674</v>
      </c>
      <c r="AK12" s="1105"/>
      <c r="AL12" s="1105">
        <v>93.293649327535178</v>
      </c>
      <c r="AM12" s="1105">
        <v>1.2783621984807341</v>
      </c>
      <c r="AN12" s="1105">
        <v>0.82039778031563082</v>
      </c>
      <c r="AO12" s="1105">
        <v>2.7373728158568942</v>
      </c>
      <c r="AP12" s="1105">
        <v>1.8702177924324155</v>
      </c>
      <c r="AQ12" s="1105"/>
    </row>
    <row r="13" spans="1:43" s="249" customFormat="1" ht="10.199999999999999">
      <c r="A13" s="320" t="s">
        <v>34</v>
      </c>
      <c r="B13" s="1105">
        <v>96.556623551078232</v>
      </c>
      <c r="C13" s="1105">
        <v>1.6766299483369704</v>
      </c>
      <c r="D13" s="1105">
        <v>0.55865291062216582</v>
      </c>
      <c r="E13" s="1105" t="s">
        <v>117</v>
      </c>
      <c r="F13" s="1105">
        <v>1.2080935899626242</v>
      </c>
      <c r="G13" s="1105"/>
      <c r="H13" s="1105">
        <v>85.640188940680915</v>
      </c>
      <c r="I13" s="1105">
        <v>10.899640726830997</v>
      </c>
      <c r="J13" s="1105">
        <v>1.587929368591249</v>
      </c>
      <c r="K13" s="1105">
        <v>1.7080924953025101</v>
      </c>
      <c r="L13" s="1105">
        <v>0.16414844692503411</v>
      </c>
      <c r="M13" s="1105"/>
      <c r="N13" s="1105">
        <v>81.036154757284947</v>
      </c>
      <c r="O13" s="1105">
        <v>4.8462503442774825</v>
      </c>
      <c r="P13" s="1105">
        <v>3.4523866829203524</v>
      </c>
      <c r="Q13" s="1105">
        <v>3.7789975141085965</v>
      </c>
      <c r="R13" s="1105">
        <v>6.8862106716738438</v>
      </c>
      <c r="S13" s="1105"/>
      <c r="T13" s="1105">
        <v>74.789665922449373</v>
      </c>
      <c r="U13" s="1105">
        <v>2.0787193897332945</v>
      </c>
      <c r="V13" s="1105">
        <v>2.5203138444095825</v>
      </c>
      <c r="W13" s="1105">
        <v>4.7140512223107818</v>
      </c>
      <c r="X13" s="1105">
        <v>15.897249524957131</v>
      </c>
      <c r="Y13" s="1105"/>
      <c r="Z13" s="1105">
        <v>80.0809087945253</v>
      </c>
      <c r="AA13" s="1105">
        <v>0.54574199059105044</v>
      </c>
      <c r="AB13" s="1105">
        <v>11.731529918631816</v>
      </c>
      <c r="AC13" s="1105">
        <v>1.300614382203394</v>
      </c>
      <c r="AD13" s="1105">
        <v>6.3412031619946161</v>
      </c>
      <c r="AE13" s="1105"/>
      <c r="AF13" s="1105">
        <v>87.698348371234516</v>
      </c>
      <c r="AG13" s="1105">
        <v>1.5778974330691471</v>
      </c>
      <c r="AH13" s="1105">
        <v>1.5493567289432222</v>
      </c>
      <c r="AI13" s="1105">
        <v>3.8346220855278048</v>
      </c>
      <c r="AJ13" s="1105">
        <v>5.3397753583478931</v>
      </c>
      <c r="AK13" s="1105"/>
      <c r="AL13" s="1105">
        <v>89.353864491244508</v>
      </c>
      <c r="AM13" s="1105">
        <v>1.2981328290341017</v>
      </c>
      <c r="AN13" s="1105">
        <v>1.2756768225814366</v>
      </c>
      <c r="AO13" s="1105">
        <v>2.4965158474725686</v>
      </c>
      <c r="AP13" s="1105">
        <v>5.5758099766910565</v>
      </c>
      <c r="AQ13" s="1105"/>
    </row>
    <row r="14" spans="1:43" s="249" customFormat="1" ht="20.100000000000001" customHeight="1">
      <c r="A14" s="598" t="s">
        <v>35</v>
      </c>
      <c r="B14" s="1105">
        <v>98.804488918941374</v>
      </c>
      <c r="C14" s="1105">
        <v>1.1955109969716888</v>
      </c>
      <c r="D14" s="1105" t="s">
        <v>117</v>
      </c>
      <c r="E14" s="1105" t="s">
        <v>117</v>
      </c>
      <c r="F14" s="1105" t="s">
        <v>117</v>
      </c>
      <c r="G14" s="1105"/>
      <c r="H14" s="1105">
        <v>87.108716479344025</v>
      </c>
      <c r="I14" s="1105">
        <v>12.734151137613569</v>
      </c>
      <c r="J14" s="1105">
        <v>0.15713238304238747</v>
      </c>
      <c r="K14" s="1105" t="s">
        <v>117</v>
      </c>
      <c r="L14" s="1105" t="s">
        <v>117</v>
      </c>
      <c r="M14" s="1105"/>
      <c r="N14" s="1105">
        <v>78.785220912822666</v>
      </c>
      <c r="O14" s="1105">
        <v>17.892193257649428</v>
      </c>
      <c r="P14" s="1105">
        <v>3.3225837470482809</v>
      </c>
      <c r="Q14" s="1105" t="s">
        <v>117</v>
      </c>
      <c r="R14" s="1105" t="s">
        <v>117</v>
      </c>
      <c r="S14" s="1105"/>
      <c r="T14" s="1105">
        <v>31.648840283619755</v>
      </c>
      <c r="U14" s="1105">
        <v>61.982643403145744</v>
      </c>
      <c r="V14" s="1105">
        <v>6.3685163132344957</v>
      </c>
      <c r="W14" s="1105" t="s">
        <v>117</v>
      </c>
      <c r="X14" s="1105" t="s">
        <v>117</v>
      </c>
      <c r="Y14" s="1105"/>
      <c r="Z14" s="1105">
        <v>98.368836640591624</v>
      </c>
      <c r="AA14" s="1105">
        <v>1.6307950678393068</v>
      </c>
      <c r="AB14" s="1105" t="s">
        <v>117</v>
      </c>
      <c r="AC14" s="1105" t="s">
        <v>117</v>
      </c>
      <c r="AD14" s="1105" t="s">
        <v>117</v>
      </c>
      <c r="AE14" s="1105"/>
      <c r="AF14" s="1105" t="s">
        <v>117</v>
      </c>
      <c r="AG14" s="1105" t="s">
        <v>117</v>
      </c>
      <c r="AH14" s="1105" t="s">
        <v>117</v>
      </c>
      <c r="AI14" s="1105" t="s">
        <v>117</v>
      </c>
      <c r="AJ14" s="1105" t="s">
        <v>117</v>
      </c>
      <c r="AK14" s="1105"/>
      <c r="AL14" s="1105" t="s">
        <v>117</v>
      </c>
      <c r="AM14" s="1105" t="s">
        <v>117</v>
      </c>
      <c r="AN14" s="1105" t="s">
        <v>117</v>
      </c>
      <c r="AO14" s="1105" t="s">
        <v>117</v>
      </c>
      <c r="AP14" s="1105" t="s">
        <v>117</v>
      </c>
      <c r="AQ14" s="1105"/>
    </row>
    <row r="15" spans="1:43" s="249" customFormat="1" ht="10.199999999999999">
      <c r="A15" s="598" t="s">
        <v>36</v>
      </c>
      <c r="B15" s="1105">
        <v>95.947053217462141</v>
      </c>
      <c r="C15" s="1105">
        <v>2.0464101298440225</v>
      </c>
      <c r="D15" s="1105">
        <v>1.9919348281859774</v>
      </c>
      <c r="E15" s="1105">
        <v>1.4601803955592544E-2</v>
      </c>
      <c r="F15" s="1105" t="s">
        <v>117</v>
      </c>
      <c r="G15" s="1105"/>
      <c r="H15" s="1105">
        <v>95.712703019895827</v>
      </c>
      <c r="I15" s="1105">
        <v>1.7255729928728565</v>
      </c>
      <c r="J15" s="1105">
        <v>0.83175324577797316</v>
      </c>
      <c r="K15" s="1105">
        <v>0.4475241673806995</v>
      </c>
      <c r="L15" s="1105">
        <v>1.2824465378054417</v>
      </c>
      <c r="M15" s="1105"/>
      <c r="N15" s="1105">
        <v>89.387097090592277</v>
      </c>
      <c r="O15" s="1105">
        <v>4.9820047681603574</v>
      </c>
      <c r="P15" s="1105">
        <v>2.0224764781367472</v>
      </c>
      <c r="Q15" s="1105">
        <v>1.3796083503601539</v>
      </c>
      <c r="R15" s="1105">
        <v>2.2288132793864301</v>
      </c>
      <c r="S15" s="1105"/>
      <c r="T15" s="1105">
        <v>87.248381306048486</v>
      </c>
      <c r="U15" s="1105">
        <v>1.5006807196011811</v>
      </c>
      <c r="V15" s="1105">
        <v>3.0161939361729768</v>
      </c>
      <c r="W15" s="1105">
        <v>3.1331918631132467</v>
      </c>
      <c r="X15" s="1105">
        <v>5.1015520445537987</v>
      </c>
      <c r="Y15" s="1105"/>
      <c r="Z15" s="1105">
        <v>92.925659088897518</v>
      </c>
      <c r="AA15" s="1105">
        <v>2.2761311936509103</v>
      </c>
      <c r="AB15" s="1105">
        <v>0.51697566918460192</v>
      </c>
      <c r="AC15" s="1105">
        <v>2.8642521093893452</v>
      </c>
      <c r="AD15" s="1105">
        <v>1.4169774653185656</v>
      </c>
      <c r="AE15" s="1105"/>
      <c r="AF15" s="1105">
        <v>91.028444417567712</v>
      </c>
      <c r="AG15" s="1105">
        <v>1.5683518504773528</v>
      </c>
      <c r="AH15" s="1105">
        <v>1.3948698376392012</v>
      </c>
      <c r="AI15" s="1105">
        <v>2.7799292661935393</v>
      </c>
      <c r="AJ15" s="1105">
        <v>3.2284046022373678</v>
      </c>
      <c r="AK15" s="1105"/>
      <c r="AL15" s="1105">
        <v>93.550275728089105</v>
      </c>
      <c r="AM15" s="1105">
        <v>0.80826701751825147</v>
      </c>
      <c r="AN15" s="1105">
        <v>0.81776167366594166</v>
      </c>
      <c r="AO15" s="1105">
        <v>1.3265832204481807</v>
      </c>
      <c r="AP15" s="1105">
        <v>3.497112336458176</v>
      </c>
      <c r="AQ15" s="1105"/>
    </row>
    <row r="16" spans="1:43" s="249" customFormat="1" ht="20.100000000000001" customHeight="1">
      <c r="A16" s="598" t="s">
        <v>37</v>
      </c>
      <c r="B16" s="1105">
        <v>100</v>
      </c>
      <c r="C16" s="1105" t="s">
        <v>117</v>
      </c>
      <c r="D16" s="1105" t="s">
        <v>117</v>
      </c>
      <c r="E16" s="1105" t="s">
        <v>117</v>
      </c>
      <c r="F16" s="1105" t="s">
        <v>117</v>
      </c>
      <c r="G16" s="1105"/>
      <c r="H16" s="1105" t="s">
        <v>117</v>
      </c>
      <c r="I16" s="1105" t="s">
        <v>117</v>
      </c>
      <c r="J16" s="1105" t="s">
        <v>117</v>
      </c>
      <c r="K16" s="1105" t="s">
        <v>117</v>
      </c>
      <c r="L16" s="1105" t="s">
        <v>117</v>
      </c>
      <c r="M16" s="1105"/>
      <c r="N16" s="1105">
        <v>71.404195869621347</v>
      </c>
      <c r="O16" s="1105">
        <v>14.468909612386035</v>
      </c>
      <c r="P16" s="1105">
        <v>6.3329488155066809</v>
      </c>
      <c r="Q16" s="1105">
        <v>3.8865426078899192</v>
      </c>
      <c r="R16" s="1105">
        <v>3.9074027119436283</v>
      </c>
      <c r="S16" s="1105"/>
      <c r="T16" s="1105">
        <v>85.213539801017561</v>
      </c>
      <c r="U16" s="1105">
        <v>2.7789055585458109</v>
      </c>
      <c r="V16" s="1105">
        <v>2.1296288946359261</v>
      </c>
      <c r="W16" s="1105">
        <v>3.48445693777873</v>
      </c>
      <c r="X16" s="1105">
        <v>6.3934687831170995</v>
      </c>
      <c r="Y16" s="1105"/>
      <c r="Z16" s="1105">
        <v>93.908019908589083</v>
      </c>
      <c r="AA16" s="1105">
        <v>1.029334001770416</v>
      </c>
      <c r="AB16" s="1105">
        <v>0.85128557519214343</v>
      </c>
      <c r="AC16" s="1105">
        <v>1.5888924707403249</v>
      </c>
      <c r="AD16" s="1105">
        <v>2.6224679556806247</v>
      </c>
      <c r="AE16" s="1105"/>
      <c r="AF16" s="1105">
        <v>91.428967272714473</v>
      </c>
      <c r="AG16" s="1105">
        <v>1.6969054905354077</v>
      </c>
      <c r="AH16" s="1105">
        <v>1.4745949797874933</v>
      </c>
      <c r="AI16" s="1105">
        <v>2.6914288763561833</v>
      </c>
      <c r="AJ16" s="1105">
        <v>2.7081030368766332</v>
      </c>
      <c r="AK16" s="1105"/>
      <c r="AL16" s="1105">
        <v>85.864133458607498</v>
      </c>
      <c r="AM16" s="1105">
        <v>1.7084146573761529</v>
      </c>
      <c r="AN16" s="1105">
        <v>1.8524648597589979</v>
      </c>
      <c r="AO16" s="1105">
        <v>5.0337724723540314</v>
      </c>
      <c r="AP16" s="1105">
        <v>5.5412141076350707</v>
      </c>
      <c r="AQ16" s="1105"/>
    </row>
    <row r="17" spans="1:43" s="249" customFormat="1" ht="20.100000000000001" customHeight="1">
      <c r="A17" s="598" t="s">
        <v>38</v>
      </c>
      <c r="B17" s="1105">
        <v>92.350431461728249</v>
      </c>
      <c r="C17" s="1105">
        <v>2.8824495438087521</v>
      </c>
      <c r="D17" s="1105" t="s">
        <v>117</v>
      </c>
      <c r="E17" s="1105" t="s">
        <v>117</v>
      </c>
      <c r="F17" s="1105">
        <v>4.7671185986006597</v>
      </c>
      <c r="G17" s="1105"/>
      <c r="H17" s="1105">
        <v>90.585395436320013</v>
      </c>
      <c r="I17" s="1105">
        <v>4.3844694020775652</v>
      </c>
      <c r="J17" s="1105">
        <v>1.2711202292998689</v>
      </c>
      <c r="K17" s="1105">
        <v>3.0183322686144614</v>
      </c>
      <c r="L17" s="1105">
        <v>0.74068200201355061</v>
      </c>
      <c r="M17" s="1105"/>
      <c r="N17" s="1105">
        <v>42.50427992721729</v>
      </c>
      <c r="O17" s="1105">
        <v>10.885267121838444</v>
      </c>
      <c r="P17" s="1105">
        <v>3.4488067345889051</v>
      </c>
      <c r="Q17" s="1105">
        <v>4.562317166032118</v>
      </c>
      <c r="R17" s="1105">
        <v>38.599328404018465</v>
      </c>
      <c r="S17" s="1105"/>
      <c r="T17" s="1105">
        <v>79.552140642719337</v>
      </c>
      <c r="U17" s="1105">
        <v>2.4711928569338641</v>
      </c>
      <c r="V17" s="1105">
        <v>0.36589428756271802</v>
      </c>
      <c r="W17" s="1105">
        <v>1.0657098703963026</v>
      </c>
      <c r="X17" s="1105">
        <v>16.54504820755476</v>
      </c>
      <c r="Y17" s="1105"/>
      <c r="Z17" s="1105">
        <v>83.143027790464814</v>
      </c>
      <c r="AA17" s="1105" t="s">
        <v>117</v>
      </c>
      <c r="AB17" s="1105" t="s">
        <v>117</v>
      </c>
      <c r="AC17" s="1105">
        <v>16.856972209535183</v>
      </c>
      <c r="AD17" s="1105" t="s">
        <v>117</v>
      </c>
      <c r="AE17" s="1105"/>
      <c r="AF17" s="1105">
        <v>94.137589429399711</v>
      </c>
      <c r="AG17" s="1105">
        <v>1.4699818404798033</v>
      </c>
      <c r="AH17" s="1105">
        <v>1.0956419728489843</v>
      </c>
      <c r="AI17" s="1105">
        <v>2.6332754726180725</v>
      </c>
      <c r="AJ17" s="1105">
        <v>0.66351114068906847</v>
      </c>
      <c r="AK17" s="1105"/>
      <c r="AL17" s="1105">
        <v>86.507885039384831</v>
      </c>
      <c r="AM17" s="1105">
        <v>3.0826301830743166</v>
      </c>
      <c r="AN17" s="1105">
        <v>2.972020096368353</v>
      </c>
      <c r="AO17" s="1105">
        <v>3.6061303558733124</v>
      </c>
      <c r="AP17" s="1105">
        <v>3.8313339404533271</v>
      </c>
      <c r="AQ17" s="1105"/>
    </row>
    <row r="18" spans="1:43" s="249" customFormat="1" ht="20.100000000000001" customHeight="1">
      <c r="A18" s="598" t="s">
        <v>96</v>
      </c>
      <c r="B18" s="1105">
        <v>100</v>
      </c>
      <c r="C18" s="1105" t="s">
        <v>117</v>
      </c>
      <c r="D18" s="1105" t="s">
        <v>117</v>
      </c>
      <c r="E18" s="1105" t="s">
        <v>117</v>
      </c>
      <c r="F18" s="1105" t="s">
        <v>117</v>
      </c>
      <c r="G18" s="1105"/>
      <c r="H18" s="1105">
        <v>100</v>
      </c>
      <c r="I18" s="1105" t="s">
        <v>117</v>
      </c>
      <c r="J18" s="1105" t="s">
        <v>117</v>
      </c>
      <c r="K18" s="1105" t="s">
        <v>117</v>
      </c>
      <c r="L18" s="1105" t="s">
        <v>117</v>
      </c>
      <c r="M18" s="1105"/>
      <c r="N18" s="1105" t="s">
        <v>117</v>
      </c>
      <c r="O18" s="1105" t="s">
        <v>117</v>
      </c>
      <c r="P18" s="1105" t="s">
        <v>117</v>
      </c>
      <c r="Q18" s="1105" t="s">
        <v>117</v>
      </c>
      <c r="R18" s="1105" t="s">
        <v>117</v>
      </c>
      <c r="S18" s="1105"/>
      <c r="T18" s="1105" t="s">
        <v>117</v>
      </c>
      <c r="U18" s="1105" t="s">
        <v>117</v>
      </c>
      <c r="V18" s="1105" t="s">
        <v>117</v>
      </c>
      <c r="W18" s="1105" t="s">
        <v>117</v>
      </c>
      <c r="X18" s="1105" t="s">
        <v>117</v>
      </c>
      <c r="Y18" s="1105"/>
      <c r="Z18" s="1105" t="s">
        <v>117</v>
      </c>
      <c r="AA18" s="1105" t="s">
        <v>117</v>
      </c>
      <c r="AB18" s="1105" t="s">
        <v>117</v>
      </c>
      <c r="AC18" s="1105" t="s">
        <v>117</v>
      </c>
      <c r="AD18" s="1105" t="s">
        <v>117</v>
      </c>
      <c r="AE18" s="1105"/>
      <c r="AF18" s="1105">
        <v>90.089789465534892</v>
      </c>
      <c r="AG18" s="1105">
        <v>1.3418779948737678</v>
      </c>
      <c r="AH18" s="1105">
        <v>1.7813988447730591</v>
      </c>
      <c r="AI18" s="1105">
        <v>5.1248459597712754</v>
      </c>
      <c r="AJ18" s="1105">
        <v>1.662087572117021</v>
      </c>
      <c r="AK18" s="1105"/>
      <c r="AL18" s="1105">
        <v>95.96624359232645</v>
      </c>
      <c r="AM18" s="1105" t="s">
        <v>117</v>
      </c>
      <c r="AN18" s="1105" t="s">
        <v>117</v>
      </c>
      <c r="AO18" s="1105">
        <v>4.0337564076735388</v>
      </c>
      <c r="AP18" s="1105" t="s">
        <v>117</v>
      </c>
      <c r="AQ18" s="1105"/>
    </row>
    <row r="19" spans="1:43" s="249" customFormat="1" ht="20.100000000000001" customHeight="1">
      <c r="A19" s="598" t="s">
        <v>116</v>
      </c>
      <c r="B19" s="1105">
        <v>98.815260242073165</v>
      </c>
      <c r="C19" s="1105">
        <v>0.90557820373768227</v>
      </c>
      <c r="D19" s="1105" t="s">
        <v>117</v>
      </c>
      <c r="E19" s="1105">
        <v>0.27916152259902982</v>
      </c>
      <c r="F19" s="1105" t="s">
        <v>117</v>
      </c>
      <c r="G19" s="1105"/>
      <c r="H19" s="1105">
        <v>93.463088663378883</v>
      </c>
      <c r="I19" s="1105">
        <v>4.5487181480097982</v>
      </c>
      <c r="J19" s="1105">
        <v>0.42697267545976014</v>
      </c>
      <c r="K19" s="1105">
        <v>0.80130643044686001</v>
      </c>
      <c r="L19" s="1105">
        <v>0.75991400681587784</v>
      </c>
      <c r="M19" s="1105"/>
      <c r="N19" s="1105">
        <v>94.69963715478687</v>
      </c>
      <c r="O19" s="1105">
        <v>2.4636419634038669</v>
      </c>
      <c r="P19" s="1105">
        <v>4.9035373176475522E-2</v>
      </c>
      <c r="Q19" s="1105">
        <v>0.60568749050460002</v>
      </c>
      <c r="R19" s="1105">
        <v>2.1819978034928482</v>
      </c>
      <c r="S19" s="1105"/>
      <c r="T19" s="1105">
        <v>97.869861438213661</v>
      </c>
      <c r="U19" s="1105" t="s">
        <v>117</v>
      </c>
      <c r="V19" s="1105" t="s">
        <v>117</v>
      </c>
      <c r="W19" s="1105" t="s">
        <v>117</v>
      </c>
      <c r="X19" s="1105">
        <v>2.1300956474570683</v>
      </c>
      <c r="Y19" s="1105"/>
      <c r="Z19" s="1105">
        <v>100</v>
      </c>
      <c r="AA19" s="1105" t="s">
        <v>117</v>
      </c>
      <c r="AB19" s="1105" t="s">
        <v>117</v>
      </c>
      <c r="AC19" s="1105" t="s">
        <v>117</v>
      </c>
      <c r="AD19" s="1105" t="s">
        <v>117</v>
      </c>
      <c r="AE19" s="1105"/>
      <c r="AF19" s="1105">
        <v>100</v>
      </c>
      <c r="AG19" s="1105" t="s">
        <v>117</v>
      </c>
      <c r="AH19" s="1105" t="s">
        <v>117</v>
      </c>
      <c r="AI19" s="1105" t="s">
        <v>117</v>
      </c>
      <c r="AJ19" s="1105" t="s">
        <v>117</v>
      </c>
      <c r="AK19" s="1105"/>
      <c r="AL19" s="1105" t="s">
        <v>117</v>
      </c>
      <c r="AM19" s="1105" t="s">
        <v>117</v>
      </c>
      <c r="AN19" s="1105" t="s">
        <v>117</v>
      </c>
      <c r="AO19" s="1105" t="s">
        <v>117</v>
      </c>
      <c r="AP19" s="1105" t="s">
        <v>117</v>
      </c>
      <c r="AQ19" s="1105"/>
    </row>
    <row r="20" spans="1:43" s="249" customFormat="1" ht="20.100000000000001" customHeight="1">
      <c r="A20" s="598" t="s">
        <v>41</v>
      </c>
      <c r="B20" s="1105" t="s">
        <v>117</v>
      </c>
      <c r="C20" s="1105" t="s">
        <v>117</v>
      </c>
      <c r="D20" s="1105" t="s">
        <v>117</v>
      </c>
      <c r="E20" s="1105" t="s">
        <v>117</v>
      </c>
      <c r="F20" s="1105" t="s">
        <v>117</v>
      </c>
      <c r="G20" s="1105"/>
      <c r="H20" s="1105" t="s">
        <v>117</v>
      </c>
      <c r="I20" s="1105" t="s">
        <v>117</v>
      </c>
      <c r="J20" s="1105" t="s">
        <v>117</v>
      </c>
      <c r="K20" s="1105" t="s">
        <v>117</v>
      </c>
      <c r="L20" s="1105" t="s">
        <v>117</v>
      </c>
      <c r="M20" s="1105"/>
      <c r="N20" s="1105" t="s">
        <v>117</v>
      </c>
      <c r="O20" s="1105" t="s">
        <v>117</v>
      </c>
      <c r="P20" s="1105" t="s">
        <v>117</v>
      </c>
      <c r="Q20" s="1105" t="s">
        <v>117</v>
      </c>
      <c r="R20" s="1105" t="s">
        <v>117</v>
      </c>
      <c r="S20" s="1105"/>
      <c r="T20" s="1105" t="s">
        <v>117</v>
      </c>
      <c r="U20" s="1105" t="s">
        <v>117</v>
      </c>
      <c r="V20" s="1105" t="s">
        <v>117</v>
      </c>
      <c r="W20" s="1105" t="s">
        <v>117</v>
      </c>
      <c r="X20" s="1105" t="s">
        <v>117</v>
      </c>
      <c r="Y20" s="1105"/>
      <c r="Z20" s="1105" t="s">
        <v>117</v>
      </c>
      <c r="AA20" s="1105" t="s">
        <v>117</v>
      </c>
      <c r="AB20" s="1105" t="s">
        <v>117</v>
      </c>
      <c r="AC20" s="1105" t="s">
        <v>117</v>
      </c>
      <c r="AD20" s="1105" t="s">
        <v>117</v>
      </c>
      <c r="AE20" s="1105"/>
      <c r="AF20" s="1105">
        <v>87.805883199918284</v>
      </c>
      <c r="AG20" s="1105">
        <v>1.8305680607917738</v>
      </c>
      <c r="AH20" s="1105">
        <v>2.5872629079432015</v>
      </c>
      <c r="AI20" s="1105">
        <v>5.4444872997900307</v>
      </c>
      <c r="AJ20" s="1105">
        <v>2.3317981363053715</v>
      </c>
      <c r="AK20" s="1105"/>
      <c r="AL20" s="1105" t="s">
        <v>117</v>
      </c>
      <c r="AM20" s="1105" t="s">
        <v>117</v>
      </c>
      <c r="AN20" s="1105" t="s">
        <v>117</v>
      </c>
      <c r="AO20" s="1105" t="s">
        <v>117</v>
      </c>
      <c r="AP20" s="1105" t="s">
        <v>117</v>
      </c>
      <c r="AQ20" s="1105"/>
    </row>
    <row r="21" spans="1:43" s="249" customFormat="1" ht="20.100000000000001" customHeight="1">
      <c r="A21" s="598" t="s">
        <v>42</v>
      </c>
      <c r="B21" s="1105">
        <v>100</v>
      </c>
      <c r="C21" s="1105" t="s">
        <v>117</v>
      </c>
      <c r="D21" s="1105" t="s">
        <v>117</v>
      </c>
      <c r="E21" s="1105" t="s">
        <v>117</v>
      </c>
      <c r="F21" s="1105" t="s">
        <v>117</v>
      </c>
      <c r="G21" s="1105"/>
      <c r="H21" s="1105" t="s">
        <v>117</v>
      </c>
      <c r="I21" s="1105" t="s">
        <v>117</v>
      </c>
      <c r="J21" s="1105" t="s">
        <v>117</v>
      </c>
      <c r="K21" s="1105" t="s">
        <v>117</v>
      </c>
      <c r="L21" s="1105" t="s">
        <v>117</v>
      </c>
      <c r="M21" s="1105"/>
      <c r="N21" s="1105" t="s">
        <v>117</v>
      </c>
      <c r="O21" s="1105" t="s">
        <v>117</v>
      </c>
      <c r="P21" s="1105" t="s">
        <v>117</v>
      </c>
      <c r="Q21" s="1105" t="s">
        <v>117</v>
      </c>
      <c r="R21" s="1105" t="s">
        <v>117</v>
      </c>
      <c r="S21" s="1105"/>
      <c r="T21" s="1105" t="s">
        <v>117</v>
      </c>
      <c r="U21" s="1105" t="s">
        <v>117</v>
      </c>
      <c r="V21" s="1105" t="s">
        <v>117</v>
      </c>
      <c r="W21" s="1105" t="s">
        <v>117</v>
      </c>
      <c r="X21" s="1105" t="s">
        <v>117</v>
      </c>
      <c r="Y21" s="1105"/>
      <c r="Z21" s="1105" t="s">
        <v>117</v>
      </c>
      <c r="AA21" s="1105" t="s">
        <v>117</v>
      </c>
      <c r="AB21" s="1105" t="s">
        <v>117</v>
      </c>
      <c r="AC21" s="1105" t="s">
        <v>117</v>
      </c>
      <c r="AD21" s="1105" t="s">
        <v>117</v>
      </c>
      <c r="AE21" s="1105"/>
      <c r="AF21" s="1105">
        <v>55.003470869524463</v>
      </c>
      <c r="AG21" s="1105">
        <v>4.9405664211558573</v>
      </c>
      <c r="AH21" s="1105">
        <v>10.272387166039488</v>
      </c>
      <c r="AI21" s="1105">
        <v>28.414619154557354</v>
      </c>
      <c r="AJ21" s="1105">
        <v>1.3689550332718154</v>
      </c>
      <c r="AK21" s="1105"/>
      <c r="AL21" s="1105" t="s">
        <v>117</v>
      </c>
      <c r="AM21" s="1105" t="s">
        <v>117</v>
      </c>
      <c r="AN21" s="1105" t="s">
        <v>117</v>
      </c>
      <c r="AO21" s="1105" t="s">
        <v>117</v>
      </c>
      <c r="AP21" s="1105" t="s">
        <v>117</v>
      </c>
      <c r="AQ21" s="1105"/>
    </row>
    <row r="22" spans="1:43" s="249" customFormat="1" ht="20.100000000000001" customHeight="1">
      <c r="A22" s="598" t="s">
        <v>43</v>
      </c>
      <c r="B22" s="1105">
        <v>98.221825886853352</v>
      </c>
      <c r="C22" s="1105">
        <v>1.7781741131466668</v>
      </c>
      <c r="D22" s="1105" t="s">
        <v>117</v>
      </c>
      <c r="E22" s="1105" t="s">
        <v>117</v>
      </c>
      <c r="F22" s="1105" t="s">
        <v>117</v>
      </c>
      <c r="G22" s="1105"/>
      <c r="H22" s="1105">
        <v>100</v>
      </c>
      <c r="I22" s="1105" t="s">
        <v>117</v>
      </c>
      <c r="J22" s="1105" t="s">
        <v>117</v>
      </c>
      <c r="K22" s="1105" t="s">
        <v>117</v>
      </c>
      <c r="L22" s="1105" t="s">
        <v>117</v>
      </c>
      <c r="M22" s="1105"/>
      <c r="N22" s="1105">
        <v>100</v>
      </c>
      <c r="O22" s="1105" t="s">
        <v>117</v>
      </c>
      <c r="P22" s="1105" t="s">
        <v>117</v>
      </c>
      <c r="Q22" s="1105" t="s">
        <v>117</v>
      </c>
      <c r="R22" s="1105" t="s">
        <v>117</v>
      </c>
      <c r="S22" s="1105"/>
      <c r="T22" s="1105">
        <v>100</v>
      </c>
      <c r="U22" s="1105" t="s">
        <v>117</v>
      </c>
      <c r="V22" s="1105" t="s">
        <v>117</v>
      </c>
      <c r="W22" s="1105" t="s">
        <v>117</v>
      </c>
      <c r="X22" s="1105" t="s">
        <v>117</v>
      </c>
      <c r="Y22" s="1105"/>
      <c r="Z22" s="1105" t="s">
        <v>117</v>
      </c>
      <c r="AA22" s="1105" t="s">
        <v>117</v>
      </c>
      <c r="AB22" s="1105" t="s">
        <v>117</v>
      </c>
      <c r="AC22" s="1105" t="s">
        <v>117</v>
      </c>
      <c r="AD22" s="1105" t="s">
        <v>117</v>
      </c>
      <c r="AE22" s="1105"/>
      <c r="AF22" s="1105" t="s">
        <v>117</v>
      </c>
      <c r="AG22" s="1105" t="s">
        <v>117</v>
      </c>
      <c r="AH22" s="1105" t="s">
        <v>117</v>
      </c>
      <c r="AI22" s="1105" t="s">
        <v>117</v>
      </c>
      <c r="AJ22" s="1105" t="s">
        <v>117</v>
      </c>
      <c r="AK22" s="1105"/>
      <c r="AL22" s="1105" t="s">
        <v>117</v>
      </c>
      <c r="AM22" s="1105" t="s">
        <v>117</v>
      </c>
      <c r="AN22" s="1105" t="s">
        <v>117</v>
      </c>
      <c r="AO22" s="1105" t="s">
        <v>117</v>
      </c>
      <c r="AP22" s="1105" t="s">
        <v>117</v>
      </c>
      <c r="AQ22" s="1105"/>
    </row>
    <row r="23" spans="1:43" s="249" customFormat="1" ht="20.100000000000001" customHeight="1">
      <c r="A23" s="598" t="s">
        <v>44</v>
      </c>
      <c r="B23" s="1105">
        <v>100</v>
      </c>
      <c r="C23" s="1105" t="s">
        <v>117</v>
      </c>
      <c r="D23" s="1105" t="s">
        <v>117</v>
      </c>
      <c r="E23" s="1105" t="s">
        <v>117</v>
      </c>
      <c r="F23" s="1105" t="s">
        <v>117</v>
      </c>
      <c r="G23" s="1105"/>
      <c r="H23" s="1105" t="s">
        <v>117</v>
      </c>
      <c r="I23" s="1105" t="s">
        <v>117</v>
      </c>
      <c r="J23" s="1105" t="s">
        <v>117</v>
      </c>
      <c r="K23" s="1105" t="s">
        <v>117</v>
      </c>
      <c r="L23" s="1105" t="s">
        <v>117</v>
      </c>
      <c r="M23" s="1105"/>
      <c r="N23" s="1105">
        <v>100</v>
      </c>
      <c r="O23" s="1105" t="s">
        <v>117</v>
      </c>
      <c r="P23" s="1105" t="s">
        <v>117</v>
      </c>
      <c r="Q23" s="1105" t="s">
        <v>117</v>
      </c>
      <c r="R23" s="1105" t="s">
        <v>117</v>
      </c>
      <c r="S23" s="1105"/>
      <c r="T23" s="1105" t="s">
        <v>117</v>
      </c>
      <c r="U23" s="1105" t="s">
        <v>117</v>
      </c>
      <c r="V23" s="1105" t="s">
        <v>117</v>
      </c>
      <c r="W23" s="1105" t="s">
        <v>117</v>
      </c>
      <c r="X23" s="1105" t="s">
        <v>117</v>
      </c>
      <c r="Y23" s="1105"/>
      <c r="Z23" s="1105" t="s">
        <v>117</v>
      </c>
      <c r="AA23" s="1105" t="s">
        <v>117</v>
      </c>
      <c r="AB23" s="1105" t="s">
        <v>117</v>
      </c>
      <c r="AC23" s="1105" t="s">
        <v>117</v>
      </c>
      <c r="AD23" s="1105" t="s">
        <v>117</v>
      </c>
      <c r="AE23" s="1105"/>
      <c r="AF23" s="1105" t="s">
        <v>117</v>
      </c>
      <c r="AG23" s="1105" t="s">
        <v>117</v>
      </c>
      <c r="AH23" s="1105" t="s">
        <v>117</v>
      </c>
      <c r="AI23" s="1105" t="s">
        <v>117</v>
      </c>
      <c r="AJ23" s="1105" t="s">
        <v>117</v>
      </c>
      <c r="AK23" s="1105"/>
      <c r="AL23" s="1105" t="s">
        <v>117</v>
      </c>
      <c r="AM23" s="1105" t="s">
        <v>117</v>
      </c>
      <c r="AN23" s="1105" t="s">
        <v>117</v>
      </c>
      <c r="AO23" s="1105" t="s">
        <v>117</v>
      </c>
      <c r="AP23" s="1105" t="s">
        <v>117</v>
      </c>
      <c r="AQ23" s="1105"/>
    </row>
    <row r="24" spans="1:43" s="386" customFormat="1" ht="20.25" customHeight="1">
      <c r="A24" s="652" t="s">
        <v>45</v>
      </c>
      <c r="B24" s="1106">
        <v>95.473338813907063</v>
      </c>
      <c r="C24" s="1106">
        <v>2.7771999677721548</v>
      </c>
      <c r="D24" s="1106">
        <v>0.98457113869518942</v>
      </c>
      <c r="E24" s="1106">
        <v>0.32924876140028009</v>
      </c>
      <c r="F24" s="1106">
        <v>0.43564130722661887</v>
      </c>
      <c r="G24" s="1106"/>
      <c r="H24" s="1106">
        <v>88.805210207221918</v>
      </c>
      <c r="I24" s="1106">
        <v>7.1479383551097415</v>
      </c>
      <c r="J24" s="1106">
        <v>2.3813411650282523</v>
      </c>
      <c r="K24" s="1106">
        <v>0.98939618439706989</v>
      </c>
      <c r="L24" s="1106">
        <v>0.67611406019727582</v>
      </c>
      <c r="M24" s="1106"/>
      <c r="N24" s="1106">
        <v>84.085692661854424</v>
      </c>
      <c r="O24" s="1106">
        <v>5.5037086917908624</v>
      </c>
      <c r="P24" s="1106">
        <v>2.4028874631484984</v>
      </c>
      <c r="Q24" s="1106">
        <v>2.3183473670631014</v>
      </c>
      <c r="R24" s="1106">
        <v>5.6893637883874231</v>
      </c>
      <c r="S24" s="1106"/>
      <c r="T24" s="1106">
        <v>82.057313153315562</v>
      </c>
      <c r="U24" s="1106">
        <v>5.353323742749069</v>
      </c>
      <c r="V24" s="1106">
        <v>2.0235009419767853</v>
      </c>
      <c r="W24" s="1106">
        <v>3.3178786362482393</v>
      </c>
      <c r="X24" s="1106">
        <v>7.2479834261140947</v>
      </c>
      <c r="Y24" s="1106"/>
      <c r="Z24" s="1106">
        <v>93.401920317971218</v>
      </c>
      <c r="AA24" s="1106">
        <v>1.2196236881888245</v>
      </c>
      <c r="AB24" s="1106">
        <v>0.99423628898322924</v>
      </c>
      <c r="AC24" s="1106">
        <v>1.5857793255102342</v>
      </c>
      <c r="AD24" s="1106">
        <v>2.7984399859523066</v>
      </c>
      <c r="AE24" s="1106"/>
      <c r="AF24" s="1106">
        <v>85.269584616786247</v>
      </c>
      <c r="AG24" s="1106">
        <v>6.4369855633903228</v>
      </c>
      <c r="AH24" s="1106">
        <v>1.5303905181904442</v>
      </c>
      <c r="AI24" s="1106">
        <v>3.4872225962518009</v>
      </c>
      <c r="AJ24" s="1106">
        <v>3.2758166183919335</v>
      </c>
      <c r="AK24" s="1106"/>
      <c r="AL24" s="1106">
        <v>92.111429838703117</v>
      </c>
      <c r="AM24" s="1106">
        <v>1.112506867838851</v>
      </c>
      <c r="AN24" s="1106">
        <v>1.175261898617342</v>
      </c>
      <c r="AO24" s="1106">
        <v>1.8584492599129154</v>
      </c>
      <c r="AP24" s="1106">
        <v>3.7423520929114917</v>
      </c>
      <c r="AQ24" s="1106"/>
    </row>
    <row r="25" spans="1:43" s="37" customFormat="1" ht="2.4" customHeight="1" thickBot="1">
      <c r="A25" s="1107"/>
      <c r="B25" s="1107"/>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7"/>
      <c r="AI25" s="1107"/>
      <c r="AJ25" s="1107"/>
      <c r="AK25" s="1107"/>
      <c r="AL25" s="1107"/>
      <c r="AM25" s="1107"/>
      <c r="AN25" s="1107"/>
      <c r="AO25" s="1107"/>
      <c r="AP25" s="1107"/>
      <c r="AQ25" s="1107"/>
    </row>
    <row r="26" spans="1:43" s="73" customFormat="1" ht="15.75" customHeight="1">
      <c r="A26" s="559" t="s">
        <v>1038</v>
      </c>
      <c r="B26" s="444"/>
      <c r="C26" s="444"/>
      <c r="D26" s="444"/>
      <c r="E26" s="444"/>
      <c r="F26" s="444"/>
      <c r="G26" s="444"/>
      <c r="H26" s="444"/>
    </row>
    <row r="27" spans="1:43" s="73" customFormat="1" ht="12.75" customHeight="1">
      <c r="A27" s="444" t="s">
        <v>1039</v>
      </c>
      <c r="B27" s="31"/>
      <c r="C27" s="31"/>
      <c r="D27" s="31"/>
      <c r="E27" s="31"/>
      <c r="F27" s="31"/>
      <c r="G27" s="31"/>
      <c r="H27" s="31"/>
    </row>
    <row r="28" spans="1:43">
      <c r="A28" s="444" t="s">
        <v>1040</v>
      </c>
      <c r="B28" s="658"/>
      <c r="C28" s="658"/>
      <c r="D28" s="658"/>
      <c r="E28" s="658"/>
      <c r="F28" s="658"/>
      <c r="G28" s="31"/>
      <c r="H28" s="31"/>
    </row>
    <row r="29" spans="1:43">
      <c r="A29" s="1108" t="s">
        <v>1041</v>
      </c>
      <c r="B29" s="31"/>
      <c r="C29" s="31"/>
      <c r="D29" s="31"/>
      <c r="E29" s="31"/>
      <c r="F29" s="31"/>
      <c r="G29" s="31"/>
      <c r="H29" s="31"/>
      <c r="I29" s="31"/>
    </row>
    <row r="30" spans="1:43">
      <c r="A30" s="1108" t="s">
        <v>1042</v>
      </c>
      <c r="B30" s="827"/>
      <c r="C30" s="827"/>
      <c r="D30" s="828"/>
      <c r="E30" s="827"/>
      <c r="F30" s="827"/>
      <c r="G30" s="827"/>
      <c r="H30" s="828"/>
      <c r="I30" s="827"/>
    </row>
    <row r="31" spans="1:43">
      <c r="A31" s="1108" t="s">
        <v>1043</v>
      </c>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0"/>
  <sheetViews>
    <sheetView showGridLines="0" zoomScaleNormal="100" workbookViewId="0">
      <pane xSplit="1" ySplit="6" topLeftCell="C7" activePane="bottomRight" state="frozen"/>
      <selection activeCell="G20" sqref="G20"/>
      <selection pane="topRight" activeCell="G20" sqref="G20"/>
      <selection pane="bottomLeft" activeCell="G20" sqref="G20"/>
      <selection pane="bottomRight" sqref="A1:J1"/>
    </sheetView>
  </sheetViews>
  <sheetFormatPr baseColWidth="10" defaultColWidth="11.44140625" defaultRowHeight="13.8"/>
  <cols>
    <col min="1" max="1" width="34.109375" style="1166" customWidth="1"/>
    <col min="2" max="52" width="10.6640625" style="1166" customWidth="1"/>
    <col min="53" max="256" width="11.44140625" style="1167"/>
    <col min="257" max="257" width="34.109375" style="1167" customWidth="1"/>
    <col min="258" max="308" width="10.6640625" style="1167" customWidth="1"/>
    <col min="309" max="512" width="11.44140625" style="1167"/>
    <col min="513" max="513" width="34.109375" style="1167" customWidth="1"/>
    <col min="514" max="564" width="10.6640625" style="1167" customWidth="1"/>
    <col min="565" max="768" width="11.44140625" style="1167"/>
    <col min="769" max="769" width="34.109375" style="1167" customWidth="1"/>
    <col min="770" max="820" width="10.6640625" style="1167" customWidth="1"/>
    <col min="821" max="1024" width="11.44140625" style="1167"/>
    <col min="1025" max="1025" width="34.109375" style="1167" customWidth="1"/>
    <col min="1026" max="1076" width="10.6640625" style="1167" customWidth="1"/>
    <col min="1077" max="1280" width="11.44140625" style="1167"/>
    <col min="1281" max="1281" width="34.109375" style="1167" customWidth="1"/>
    <col min="1282" max="1332" width="10.6640625" style="1167" customWidth="1"/>
    <col min="1333" max="1536" width="11.44140625" style="1167"/>
    <col min="1537" max="1537" width="34.109375" style="1167" customWidth="1"/>
    <col min="1538" max="1588" width="10.6640625" style="1167" customWidth="1"/>
    <col min="1589" max="1792" width="11.44140625" style="1167"/>
    <col min="1793" max="1793" width="34.109375" style="1167" customWidth="1"/>
    <col min="1794" max="1844" width="10.6640625" style="1167" customWidth="1"/>
    <col min="1845" max="2048" width="11.44140625" style="1167"/>
    <col min="2049" max="2049" width="34.109375" style="1167" customWidth="1"/>
    <col min="2050" max="2100" width="10.6640625" style="1167" customWidth="1"/>
    <col min="2101" max="2304" width="11.44140625" style="1167"/>
    <col min="2305" max="2305" width="34.109375" style="1167" customWidth="1"/>
    <col min="2306" max="2356" width="10.6640625" style="1167" customWidth="1"/>
    <col min="2357" max="2560" width="11.44140625" style="1167"/>
    <col min="2561" max="2561" width="34.109375" style="1167" customWidth="1"/>
    <col min="2562" max="2612" width="10.6640625" style="1167" customWidth="1"/>
    <col min="2613" max="2816" width="11.44140625" style="1167"/>
    <col min="2817" max="2817" width="34.109375" style="1167" customWidth="1"/>
    <col min="2818" max="2868" width="10.6640625" style="1167" customWidth="1"/>
    <col min="2869" max="3072" width="11.44140625" style="1167"/>
    <col min="3073" max="3073" width="34.109375" style="1167" customWidth="1"/>
    <col min="3074" max="3124" width="10.6640625" style="1167" customWidth="1"/>
    <col min="3125" max="3328" width="11.44140625" style="1167"/>
    <col min="3329" max="3329" width="34.109375" style="1167" customWidth="1"/>
    <col min="3330" max="3380" width="10.6640625" style="1167" customWidth="1"/>
    <col min="3381" max="3584" width="11.44140625" style="1167"/>
    <col min="3585" max="3585" width="34.109375" style="1167" customWidth="1"/>
    <col min="3586" max="3636" width="10.6640625" style="1167" customWidth="1"/>
    <col min="3637" max="3840" width="11.44140625" style="1167"/>
    <col min="3841" max="3841" width="34.109375" style="1167" customWidth="1"/>
    <col min="3842" max="3892" width="10.6640625" style="1167" customWidth="1"/>
    <col min="3893" max="4096" width="11.44140625" style="1167"/>
    <col min="4097" max="4097" width="34.109375" style="1167" customWidth="1"/>
    <col min="4098" max="4148" width="10.6640625" style="1167" customWidth="1"/>
    <col min="4149" max="4352" width="11.44140625" style="1167"/>
    <col min="4353" max="4353" width="34.109375" style="1167" customWidth="1"/>
    <col min="4354" max="4404" width="10.6640625" style="1167" customWidth="1"/>
    <col min="4405" max="4608" width="11.44140625" style="1167"/>
    <col min="4609" max="4609" width="34.109375" style="1167" customWidth="1"/>
    <col min="4610" max="4660" width="10.6640625" style="1167" customWidth="1"/>
    <col min="4661" max="4864" width="11.44140625" style="1167"/>
    <col min="4865" max="4865" width="34.109375" style="1167" customWidth="1"/>
    <col min="4866" max="4916" width="10.6640625" style="1167" customWidth="1"/>
    <col min="4917" max="5120" width="11.44140625" style="1167"/>
    <col min="5121" max="5121" width="34.109375" style="1167" customWidth="1"/>
    <col min="5122" max="5172" width="10.6640625" style="1167" customWidth="1"/>
    <col min="5173" max="5376" width="11.44140625" style="1167"/>
    <col min="5377" max="5377" width="34.109375" style="1167" customWidth="1"/>
    <col min="5378" max="5428" width="10.6640625" style="1167" customWidth="1"/>
    <col min="5429" max="5632" width="11.44140625" style="1167"/>
    <col min="5633" max="5633" width="34.109375" style="1167" customWidth="1"/>
    <col min="5634" max="5684" width="10.6640625" style="1167" customWidth="1"/>
    <col min="5685" max="5888" width="11.44140625" style="1167"/>
    <col min="5889" max="5889" width="34.109375" style="1167" customWidth="1"/>
    <col min="5890" max="5940" width="10.6640625" style="1167" customWidth="1"/>
    <col min="5941" max="6144" width="11.44140625" style="1167"/>
    <col min="6145" max="6145" width="34.109375" style="1167" customWidth="1"/>
    <col min="6146" max="6196" width="10.6640625" style="1167" customWidth="1"/>
    <col min="6197" max="6400" width="11.44140625" style="1167"/>
    <col min="6401" max="6401" width="34.109375" style="1167" customWidth="1"/>
    <col min="6402" max="6452" width="10.6640625" style="1167" customWidth="1"/>
    <col min="6453" max="6656" width="11.44140625" style="1167"/>
    <col min="6657" max="6657" width="34.109375" style="1167" customWidth="1"/>
    <col min="6658" max="6708" width="10.6640625" style="1167" customWidth="1"/>
    <col min="6709" max="6912" width="11.44140625" style="1167"/>
    <col min="6913" max="6913" width="34.109375" style="1167" customWidth="1"/>
    <col min="6914" max="6964" width="10.6640625" style="1167" customWidth="1"/>
    <col min="6965" max="7168" width="11.44140625" style="1167"/>
    <col min="7169" max="7169" width="34.109375" style="1167" customWidth="1"/>
    <col min="7170" max="7220" width="10.6640625" style="1167" customWidth="1"/>
    <col min="7221" max="7424" width="11.44140625" style="1167"/>
    <col min="7425" max="7425" width="34.109375" style="1167" customWidth="1"/>
    <col min="7426" max="7476" width="10.6640625" style="1167" customWidth="1"/>
    <col min="7477" max="7680" width="11.44140625" style="1167"/>
    <col min="7681" max="7681" width="34.109375" style="1167" customWidth="1"/>
    <col min="7682" max="7732" width="10.6640625" style="1167" customWidth="1"/>
    <col min="7733" max="7936" width="11.44140625" style="1167"/>
    <col min="7937" max="7937" width="34.109375" style="1167" customWidth="1"/>
    <col min="7938" max="7988" width="10.6640625" style="1167" customWidth="1"/>
    <col min="7989" max="8192" width="11.44140625" style="1167"/>
    <col min="8193" max="8193" width="34.109375" style="1167" customWidth="1"/>
    <col min="8194" max="8244" width="10.6640625" style="1167" customWidth="1"/>
    <col min="8245" max="8448" width="11.44140625" style="1167"/>
    <col min="8449" max="8449" width="34.109375" style="1167" customWidth="1"/>
    <col min="8450" max="8500" width="10.6640625" style="1167" customWidth="1"/>
    <col min="8501" max="8704" width="11.44140625" style="1167"/>
    <col min="8705" max="8705" width="34.109375" style="1167" customWidth="1"/>
    <col min="8706" max="8756" width="10.6640625" style="1167" customWidth="1"/>
    <col min="8757" max="8960" width="11.44140625" style="1167"/>
    <col min="8961" max="8961" width="34.109375" style="1167" customWidth="1"/>
    <col min="8962" max="9012" width="10.6640625" style="1167" customWidth="1"/>
    <col min="9013" max="9216" width="11.44140625" style="1167"/>
    <col min="9217" max="9217" width="34.109375" style="1167" customWidth="1"/>
    <col min="9218" max="9268" width="10.6640625" style="1167" customWidth="1"/>
    <col min="9269" max="9472" width="11.44140625" style="1167"/>
    <col min="9473" max="9473" width="34.109375" style="1167" customWidth="1"/>
    <col min="9474" max="9524" width="10.6640625" style="1167" customWidth="1"/>
    <col min="9525" max="9728" width="11.44140625" style="1167"/>
    <col min="9729" max="9729" width="34.109375" style="1167" customWidth="1"/>
    <col min="9730" max="9780" width="10.6640625" style="1167" customWidth="1"/>
    <col min="9781" max="9984" width="11.44140625" style="1167"/>
    <col min="9985" max="9985" width="34.109375" style="1167" customWidth="1"/>
    <col min="9986" max="10036" width="10.6640625" style="1167" customWidth="1"/>
    <col min="10037" max="10240" width="11.44140625" style="1167"/>
    <col min="10241" max="10241" width="34.109375" style="1167" customWidth="1"/>
    <col min="10242" max="10292" width="10.6640625" style="1167" customWidth="1"/>
    <col min="10293" max="10496" width="11.44140625" style="1167"/>
    <col min="10497" max="10497" width="34.109375" style="1167" customWidth="1"/>
    <col min="10498" max="10548" width="10.6640625" style="1167" customWidth="1"/>
    <col min="10549" max="10752" width="11.44140625" style="1167"/>
    <col min="10753" max="10753" width="34.109375" style="1167" customWidth="1"/>
    <col min="10754" max="10804" width="10.6640625" style="1167" customWidth="1"/>
    <col min="10805" max="11008" width="11.44140625" style="1167"/>
    <col min="11009" max="11009" width="34.109375" style="1167" customWidth="1"/>
    <col min="11010" max="11060" width="10.6640625" style="1167" customWidth="1"/>
    <col min="11061" max="11264" width="11.44140625" style="1167"/>
    <col min="11265" max="11265" width="34.109375" style="1167" customWidth="1"/>
    <col min="11266" max="11316" width="10.6640625" style="1167" customWidth="1"/>
    <col min="11317" max="11520" width="11.44140625" style="1167"/>
    <col min="11521" max="11521" width="34.109375" style="1167" customWidth="1"/>
    <col min="11522" max="11572" width="10.6640625" style="1167" customWidth="1"/>
    <col min="11573" max="11776" width="11.44140625" style="1167"/>
    <col min="11777" max="11777" width="34.109375" style="1167" customWidth="1"/>
    <col min="11778" max="11828" width="10.6640625" style="1167" customWidth="1"/>
    <col min="11829" max="12032" width="11.44140625" style="1167"/>
    <col min="12033" max="12033" width="34.109375" style="1167" customWidth="1"/>
    <col min="12034" max="12084" width="10.6640625" style="1167" customWidth="1"/>
    <col min="12085" max="12288" width="11.44140625" style="1167"/>
    <col min="12289" max="12289" width="34.109375" style="1167" customWidth="1"/>
    <col min="12290" max="12340" width="10.6640625" style="1167" customWidth="1"/>
    <col min="12341" max="12544" width="11.44140625" style="1167"/>
    <col min="12545" max="12545" width="34.109375" style="1167" customWidth="1"/>
    <col min="12546" max="12596" width="10.6640625" style="1167" customWidth="1"/>
    <col min="12597" max="12800" width="11.44140625" style="1167"/>
    <col min="12801" max="12801" width="34.109375" style="1167" customWidth="1"/>
    <col min="12802" max="12852" width="10.6640625" style="1167" customWidth="1"/>
    <col min="12853" max="13056" width="11.44140625" style="1167"/>
    <col min="13057" max="13057" width="34.109375" style="1167" customWidth="1"/>
    <col min="13058" max="13108" width="10.6640625" style="1167" customWidth="1"/>
    <col min="13109" max="13312" width="11.44140625" style="1167"/>
    <col min="13313" max="13313" width="34.109375" style="1167" customWidth="1"/>
    <col min="13314" max="13364" width="10.6640625" style="1167" customWidth="1"/>
    <col min="13365" max="13568" width="11.44140625" style="1167"/>
    <col min="13569" max="13569" width="34.109375" style="1167" customWidth="1"/>
    <col min="13570" max="13620" width="10.6640625" style="1167" customWidth="1"/>
    <col min="13621" max="13824" width="11.44140625" style="1167"/>
    <col min="13825" max="13825" width="34.109375" style="1167" customWidth="1"/>
    <col min="13826" max="13876" width="10.6640625" style="1167" customWidth="1"/>
    <col min="13877" max="14080" width="11.44140625" style="1167"/>
    <col min="14081" max="14081" width="34.109375" style="1167" customWidth="1"/>
    <col min="14082" max="14132" width="10.6640625" style="1167" customWidth="1"/>
    <col min="14133" max="14336" width="11.44140625" style="1167"/>
    <col min="14337" max="14337" width="34.109375" style="1167" customWidth="1"/>
    <col min="14338" max="14388" width="10.6640625" style="1167" customWidth="1"/>
    <col min="14389" max="14592" width="11.44140625" style="1167"/>
    <col min="14593" max="14593" width="34.109375" style="1167" customWidth="1"/>
    <col min="14594" max="14644" width="10.6640625" style="1167" customWidth="1"/>
    <col min="14645" max="14848" width="11.44140625" style="1167"/>
    <col min="14849" max="14849" width="34.109375" style="1167" customWidth="1"/>
    <col min="14850" max="14900" width="10.6640625" style="1167" customWidth="1"/>
    <col min="14901" max="15104" width="11.44140625" style="1167"/>
    <col min="15105" max="15105" width="34.109375" style="1167" customWidth="1"/>
    <col min="15106" max="15156" width="10.6640625" style="1167" customWidth="1"/>
    <col min="15157" max="15360" width="11.44140625" style="1167"/>
    <col min="15361" max="15361" width="34.109375" style="1167" customWidth="1"/>
    <col min="15362" max="15412" width="10.6640625" style="1167" customWidth="1"/>
    <col min="15413" max="15616" width="11.44140625" style="1167"/>
    <col min="15617" max="15617" width="34.109375" style="1167" customWidth="1"/>
    <col min="15618" max="15668" width="10.6640625" style="1167" customWidth="1"/>
    <col min="15669" max="15872" width="11.44140625" style="1167"/>
    <col min="15873" max="15873" width="34.109375" style="1167" customWidth="1"/>
    <col min="15874" max="15924" width="10.6640625" style="1167" customWidth="1"/>
    <col min="15925" max="16128" width="11.44140625" style="1167"/>
    <col min="16129" max="16129" width="34.109375" style="1167" customWidth="1"/>
    <col min="16130" max="16180" width="10.6640625" style="1167" customWidth="1"/>
    <col min="16181" max="16384" width="11.44140625" style="1167"/>
  </cols>
  <sheetData>
    <row r="1" spans="1:54" ht="18" customHeight="1">
      <c r="A1" s="1554" t="s">
        <v>1209</v>
      </c>
      <c r="B1" s="1554"/>
      <c r="C1" s="1554"/>
      <c r="D1" s="1554"/>
      <c r="E1" s="1554"/>
      <c r="F1" s="1554"/>
      <c r="G1" s="1554"/>
      <c r="H1" s="1554"/>
      <c r="I1" s="1554"/>
      <c r="J1" s="1554"/>
    </row>
    <row r="2" spans="1:54" s="1168" customFormat="1" ht="27" customHeight="1">
      <c r="K2" s="1169"/>
      <c r="L2" s="1169"/>
      <c r="M2" s="1169"/>
      <c r="N2" s="165" t="s">
        <v>1084</v>
      </c>
      <c r="O2" s="165"/>
      <c r="P2" s="165"/>
      <c r="Q2" s="165"/>
      <c r="R2" s="165"/>
      <c r="S2" s="165"/>
      <c r="T2" s="165"/>
      <c r="U2" s="165"/>
      <c r="V2" s="165"/>
      <c r="W2" s="165"/>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row>
    <row r="3" spans="1:54" ht="18.75" customHeight="1">
      <c r="O3" s="1170"/>
      <c r="P3" s="1555">
        <v>44439</v>
      </c>
      <c r="Q3" s="1555"/>
      <c r="R3" s="1555"/>
      <c r="S3" s="1555"/>
      <c r="T3" s="1555"/>
      <c r="U3" s="1170"/>
      <c r="V3" s="1170"/>
      <c r="W3" s="1170"/>
    </row>
    <row r="4" spans="1:54">
      <c r="A4" s="1171"/>
      <c r="B4" s="1172"/>
      <c r="C4" s="1171"/>
      <c r="D4" s="1171"/>
      <c r="E4" s="1171"/>
      <c r="F4" s="1171"/>
      <c r="G4" s="1171"/>
      <c r="H4" s="1171"/>
      <c r="I4" s="1171"/>
      <c r="J4" s="1171"/>
    </row>
    <row r="5" spans="1:54" ht="12.75" customHeight="1">
      <c r="A5" s="1173"/>
      <c r="B5" s="1556" t="s">
        <v>495</v>
      </c>
      <c r="C5" s="1557"/>
      <c r="D5" s="1558"/>
      <c r="E5" s="1556" t="s">
        <v>496</v>
      </c>
      <c r="F5" s="1557"/>
      <c r="G5" s="1558"/>
      <c r="H5" s="1556" t="s">
        <v>610</v>
      </c>
      <c r="I5" s="1557"/>
      <c r="J5" s="1558"/>
      <c r="K5" s="1559" t="s">
        <v>1085</v>
      </c>
      <c r="L5" s="1559"/>
      <c r="M5" s="1559"/>
      <c r="N5" s="1559" t="s">
        <v>499</v>
      </c>
      <c r="O5" s="1559"/>
      <c r="P5" s="1559"/>
      <c r="Q5" s="1559" t="s">
        <v>114</v>
      </c>
      <c r="R5" s="1559"/>
      <c r="S5" s="1559"/>
      <c r="T5" s="1559" t="s">
        <v>35</v>
      </c>
      <c r="U5" s="1559"/>
      <c r="V5" s="1559"/>
      <c r="W5" s="1559" t="s">
        <v>500</v>
      </c>
      <c r="X5" s="1559"/>
      <c r="Y5" s="1559"/>
      <c r="Z5" s="1559" t="s">
        <v>37</v>
      </c>
      <c r="AA5" s="1559"/>
      <c r="AB5" s="1559"/>
      <c r="AC5" s="1559" t="s">
        <v>501</v>
      </c>
      <c r="AD5" s="1559"/>
      <c r="AE5" s="1559"/>
      <c r="AF5" s="1559" t="s">
        <v>502</v>
      </c>
      <c r="AG5" s="1559"/>
      <c r="AH5" s="1559"/>
      <c r="AI5" s="1559" t="s">
        <v>1086</v>
      </c>
      <c r="AJ5" s="1559"/>
      <c r="AK5" s="1559"/>
      <c r="AL5" s="1559" t="s">
        <v>1087</v>
      </c>
      <c r="AM5" s="1559"/>
      <c r="AN5" s="1559"/>
      <c r="AO5" s="1559" t="s">
        <v>1088</v>
      </c>
      <c r="AP5" s="1559"/>
      <c r="AQ5" s="1559"/>
      <c r="AR5" s="1559" t="s">
        <v>43</v>
      </c>
      <c r="AS5" s="1559"/>
      <c r="AT5" s="1559"/>
      <c r="AU5" s="1556" t="s">
        <v>44</v>
      </c>
      <c r="AV5" s="1557"/>
      <c r="AW5" s="1558"/>
      <c r="AX5" s="1559" t="s">
        <v>507</v>
      </c>
      <c r="AY5" s="1559"/>
      <c r="AZ5" s="1559"/>
    </row>
    <row r="6" spans="1:54" s="1178" customFormat="1" ht="27.6">
      <c r="A6" s="1174"/>
      <c r="B6" s="1175" t="s">
        <v>1089</v>
      </c>
      <c r="C6" s="1176" t="s">
        <v>1090</v>
      </c>
      <c r="D6" s="1177" t="s">
        <v>1091</v>
      </c>
      <c r="E6" s="1175" t="s">
        <v>1089</v>
      </c>
      <c r="F6" s="1176" t="s">
        <v>1090</v>
      </c>
      <c r="G6" s="1177" t="s">
        <v>1091</v>
      </c>
      <c r="H6" s="1175" t="s">
        <v>1089</v>
      </c>
      <c r="I6" s="1176" t="s">
        <v>1090</v>
      </c>
      <c r="J6" s="1177" t="s">
        <v>1091</v>
      </c>
      <c r="K6" s="1175" t="s">
        <v>1089</v>
      </c>
      <c r="L6" s="1176" t="s">
        <v>1090</v>
      </c>
      <c r="M6" s="1177" t="s">
        <v>1091</v>
      </c>
      <c r="N6" s="1175" t="s">
        <v>1089</v>
      </c>
      <c r="O6" s="1176" t="s">
        <v>1090</v>
      </c>
      <c r="P6" s="1177" t="s">
        <v>1091</v>
      </c>
      <c r="Q6" s="1175" t="s">
        <v>1089</v>
      </c>
      <c r="R6" s="1176" t="s">
        <v>1090</v>
      </c>
      <c r="S6" s="1177" t="s">
        <v>1091</v>
      </c>
      <c r="T6" s="1175" t="s">
        <v>1089</v>
      </c>
      <c r="U6" s="1176" t="s">
        <v>1090</v>
      </c>
      <c r="V6" s="1177" t="s">
        <v>1091</v>
      </c>
      <c r="W6" s="1175" t="s">
        <v>1089</v>
      </c>
      <c r="X6" s="1176" t="s">
        <v>1090</v>
      </c>
      <c r="Y6" s="1177" t="s">
        <v>1091</v>
      </c>
      <c r="Z6" s="1175" t="s">
        <v>1089</v>
      </c>
      <c r="AA6" s="1176" t="s">
        <v>1090</v>
      </c>
      <c r="AB6" s="1177" t="s">
        <v>1091</v>
      </c>
      <c r="AC6" s="1175" t="s">
        <v>1089</v>
      </c>
      <c r="AD6" s="1176" t="s">
        <v>1090</v>
      </c>
      <c r="AE6" s="1177" t="s">
        <v>1091</v>
      </c>
      <c r="AF6" s="1175" t="s">
        <v>1089</v>
      </c>
      <c r="AG6" s="1176" t="s">
        <v>1090</v>
      </c>
      <c r="AH6" s="1177" t="s">
        <v>1091</v>
      </c>
      <c r="AI6" s="1175" t="s">
        <v>1089</v>
      </c>
      <c r="AJ6" s="1176" t="s">
        <v>1090</v>
      </c>
      <c r="AK6" s="1177" t="s">
        <v>1091</v>
      </c>
      <c r="AL6" s="1175" t="s">
        <v>1089</v>
      </c>
      <c r="AM6" s="1176" t="s">
        <v>1090</v>
      </c>
      <c r="AN6" s="1177" t="s">
        <v>1091</v>
      </c>
      <c r="AO6" s="1175" t="s">
        <v>1089</v>
      </c>
      <c r="AP6" s="1176" t="s">
        <v>1090</v>
      </c>
      <c r="AQ6" s="1177" t="s">
        <v>1091</v>
      </c>
      <c r="AR6" s="1175" t="s">
        <v>1089</v>
      </c>
      <c r="AS6" s="1176" t="s">
        <v>1090</v>
      </c>
      <c r="AT6" s="1177" t="s">
        <v>1091</v>
      </c>
      <c r="AU6" s="1176" t="s">
        <v>1089</v>
      </c>
      <c r="AV6" s="1176" t="s">
        <v>1090</v>
      </c>
      <c r="AW6" s="1176" t="s">
        <v>1091</v>
      </c>
      <c r="AX6" s="1175" t="s">
        <v>1089</v>
      </c>
      <c r="AY6" s="1176" t="s">
        <v>1090</v>
      </c>
      <c r="AZ6" s="1177" t="s">
        <v>1091</v>
      </c>
    </row>
    <row r="7" spans="1:54" s="1178" customFormat="1" ht="10.199999999999999">
      <c r="A7" s="1179" t="s">
        <v>1092</v>
      </c>
      <c r="B7" s="1180">
        <v>9022506.9879999999</v>
      </c>
      <c r="C7" s="1181">
        <v>1717042.4649853087</v>
      </c>
      <c r="D7" s="1182">
        <v>16034908.414999999</v>
      </c>
      <c r="E7" s="1180">
        <v>13619.794</v>
      </c>
      <c r="F7" s="1181">
        <v>2500</v>
      </c>
      <c r="G7" s="1182">
        <v>23829.794000000002</v>
      </c>
      <c r="H7" s="1180">
        <v>16320351.245999999</v>
      </c>
      <c r="I7" s="1181">
        <v>3674721.9718413325</v>
      </c>
      <c r="J7" s="1182">
        <v>31327915.778999999</v>
      </c>
      <c r="K7" s="1180">
        <v>202790.935</v>
      </c>
      <c r="L7" s="1181">
        <v>126359.39422135163</v>
      </c>
      <c r="M7" s="1182">
        <v>718842.70200000005</v>
      </c>
      <c r="N7" s="1180">
        <v>1505819.895</v>
      </c>
      <c r="O7" s="1181">
        <v>350140.8322722821</v>
      </c>
      <c r="P7" s="1182">
        <v>2935795.054</v>
      </c>
      <c r="Q7" s="1180">
        <v>11289148.142999999</v>
      </c>
      <c r="R7" s="1181">
        <v>1891393.754407444</v>
      </c>
      <c r="S7" s="1182">
        <v>19013600.237</v>
      </c>
      <c r="T7" s="1180">
        <v>362434.38500000001</v>
      </c>
      <c r="U7" s="1181">
        <v>65879.402791381013</v>
      </c>
      <c r="V7" s="1182">
        <v>631485.86699999997</v>
      </c>
      <c r="W7" s="1180">
        <v>3509986.8509999998</v>
      </c>
      <c r="X7" s="1181">
        <v>967386.22967678763</v>
      </c>
      <c r="Y7" s="1182">
        <v>7460792.2139999997</v>
      </c>
      <c r="Z7" s="1180">
        <v>0</v>
      </c>
      <c r="AA7" s="1181">
        <v>0</v>
      </c>
      <c r="AB7" s="1182">
        <v>0</v>
      </c>
      <c r="AC7" s="1180">
        <v>227684.65900000001</v>
      </c>
      <c r="AD7" s="1181">
        <v>24875.358716944174</v>
      </c>
      <c r="AE7" s="1182">
        <v>329275.625</v>
      </c>
      <c r="AF7" s="1180">
        <v>0</v>
      </c>
      <c r="AG7" s="1181">
        <v>0</v>
      </c>
      <c r="AH7" s="1182">
        <v>0</v>
      </c>
      <c r="AI7" s="1180">
        <v>961568.54099999997</v>
      </c>
      <c r="AJ7" s="1181">
        <v>337910.94172380026</v>
      </c>
      <c r="AK7" s="1182">
        <v>2341596.827</v>
      </c>
      <c r="AL7" s="1180">
        <v>0</v>
      </c>
      <c r="AM7" s="1181">
        <v>0</v>
      </c>
      <c r="AN7" s="1182">
        <v>0</v>
      </c>
      <c r="AO7" s="1180">
        <v>0</v>
      </c>
      <c r="AP7" s="1181">
        <v>0</v>
      </c>
      <c r="AQ7" s="1182">
        <v>0</v>
      </c>
      <c r="AR7" s="1180">
        <v>247381.38099999999</v>
      </c>
      <c r="AS7" s="1181">
        <v>150278.17213516164</v>
      </c>
      <c r="AT7" s="1182">
        <v>861117.43599999999</v>
      </c>
      <c r="AU7" s="1180">
        <v>22000</v>
      </c>
      <c r="AV7" s="1181">
        <v>0</v>
      </c>
      <c r="AW7" s="1182">
        <v>22000</v>
      </c>
      <c r="AX7" s="1180">
        <v>43685292.821999997</v>
      </c>
      <c r="AY7" s="1181">
        <v>9308488.5239960831</v>
      </c>
      <c r="AZ7" s="1182">
        <v>81701159.954999998</v>
      </c>
      <c r="BA7" s="1183"/>
      <c r="BB7" s="1183"/>
    </row>
    <row r="8" spans="1:54" s="1178" customFormat="1" ht="10.199999999999999">
      <c r="A8" s="1184" t="s">
        <v>1093</v>
      </c>
      <c r="B8" s="1185">
        <v>20433.973000000002</v>
      </c>
      <c r="C8" s="1186">
        <v>96.298726738491681</v>
      </c>
      <c r="D8" s="1187">
        <v>20827.257000000001</v>
      </c>
      <c r="E8" s="1185">
        <v>7.2999999999999995E-2</v>
      </c>
      <c r="F8" s="1186">
        <v>0</v>
      </c>
      <c r="G8" s="1187">
        <v>7.2999999999999995E-2</v>
      </c>
      <c r="H8" s="1185">
        <v>7115.942</v>
      </c>
      <c r="I8" s="1186">
        <v>20192.270568070518</v>
      </c>
      <c r="J8" s="1187">
        <v>89581.176000000007</v>
      </c>
      <c r="K8" s="1185">
        <v>0</v>
      </c>
      <c r="L8" s="1186">
        <v>7.6885406464250738E-2</v>
      </c>
      <c r="M8" s="1187">
        <v>0.314</v>
      </c>
      <c r="N8" s="1185">
        <v>1252.0989999999999</v>
      </c>
      <c r="O8" s="1186">
        <v>4002.6674828599416</v>
      </c>
      <c r="P8" s="1187">
        <v>17598.992999999999</v>
      </c>
      <c r="Q8" s="1185">
        <v>41955.758000000002</v>
      </c>
      <c r="R8" s="1186">
        <v>1748.7047012732617</v>
      </c>
      <c r="S8" s="1187">
        <v>49097.468999999997</v>
      </c>
      <c r="T8" s="1185">
        <v>0.26300000000000001</v>
      </c>
      <c r="U8" s="1186">
        <v>9.5494613124387871E-3</v>
      </c>
      <c r="V8" s="1187">
        <v>0.30299999999999999</v>
      </c>
      <c r="W8" s="1185">
        <v>42992.627999999997</v>
      </c>
      <c r="X8" s="1186">
        <v>411.92017629774733</v>
      </c>
      <c r="Y8" s="1187">
        <v>44674.91</v>
      </c>
      <c r="Z8" s="1185">
        <v>0</v>
      </c>
      <c r="AA8" s="1186">
        <v>0</v>
      </c>
      <c r="AB8" s="1187">
        <v>0</v>
      </c>
      <c r="AC8" s="1185">
        <v>0</v>
      </c>
      <c r="AD8" s="1186">
        <v>0</v>
      </c>
      <c r="AE8" s="1187">
        <v>0</v>
      </c>
      <c r="AF8" s="1185">
        <v>0</v>
      </c>
      <c r="AG8" s="1186">
        <v>0</v>
      </c>
      <c r="AH8" s="1187">
        <v>0</v>
      </c>
      <c r="AI8" s="1185">
        <v>1.4490000000000001</v>
      </c>
      <c r="AJ8" s="1186">
        <v>13.452497551420176</v>
      </c>
      <c r="AK8" s="1187">
        <v>56.39</v>
      </c>
      <c r="AL8" s="1185">
        <v>0</v>
      </c>
      <c r="AM8" s="1186">
        <v>0</v>
      </c>
      <c r="AN8" s="1187">
        <v>0</v>
      </c>
      <c r="AO8" s="1185">
        <v>0</v>
      </c>
      <c r="AP8" s="1186">
        <v>0</v>
      </c>
      <c r="AQ8" s="1187">
        <v>0</v>
      </c>
      <c r="AR8" s="1185">
        <v>0</v>
      </c>
      <c r="AS8" s="1186">
        <v>0</v>
      </c>
      <c r="AT8" s="1187">
        <v>0</v>
      </c>
      <c r="AU8" s="1185">
        <v>0</v>
      </c>
      <c r="AV8" s="1186">
        <v>0</v>
      </c>
      <c r="AW8" s="1187">
        <v>0</v>
      </c>
      <c r="AX8" s="1185">
        <v>113752.189</v>
      </c>
      <c r="AY8" s="1186">
        <v>26465.401322233105</v>
      </c>
      <c r="AZ8" s="1188">
        <v>221836.889</v>
      </c>
      <c r="BA8" s="1183"/>
      <c r="BB8" s="1183"/>
    </row>
    <row r="9" spans="1:54" s="1178" customFormat="1" ht="10.199999999999999">
      <c r="A9" s="1184" t="s">
        <v>788</v>
      </c>
      <c r="B9" s="1185">
        <v>139.208</v>
      </c>
      <c r="C9" s="1187">
        <v>292.18560235063666</v>
      </c>
      <c r="D9" s="1187">
        <v>1332.4949999999999</v>
      </c>
      <c r="E9" s="1185">
        <v>0</v>
      </c>
      <c r="F9" s="1187">
        <v>0</v>
      </c>
      <c r="G9" s="1187">
        <v>0</v>
      </c>
      <c r="H9" s="1185">
        <v>620.29700000000003</v>
      </c>
      <c r="I9" s="1187">
        <v>583.33570029382963</v>
      </c>
      <c r="J9" s="1187">
        <v>3002.64</v>
      </c>
      <c r="K9" s="1185">
        <v>84.137</v>
      </c>
      <c r="L9" s="1187">
        <v>4.1351616062683654</v>
      </c>
      <c r="M9" s="1187">
        <v>101.02500000000001</v>
      </c>
      <c r="N9" s="1185">
        <v>24.289000000000001</v>
      </c>
      <c r="O9" s="1187">
        <v>19.311214495592559</v>
      </c>
      <c r="P9" s="1187">
        <v>103.157</v>
      </c>
      <c r="Q9" s="1185">
        <v>127.422</v>
      </c>
      <c r="R9" s="1187">
        <v>88.686826640548489</v>
      </c>
      <c r="S9" s="1187">
        <v>489.61900000000003</v>
      </c>
      <c r="T9" s="1185">
        <v>138.685</v>
      </c>
      <c r="U9" s="1187">
        <v>68.542850146914788</v>
      </c>
      <c r="V9" s="1187">
        <v>418.61500000000001</v>
      </c>
      <c r="W9" s="1185">
        <v>81.546000000000006</v>
      </c>
      <c r="X9" s="1187">
        <v>302.37218413320272</v>
      </c>
      <c r="Y9" s="1187">
        <v>1316.4349999999999</v>
      </c>
      <c r="Z9" s="1185">
        <v>0</v>
      </c>
      <c r="AA9" s="1187">
        <v>0</v>
      </c>
      <c r="AB9" s="1187">
        <v>0</v>
      </c>
      <c r="AC9" s="1185">
        <v>0</v>
      </c>
      <c r="AD9" s="1187">
        <v>0</v>
      </c>
      <c r="AE9" s="1187">
        <v>0</v>
      </c>
      <c r="AF9" s="1185">
        <v>0</v>
      </c>
      <c r="AG9" s="1187">
        <v>0</v>
      </c>
      <c r="AH9" s="1187">
        <v>0</v>
      </c>
      <c r="AI9" s="1185">
        <v>0</v>
      </c>
      <c r="AJ9" s="1187">
        <v>0</v>
      </c>
      <c r="AK9" s="1187">
        <v>0</v>
      </c>
      <c r="AL9" s="1185">
        <v>0</v>
      </c>
      <c r="AM9" s="1187">
        <v>0</v>
      </c>
      <c r="AN9" s="1187">
        <v>0</v>
      </c>
      <c r="AO9" s="1185">
        <v>0</v>
      </c>
      <c r="AP9" s="1187">
        <v>0</v>
      </c>
      <c r="AQ9" s="1187">
        <v>0</v>
      </c>
      <c r="AR9" s="1185">
        <v>0</v>
      </c>
      <c r="AS9" s="1187">
        <v>0</v>
      </c>
      <c r="AT9" s="1187">
        <v>0</v>
      </c>
      <c r="AU9" s="1185">
        <v>0</v>
      </c>
      <c r="AV9" s="1187">
        <v>0</v>
      </c>
      <c r="AW9" s="1187">
        <v>0</v>
      </c>
      <c r="AX9" s="1185">
        <v>1215.588</v>
      </c>
      <c r="AY9" s="1187">
        <v>1358.5705190989227</v>
      </c>
      <c r="AZ9" s="1188">
        <v>6763.991</v>
      </c>
      <c r="BA9" s="1183"/>
      <c r="BB9" s="1183"/>
    </row>
    <row r="10" spans="1:54" s="1178" customFormat="1" ht="10.199999999999999">
      <c r="A10" s="1184" t="s">
        <v>125</v>
      </c>
      <c r="B10" s="1185">
        <v>51659.232000000004</v>
      </c>
      <c r="C10" s="1187">
        <v>14124.122918707151</v>
      </c>
      <c r="D10" s="1187">
        <v>109342.15</v>
      </c>
      <c r="E10" s="1185">
        <v>0</v>
      </c>
      <c r="F10" s="1187">
        <v>0</v>
      </c>
      <c r="G10" s="1187">
        <v>0</v>
      </c>
      <c r="H10" s="1185">
        <v>146241.53700000001</v>
      </c>
      <c r="I10" s="1187">
        <v>91866.308765915775</v>
      </c>
      <c r="J10" s="1187">
        <v>521423.54200000002</v>
      </c>
      <c r="K10" s="1185">
        <v>841.93899999999996</v>
      </c>
      <c r="L10" s="1187">
        <v>5748.5117531831538</v>
      </c>
      <c r="M10" s="1187">
        <v>24318.862000000001</v>
      </c>
      <c r="N10" s="1185">
        <v>32825.868000000002</v>
      </c>
      <c r="O10" s="1187">
        <v>493.29627815866803</v>
      </c>
      <c r="P10" s="1187">
        <v>34840.49</v>
      </c>
      <c r="Q10" s="1185">
        <v>37171.595999999998</v>
      </c>
      <c r="R10" s="1187">
        <v>15430.308521057786</v>
      </c>
      <c r="S10" s="1187">
        <v>100188.976</v>
      </c>
      <c r="T10" s="1185">
        <v>0</v>
      </c>
      <c r="U10" s="1187">
        <v>0</v>
      </c>
      <c r="V10" s="1187">
        <v>0</v>
      </c>
      <c r="W10" s="1185">
        <v>48232.044999999998</v>
      </c>
      <c r="X10" s="1187">
        <v>7928.706415279139</v>
      </c>
      <c r="Y10" s="1187">
        <v>80612.883000000002</v>
      </c>
      <c r="Z10" s="1185">
        <v>0</v>
      </c>
      <c r="AA10" s="1187">
        <v>0</v>
      </c>
      <c r="AB10" s="1187">
        <v>0</v>
      </c>
      <c r="AC10" s="1185">
        <v>0</v>
      </c>
      <c r="AD10" s="1187">
        <v>0</v>
      </c>
      <c r="AE10" s="1187">
        <v>0</v>
      </c>
      <c r="AF10" s="1185">
        <v>0</v>
      </c>
      <c r="AG10" s="1187">
        <v>0</v>
      </c>
      <c r="AH10" s="1187">
        <v>0</v>
      </c>
      <c r="AI10" s="1185">
        <v>255016.712</v>
      </c>
      <c r="AJ10" s="1187">
        <v>51613.400342801178</v>
      </c>
      <c r="AK10" s="1187">
        <v>465805.83899999998</v>
      </c>
      <c r="AL10" s="1185">
        <v>0</v>
      </c>
      <c r="AM10" s="1187">
        <v>0</v>
      </c>
      <c r="AN10" s="1187">
        <v>0</v>
      </c>
      <c r="AO10" s="1185">
        <v>0</v>
      </c>
      <c r="AP10" s="1187">
        <v>0</v>
      </c>
      <c r="AQ10" s="1187">
        <v>0</v>
      </c>
      <c r="AR10" s="1185">
        <v>0</v>
      </c>
      <c r="AS10" s="1187">
        <v>0</v>
      </c>
      <c r="AT10" s="1187">
        <v>0</v>
      </c>
      <c r="AU10" s="1185">
        <v>0</v>
      </c>
      <c r="AV10" s="1187">
        <v>0</v>
      </c>
      <c r="AW10" s="1187">
        <v>0</v>
      </c>
      <c r="AX10" s="1185">
        <v>571988.93200000003</v>
      </c>
      <c r="AY10" s="1187">
        <v>187204.65548481882</v>
      </c>
      <c r="AZ10" s="1188">
        <v>1336532.7450000001</v>
      </c>
      <c r="BA10" s="1183"/>
      <c r="BB10" s="1183"/>
    </row>
    <row r="11" spans="1:54" s="1178" customFormat="1" ht="10.199999999999999">
      <c r="A11" s="1184" t="s">
        <v>134</v>
      </c>
      <c r="B11" s="1185">
        <v>5295690.5290000001</v>
      </c>
      <c r="C11" s="1187">
        <v>817761.83643486782</v>
      </c>
      <c r="D11" s="1187">
        <v>8635429.8699999992</v>
      </c>
      <c r="E11" s="1185">
        <v>13619.72</v>
      </c>
      <c r="F11" s="1187">
        <v>0</v>
      </c>
      <c r="G11" s="1187">
        <v>13619.72</v>
      </c>
      <c r="H11" s="1185">
        <v>11846093.753</v>
      </c>
      <c r="I11" s="1187">
        <v>2215766.2531831539</v>
      </c>
      <c r="J11" s="1187">
        <v>20895283.131000001</v>
      </c>
      <c r="K11" s="1185">
        <v>100588.30499999999</v>
      </c>
      <c r="L11" s="1187">
        <v>4677.9644955925569</v>
      </c>
      <c r="M11" s="1187">
        <v>119693.113</v>
      </c>
      <c r="N11" s="1185">
        <v>1165893.8870000001</v>
      </c>
      <c r="O11" s="1187">
        <v>105786.54015670912</v>
      </c>
      <c r="P11" s="1187">
        <v>1597926.1170000001</v>
      </c>
      <c r="Q11" s="1185">
        <v>9329727.7090000007</v>
      </c>
      <c r="R11" s="1187">
        <v>781414.16380999028</v>
      </c>
      <c r="S11" s="1187">
        <v>12521023.154999999</v>
      </c>
      <c r="T11" s="1185">
        <v>73966</v>
      </c>
      <c r="U11" s="1187">
        <v>6920</v>
      </c>
      <c r="V11" s="1187">
        <v>102227.28</v>
      </c>
      <c r="W11" s="1185">
        <v>2524133.2289999998</v>
      </c>
      <c r="X11" s="1187">
        <v>495957.14324191975</v>
      </c>
      <c r="Y11" s="1187">
        <v>4549622.2029999997</v>
      </c>
      <c r="Z11" s="1185">
        <v>0</v>
      </c>
      <c r="AA11" s="1187">
        <v>0</v>
      </c>
      <c r="AB11" s="1187">
        <v>0</v>
      </c>
      <c r="AC11" s="1185">
        <v>216885.96</v>
      </c>
      <c r="AD11" s="1187">
        <v>8254.4730656219399</v>
      </c>
      <c r="AE11" s="1187">
        <v>250597.22899999999</v>
      </c>
      <c r="AF11" s="1185">
        <v>0</v>
      </c>
      <c r="AG11" s="1187">
        <v>0</v>
      </c>
      <c r="AH11" s="1187">
        <v>0</v>
      </c>
      <c r="AI11" s="1185">
        <v>517621.29599999997</v>
      </c>
      <c r="AJ11" s="1187">
        <v>151762.00342801175</v>
      </c>
      <c r="AK11" s="1187">
        <v>1137417.3189999999</v>
      </c>
      <c r="AL11" s="1185">
        <v>0</v>
      </c>
      <c r="AM11" s="1187">
        <v>0</v>
      </c>
      <c r="AN11" s="1187">
        <v>0</v>
      </c>
      <c r="AO11" s="1185">
        <v>0</v>
      </c>
      <c r="AP11" s="1187">
        <v>0</v>
      </c>
      <c r="AQ11" s="1187">
        <v>0</v>
      </c>
      <c r="AR11" s="1185">
        <v>230249</v>
      </c>
      <c r="AS11" s="1187">
        <v>108752.10528893243</v>
      </c>
      <c r="AT11" s="1187">
        <v>674392.598</v>
      </c>
      <c r="AU11" s="1185">
        <v>22000</v>
      </c>
      <c r="AV11" s="1187">
        <v>0</v>
      </c>
      <c r="AW11" s="1187">
        <v>22000</v>
      </c>
      <c r="AX11" s="1185">
        <v>31336469.392000001</v>
      </c>
      <c r="AY11" s="1187">
        <v>4697052.4843290895</v>
      </c>
      <c r="AZ11" s="1188">
        <v>50519231.737999998</v>
      </c>
      <c r="BA11" s="1183"/>
      <c r="BB11" s="1183"/>
    </row>
    <row r="12" spans="1:54" s="1178" customFormat="1" ht="10.199999999999999">
      <c r="A12" s="1184" t="s">
        <v>708</v>
      </c>
      <c r="B12" s="1185">
        <v>475835.43</v>
      </c>
      <c r="C12" s="1187">
        <v>145742.95274240943</v>
      </c>
      <c r="D12" s="1187">
        <v>1071049.649</v>
      </c>
      <c r="E12" s="1185">
        <v>0</v>
      </c>
      <c r="F12" s="1187">
        <v>0</v>
      </c>
      <c r="G12" s="1187">
        <v>0</v>
      </c>
      <c r="H12" s="1185">
        <v>806522.83499999996</v>
      </c>
      <c r="I12" s="1187">
        <v>306618.32394711074</v>
      </c>
      <c r="J12" s="1187">
        <v>2058752.071</v>
      </c>
      <c r="K12" s="1185">
        <v>3037.9830000000002</v>
      </c>
      <c r="L12" s="1187">
        <v>2261.1336924583743</v>
      </c>
      <c r="M12" s="1187">
        <v>12272.454</v>
      </c>
      <c r="N12" s="1185">
        <v>58178.701999999997</v>
      </c>
      <c r="O12" s="1187">
        <v>18715.076640548486</v>
      </c>
      <c r="P12" s="1187">
        <v>134611.07500000001</v>
      </c>
      <c r="Q12" s="1185">
        <v>408216.19</v>
      </c>
      <c r="R12" s="1187">
        <v>192589.18388834476</v>
      </c>
      <c r="S12" s="1187">
        <v>1194750.4180000001</v>
      </c>
      <c r="T12" s="1185">
        <v>125984.219</v>
      </c>
      <c r="U12" s="1187">
        <v>41890.850146914789</v>
      </c>
      <c r="V12" s="1187">
        <v>297066.451</v>
      </c>
      <c r="W12" s="1185">
        <v>77600.084000000003</v>
      </c>
      <c r="X12" s="1187">
        <v>94225.58006856023</v>
      </c>
      <c r="Y12" s="1187">
        <v>462417.353</v>
      </c>
      <c r="Z12" s="1185">
        <v>0</v>
      </c>
      <c r="AA12" s="1187">
        <v>0</v>
      </c>
      <c r="AB12" s="1187">
        <v>0</v>
      </c>
      <c r="AC12" s="1185">
        <v>0</v>
      </c>
      <c r="AD12" s="1187">
        <v>0</v>
      </c>
      <c r="AE12" s="1187">
        <v>0</v>
      </c>
      <c r="AF12" s="1185">
        <v>0</v>
      </c>
      <c r="AG12" s="1187">
        <v>0</v>
      </c>
      <c r="AH12" s="1187">
        <v>0</v>
      </c>
      <c r="AI12" s="1185">
        <v>0</v>
      </c>
      <c r="AJ12" s="1187">
        <v>0</v>
      </c>
      <c r="AK12" s="1187">
        <v>0</v>
      </c>
      <c r="AL12" s="1185">
        <v>0</v>
      </c>
      <c r="AM12" s="1187">
        <v>0</v>
      </c>
      <c r="AN12" s="1187">
        <v>0</v>
      </c>
      <c r="AO12" s="1185">
        <v>0</v>
      </c>
      <c r="AP12" s="1187">
        <v>0</v>
      </c>
      <c r="AQ12" s="1187">
        <v>0</v>
      </c>
      <c r="AR12" s="1185">
        <v>0</v>
      </c>
      <c r="AS12" s="1187">
        <v>0</v>
      </c>
      <c r="AT12" s="1187">
        <v>0</v>
      </c>
      <c r="AU12" s="1185">
        <v>0</v>
      </c>
      <c r="AV12" s="1187">
        <v>0</v>
      </c>
      <c r="AW12" s="1187">
        <v>0</v>
      </c>
      <c r="AX12" s="1185">
        <v>1955375.446</v>
      </c>
      <c r="AY12" s="1187">
        <v>802043.10161606269</v>
      </c>
      <c r="AZ12" s="1188">
        <v>5230919.4740000004</v>
      </c>
      <c r="BA12" s="1183"/>
      <c r="BB12" s="1183"/>
    </row>
    <row r="13" spans="1:54" s="1178" customFormat="1" ht="10.199999999999999">
      <c r="A13" s="1184" t="s">
        <v>789</v>
      </c>
      <c r="B13" s="1185">
        <v>316457.99800000002</v>
      </c>
      <c r="C13" s="1187">
        <v>171821.26052889327</v>
      </c>
      <c r="D13" s="1187">
        <v>1018176.027</v>
      </c>
      <c r="E13" s="1185">
        <v>0</v>
      </c>
      <c r="F13" s="1187">
        <v>0</v>
      </c>
      <c r="G13" s="1187">
        <v>0</v>
      </c>
      <c r="H13" s="1185">
        <v>1129689.791</v>
      </c>
      <c r="I13" s="1187">
        <v>455325.95910871698</v>
      </c>
      <c r="J13" s="1187">
        <v>2989241.0079999999</v>
      </c>
      <c r="K13" s="1185">
        <v>5570.5690000000004</v>
      </c>
      <c r="L13" s="1187">
        <v>4383.9924094025464</v>
      </c>
      <c r="M13" s="1187">
        <v>23474.794999999998</v>
      </c>
      <c r="N13" s="1185">
        <v>87402.44</v>
      </c>
      <c r="O13" s="1187">
        <v>40841.714985308528</v>
      </c>
      <c r="P13" s="1187">
        <v>254200.005</v>
      </c>
      <c r="Q13" s="1185">
        <v>870494.69</v>
      </c>
      <c r="R13" s="1187">
        <v>219702.7558765916</v>
      </c>
      <c r="S13" s="1187">
        <v>1767760.7450000001</v>
      </c>
      <c r="T13" s="1185">
        <v>0</v>
      </c>
      <c r="U13" s="1187">
        <v>0</v>
      </c>
      <c r="V13" s="1187">
        <v>0</v>
      </c>
      <c r="W13" s="1185">
        <v>106666.033</v>
      </c>
      <c r="X13" s="1187">
        <v>54370.996571988253</v>
      </c>
      <c r="Y13" s="1187">
        <v>328717.18400000001</v>
      </c>
      <c r="Z13" s="1185">
        <v>0</v>
      </c>
      <c r="AA13" s="1187">
        <v>0</v>
      </c>
      <c r="AB13" s="1187">
        <v>0</v>
      </c>
      <c r="AC13" s="1185">
        <v>1418.6980000000001</v>
      </c>
      <c r="AD13" s="1187">
        <v>286.93339862879532</v>
      </c>
      <c r="AE13" s="1187">
        <v>2590.5349999999999</v>
      </c>
      <c r="AF13" s="1185">
        <v>0</v>
      </c>
      <c r="AG13" s="1187">
        <v>0</v>
      </c>
      <c r="AH13" s="1187">
        <v>0</v>
      </c>
      <c r="AI13" s="1185">
        <v>122748.81200000001</v>
      </c>
      <c r="AJ13" s="1187">
        <v>40466.351860920673</v>
      </c>
      <c r="AK13" s="1187">
        <v>288013.39399999997</v>
      </c>
      <c r="AL13" s="1185">
        <v>0</v>
      </c>
      <c r="AM13" s="1187">
        <v>0</v>
      </c>
      <c r="AN13" s="1187">
        <v>0</v>
      </c>
      <c r="AO13" s="1185">
        <v>0</v>
      </c>
      <c r="AP13" s="1187">
        <v>0</v>
      </c>
      <c r="AQ13" s="1187">
        <v>0</v>
      </c>
      <c r="AR13" s="1185">
        <v>17132.381000000001</v>
      </c>
      <c r="AS13" s="1187">
        <v>23121.586190009799</v>
      </c>
      <c r="AT13" s="1187">
        <v>111560.94</v>
      </c>
      <c r="AU13" s="1185">
        <v>0</v>
      </c>
      <c r="AV13" s="1187">
        <v>0</v>
      </c>
      <c r="AW13" s="1187">
        <v>0</v>
      </c>
      <c r="AX13" s="1185">
        <v>2657581.4169999999</v>
      </c>
      <c r="AY13" s="1187">
        <v>1010321.5519098924</v>
      </c>
      <c r="AZ13" s="1188">
        <v>6783734.6359999999</v>
      </c>
      <c r="BA13" s="1183"/>
      <c r="BB13" s="1183"/>
    </row>
    <row r="14" spans="1:54" s="1178" customFormat="1" ht="10.199999999999999">
      <c r="A14" s="1184" t="s">
        <v>790</v>
      </c>
      <c r="B14" s="1185">
        <v>555777.63800000004</v>
      </c>
      <c r="C14" s="1187">
        <v>386826.79113614105</v>
      </c>
      <c r="D14" s="1187">
        <v>2135578.253</v>
      </c>
      <c r="E14" s="1185">
        <v>0</v>
      </c>
      <c r="F14" s="1187">
        <v>2500</v>
      </c>
      <c r="G14" s="1187">
        <v>10210</v>
      </c>
      <c r="H14" s="1185">
        <v>189691.84299999999</v>
      </c>
      <c r="I14" s="1187">
        <v>507149.17335945152</v>
      </c>
      <c r="J14" s="1187">
        <v>2260889.068</v>
      </c>
      <c r="K14" s="1185">
        <v>49558</v>
      </c>
      <c r="L14" s="1187">
        <v>84173.554113614111</v>
      </c>
      <c r="M14" s="1187">
        <v>393322.79499999998</v>
      </c>
      <c r="N14" s="1185">
        <v>160222.666</v>
      </c>
      <c r="O14" s="1187">
        <v>179274.25244857985</v>
      </c>
      <c r="P14" s="1187">
        <v>892378.71400000004</v>
      </c>
      <c r="Q14" s="1185">
        <v>331416.391</v>
      </c>
      <c r="R14" s="1187">
        <v>680401.54578844283</v>
      </c>
      <c r="S14" s="1187">
        <v>3110176.304</v>
      </c>
      <c r="T14" s="1185">
        <v>0</v>
      </c>
      <c r="U14" s="1187">
        <v>17000</v>
      </c>
      <c r="V14" s="1187">
        <v>69428</v>
      </c>
      <c r="W14" s="1185">
        <v>343761.21500000003</v>
      </c>
      <c r="X14" s="1187">
        <v>284081.03158667975</v>
      </c>
      <c r="Y14" s="1187">
        <v>1503948.148</v>
      </c>
      <c r="Z14" s="1185">
        <v>0</v>
      </c>
      <c r="AA14" s="1187">
        <v>0</v>
      </c>
      <c r="AB14" s="1187">
        <v>0</v>
      </c>
      <c r="AC14" s="1185">
        <v>9380</v>
      </c>
      <c r="AD14" s="1187">
        <v>16333.952007835456</v>
      </c>
      <c r="AE14" s="1187">
        <v>76087.86</v>
      </c>
      <c r="AF14" s="1185">
        <v>0</v>
      </c>
      <c r="AG14" s="1187">
        <v>0</v>
      </c>
      <c r="AH14" s="1187">
        <v>0</v>
      </c>
      <c r="AI14" s="1185">
        <v>8361</v>
      </c>
      <c r="AJ14" s="1187">
        <v>94055.732859941243</v>
      </c>
      <c r="AK14" s="1187">
        <v>392484.61300000001</v>
      </c>
      <c r="AL14" s="1185">
        <v>0</v>
      </c>
      <c r="AM14" s="1187">
        <v>0</v>
      </c>
      <c r="AN14" s="1187">
        <v>0</v>
      </c>
      <c r="AO14" s="1185">
        <v>0</v>
      </c>
      <c r="AP14" s="1187">
        <v>0</v>
      </c>
      <c r="AQ14" s="1187">
        <v>0</v>
      </c>
      <c r="AR14" s="1185">
        <v>0</v>
      </c>
      <c r="AS14" s="1187">
        <v>3819.5000000000005</v>
      </c>
      <c r="AT14" s="1187">
        <v>15598.838</v>
      </c>
      <c r="AU14" s="1185">
        <v>0</v>
      </c>
      <c r="AV14" s="1187">
        <v>0</v>
      </c>
      <c r="AW14" s="1187">
        <v>0</v>
      </c>
      <c r="AX14" s="1185">
        <v>1648168.7549999999</v>
      </c>
      <c r="AY14" s="1187">
        <v>2255615.5340352599</v>
      </c>
      <c r="AZ14" s="1188">
        <v>10860102.596000001</v>
      </c>
      <c r="BA14" s="1183"/>
      <c r="BB14" s="1183"/>
    </row>
    <row r="15" spans="1:54" s="1178" customFormat="1" ht="10.199999999999999">
      <c r="A15" s="1184" t="s">
        <v>1094</v>
      </c>
      <c r="B15" s="1185">
        <v>2306512.9750000001</v>
      </c>
      <c r="C15" s="1187">
        <v>180377.01640548484</v>
      </c>
      <c r="D15" s="1187">
        <v>3043172.7110000001</v>
      </c>
      <c r="E15" s="1185">
        <v>0</v>
      </c>
      <c r="F15" s="1187">
        <v>0</v>
      </c>
      <c r="G15" s="1187">
        <v>0</v>
      </c>
      <c r="H15" s="1185">
        <v>2194375.2439999999</v>
      </c>
      <c r="I15" s="1187">
        <v>77220.346229187067</v>
      </c>
      <c r="J15" s="1187">
        <v>2509743.139</v>
      </c>
      <c r="K15" s="1185">
        <v>43110</v>
      </c>
      <c r="L15" s="1187">
        <v>25110.024975514207</v>
      </c>
      <c r="M15" s="1187">
        <v>145659.342</v>
      </c>
      <c r="N15" s="1185">
        <v>19.940999999999999</v>
      </c>
      <c r="O15" s="1187">
        <v>1007.9723310479923</v>
      </c>
      <c r="P15" s="1187">
        <v>4136.5</v>
      </c>
      <c r="Q15" s="1185">
        <v>270038.38400000002</v>
      </c>
      <c r="R15" s="1187">
        <v>18.404505386875613</v>
      </c>
      <c r="S15" s="1187">
        <v>270113.54800000001</v>
      </c>
      <c r="T15" s="1185">
        <v>162345.217</v>
      </c>
      <c r="U15" s="1187">
        <v>0</v>
      </c>
      <c r="V15" s="1187">
        <v>162345.217</v>
      </c>
      <c r="W15" s="1185">
        <v>366520.06699999998</v>
      </c>
      <c r="X15" s="1187">
        <v>30108.478452497555</v>
      </c>
      <c r="Y15" s="1187">
        <v>489483.09299999999</v>
      </c>
      <c r="Z15" s="1185">
        <v>0</v>
      </c>
      <c r="AA15" s="1187">
        <v>0</v>
      </c>
      <c r="AB15" s="1187">
        <v>0</v>
      </c>
      <c r="AC15" s="1185">
        <v>0</v>
      </c>
      <c r="AD15" s="1187">
        <v>0</v>
      </c>
      <c r="AE15" s="1187">
        <v>0</v>
      </c>
      <c r="AF15" s="1185">
        <v>0</v>
      </c>
      <c r="AG15" s="1187">
        <v>0</v>
      </c>
      <c r="AH15" s="1187">
        <v>0</v>
      </c>
      <c r="AI15" s="1185">
        <v>57819.269</v>
      </c>
      <c r="AJ15" s="1187">
        <v>0</v>
      </c>
      <c r="AK15" s="1187">
        <v>57819.269</v>
      </c>
      <c r="AL15" s="1185">
        <v>0</v>
      </c>
      <c r="AM15" s="1187">
        <v>0</v>
      </c>
      <c r="AN15" s="1187">
        <v>0</v>
      </c>
      <c r="AO15" s="1185">
        <v>0</v>
      </c>
      <c r="AP15" s="1187">
        <v>0</v>
      </c>
      <c r="AQ15" s="1187">
        <v>0</v>
      </c>
      <c r="AR15" s="1185">
        <v>0</v>
      </c>
      <c r="AS15" s="1187">
        <v>14584.98016650343</v>
      </c>
      <c r="AT15" s="1187">
        <v>59565.059000000001</v>
      </c>
      <c r="AU15" s="1185">
        <v>0</v>
      </c>
      <c r="AV15" s="1187">
        <v>0</v>
      </c>
      <c r="AW15" s="1187">
        <v>0</v>
      </c>
      <c r="AX15" s="1185">
        <v>5400741.0990000004</v>
      </c>
      <c r="AY15" s="1187">
        <v>328427.2238001959</v>
      </c>
      <c r="AZ15" s="1188">
        <v>6742037.8820000002</v>
      </c>
      <c r="BA15" s="1183"/>
      <c r="BB15" s="1183"/>
    </row>
    <row r="16" spans="1:54" s="1178" customFormat="1" ht="10.199999999999999">
      <c r="A16" s="1179" t="s">
        <v>1095</v>
      </c>
      <c r="B16" s="1180">
        <v>7683055.8219999997</v>
      </c>
      <c r="C16" s="1181">
        <v>1400269.3932419198</v>
      </c>
      <c r="D16" s="1182">
        <v>13401756.025</v>
      </c>
      <c r="E16" s="1180">
        <v>62396.023999999998</v>
      </c>
      <c r="F16" s="1181">
        <v>21997.86851126347</v>
      </c>
      <c r="G16" s="1182">
        <v>152235.31899999999</v>
      </c>
      <c r="H16" s="1180">
        <v>12182545.789999999</v>
      </c>
      <c r="I16" s="1181">
        <v>2806815.1234084233</v>
      </c>
      <c r="J16" s="1182">
        <v>23645578.754999999</v>
      </c>
      <c r="K16" s="1180">
        <v>1107700.737</v>
      </c>
      <c r="L16" s="1181">
        <v>216307.06953966702</v>
      </c>
      <c r="M16" s="1182">
        <v>1991098.8089999999</v>
      </c>
      <c r="N16" s="1180">
        <v>2036178.199</v>
      </c>
      <c r="O16" s="1181">
        <v>457516.53893241921</v>
      </c>
      <c r="P16" s="1182">
        <v>3904675.7439999999</v>
      </c>
      <c r="Q16" s="1180">
        <v>4995189.3930000002</v>
      </c>
      <c r="R16" s="1181">
        <v>821990.3697355534</v>
      </c>
      <c r="S16" s="1182">
        <v>8352198.0630000001</v>
      </c>
      <c r="T16" s="1180">
        <v>679446.79200000002</v>
      </c>
      <c r="U16" s="1181">
        <v>73508.138834476005</v>
      </c>
      <c r="V16" s="1182">
        <v>979654.03200000001</v>
      </c>
      <c r="W16" s="1180">
        <v>4629968.7079999996</v>
      </c>
      <c r="X16" s="1181">
        <v>711306.07664054853</v>
      </c>
      <c r="Y16" s="1182">
        <v>7534942.7249999996</v>
      </c>
      <c r="Z16" s="1180">
        <v>0</v>
      </c>
      <c r="AA16" s="1181">
        <v>0</v>
      </c>
      <c r="AB16" s="1182">
        <v>0</v>
      </c>
      <c r="AC16" s="1180">
        <v>99322.807000000001</v>
      </c>
      <c r="AD16" s="1181">
        <v>79096.087169441729</v>
      </c>
      <c r="AE16" s="1182">
        <v>422351.22700000001</v>
      </c>
      <c r="AF16" s="1180">
        <v>3.9969999999999999</v>
      </c>
      <c r="AG16" s="1181">
        <v>0</v>
      </c>
      <c r="AH16" s="1182">
        <v>3.9969999999999999</v>
      </c>
      <c r="AI16" s="1180">
        <v>875054.88399999996</v>
      </c>
      <c r="AJ16" s="1181">
        <v>331640.25612144964</v>
      </c>
      <c r="AK16" s="1182">
        <v>2229473.69</v>
      </c>
      <c r="AL16" s="1180">
        <v>0</v>
      </c>
      <c r="AM16" s="1181">
        <v>0</v>
      </c>
      <c r="AN16" s="1182">
        <v>0</v>
      </c>
      <c r="AO16" s="1180">
        <v>0</v>
      </c>
      <c r="AP16" s="1181">
        <v>0</v>
      </c>
      <c r="AQ16" s="1182">
        <v>0</v>
      </c>
      <c r="AR16" s="1180">
        <v>4438.4359999999997</v>
      </c>
      <c r="AS16" s="1181">
        <v>11137.349412340844</v>
      </c>
      <c r="AT16" s="1182">
        <v>49923.372000000003</v>
      </c>
      <c r="AU16" s="1180">
        <v>0</v>
      </c>
      <c r="AV16" s="1181">
        <v>0</v>
      </c>
      <c r="AW16" s="1182">
        <v>0</v>
      </c>
      <c r="AX16" s="1180">
        <v>34355301.593999997</v>
      </c>
      <c r="AY16" s="1181">
        <v>6931584.2725269347</v>
      </c>
      <c r="AZ16" s="1182">
        <v>62663891.763999999</v>
      </c>
      <c r="BA16" s="1183"/>
      <c r="BB16" s="1183"/>
    </row>
    <row r="17" spans="1:54" s="1178" customFormat="1" ht="10.199999999999999">
      <c r="A17" s="1184" t="s">
        <v>1093</v>
      </c>
      <c r="B17" s="1185">
        <v>1167.252</v>
      </c>
      <c r="C17" s="1186">
        <v>52.940744368266415</v>
      </c>
      <c r="D17" s="1187">
        <v>1383.463</v>
      </c>
      <c r="E17" s="1185">
        <v>0.17599999999999999</v>
      </c>
      <c r="F17" s="1186">
        <v>0</v>
      </c>
      <c r="G17" s="1187">
        <v>0.17599999999999999</v>
      </c>
      <c r="H17" s="1185">
        <v>5286.9179999999997</v>
      </c>
      <c r="I17" s="1186">
        <v>2837.5479921645447</v>
      </c>
      <c r="J17" s="1187">
        <v>16875.464</v>
      </c>
      <c r="K17" s="1185">
        <v>645.14</v>
      </c>
      <c r="L17" s="1186">
        <v>621.50122428991187</v>
      </c>
      <c r="M17" s="1187">
        <v>3183.3510000000001</v>
      </c>
      <c r="N17" s="1185">
        <v>1414.828</v>
      </c>
      <c r="O17" s="1186">
        <v>171.77864838393734</v>
      </c>
      <c r="P17" s="1187">
        <v>2116.3719999999998</v>
      </c>
      <c r="Q17" s="1185">
        <v>258.00099999999998</v>
      </c>
      <c r="R17" s="1186">
        <v>1111.0386875612146</v>
      </c>
      <c r="S17" s="1187">
        <v>4795.4840000000004</v>
      </c>
      <c r="T17" s="1185">
        <v>1772.837</v>
      </c>
      <c r="U17" s="1186">
        <v>1.9644955925563174</v>
      </c>
      <c r="V17" s="1187">
        <v>1780.86</v>
      </c>
      <c r="W17" s="1185">
        <v>12298.565000000001</v>
      </c>
      <c r="X17" s="1186">
        <v>738.97477962781591</v>
      </c>
      <c r="Y17" s="1187">
        <v>15316.539000000001</v>
      </c>
      <c r="Z17" s="1185">
        <v>0</v>
      </c>
      <c r="AA17" s="1186">
        <v>0</v>
      </c>
      <c r="AB17" s="1187">
        <v>0</v>
      </c>
      <c r="AC17" s="1185">
        <v>0</v>
      </c>
      <c r="AD17" s="1186">
        <v>0</v>
      </c>
      <c r="AE17" s="1187">
        <v>0</v>
      </c>
      <c r="AF17" s="1185">
        <v>0</v>
      </c>
      <c r="AG17" s="1186">
        <v>0</v>
      </c>
      <c r="AH17" s="1187">
        <v>0</v>
      </c>
      <c r="AI17" s="1185">
        <v>12.811</v>
      </c>
      <c r="AJ17" s="1186">
        <v>1.4142997061704212</v>
      </c>
      <c r="AK17" s="1187">
        <v>18.587</v>
      </c>
      <c r="AL17" s="1185">
        <v>0</v>
      </c>
      <c r="AM17" s="1186">
        <v>0</v>
      </c>
      <c r="AN17" s="1187">
        <v>0</v>
      </c>
      <c r="AO17" s="1185">
        <v>0</v>
      </c>
      <c r="AP17" s="1186">
        <v>0</v>
      </c>
      <c r="AQ17" s="1187">
        <v>0</v>
      </c>
      <c r="AR17" s="1185">
        <v>0</v>
      </c>
      <c r="AS17" s="1186">
        <v>0</v>
      </c>
      <c r="AT17" s="1187">
        <v>0</v>
      </c>
      <c r="AU17" s="1185">
        <v>0</v>
      </c>
      <c r="AV17" s="1186">
        <v>0</v>
      </c>
      <c r="AW17" s="1187">
        <v>0</v>
      </c>
      <c r="AX17" s="1185">
        <v>22856.531999999999</v>
      </c>
      <c r="AY17" s="1186">
        <v>5537.1616062683652</v>
      </c>
      <c r="AZ17" s="1188">
        <v>45470.300999999999</v>
      </c>
      <c r="BA17" s="1183"/>
      <c r="BB17" s="1183"/>
    </row>
    <row r="18" spans="1:54" s="1178" customFormat="1" ht="10.199999999999999">
      <c r="A18" s="1184" t="s">
        <v>788</v>
      </c>
      <c r="B18" s="1185">
        <v>1467.396</v>
      </c>
      <c r="C18" s="1187">
        <v>786.73383937316373</v>
      </c>
      <c r="D18" s="1187">
        <v>4680.4179999999997</v>
      </c>
      <c r="E18" s="1185">
        <v>5.0000000000000001E-3</v>
      </c>
      <c r="F18" s="1187">
        <v>8.8148873653281098E-2</v>
      </c>
      <c r="G18" s="1187">
        <v>0.36499999999999999</v>
      </c>
      <c r="H18" s="1185">
        <v>4118.9709999999995</v>
      </c>
      <c r="I18" s="1187">
        <v>1492.4715964740451</v>
      </c>
      <c r="J18" s="1187">
        <v>10214.225</v>
      </c>
      <c r="K18" s="1185">
        <v>410.32600000000002</v>
      </c>
      <c r="L18" s="1187">
        <v>54.113369245837418</v>
      </c>
      <c r="M18" s="1187">
        <v>631.32500000000005</v>
      </c>
      <c r="N18" s="1185">
        <v>241.875</v>
      </c>
      <c r="O18" s="1187">
        <v>64.771302644466218</v>
      </c>
      <c r="P18" s="1187">
        <v>506.40100000000001</v>
      </c>
      <c r="Q18" s="1185">
        <v>439.14</v>
      </c>
      <c r="R18" s="1187">
        <v>261.27693437806079</v>
      </c>
      <c r="S18" s="1187">
        <v>1506.1949999999999</v>
      </c>
      <c r="T18" s="1185">
        <v>697.62699999999995</v>
      </c>
      <c r="U18" s="1187">
        <v>246.81831537708132</v>
      </c>
      <c r="V18" s="1187">
        <v>1705.633</v>
      </c>
      <c r="W18" s="1185">
        <v>138.53200000000001</v>
      </c>
      <c r="X18" s="1187">
        <v>149.64128305582764</v>
      </c>
      <c r="Y18" s="1187">
        <v>749.66700000000003</v>
      </c>
      <c r="Z18" s="1185">
        <v>0</v>
      </c>
      <c r="AA18" s="1187">
        <v>0</v>
      </c>
      <c r="AB18" s="1187">
        <v>0</v>
      </c>
      <c r="AC18" s="1185">
        <v>0</v>
      </c>
      <c r="AD18" s="1187">
        <v>0</v>
      </c>
      <c r="AE18" s="1187">
        <v>0</v>
      </c>
      <c r="AF18" s="1185">
        <v>3.9969999999999999</v>
      </c>
      <c r="AG18" s="1187">
        <v>0</v>
      </c>
      <c r="AH18" s="1187">
        <v>3.9969999999999999</v>
      </c>
      <c r="AI18" s="1185">
        <v>0</v>
      </c>
      <c r="AJ18" s="1187">
        <v>0</v>
      </c>
      <c r="AK18" s="1187">
        <v>0</v>
      </c>
      <c r="AL18" s="1185">
        <v>0</v>
      </c>
      <c r="AM18" s="1187">
        <v>0</v>
      </c>
      <c r="AN18" s="1187">
        <v>0</v>
      </c>
      <c r="AO18" s="1185">
        <v>0</v>
      </c>
      <c r="AP18" s="1187">
        <v>0</v>
      </c>
      <c r="AQ18" s="1187">
        <v>0</v>
      </c>
      <c r="AR18" s="1185">
        <v>0</v>
      </c>
      <c r="AS18" s="1187">
        <v>0</v>
      </c>
      <c r="AT18" s="1187">
        <v>0</v>
      </c>
      <c r="AU18" s="1185">
        <v>0</v>
      </c>
      <c r="AV18" s="1187">
        <v>0</v>
      </c>
      <c r="AW18" s="1187">
        <v>0</v>
      </c>
      <c r="AX18" s="1185">
        <v>7517.8710000000001</v>
      </c>
      <c r="AY18" s="1187">
        <v>3055.9152791381002</v>
      </c>
      <c r="AZ18" s="1188">
        <v>19998.23</v>
      </c>
      <c r="BA18" s="1183"/>
      <c r="BB18" s="1183"/>
    </row>
    <row r="19" spans="1:54" s="1178" customFormat="1" ht="10.199999999999999">
      <c r="A19" s="1184" t="s">
        <v>125</v>
      </c>
      <c r="B19" s="1185">
        <v>155695.86900000001</v>
      </c>
      <c r="C19" s="1187">
        <v>79568.680950048976</v>
      </c>
      <c r="D19" s="1187">
        <v>480654.36200000002</v>
      </c>
      <c r="E19" s="1185">
        <v>0</v>
      </c>
      <c r="F19" s="1187">
        <v>1616.7583251714009</v>
      </c>
      <c r="G19" s="1187">
        <v>6602.8410000000003</v>
      </c>
      <c r="H19" s="1185">
        <v>350693.80699999997</v>
      </c>
      <c r="I19" s="1187">
        <v>204638.37879529875</v>
      </c>
      <c r="J19" s="1187">
        <v>1186436.9469999999</v>
      </c>
      <c r="K19" s="1185">
        <v>46594.637999999999</v>
      </c>
      <c r="L19" s="1187">
        <v>17918.864103819786</v>
      </c>
      <c r="M19" s="1187">
        <v>119775.27899999999</v>
      </c>
      <c r="N19" s="1185">
        <v>29696.476999999999</v>
      </c>
      <c r="O19" s="1187">
        <v>29613.532321253675</v>
      </c>
      <c r="P19" s="1187">
        <v>150638.144</v>
      </c>
      <c r="Q19" s="1185">
        <v>101802.611</v>
      </c>
      <c r="R19" s="1187">
        <v>48344.915523996089</v>
      </c>
      <c r="S19" s="1187">
        <v>299243.24599999998</v>
      </c>
      <c r="T19" s="1185">
        <v>0</v>
      </c>
      <c r="U19" s="1187">
        <v>0</v>
      </c>
      <c r="V19" s="1187">
        <v>0</v>
      </c>
      <c r="W19" s="1185">
        <v>220373.204</v>
      </c>
      <c r="X19" s="1187">
        <v>15370.053134182175</v>
      </c>
      <c r="Y19" s="1187">
        <v>283144.50099999999</v>
      </c>
      <c r="Z19" s="1185">
        <v>0</v>
      </c>
      <c r="AA19" s="1187">
        <v>0</v>
      </c>
      <c r="AB19" s="1187">
        <v>0</v>
      </c>
      <c r="AC19" s="1185">
        <v>290.01400000000001</v>
      </c>
      <c r="AD19" s="1187">
        <v>213.92703232125371</v>
      </c>
      <c r="AE19" s="1187">
        <v>1163.692</v>
      </c>
      <c r="AF19" s="1185">
        <v>0</v>
      </c>
      <c r="AG19" s="1187">
        <v>0</v>
      </c>
      <c r="AH19" s="1187">
        <v>0</v>
      </c>
      <c r="AI19" s="1185">
        <v>55527.538</v>
      </c>
      <c r="AJ19" s="1187">
        <v>16705.481635651326</v>
      </c>
      <c r="AK19" s="1187">
        <v>123752.72500000001</v>
      </c>
      <c r="AL19" s="1185">
        <v>0</v>
      </c>
      <c r="AM19" s="1187">
        <v>0</v>
      </c>
      <c r="AN19" s="1187">
        <v>0</v>
      </c>
      <c r="AO19" s="1185">
        <v>0</v>
      </c>
      <c r="AP19" s="1187">
        <v>0</v>
      </c>
      <c r="AQ19" s="1187">
        <v>0</v>
      </c>
      <c r="AR19" s="1185">
        <v>0</v>
      </c>
      <c r="AS19" s="1187">
        <v>0</v>
      </c>
      <c r="AT19" s="1187">
        <v>0</v>
      </c>
      <c r="AU19" s="1185">
        <v>0</v>
      </c>
      <c r="AV19" s="1187">
        <v>0</v>
      </c>
      <c r="AW19" s="1187">
        <v>0</v>
      </c>
      <c r="AX19" s="1185">
        <v>960674.16200000001</v>
      </c>
      <c r="AY19" s="1187">
        <v>413990.59231145936</v>
      </c>
      <c r="AZ19" s="1188">
        <v>2651411.7420000001</v>
      </c>
      <c r="BA19" s="1183"/>
      <c r="BB19" s="1183"/>
    </row>
    <row r="20" spans="1:54" s="1178" customFormat="1" ht="10.199999999999999">
      <c r="A20" s="1184" t="s">
        <v>134</v>
      </c>
      <c r="B20" s="1185">
        <v>6365938.6200000001</v>
      </c>
      <c r="C20" s="1187">
        <v>612238.70935357502</v>
      </c>
      <c r="D20" s="1187">
        <v>8866321.5099999998</v>
      </c>
      <c r="E20" s="1185">
        <v>62395.841999999997</v>
      </c>
      <c r="F20" s="1187">
        <v>5612.4311949069552</v>
      </c>
      <c r="G20" s="1187">
        <v>85317.012000000002</v>
      </c>
      <c r="H20" s="1185">
        <v>10037398.169</v>
      </c>
      <c r="I20" s="1187">
        <v>1698935.434378061</v>
      </c>
      <c r="J20" s="1187">
        <v>16975850.482999999</v>
      </c>
      <c r="K20" s="1185">
        <v>721799.62699999998</v>
      </c>
      <c r="L20" s="1187">
        <v>30685.909892262491</v>
      </c>
      <c r="M20" s="1187">
        <v>847120.88399999996</v>
      </c>
      <c r="N20" s="1185">
        <v>1633473.5060000001</v>
      </c>
      <c r="O20" s="1187">
        <v>201547.36655239962</v>
      </c>
      <c r="P20" s="1187">
        <v>2456592.952</v>
      </c>
      <c r="Q20" s="1185">
        <v>4019508.94</v>
      </c>
      <c r="R20" s="1187">
        <v>390290.6143486778</v>
      </c>
      <c r="S20" s="1187">
        <v>5613455.8090000004</v>
      </c>
      <c r="T20" s="1185">
        <v>277337.58500000002</v>
      </c>
      <c r="U20" s="1187">
        <v>34500</v>
      </c>
      <c r="V20" s="1187">
        <v>418235.58500000002</v>
      </c>
      <c r="W20" s="1185">
        <v>3520471.7250000001</v>
      </c>
      <c r="X20" s="1187">
        <v>457858.41136141046</v>
      </c>
      <c r="Y20" s="1187">
        <v>5390365.4780000001</v>
      </c>
      <c r="Z20" s="1185">
        <v>0</v>
      </c>
      <c r="AA20" s="1187">
        <v>0</v>
      </c>
      <c r="AB20" s="1187">
        <v>0</v>
      </c>
      <c r="AC20" s="1185">
        <v>94616.294999999998</v>
      </c>
      <c r="AD20" s="1187">
        <v>57366.374142997069</v>
      </c>
      <c r="AE20" s="1187">
        <v>328900.56699999998</v>
      </c>
      <c r="AF20" s="1185">
        <v>0</v>
      </c>
      <c r="AG20" s="1187">
        <v>0</v>
      </c>
      <c r="AH20" s="1187">
        <v>0</v>
      </c>
      <c r="AI20" s="1185">
        <v>606977.87300000002</v>
      </c>
      <c r="AJ20" s="1187">
        <v>212888.53060724781</v>
      </c>
      <c r="AK20" s="1187">
        <v>1476414.632</v>
      </c>
      <c r="AL20" s="1185">
        <v>0</v>
      </c>
      <c r="AM20" s="1187">
        <v>0</v>
      </c>
      <c r="AN20" s="1187">
        <v>0</v>
      </c>
      <c r="AO20" s="1185">
        <v>0</v>
      </c>
      <c r="AP20" s="1187">
        <v>0</v>
      </c>
      <c r="AQ20" s="1187">
        <v>0</v>
      </c>
      <c r="AR20" s="1185">
        <v>3600.77</v>
      </c>
      <c r="AS20" s="1187">
        <v>6500.0000000000009</v>
      </c>
      <c r="AT20" s="1187">
        <v>30146.77</v>
      </c>
      <c r="AU20" s="1185">
        <v>0</v>
      </c>
      <c r="AV20" s="1187">
        <v>0</v>
      </c>
      <c r="AW20" s="1187">
        <v>0</v>
      </c>
      <c r="AX20" s="1185">
        <v>27343518.956999999</v>
      </c>
      <c r="AY20" s="1187">
        <v>3708423.783055828</v>
      </c>
      <c r="AZ20" s="1188">
        <v>42488721.686999999</v>
      </c>
      <c r="BA20" s="1183"/>
      <c r="BB20" s="1183"/>
    </row>
    <row r="21" spans="1:54" s="1178" customFormat="1" ht="10.199999999999999">
      <c r="A21" s="1184" t="s">
        <v>708</v>
      </c>
      <c r="B21" s="1185">
        <v>71585.406000000003</v>
      </c>
      <c r="C21" s="1187">
        <v>10462.284280117532</v>
      </c>
      <c r="D21" s="1187">
        <v>114313.376</v>
      </c>
      <c r="E21" s="1185">
        <v>0</v>
      </c>
      <c r="F21" s="1187">
        <v>0</v>
      </c>
      <c r="G21" s="1187">
        <v>0</v>
      </c>
      <c r="H21" s="1185">
        <v>372655.95199999999</v>
      </c>
      <c r="I21" s="1187">
        <v>46026.24828599413</v>
      </c>
      <c r="J21" s="1187">
        <v>560627.15</v>
      </c>
      <c r="K21" s="1185">
        <v>9328.0759999999991</v>
      </c>
      <c r="L21" s="1187">
        <v>1776.0825171400588</v>
      </c>
      <c r="M21" s="1187">
        <v>16581.598000000002</v>
      </c>
      <c r="N21" s="1185">
        <v>39963.249000000003</v>
      </c>
      <c r="O21" s="1187">
        <v>2788.8462291870715</v>
      </c>
      <c r="P21" s="1187">
        <v>51352.896999999997</v>
      </c>
      <c r="Q21" s="1185">
        <v>86874.078999999998</v>
      </c>
      <c r="R21" s="1187">
        <v>22883.073702252696</v>
      </c>
      <c r="S21" s="1187">
        <v>180328.55300000001</v>
      </c>
      <c r="T21" s="1185">
        <v>116753.742</v>
      </c>
      <c r="U21" s="1187">
        <v>30259.355778648387</v>
      </c>
      <c r="V21" s="1187">
        <v>240332.95199999999</v>
      </c>
      <c r="W21" s="1185">
        <v>36892.385000000002</v>
      </c>
      <c r="X21" s="1187">
        <v>5006.7727717923608</v>
      </c>
      <c r="Y21" s="1187">
        <v>57340.044999999998</v>
      </c>
      <c r="Z21" s="1185">
        <v>0</v>
      </c>
      <c r="AA21" s="1187">
        <v>0</v>
      </c>
      <c r="AB21" s="1187">
        <v>0</v>
      </c>
      <c r="AC21" s="1185">
        <v>0</v>
      </c>
      <c r="AD21" s="1187">
        <v>0</v>
      </c>
      <c r="AE21" s="1187">
        <v>0</v>
      </c>
      <c r="AF21" s="1185">
        <v>0</v>
      </c>
      <c r="AG21" s="1187">
        <v>0</v>
      </c>
      <c r="AH21" s="1187">
        <v>0</v>
      </c>
      <c r="AI21" s="1185">
        <v>0</v>
      </c>
      <c r="AJ21" s="1187">
        <v>0</v>
      </c>
      <c r="AK21" s="1187">
        <v>0</v>
      </c>
      <c r="AL21" s="1185">
        <v>0</v>
      </c>
      <c r="AM21" s="1187">
        <v>0</v>
      </c>
      <c r="AN21" s="1187">
        <v>0</v>
      </c>
      <c r="AO21" s="1185">
        <v>0</v>
      </c>
      <c r="AP21" s="1187">
        <v>0</v>
      </c>
      <c r="AQ21" s="1187">
        <v>0</v>
      </c>
      <c r="AR21" s="1185">
        <v>0</v>
      </c>
      <c r="AS21" s="1187">
        <v>0</v>
      </c>
      <c r="AT21" s="1187">
        <v>0</v>
      </c>
      <c r="AU21" s="1185">
        <v>0</v>
      </c>
      <c r="AV21" s="1187">
        <v>0</v>
      </c>
      <c r="AW21" s="1187">
        <v>0</v>
      </c>
      <c r="AX21" s="1185">
        <v>734052.89199999999</v>
      </c>
      <c r="AY21" s="1187">
        <v>119202.66454456416</v>
      </c>
      <c r="AZ21" s="1188">
        <v>1220876.575</v>
      </c>
      <c r="BA21" s="1183"/>
      <c r="BB21" s="1183"/>
    </row>
    <row r="22" spans="1:54" s="1178" customFormat="1" ht="10.199999999999999">
      <c r="A22" s="1184" t="s">
        <v>789</v>
      </c>
      <c r="B22" s="1185">
        <v>590809.647</v>
      </c>
      <c r="C22" s="1187">
        <v>205590.97502448582</v>
      </c>
      <c r="D22" s="1187">
        <v>1430443.19</v>
      </c>
      <c r="E22" s="1185">
        <v>0</v>
      </c>
      <c r="F22" s="1187">
        <v>182.67874632713026</v>
      </c>
      <c r="G22" s="1187">
        <v>746.06</v>
      </c>
      <c r="H22" s="1185">
        <v>896036.19499999995</v>
      </c>
      <c r="I22" s="1187">
        <v>428182.3227228208</v>
      </c>
      <c r="J22" s="1187">
        <v>2644732.801</v>
      </c>
      <c r="K22" s="1185">
        <v>36724.093000000001</v>
      </c>
      <c r="L22" s="1187">
        <v>16542.323212536729</v>
      </c>
      <c r="M22" s="1187">
        <v>104282.942</v>
      </c>
      <c r="N22" s="1185">
        <v>167332.58900000001</v>
      </c>
      <c r="O22" s="1187">
        <v>74417.625367286979</v>
      </c>
      <c r="P22" s="1187">
        <v>471254.17200000002</v>
      </c>
      <c r="Q22" s="1185">
        <v>524393.85699999996</v>
      </c>
      <c r="R22" s="1187">
        <v>111845.05362389816</v>
      </c>
      <c r="S22" s="1187">
        <v>981169.05599999998</v>
      </c>
      <c r="T22" s="1185">
        <v>0</v>
      </c>
      <c r="U22" s="1187">
        <v>0</v>
      </c>
      <c r="V22" s="1187">
        <v>0</v>
      </c>
      <c r="W22" s="1185">
        <v>353663.04</v>
      </c>
      <c r="X22" s="1187">
        <v>57990.509304603336</v>
      </c>
      <c r="Y22" s="1187">
        <v>590496.28099999996</v>
      </c>
      <c r="Z22" s="1185">
        <v>0</v>
      </c>
      <c r="AA22" s="1187">
        <v>0</v>
      </c>
      <c r="AB22" s="1187">
        <v>0</v>
      </c>
      <c r="AC22" s="1185">
        <v>2026.559</v>
      </c>
      <c r="AD22" s="1187">
        <v>1903.8658178256612</v>
      </c>
      <c r="AE22" s="1187">
        <v>9801.9470000000001</v>
      </c>
      <c r="AF22" s="1185">
        <v>0</v>
      </c>
      <c r="AG22" s="1187">
        <v>0</v>
      </c>
      <c r="AH22" s="1187">
        <v>0</v>
      </c>
      <c r="AI22" s="1185">
        <v>179335.01199999999</v>
      </c>
      <c r="AJ22" s="1187">
        <v>41520.226738491678</v>
      </c>
      <c r="AK22" s="1187">
        <v>348903.61900000001</v>
      </c>
      <c r="AL22" s="1185">
        <v>0</v>
      </c>
      <c r="AM22" s="1187">
        <v>0</v>
      </c>
      <c r="AN22" s="1187">
        <v>0</v>
      </c>
      <c r="AO22" s="1185">
        <v>0</v>
      </c>
      <c r="AP22" s="1187">
        <v>0</v>
      </c>
      <c r="AQ22" s="1187">
        <v>0</v>
      </c>
      <c r="AR22" s="1185">
        <v>837.66600000000005</v>
      </c>
      <c r="AS22" s="1187">
        <v>1637.3494123408425</v>
      </c>
      <c r="AT22" s="1187">
        <v>7524.6019999999999</v>
      </c>
      <c r="AU22" s="1185">
        <v>0</v>
      </c>
      <c r="AV22" s="1187">
        <v>0</v>
      </c>
      <c r="AW22" s="1187">
        <v>0</v>
      </c>
      <c r="AX22" s="1185">
        <v>2751158.6630000002</v>
      </c>
      <c r="AY22" s="1187">
        <v>939812.93119490705</v>
      </c>
      <c r="AZ22" s="1188">
        <v>6589354.6749999998</v>
      </c>
      <c r="BA22" s="1183"/>
      <c r="BB22" s="1183"/>
    </row>
    <row r="23" spans="1:54" s="1178" customFormat="1" ht="10.199999999999999">
      <c r="A23" s="1184" t="s">
        <v>790</v>
      </c>
      <c r="B23" s="1185">
        <v>410623.53899999999</v>
      </c>
      <c r="C23" s="1187">
        <v>476405.56194906955</v>
      </c>
      <c r="D23" s="1187">
        <v>2356263.8539999998</v>
      </c>
      <c r="E23" s="1185">
        <v>0</v>
      </c>
      <c r="F23" s="1187">
        <v>14585.911361410384</v>
      </c>
      <c r="G23" s="1187">
        <v>59568.862000000001</v>
      </c>
      <c r="H23" s="1185">
        <v>220630.62700000001</v>
      </c>
      <c r="I23" s="1187">
        <v>410594.56023506366</v>
      </c>
      <c r="J23" s="1187">
        <v>1897498.8119999999</v>
      </c>
      <c r="K23" s="1185">
        <v>109261.235</v>
      </c>
      <c r="L23" s="1187">
        <v>95446.409402546531</v>
      </c>
      <c r="M23" s="1187">
        <v>499064.37099999998</v>
      </c>
      <c r="N23" s="1185">
        <v>139626.30300000001</v>
      </c>
      <c r="O23" s="1187">
        <v>148912.61777668956</v>
      </c>
      <c r="P23" s="1187">
        <v>747785.43500000006</v>
      </c>
      <c r="Q23" s="1185">
        <v>259609.74299999999</v>
      </c>
      <c r="R23" s="1187">
        <v>246824.07002938297</v>
      </c>
      <c r="S23" s="1187">
        <v>1267639.246</v>
      </c>
      <c r="T23" s="1185">
        <v>180885</v>
      </c>
      <c r="U23" s="1187">
        <v>8500</v>
      </c>
      <c r="V23" s="1187">
        <v>215599</v>
      </c>
      <c r="W23" s="1185">
        <v>209906.39499999999</v>
      </c>
      <c r="X23" s="1187">
        <v>161156.91895200784</v>
      </c>
      <c r="Y23" s="1187">
        <v>868071.25199999998</v>
      </c>
      <c r="Z23" s="1185">
        <v>0</v>
      </c>
      <c r="AA23" s="1187">
        <v>0</v>
      </c>
      <c r="AB23" s="1187">
        <v>0</v>
      </c>
      <c r="AC23" s="1185">
        <v>2389.9369999999999</v>
      </c>
      <c r="AD23" s="1187">
        <v>17987.916993143979</v>
      </c>
      <c r="AE23" s="1187">
        <v>75852.59</v>
      </c>
      <c r="AF23" s="1185">
        <v>0</v>
      </c>
      <c r="AG23" s="1187">
        <v>0</v>
      </c>
      <c r="AH23" s="1187">
        <v>0</v>
      </c>
      <c r="AI23" s="1185">
        <v>33201.648000000001</v>
      </c>
      <c r="AJ23" s="1187">
        <v>60524.602595494624</v>
      </c>
      <c r="AK23" s="1187">
        <v>280384.125</v>
      </c>
      <c r="AL23" s="1185">
        <v>0</v>
      </c>
      <c r="AM23" s="1187">
        <v>0</v>
      </c>
      <c r="AN23" s="1187">
        <v>0</v>
      </c>
      <c r="AO23" s="1185">
        <v>0</v>
      </c>
      <c r="AP23" s="1187">
        <v>0</v>
      </c>
      <c r="AQ23" s="1187">
        <v>0</v>
      </c>
      <c r="AR23" s="1185">
        <v>0</v>
      </c>
      <c r="AS23" s="1187">
        <v>3000.0000000000005</v>
      </c>
      <c r="AT23" s="1187">
        <v>12252</v>
      </c>
      <c r="AU23" s="1185">
        <v>0</v>
      </c>
      <c r="AV23" s="1187">
        <v>0</v>
      </c>
      <c r="AW23" s="1187">
        <v>0</v>
      </c>
      <c r="AX23" s="1185">
        <v>1566134.429</v>
      </c>
      <c r="AY23" s="1187">
        <v>1643938.5702742413</v>
      </c>
      <c r="AZ23" s="1188">
        <v>8279979.551</v>
      </c>
      <c r="BA23" s="1183"/>
      <c r="BB23" s="1183"/>
    </row>
    <row r="24" spans="1:54" s="1178" customFormat="1" ht="10.199999999999999">
      <c r="A24" s="1184" t="s">
        <v>1096</v>
      </c>
      <c r="B24" s="1185">
        <v>85768.089000000007</v>
      </c>
      <c r="C24" s="1187">
        <v>15163.506366307543</v>
      </c>
      <c r="D24" s="1187">
        <v>147695.84899999999</v>
      </c>
      <c r="E24" s="1185">
        <v>0</v>
      </c>
      <c r="F24" s="1187">
        <v>0</v>
      </c>
      <c r="G24" s="1187">
        <v>0</v>
      </c>
      <c r="H24" s="1185">
        <v>295725.14799999999</v>
      </c>
      <c r="I24" s="1187">
        <v>14108.158912830559</v>
      </c>
      <c r="J24" s="1187">
        <v>353342.86900000001</v>
      </c>
      <c r="K24" s="1185">
        <v>182937.59700000001</v>
      </c>
      <c r="L24" s="1187">
        <v>53261.865083251716</v>
      </c>
      <c r="M24" s="1187">
        <v>400459.054</v>
      </c>
      <c r="N24" s="1185">
        <v>24429.367999999999</v>
      </c>
      <c r="O24" s="1187">
        <v>0</v>
      </c>
      <c r="P24" s="1187">
        <v>24429.367999999999</v>
      </c>
      <c r="Q24" s="1185">
        <v>2303.02</v>
      </c>
      <c r="R24" s="1187">
        <v>430.32590597453481</v>
      </c>
      <c r="S24" s="1187">
        <v>4060.4720000000002</v>
      </c>
      <c r="T24" s="1185">
        <v>102000</v>
      </c>
      <c r="U24" s="1187">
        <v>0</v>
      </c>
      <c r="V24" s="1187">
        <v>102000</v>
      </c>
      <c r="W24" s="1185">
        <v>276224.859</v>
      </c>
      <c r="X24" s="1187">
        <v>13034.793829578844</v>
      </c>
      <c r="Y24" s="1187">
        <v>329458.95699999999</v>
      </c>
      <c r="Z24" s="1185">
        <v>0</v>
      </c>
      <c r="AA24" s="1187">
        <v>0</v>
      </c>
      <c r="AB24" s="1187">
        <v>0</v>
      </c>
      <c r="AC24" s="1185">
        <v>0</v>
      </c>
      <c r="AD24" s="1187">
        <v>1624.0029382957885</v>
      </c>
      <c r="AE24" s="1187">
        <v>6632.4279999999999</v>
      </c>
      <c r="AF24" s="1185">
        <v>0</v>
      </c>
      <c r="AG24" s="1187">
        <v>0</v>
      </c>
      <c r="AH24" s="1187">
        <v>0</v>
      </c>
      <c r="AI24" s="1185">
        <v>0</v>
      </c>
      <c r="AJ24" s="1187">
        <v>0</v>
      </c>
      <c r="AK24" s="1187">
        <v>0</v>
      </c>
      <c r="AL24" s="1185">
        <v>0</v>
      </c>
      <c r="AM24" s="1187">
        <v>0</v>
      </c>
      <c r="AN24" s="1187">
        <v>0</v>
      </c>
      <c r="AO24" s="1185">
        <v>0</v>
      </c>
      <c r="AP24" s="1187">
        <v>0</v>
      </c>
      <c r="AQ24" s="1187">
        <v>0</v>
      </c>
      <c r="AR24" s="1185">
        <v>0</v>
      </c>
      <c r="AS24" s="1187">
        <v>0</v>
      </c>
      <c r="AT24" s="1187">
        <v>0</v>
      </c>
      <c r="AU24" s="1185">
        <v>0</v>
      </c>
      <c r="AV24" s="1187">
        <v>0</v>
      </c>
      <c r="AW24" s="1187">
        <v>0</v>
      </c>
      <c r="AX24" s="1185">
        <v>969388.08299999998</v>
      </c>
      <c r="AY24" s="1187">
        <v>97622.65328109698</v>
      </c>
      <c r="AZ24" s="1188">
        <v>1368079</v>
      </c>
      <c r="BA24" s="1183"/>
      <c r="BB24" s="1183"/>
    </row>
    <row r="25" spans="1:54" s="1178" customFormat="1" ht="10.199999999999999">
      <c r="A25" s="1179" t="s">
        <v>1097</v>
      </c>
      <c r="B25" s="1180">
        <v>16202145.354</v>
      </c>
      <c r="C25" s="1181">
        <v>997755.13858961815</v>
      </c>
      <c r="D25" s="1182">
        <v>20276977.340999998</v>
      </c>
      <c r="E25" s="1180">
        <v>110737.808</v>
      </c>
      <c r="F25" s="1181">
        <v>6159.0859451518118</v>
      </c>
      <c r="G25" s="1182">
        <v>135891.51500000001</v>
      </c>
      <c r="H25" s="1180">
        <v>22961101.927000001</v>
      </c>
      <c r="I25" s="1181">
        <v>1574606.7654260532</v>
      </c>
      <c r="J25" s="1182">
        <v>29391795.958000001</v>
      </c>
      <c r="K25" s="1180">
        <v>970010.321</v>
      </c>
      <c r="L25" s="1181">
        <v>157426.48408423117</v>
      </c>
      <c r="M25" s="1182">
        <v>1612940.0819999999</v>
      </c>
      <c r="N25" s="1180">
        <v>1191997.139</v>
      </c>
      <c r="O25" s="1181">
        <v>210630.20739471109</v>
      </c>
      <c r="P25" s="1182">
        <v>2052210.9069999999</v>
      </c>
      <c r="Q25" s="1180">
        <v>7112094.3569999998</v>
      </c>
      <c r="R25" s="1181">
        <v>631272.93486777681</v>
      </c>
      <c r="S25" s="1182">
        <v>9690213.0240000002</v>
      </c>
      <c r="T25" s="1180">
        <v>58951.485999999997</v>
      </c>
      <c r="U25" s="1181">
        <v>3761.2355533790405</v>
      </c>
      <c r="V25" s="1182">
        <v>74312.372000000003</v>
      </c>
      <c r="W25" s="1180">
        <v>3844026.9380000001</v>
      </c>
      <c r="X25" s="1181">
        <v>436799.12708129291</v>
      </c>
      <c r="Y25" s="1182">
        <v>5627914.5729999999</v>
      </c>
      <c r="Z25" s="1180">
        <v>516520.58299999998</v>
      </c>
      <c r="AA25" s="1181">
        <v>2530.1821743388837</v>
      </c>
      <c r="AB25" s="1182">
        <v>526853.84699999995</v>
      </c>
      <c r="AC25" s="1180">
        <v>78414.218999999997</v>
      </c>
      <c r="AD25" s="1181">
        <v>45560.115083251723</v>
      </c>
      <c r="AE25" s="1182">
        <v>264481.72899999999</v>
      </c>
      <c r="AF25" s="1180">
        <v>0</v>
      </c>
      <c r="AG25" s="1181">
        <v>0</v>
      </c>
      <c r="AH25" s="1182">
        <v>0</v>
      </c>
      <c r="AI25" s="1180">
        <v>397083.52</v>
      </c>
      <c r="AJ25" s="1181">
        <v>84186.948090107748</v>
      </c>
      <c r="AK25" s="1182">
        <v>740903.01699999999</v>
      </c>
      <c r="AL25" s="1180">
        <v>0</v>
      </c>
      <c r="AM25" s="1181">
        <v>0</v>
      </c>
      <c r="AN25" s="1182">
        <v>0</v>
      </c>
      <c r="AO25" s="1180">
        <v>5516.0110000000004</v>
      </c>
      <c r="AP25" s="1181">
        <v>0</v>
      </c>
      <c r="AQ25" s="1182">
        <v>5516.0110000000004</v>
      </c>
      <c r="AR25" s="1180">
        <v>1000</v>
      </c>
      <c r="AS25" s="1181">
        <v>15500.000000000002</v>
      </c>
      <c r="AT25" s="1182">
        <v>64302</v>
      </c>
      <c r="AU25" s="1180">
        <v>0</v>
      </c>
      <c r="AV25" s="1181">
        <v>0</v>
      </c>
      <c r="AW25" s="1182">
        <v>0</v>
      </c>
      <c r="AX25" s="1180">
        <v>53449599.667000003</v>
      </c>
      <c r="AY25" s="1181">
        <v>4166188.2257590606</v>
      </c>
      <c r="AZ25" s="1182">
        <v>70464312.381999999</v>
      </c>
      <c r="BA25" s="1183"/>
      <c r="BB25" s="1183"/>
    </row>
    <row r="26" spans="1:54" s="1178" customFormat="1" ht="10.199999999999999">
      <c r="A26" s="1184" t="s">
        <v>1093</v>
      </c>
      <c r="B26" s="1185">
        <v>3876.7429999999999</v>
      </c>
      <c r="C26" s="1186">
        <v>234.45274240940256</v>
      </c>
      <c r="D26" s="1187">
        <v>4834.2489999999998</v>
      </c>
      <c r="E26" s="1185">
        <v>20.716999999999999</v>
      </c>
      <c r="F26" s="1186">
        <v>1.8545543584720863</v>
      </c>
      <c r="G26" s="1187">
        <v>28.291</v>
      </c>
      <c r="H26" s="1185">
        <v>20957.45</v>
      </c>
      <c r="I26" s="1186">
        <v>5137.5</v>
      </c>
      <c r="J26" s="1187">
        <v>41939</v>
      </c>
      <c r="K26" s="1185">
        <v>3135.9949999999999</v>
      </c>
      <c r="L26" s="1186">
        <v>53.889079333986295</v>
      </c>
      <c r="M26" s="1187">
        <v>3356.078</v>
      </c>
      <c r="N26" s="1185">
        <v>2447.3969999999999</v>
      </c>
      <c r="O26" s="1186">
        <v>1832.2642017629776</v>
      </c>
      <c r="P26" s="1187">
        <v>9930.3639999999996</v>
      </c>
      <c r="Q26" s="1185">
        <v>531.86699999999996</v>
      </c>
      <c r="R26" s="1186">
        <v>457.54652301665038</v>
      </c>
      <c r="S26" s="1187">
        <v>2400.4870000000001</v>
      </c>
      <c r="T26" s="1185">
        <v>32.023000000000003</v>
      </c>
      <c r="U26" s="1186">
        <v>168.796278158668</v>
      </c>
      <c r="V26" s="1187">
        <v>721.38800000000003</v>
      </c>
      <c r="W26" s="1185">
        <v>4852.9399999999996</v>
      </c>
      <c r="X26" s="1186">
        <v>914.8981390793341</v>
      </c>
      <c r="Y26" s="1187">
        <v>8589.3850000000002</v>
      </c>
      <c r="Z26" s="1185">
        <v>0</v>
      </c>
      <c r="AA26" s="1186">
        <v>0</v>
      </c>
      <c r="AB26" s="1187">
        <v>0</v>
      </c>
      <c r="AC26" s="1185">
        <v>0</v>
      </c>
      <c r="AD26" s="1186">
        <v>0</v>
      </c>
      <c r="AE26" s="1187">
        <v>0</v>
      </c>
      <c r="AF26" s="1185">
        <v>0</v>
      </c>
      <c r="AG26" s="1186">
        <v>0</v>
      </c>
      <c r="AH26" s="1187">
        <v>0</v>
      </c>
      <c r="AI26" s="1185">
        <v>731.49699999999996</v>
      </c>
      <c r="AJ26" s="1186">
        <v>0.55264446620959851</v>
      </c>
      <c r="AK26" s="1187">
        <v>733.755</v>
      </c>
      <c r="AL26" s="1185">
        <v>0</v>
      </c>
      <c r="AM26" s="1186">
        <v>0</v>
      </c>
      <c r="AN26" s="1187">
        <v>0</v>
      </c>
      <c r="AO26" s="1185">
        <v>0</v>
      </c>
      <c r="AP26" s="1186">
        <v>0</v>
      </c>
      <c r="AQ26" s="1187">
        <v>0</v>
      </c>
      <c r="AR26" s="1185">
        <v>0</v>
      </c>
      <c r="AS26" s="1186">
        <v>0</v>
      </c>
      <c r="AT26" s="1187">
        <v>0</v>
      </c>
      <c r="AU26" s="1185">
        <v>0</v>
      </c>
      <c r="AV26" s="1186">
        <v>0</v>
      </c>
      <c r="AW26" s="1187">
        <v>0</v>
      </c>
      <c r="AX26" s="1185">
        <v>36586.633999999998</v>
      </c>
      <c r="AY26" s="1186">
        <v>8801.754897159648</v>
      </c>
      <c r="AZ26" s="1188">
        <v>72533.001000000004</v>
      </c>
      <c r="BA26" s="1183"/>
      <c r="BB26" s="1183"/>
    </row>
    <row r="27" spans="1:54" s="1178" customFormat="1" ht="10.199999999999999">
      <c r="A27" s="1184" t="s">
        <v>788</v>
      </c>
      <c r="B27" s="1185">
        <v>350065.31900000002</v>
      </c>
      <c r="C27" s="1187">
        <v>3933.715964740451</v>
      </c>
      <c r="D27" s="1187">
        <v>366130.61599999998</v>
      </c>
      <c r="E27" s="1185">
        <v>0.224</v>
      </c>
      <c r="F27" s="1187">
        <v>5.0930460333006855E-2</v>
      </c>
      <c r="G27" s="1187">
        <v>0.432</v>
      </c>
      <c r="H27" s="1185">
        <v>712664.745</v>
      </c>
      <c r="I27" s="1187">
        <v>5883.6753183153778</v>
      </c>
      <c r="J27" s="1187">
        <v>736693.67599999998</v>
      </c>
      <c r="K27" s="1185">
        <v>800.74699999999996</v>
      </c>
      <c r="L27" s="1187">
        <v>90.581782566111656</v>
      </c>
      <c r="M27" s="1187">
        <v>1170.683</v>
      </c>
      <c r="N27" s="1185">
        <v>6272.6049999999996</v>
      </c>
      <c r="O27" s="1187">
        <v>117.35333006856025</v>
      </c>
      <c r="P27" s="1187">
        <v>6751.8760000000002</v>
      </c>
      <c r="Q27" s="1185">
        <v>14359.316999999999</v>
      </c>
      <c r="R27" s="1187">
        <v>1839.3359451518122</v>
      </c>
      <c r="S27" s="1187">
        <v>21871.166000000001</v>
      </c>
      <c r="T27" s="1185">
        <v>101.654</v>
      </c>
      <c r="U27" s="1187">
        <v>52.639079333986295</v>
      </c>
      <c r="V27" s="1187">
        <v>316.63299999999998</v>
      </c>
      <c r="W27" s="1185">
        <v>1298.681</v>
      </c>
      <c r="X27" s="1187">
        <v>154.81243878550441</v>
      </c>
      <c r="Y27" s="1187">
        <v>1930.9359999999999</v>
      </c>
      <c r="Z27" s="1185">
        <v>0</v>
      </c>
      <c r="AA27" s="1187">
        <v>0</v>
      </c>
      <c r="AB27" s="1187">
        <v>0</v>
      </c>
      <c r="AC27" s="1185">
        <v>0</v>
      </c>
      <c r="AD27" s="1187">
        <v>0</v>
      </c>
      <c r="AE27" s="1187">
        <v>0</v>
      </c>
      <c r="AF27" s="1185">
        <v>0</v>
      </c>
      <c r="AG27" s="1187">
        <v>0</v>
      </c>
      <c r="AH27" s="1187">
        <v>0</v>
      </c>
      <c r="AI27" s="1185">
        <v>0</v>
      </c>
      <c r="AJ27" s="1187">
        <v>0</v>
      </c>
      <c r="AK27" s="1187">
        <v>0</v>
      </c>
      <c r="AL27" s="1185">
        <v>0</v>
      </c>
      <c r="AM27" s="1187">
        <v>0</v>
      </c>
      <c r="AN27" s="1187">
        <v>0</v>
      </c>
      <c r="AO27" s="1185">
        <v>0</v>
      </c>
      <c r="AP27" s="1187">
        <v>0</v>
      </c>
      <c r="AQ27" s="1187">
        <v>0</v>
      </c>
      <c r="AR27" s="1185">
        <v>0</v>
      </c>
      <c r="AS27" s="1187">
        <v>0</v>
      </c>
      <c r="AT27" s="1187">
        <v>0</v>
      </c>
      <c r="AU27" s="1185">
        <v>0</v>
      </c>
      <c r="AV27" s="1187">
        <v>0</v>
      </c>
      <c r="AW27" s="1187">
        <v>0</v>
      </c>
      <c r="AX27" s="1185">
        <v>1085563.2960000001</v>
      </c>
      <c r="AY27" s="1187">
        <v>12072.165768854065</v>
      </c>
      <c r="AZ27" s="1188">
        <v>1134866.0220000001</v>
      </c>
      <c r="BA27" s="1183"/>
      <c r="BB27" s="1183"/>
    </row>
    <row r="28" spans="1:54" s="1178" customFormat="1" ht="10.199999999999999">
      <c r="A28" s="1184" t="s">
        <v>125</v>
      </c>
      <c r="B28" s="1185">
        <v>119265.823</v>
      </c>
      <c r="C28" s="1187">
        <v>30092.783300685605</v>
      </c>
      <c r="D28" s="1187">
        <v>242164.75099999999</v>
      </c>
      <c r="E28" s="1185">
        <v>2976.3890000000001</v>
      </c>
      <c r="F28" s="1187">
        <v>543.90450538687571</v>
      </c>
      <c r="G28" s="1187">
        <v>5197.6959999999999</v>
      </c>
      <c r="H28" s="1185">
        <v>269693.50099999999</v>
      </c>
      <c r="I28" s="1187">
        <v>65313.908667972588</v>
      </c>
      <c r="J28" s="1187">
        <v>536435.50399999996</v>
      </c>
      <c r="K28" s="1185">
        <v>43887.572999999997</v>
      </c>
      <c r="L28" s="1187">
        <v>9024.3393731635661</v>
      </c>
      <c r="M28" s="1187">
        <v>80742.975999999995</v>
      </c>
      <c r="N28" s="1185">
        <v>33293.963000000003</v>
      </c>
      <c r="O28" s="1187">
        <v>12443.340352595496</v>
      </c>
      <c r="P28" s="1187">
        <v>84112.566000000006</v>
      </c>
      <c r="Q28" s="1185">
        <v>130058.016</v>
      </c>
      <c r="R28" s="1187">
        <v>27661.44490695397</v>
      </c>
      <c r="S28" s="1187">
        <v>243027.35800000001</v>
      </c>
      <c r="T28" s="1185">
        <v>0</v>
      </c>
      <c r="U28" s="1187">
        <v>0</v>
      </c>
      <c r="V28" s="1187">
        <v>0</v>
      </c>
      <c r="W28" s="1185">
        <v>92597.346000000005</v>
      </c>
      <c r="X28" s="1187">
        <v>4402.6961312438789</v>
      </c>
      <c r="Y28" s="1187">
        <v>110577.958</v>
      </c>
      <c r="Z28" s="1185">
        <v>0</v>
      </c>
      <c r="AA28" s="1187">
        <v>0</v>
      </c>
      <c r="AB28" s="1187">
        <v>0</v>
      </c>
      <c r="AC28" s="1185">
        <v>601.08199999999999</v>
      </c>
      <c r="AD28" s="1187">
        <v>0</v>
      </c>
      <c r="AE28" s="1187">
        <v>601.08199999999999</v>
      </c>
      <c r="AF28" s="1185">
        <v>0</v>
      </c>
      <c r="AG28" s="1187">
        <v>0</v>
      </c>
      <c r="AH28" s="1187">
        <v>0</v>
      </c>
      <c r="AI28" s="1185">
        <v>1196.0840000000001</v>
      </c>
      <c r="AJ28" s="1187">
        <v>2799.9333986287957</v>
      </c>
      <c r="AK28" s="1187">
        <v>12631.013000000001</v>
      </c>
      <c r="AL28" s="1185">
        <v>0</v>
      </c>
      <c r="AM28" s="1187">
        <v>0</v>
      </c>
      <c r="AN28" s="1187">
        <v>0</v>
      </c>
      <c r="AO28" s="1185">
        <v>0</v>
      </c>
      <c r="AP28" s="1187">
        <v>0</v>
      </c>
      <c r="AQ28" s="1187">
        <v>0</v>
      </c>
      <c r="AR28" s="1185">
        <v>0</v>
      </c>
      <c r="AS28" s="1187">
        <v>0</v>
      </c>
      <c r="AT28" s="1187">
        <v>0</v>
      </c>
      <c r="AU28" s="1185">
        <v>0</v>
      </c>
      <c r="AV28" s="1187">
        <v>0</v>
      </c>
      <c r="AW28" s="1187">
        <v>0</v>
      </c>
      <c r="AX28" s="1185">
        <v>693569.78200000001</v>
      </c>
      <c r="AY28" s="1187">
        <v>152282.35161606269</v>
      </c>
      <c r="AZ28" s="1188">
        <v>1315490.906</v>
      </c>
      <c r="BA28" s="1183"/>
      <c r="BB28" s="1183"/>
    </row>
    <row r="29" spans="1:54" s="1178" customFormat="1" ht="10.199999999999999">
      <c r="A29" s="1184" t="s">
        <v>134</v>
      </c>
      <c r="B29" s="1185">
        <v>14577715.907</v>
      </c>
      <c r="C29" s="1187">
        <v>605386.90695396671</v>
      </c>
      <c r="D29" s="1187">
        <v>17050116.035</v>
      </c>
      <c r="E29" s="1185">
        <v>101505.13800000001</v>
      </c>
      <c r="F29" s="1187">
        <v>3090.2994613124388</v>
      </c>
      <c r="G29" s="1187">
        <v>114125.921</v>
      </c>
      <c r="H29" s="1185">
        <v>20826172.544</v>
      </c>
      <c r="I29" s="1187">
        <v>1137575.4231145936</v>
      </c>
      <c r="J29" s="1187">
        <v>25472030.572999999</v>
      </c>
      <c r="K29" s="1185">
        <v>570046.21600000001</v>
      </c>
      <c r="L29" s="1187">
        <v>63106.272282076403</v>
      </c>
      <c r="M29" s="1187">
        <v>827772.23199999996</v>
      </c>
      <c r="N29" s="1185">
        <v>910152.19400000002</v>
      </c>
      <c r="O29" s="1187">
        <v>105908.6750734574</v>
      </c>
      <c r="P29" s="1187">
        <v>1342683.223</v>
      </c>
      <c r="Q29" s="1185">
        <v>6472727.0290000001</v>
      </c>
      <c r="R29" s="1187">
        <v>507578.64593535755</v>
      </c>
      <c r="S29" s="1187">
        <v>8545678.2200000007</v>
      </c>
      <c r="T29" s="1185">
        <v>55180.356</v>
      </c>
      <c r="U29" s="1187">
        <v>2039.7999510284037</v>
      </c>
      <c r="V29" s="1187">
        <v>63510.898999999998</v>
      </c>
      <c r="W29" s="1185">
        <v>3315125.4610000001</v>
      </c>
      <c r="X29" s="1187">
        <v>339430.18854064646</v>
      </c>
      <c r="Y29" s="1187">
        <v>4701358.352</v>
      </c>
      <c r="Z29" s="1185">
        <v>516520.58299999998</v>
      </c>
      <c r="AA29" s="1187">
        <v>2530.1821743388837</v>
      </c>
      <c r="AB29" s="1187">
        <v>526853.84699999995</v>
      </c>
      <c r="AC29" s="1185">
        <v>54725.103000000003</v>
      </c>
      <c r="AD29" s="1187">
        <v>29497.426542605292</v>
      </c>
      <c r="AE29" s="1187">
        <v>175192.59400000001</v>
      </c>
      <c r="AF29" s="1185">
        <v>0</v>
      </c>
      <c r="AG29" s="1187">
        <v>0</v>
      </c>
      <c r="AH29" s="1187">
        <v>0</v>
      </c>
      <c r="AI29" s="1185">
        <v>296991.92700000003</v>
      </c>
      <c r="AJ29" s="1187">
        <v>61911.316846229194</v>
      </c>
      <c r="AK29" s="1187">
        <v>549837.74600000004</v>
      </c>
      <c r="AL29" s="1185">
        <v>0</v>
      </c>
      <c r="AM29" s="1187">
        <v>0</v>
      </c>
      <c r="AN29" s="1187">
        <v>0</v>
      </c>
      <c r="AO29" s="1185">
        <v>5516.0110000000004</v>
      </c>
      <c r="AP29" s="1187">
        <v>0</v>
      </c>
      <c r="AQ29" s="1187">
        <v>5516.0110000000004</v>
      </c>
      <c r="AR29" s="1185">
        <v>1000</v>
      </c>
      <c r="AS29" s="1187">
        <v>0</v>
      </c>
      <c r="AT29" s="1187">
        <v>1000</v>
      </c>
      <c r="AU29" s="1185">
        <v>0</v>
      </c>
      <c r="AV29" s="1187">
        <v>0</v>
      </c>
      <c r="AW29" s="1187">
        <v>0</v>
      </c>
      <c r="AX29" s="1185">
        <v>47703378.475000001</v>
      </c>
      <c r="AY29" s="1187">
        <v>2858055.1380999023</v>
      </c>
      <c r="AZ29" s="1188">
        <v>59375675.659000002</v>
      </c>
      <c r="BA29" s="1183"/>
      <c r="BB29" s="1183"/>
    </row>
    <row r="30" spans="1:54" s="1178" customFormat="1" ht="10.199999999999999">
      <c r="A30" s="1184" t="s">
        <v>708</v>
      </c>
      <c r="B30" s="1185">
        <v>14707.319</v>
      </c>
      <c r="C30" s="1187">
        <v>1418.7948090107739</v>
      </c>
      <c r="D30" s="1187">
        <v>20501.678</v>
      </c>
      <c r="E30" s="1185">
        <v>0</v>
      </c>
      <c r="F30" s="1187">
        <v>0</v>
      </c>
      <c r="G30" s="1187">
        <v>0</v>
      </c>
      <c r="H30" s="1185">
        <v>101071.74800000001</v>
      </c>
      <c r="I30" s="1187">
        <v>6227.0107737512253</v>
      </c>
      <c r="J30" s="1187">
        <v>126502.86</v>
      </c>
      <c r="K30" s="1185">
        <v>1376.1780000000001</v>
      </c>
      <c r="L30" s="1187">
        <v>0</v>
      </c>
      <c r="M30" s="1187">
        <v>1376.1780000000001</v>
      </c>
      <c r="N30" s="1185">
        <v>920.27</v>
      </c>
      <c r="O30" s="1187">
        <v>4268.8949559255643</v>
      </c>
      <c r="P30" s="1187">
        <v>18354.437000000002</v>
      </c>
      <c r="Q30" s="1185">
        <v>60399.985000000001</v>
      </c>
      <c r="R30" s="1187">
        <v>98.244123408423121</v>
      </c>
      <c r="S30" s="1187">
        <v>60801.214999999997</v>
      </c>
      <c r="T30" s="1185">
        <v>2437.451</v>
      </c>
      <c r="U30" s="1187">
        <v>0</v>
      </c>
      <c r="V30" s="1187">
        <v>2437.451</v>
      </c>
      <c r="W30" s="1185">
        <v>19114.264999999999</v>
      </c>
      <c r="X30" s="1187">
        <v>20.436826640548482</v>
      </c>
      <c r="Y30" s="1187">
        <v>19197.728999999999</v>
      </c>
      <c r="Z30" s="1185">
        <v>0</v>
      </c>
      <c r="AA30" s="1187">
        <v>0</v>
      </c>
      <c r="AB30" s="1187">
        <v>0</v>
      </c>
      <c r="AC30" s="1185">
        <v>0</v>
      </c>
      <c r="AD30" s="1187">
        <v>0</v>
      </c>
      <c r="AE30" s="1187">
        <v>0</v>
      </c>
      <c r="AF30" s="1185">
        <v>0</v>
      </c>
      <c r="AG30" s="1187">
        <v>0</v>
      </c>
      <c r="AH30" s="1187">
        <v>0</v>
      </c>
      <c r="AI30" s="1185">
        <v>0</v>
      </c>
      <c r="AJ30" s="1187">
        <v>0</v>
      </c>
      <c r="AK30" s="1187">
        <v>0</v>
      </c>
      <c r="AL30" s="1185">
        <v>0</v>
      </c>
      <c r="AM30" s="1187">
        <v>0</v>
      </c>
      <c r="AN30" s="1187">
        <v>0</v>
      </c>
      <c r="AO30" s="1185">
        <v>0</v>
      </c>
      <c r="AP30" s="1187">
        <v>0</v>
      </c>
      <c r="AQ30" s="1187">
        <v>0</v>
      </c>
      <c r="AR30" s="1185">
        <v>0</v>
      </c>
      <c r="AS30" s="1187">
        <v>0</v>
      </c>
      <c r="AT30" s="1187">
        <v>0</v>
      </c>
      <c r="AU30" s="1185">
        <v>0</v>
      </c>
      <c r="AV30" s="1187">
        <v>0</v>
      </c>
      <c r="AW30" s="1187">
        <v>0</v>
      </c>
      <c r="AX30" s="1185">
        <v>200027.21900000001</v>
      </c>
      <c r="AY30" s="1187">
        <v>12033.381978452499</v>
      </c>
      <c r="AZ30" s="1188">
        <v>249171.55100000001</v>
      </c>
      <c r="BA30" s="1183"/>
      <c r="BB30" s="1183"/>
    </row>
    <row r="31" spans="1:54" s="1178" customFormat="1" ht="10.199999999999999">
      <c r="A31" s="1184" t="s">
        <v>789</v>
      </c>
      <c r="B31" s="1185">
        <v>695358.745</v>
      </c>
      <c r="C31" s="1187">
        <v>184081.61018609209</v>
      </c>
      <c r="D31" s="1187">
        <v>1447148.0419999999</v>
      </c>
      <c r="E31" s="1185">
        <v>2239.4180000000001</v>
      </c>
      <c r="F31" s="1187">
        <v>1131.8423114593538</v>
      </c>
      <c r="G31" s="1187">
        <v>6861.8630000000003</v>
      </c>
      <c r="H31" s="1185">
        <v>170134.408</v>
      </c>
      <c r="I31" s="1187">
        <v>121339.38589618023</v>
      </c>
      <c r="J31" s="1187">
        <v>665684.46</v>
      </c>
      <c r="K31" s="1185">
        <v>93701.661999999997</v>
      </c>
      <c r="L31" s="1187">
        <v>20246.165034280119</v>
      </c>
      <c r="M31" s="1187">
        <v>176387</v>
      </c>
      <c r="N31" s="1185">
        <v>135394.28099999999</v>
      </c>
      <c r="O31" s="1187">
        <v>52819.45861900098</v>
      </c>
      <c r="P31" s="1187">
        <v>351108.951</v>
      </c>
      <c r="Q31" s="1185">
        <v>274981.19500000001</v>
      </c>
      <c r="R31" s="1187">
        <v>39793.057296767875</v>
      </c>
      <c r="S31" s="1187">
        <v>437496.04100000003</v>
      </c>
      <c r="T31" s="1185">
        <v>0</v>
      </c>
      <c r="U31" s="1187">
        <v>0</v>
      </c>
      <c r="V31" s="1187">
        <v>0</v>
      </c>
      <c r="W31" s="1185">
        <v>143221.459</v>
      </c>
      <c r="X31" s="1187">
        <v>31864.996816846233</v>
      </c>
      <c r="Y31" s="1187">
        <v>273358.10700000002</v>
      </c>
      <c r="Z31" s="1185">
        <v>0</v>
      </c>
      <c r="AA31" s="1187">
        <v>0</v>
      </c>
      <c r="AB31" s="1187">
        <v>0</v>
      </c>
      <c r="AC31" s="1185">
        <v>3870.3110000000001</v>
      </c>
      <c r="AD31" s="1187">
        <v>2624.3530852105782</v>
      </c>
      <c r="AE31" s="1187">
        <v>14588.169</v>
      </c>
      <c r="AF31" s="1185">
        <v>0</v>
      </c>
      <c r="AG31" s="1187">
        <v>0</v>
      </c>
      <c r="AH31" s="1187">
        <v>0</v>
      </c>
      <c r="AI31" s="1185">
        <v>96936.862999999998</v>
      </c>
      <c r="AJ31" s="1187">
        <v>7910.386630754163</v>
      </c>
      <c r="AK31" s="1187">
        <v>129242.882</v>
      </c>
      <c r="AL31" s="1185">
        <v>0</v>
      </c>
      <c r="AM31" s="1187">
        <v>0</v>
      </c>
      <c r="AN31" s="1187">
        <v>0</v>
      </c>
      <c r="AO31" s="1185">
        <v>0</v>
      </c>
      <c r="AP31" s="1187">
        <v>0</v>
      </c>
      <c r="AQ31" s="1187">
        <v>0</v>
      </c>
      <c r="AR31" s="1185">
        <v>0</v>
      </c>
      <c r="AS31" s="1187">
        <v>0</v>
      </c>
      <c r="AT31" s="1187">
        <v>0</v>
      </c>
      <c r="AU31" s="1185">
        <v>0</v>
      </c>
      <c r="AV31" s="1187">
        <v>0</v>
      </c>
      <c r="AW31" s="1187">
        <v>0</v>
      </c>
      <c r="AX31" s="1185">
        <v>1615838.345</v>
      </c>
      <c r="AY31" s="1187">
        <v>461811.25710088154</v>
      </c>
      <c r="AZ31" s="1188">
        <v>3501875.5189999999</v>
      </c>
      <c r="BA31" s="1183"/>
      <c r="BB31" s="1183"/>
    </row>
    <row r="32" spans="1:54" s="1178" customFormat="1" ht="10.199999999999999">
      <c r="A32" s="1184" t="s">
        <v>790</v>
      </c>
      <c r="B32" s="1185">
        <v>92506.936000000002</v>
      </c>
      <c r="C32" s="1187">
        <v>88109.909892262483</v>
      </c>
      <c r="D32" s="1187">
        <v>452347.80800000002</v>
      </c>
      <c r="E32" s="1185">
        <v>1136.8389999999999</v>
      </c>
      <c r="F32" s="1187">
        <v>1151.1334476003919</v>
      </c>
      <c r="G32" s="1187">
        <v>5838.0690000000004</v>
      </c>
      <c r="H32" s="1185">
        <v>48509.209000000003</v>
      </c>
      <c r="I32" s="1187">
        <v>73020.563173359449</v>
      </c>
      <c r="J32" s="1187">
        <v>346725.18900000001</v>
      </c>
      <c r="K32" s="1185">
        <v>17564.645</v>
      </c>
      <c r="L32" s="1187">
        <v>26559.979921645448</v>
      </c>
      <c r="M32" s="1187">
        <v>126035.60400000001</v>
      </c>
      <c r="N32" s="1185">
        <v>13670.634</v>
      </c>
      <c r="O32" s="1187">
        <v>33240.220372184136</v>
      </c>
      <c r="P32" s="1187">
        <v>149423.69500000001</v>
      </c>
      <c r="Q32" s="1185">
        <v>50859.09</v>
      </c>
      <c r="R32" s="1187">
        <v>39677.324436826646</v>
      </c>
      <c r="S32" s="1187">
        <v>212901.283</v>
      </c>
      <c r="T32" s="1185">
        <v>1200</v>
      </c>
      <c r="U32" s="1187">
        <v>1500.0000000000002</v>
      </c>
      <c r="V32" s="1187">
        <v>7326</v>
      </c>
      <c r="W32" s="1185">
        <v>22064.364000000001</v>
      </c>
      <c r="X32" s="1187">
        <v>13286.210088148875</v>
      </c>
      <c r="Y32" s="1187">
        <v>76325.245999999999</v>
      </c>
      <c r="Z32" s="1185">
        <v>0</v>
      </c>
      <c r="AA32" s="1187">
        <v>0</v>
      </c>
      <c r="AB32" s="1187">
        <v>0</v>
      </c>
      <c r="AC32" s="1185">
        <v>550</v>
      </c>
      <c r="AD32" s="1187">
        <v>778.59427032321264</v>
      </c>
      <c r="AE32" s="1187">
        <v>3729.779</v>
      </c>
      <c r="AF32" s="1185">
        <v>0</v>
      </c>
      <c r="AG32" s="1187">
        <v>0</v>
      </c>
      <c r="AH32" s="1187">
        <v>0</v>
      </c>
      <c r="AI32" s="1185">
        <v>0</v>
      </c>
      <c r="AJ32" s="1187">
        <v>11564.7583251714</v>
      </c>
      <c r="AK32" s="1187">
        <v>47230.472999999998</v>
      </c>
      <c r="AL32" s="1185">
        <v>0</v>
      </c>
      <c r="AM32" s="1187">
        <v>0</v>
      </c>
      <c r="AN32" s="1187">
        <v>0</v>
      </c>
      <c r="AO32" s="1185">
        <v>0</v>
      </c>
      <c r="AP32" s="1187">
        <v>0</v>
      </c>
      <c r="AQ32" s="1187">
        <v>0</v>
      </c>
      <c r="AR32" s="1185">
        <v>0</v>
      </c>
      <c r="AS32" s="1187">
        <v>0</v>
      </c>
      <c r="AT32" s="1187">
        <v>0</v>
      </c>
      <c r="AU32" s="1185">
        <v>0</v>
      </c>
      <c r="AV32" s="1187">
        <v>0</v>
      </c>
      <c r="AW32" s="1187">
        <v>0</v>
      </c>
      <c r="AX32" s="1185">
        <v>248061.72</v>
      </c>
      <c r="AY32" s="1187">
        <v>288888.69441723806</v>
      </c>
      <c r="AZ32" s="1188">
        <v>1427883.148</v>
      </c>
      <c r="BA32" s="1183"/>
      <c r="BB32" s="1183"/>
    </row>
    <row r="33" spans="1:54" s="1178" customFormat="1" ht="10.199999999999999">
      <c r="A33" s="1184" t="s">
        <v>1098</v>
      </c>
      <c r="B33" s="1185">
        <v>348648.55800000002</v>
      </c>
      <c r="C33" s="1187">
        <v>84496.963516160627</v>
      </c>
      <c r="D33" s="1187">
        <v>693734.15700000001</v>
      </c>
      <c r="E33" s="1185">
        <v>2859.0810000000001</v>
      </c>
      <c r="F33" s="1187">
        <v>240</v>
      </c>
      <c r="G33" s="1187">
        <v>3839.241</v>
      </c>
      <c r="H33" s="1185">
        <v>811898.31799999997</v>
      </c>
      <c r="I33" s="1187">
        <v>160109.29823702254</v>
      </c>
      <c r="J33" s="1187">
        <v>1465784.693</v>
      </c>
      <c r="K33" s="1185">
        <v>239497.302</v>
      </c>
      <c r="L33" s="1187">
        <v>38345.255876591582</v>
      </c>
      <c r="M33" s="1187">
        <v>396099.32799999998</v>
      </c>
      <c r="N33" s="1185">
        <v>89845.790999999997</v>
      </c>
      <c r="O33" s="1187">
        <v>0</v>
      </c>
      <c r="P33" s="1187">
        <v>89845.790999999997</v>
      </c>
      <c r="Q33" s="1185">
        <v>108177.855</v>
      </c>
      <c r="R33" s="1187">
        <v>14167.334965719883</v>
      </c>
      <c r="S33" s="1187">
        <v>166037.25099999999</v>
      </c>
      <c r="T33" s="1185">
        <v>0</v>
      </c>
      <c r="U33" s="1187">
        <v>0</v>
      </c>
      <c r="V33" s="1187">
        <v>0</v>
      </c>
      <c r="W33" s="1185">
        <v>245752.41699999999</v>
      </c>
      <c r="X33" s="1187">
        <v>46724.887365328112</v>
      </c>
      <c r="Y33" s="1187">
        <v>436576.85700000002</v>
      </c>
      <c r="Z33" s="1185">
        <v>0</v>
      </c>
      <c r="AA33" s="1187">
        <v>0</v>
      </c>
      <c r="AB33" s="1187">
        <v>0</v>
      </c>
      <c r="AC33" s="1185">
        <v>18667.721000000001</v>
      </c>
      <c r="AD33" s="1187">
        <v>12659.740695396671</v>
      </c>
      <c r="AE33" s="1187">
        <v>70370.103000000003</v>
      </c>
      <c r="AF33" s="1185">
        <v>0</v>
      </c>
      <c r="AG33" s="1187">
        <v>0</v>
      </c>
      <c r="AH33" s="1187">
        <v>0</v>
      </c>
      <c r="AI33" s="1185">
        <v>1227.146</v>
      </c>
      <c r="AJ33" s="1187">
        <v>0</v>
      </c>
      <c r="AK33" s="1187">
        <v>1227.146</v>
      </c>
      <c r="AL33" s="1185">
        <v>0</v>
      </c>
      <c r="AM33" s="1187">
        <v>0</v>
      </c>
      <c r="AN33" s="1187">
        <v>0</v>
      </c>
      <c r="AO33" s="1185">
        <v>0</v>
      </c>
      <c r="AP33" s="1187">
        <v>0</v>
      </c>
      <c r="AQ33" s="1187">
        <v>0</v>
      </c>
      <c r="AR33" s="1185">
        <v>0</v>
      </c>
      <c r="AS33" s="1187">
        <v>15500.000000000002</v>
      </c>
      <c r="AT33" s="1187">
        <v>63302</v>
      </c>
      <c r="AU33" s="1185">
        <v>0</v>
      </c>
      <c r="AV33" s="1187">
        <v>0</v>
      </c>
      <c r="AW33" s="1187">
        <v>0</v>
      </c>
      <c r="AX33" s="1185">
        <v>1866574.193</v>
      </c>
      <c r="AY33" s="1187">
        <v>372243.48114593542</v>
      </c>
      <c r="AZ33" s="1188">
        <v>3386816.571</v>
      </c>
      <c r="BA33" s="1183"/>
      <c r="BB33" s="1183"/>
    </row>
    <row r="34" spans="1:54" s="1178" customFormat="1" ht="10.199999999999999">
      <c r="A34" s="1179" t="s">
        <v>1099</v>
      </c>
      <c r="B34" s="1180">
        <v>2714650.3930000002</v>
      </c>
      <c r="C34" s="1181">
        <v>20820.479187071502</v>
      </c>
      <c r="D34" s="1182">
        <v>2799681.2310000001</v>
      </c>
      <c r="E34" s="1180">
        <v>2931.7170000000001</v>
      </c>
      <c r="F34" s="1181">
        <v>57.387365328109702</v>
      </c>
      <c r="G34" s="1182">
        <v>3166.087</v>
      </c>
      <c r="H34" s="1180">
        <v>5816308.8949999996</v>
      </c>
      <c r="I34" s="1181">
        <v>50274.675563173361</v>
      </c>
      <c r="J34" s="1182">
        <v>6021630.6710000001</v>
      </c>
      <c r="K34" s="1180">
        <v>472654.37900000002</v>
      </c>
      <c r="L34" s="1181">
        <v>1738.0347698334967</v>
      </c>
      <c r="M34" s="1182">
        <v>479752.51400000002</v>
      </c>
      <c r="N34" s="1180">
        <v>15822.134</v>
      </c>
      <c r="O34" s="1181">
        <v>946.05509304603333</v>
      </c>
      <c r="P34" s="1182">
        <v>19685.823</v>
      </c>
      <c r="Q34" s="1180">
        <v>2017643.6980000001</v>
      </c>
      <c r="R34" s="1181">
        <v>12715.085455435848</v>
      </c>
      <c r="S34" s="1182">
        <v>2069572.108</v>
      </c>
      <c r="T34" s="1180">
        <v>13.782999999999999</v>
      </c>
      <c r="U34" s="1181">
        <v>0.12757100881488739</v>
      </c>
      <c r="V34" s="1182">
        <v>14.304</v>
      </c>
      <c r="W34" s="1180">
        <v>1522180.8060000001</v>
      </c>
      <c r="X34" s="1181">
        <v>1469.0115083251717</v>
      </c>
      <c r="Y34" s="1182">
        <v>1528180.2490000001</v>
      </c>
      <c r="Z34" s="1180">
        <v>8107490.4230000004</v>
      </c>
      <c r="AA34" s="1181">
        <v>2076.5467678746331</v>
      </c>
      <c r="AB34" s="1182">
        <v>8115971.04</v>
      </c>
      <c r="AC34" s="1180">
        <v>12577.544</v>
      </c>
      <c r="AD34" s="1181">
        <v>277.66185112634673</v>
      </c>
      <c r="AE34" s="1182">
        <v>13711.516</v>
      </c>
      <c r="AF34" s="1180">
        <v>0</v>
      </c>
      <c r="AG34" s="1181">
        <v>0</v>
      </c>
      <c r="AH34" s="1182">
        <v>0</v>
      </c>
      <c r="AI34" s="1180">
        <v>89.033000000000001</v>
      </c>
      <c r="AJ34" s="1181">
        <v>537.26150832517146</v>
      </c>
      <c r="AK34" s="1182">
        <v>2283.21</v>
      </c>
      <c r="AL34" s="1180">
        <v>0</v>
      </c>
      <c r="AM34" s="1181">
        <v>0</v>
      </c>
      <c r="AN34" s="1182">
        <v>0</v>
      </c>
      <c r="AO34" s="1180">
        <v>0</v>
      </c>
      <c r="AP34" s="1181">
        <v>0</v>
      </c>
      <c r="AQ34" s="1182">
        <v>0</v>
      </c>
      <c r="AR34" s="1180">
        <v>0</v>
      </c>
      <c r="AS34" s="1181">
        <v>0</v>
      </c>
      <c r="AT34" s="1182">
        <v>0</v>
      </c>
      <c r="AU34" s="1180">
        <v>0</v>
      </c>
      <c r="AV34" s="1181">
        <v>0</v>
      </c>
      <c r="AW34" s="1182">
        <v>0</v>
      </c>
      <c r="AX34" s="1180">
        <v>20682362.809999999</v>
      </c>
      <c r="AY34" s="1181">
        <v>90912.327619980424</v>
      </c>
      <c r="AZ34" s="1182">
        <v>21053648.756999999</v>
      </c>
      <c r="BA34" s="1183"/>
      <c r="BB34" s="1183"/>
    </row>
    <row r="35" spans="1:54" s="1178" customFormat="1" ht="10.199999999999999">
      <c r="A35" s="1184" t="s">
        <v>1093</v>
      </c>
      <c r="B35" s="1185">
        <v>300.89999999999998</v>
      </c>
      <c r="C35" s="1186">
        <v>27.192213516160628</v>
      </c>
      <c r="D35" s="1187">
        <v>411.95400000000001</v>
      </c>
      <c r="E35" s="1185">
        <v>0.188</v>
      </c>
      <c r="F35" s="1186">
        <v>0</v>
      </c>
      <c r="G35" s="1187">
        <v>0.188</v>
      </c>
      <c r="H35" s="1185">
        <v>4658.4489999999996</v>
      </c>
      <c r="I35" s="1186">
        <v>574.51273261508334</v>
      </c>
      <c r="J35" s="1187">
        <v>7004.759</v>
      </c>
      <c r="K35" s="1185">
        <v>19.762</v>
      </c>
      <c r="L35" s="1186">
        <v>65.359941234084232</v>
      </c>
      <c r="M35" s="1187">
        <v>286.69299999999998</v>
      </c>
      <c r="N35" s="1185">
        <v>184.87</v>
      </c>
      <c r="O35" s="1186">
        <v>29.542605288932421</v>
      </c>
      <c r="P35" s="1187">
        <v>305.52300000000002</v>
      </c>
      <c r="Q35" s="1185">
        <v>451.791</v>
      </c>
      <c r="R35" s="1186">
        <v>31.418217433888351</v>
      </c>
      <c r="S35" s="1187">
        <v>580.10400000000004</v>
      </c>
      <c r="T35" s="1185">
        <v>0</v>
      </c>
      <c r="U35" s="1186">
        <v>0</v>
      </c>
      <c r="V35" s="1187">
        <v>0</v>
      </c>
      <c r="W35" s="1185">
        <v>183.785</v>
      </c>
      <c r="X35" s="1186">
        <v>75.279872673849169</v>
      </c>
      <c r="Y35" s="1187">
        <v>491.22800000000001</v>
      </c>
      <c r="Z35" s="1185">
        <v>0</v>
      </c>
      <c r="AA35" s="1186">
        <v>0</v>
      </c>
      <c r="AB35" s="1187">
        <v>0</v>
      </c>
      <c r="AC35" s="1185">
        <v>0</v>
      </c>
      <c r="AD35" s="1186">
        <v>0</v>
      </c>
      <c r="AE35" s="1187">
        <v>0</v>
      </c>
      <c r="AF35" s="1185">
        <v>0</v>
      </c>
      <c r="AG35" s="1186">
        <v>0</v>
      </c>
      <c r="AH35" s="1187">
        <v>0</v>
      </c>
      <c r="AI35" s="1185">
        <v>0</v>
      </c>
      <c r="AJ35" s="1186">
        <v>0</v>
      </c>
      <c r="AK35" s="1187">
        <v>0</v>
      </c>
      <c r="AL35" s="1185">
        <v>0</v>
      </c>
      <c r="AM35" s="1186">
        <v>0</v>
      </c>
      <c r="AN35" s="1187">
        <v>0</v>
      </c>
      <c r="AO35" s="1185">
        <v>0</v>
      </c>
      <c r="AP35" s="1186">
        <v>0</v>
      </c>
      <c r="AQ35" s="1187">
        <v>0</v>
      </c>
      <c r="AR35" s="1185">
        <v>0</v>
      </c>
      <c r="AS35" s="1186">
        <v>0</v>
      </c>
      <c r="AT35" s="1187">
        <v>0</v>
      </c>
      <c r="AU35" s="1185">
        <v>0</v>
      </c>
      <c r="AV35" s="1186">
        <v>0</v>
      </c>
      <c r="AW35" s="1187">
        <v>0</v>
      </c>
      <c r="AX35" s="1185">
        <v>5799.7479999999996</v>
      </c>
      <c r="AY35" s="1186">
        <v>803.30631733594521</v>
      </c>
      <c r="AZ35" s="1188">
        <v>9080.4519999999993</v>
      </c>
      <c r="BA35" s="1183"/>
      <c r="BB35" s="1183"/>
    </row>
    <row r="36" spans="1:54" s="1178" customFormat="1" ht="10.199999999999999">
      <c r="A36" s="1184" t="s">
        <v>788</v>
      </c>
      <c r="B36" s="1185">
        <v>365724.11499999999</v>
      </c>
      <c r="C36" s="1187">
        <v>1141.1523016650344</v>
      </c>
      <c r="D36" s="1187">
        <v>370384.58199999999</v>
      </c>
      <c r="E36" s="1185">
        <v>45.698</v>
      </c>
      <c r="F36" s="1187">
        <v>0.15328109696376102</v>
      </c>
      <c r="G36" s="1187">
        <v>46.325000000000003</v>
      </c>
      <c r="H36" s="1185">
        <v>698901.15399999998</v>
      </c>
      <c r="I36" s="1187">
        <v>151.72453476983353</v>
      </c>
      <c r="J36" s="1187">
        <v>699520.79700000002</v>
      </c>
      <c r="K36" s="1185">
        <v>228.13800000000001</v>
      </c>
      <c r="L36" s="1187">
        <v>21.853330068560236</v>
      </c>
      <c r="M36" s="1187">
        <v>317.38799999999998</v>
      </c>
      <c r="N36" s="1185">
        <v>1476.8630000000001</v>
      </c>
      <c r="O36" s="1187">
        <v>67.596474045053881</v>
      </c>
      <c r="P36" s="1187">
        <v>1752.9269999999999</v>
      </c>
      <c r="Q36" s="1185">
        <v>175.15299999999999</v>
      </c>
      <c r="R36" s="1187">
        <v>31.585700293829586</v>
      </c>
      <c r="S36" s="1187">
        <v>304.14999999999998</v>
      </c>
      <c r="T36" s="1185">
        <v>13.782999999999999</v>
      </c>
      <c r="U36" s="1187">
        <v>0.12757100881488739</v>
      </c>
      <c r="V36" s="1187">
        <v>14.304</v>
      </c>
      <c r="W36" s="1185">
        <v>16.956</v>
      </c>
      <c r="X36" s="1187">
        <v>162.24951028403527</v>
      </c>
      <c r="Y36" s="1187">
        <v>679.58399999999995</v>
      </c>
      <c r="Z36" s="1185">
        <v>0</v>
      </c>
      <c r="AA36" s="1187">
        <v>0</v>
      </c>
      <c r="AB36" s="1187">
        <v>0</v>
      </c>
      <c r="AC36" s="1185">
        <v>0</v>
      </c>
      <c r="AD36" s="1187">
        <v>0</v>
      </c>
      <c r="AE36" s="1187">
        <v>0</v>
      </c>
      <c r="AF36" s="1185">
        <v>0</v>
      </c>
      <c r="AG36" s="1187">
        <v>0</v>
      </c>
      <c r="AH36" s="1187">
        <v>0</v>
      </c>
      <c r="AI36" s="1185">
        <v>0</v>
      </c>
      <c r="AJ36" s="1187">
        <v>0</v>
      </c>
      <c r="AK36" s="1187">
        <v>0</v>
      </c>
      <c r="AL36" s="1185">
        <v>0</v>
      </c>
      <c r="AM36" s="1187">
        <v>0</v>
      </c>
      <c r="AN36" s="1187">
        <v>0</v>
      </c>
      <c r="AO36" s="1185">
        <v>0</v>
      </c>
      <c r="AP36" s="1187">
        <v>0</v>
      </c>
      <c r="AQ36" s="1187">
        <v>0</v>
      </c>
      <c r="AR36" s="1185">
        <v>0</v>
      </c>
      <c r="AS36" s="1187">
        <v>0</v>
      </c>
      <c r="AT36" s="1187">
        <v>0</v>
      </c>
      <c r="AU36" s="1185">
        <v>0</v>
      </c>
      <c r="AV36" s="1187">
        <v>0</v>
      </c>
      <c r="AW36" s="1187">
        <v>0</v>
      </c>
      <c r="AX36" s="1185">
        <v>1066581.8629999999</v>
      </c>
      <c r="AY36" s="1187">
        <v>1576.4436826640549</v>
      </c>
      <c r="AZ36" s="1188">
        <v>1073020.06</v>
      </c>
      <c r="BA36" s="1183"/>
      <c r="BB36" s="1183"/>
    </row>
    <row r="37" spans="1:54" s="1178" customFormat="1" ht="10.199999999999999">
      <c r="A37" s="1184" t="s">
        <v>125</v>
      </c>
      <c r="B37" s="1185">
        <v>1291.8530000000001</v>
      </c>
      <c r="C37" s="1187">
        <v>174.32443682664058</v>
      </c>
      <c r="D37" s="1187">
        <v>2003.7950000000001</v>
      </c>
      <c r="E37" s="1185">
        <v>0</v>
      </c>
      <c r="F37" s="1187">
        <v>0</v>
      </c>
      <c r="G37" s="1187">
        <v>0</v>
      </c>
      <c r="H37" s="1185">
        <v>20443.327000000001</v>
      </c>
      <c r="I37" s="1187">
        <v>4180.2666503428009</v>
      </c>
      <c r="J37" s="1187">
        <v>37515.536999999997</v>
      </c>
      <c r="K37" s="1185">
        <v>1.5009999999999999</v>
      </c>
      <c r="L37" s="1187">
        <v>15.023506366307544</v>
      </c>
      <c r="M37" s="1187">
        <v>62.856999999999999</v>
      </c>
      <c r="N37" s="1185">
        <v>68.343000000000004</v>
      </c>
      <c r="O37" s="1187">
        <v>98.921400587659164</v>
      </c>
      <c r="P37" s="1187">
        <v>472.339</v>
      </c>
      <c r="Q37" s="1185">
        <v>2882.1190000000001</v>
      </c>
      <c r="R37" s="1187">
        <v>331.03550440744374</v>
      </c>
      <c r="S37" s="1187">
        <v>4234.0680000000002</v>
      </c>
      <c r="T37" s="1185">
        <v>0</v>
      </c>
      <c r="U37" s="1187">
        <v>0</v>
      </c>
      <c r="V37" s="1187">
        <v>0</v>
      </c>
      <c r="W37" s="1185">
        <v>3145.259</v>
      </c>
      <c r="X37" s="1187">
        <v>92.434867776689529</v>
      </c>
      <c r="Y37" s="1187">
        <v>3522.7640000000001</v>
      </c>
      <c r="Z37" s="1185">
        <v>0</v>
      </c>
      <c r="AA37" s="1187">
        <v>0</v>
      </c>
      <c r="AB37" s="1187">
        <v>0</v>
      </c>
      <c r="AC37" s="1185">
        <v>0</v>
      </c>
      <c r="AD37" s="1187">
        <v>0</v>
      </c>
      <c r="AE37" s="1187">
        <v>0</v>
      </c>
      <c r="AF37" s="1185">
        <v>0</v>
      </c>
      <c r="AG37" s="1187">
        <v>0</v>
      </c>
      <c r="AH37" s="1187">
        <v>0</v>
      </c>
      <c r="AI37" s="1185">
        <v>0</v>
      </c>
      <c r="AJ37" s="1187">
        <v>0</v>
      </c>
      <c r="AK37" s="1187">
        <v>0</v>
      </c>
      <c r="AL37" s="1185">
        <v>0</v>
      </c>
      <c r="AM37" s="1187">
        <v>0</v>
      </c>
      <c r="AN37" s="1187">
        <v>0</v>
      </c>
      <c r="AO37" s="1185">
        <v>0</v>
      </c>
      <c r="AP37" s="1187">
        <v>0</v>
      </c>
      <c r="AQ37" s="1187">
        <v>0</v>
      </c>
      <c r="AR37" s="1185">
        <v>0</v>
      </c>
      <c r="AS37" s="1187">
        <v>0</v>
      </c>
      <c r="AT37" s="1187">
        <v>0</v>
      </c>
      <c r="AU37" s="1185">
        <v>0</v>
      </c>
      <c r="AV37" s="1187">
        <v>0</v>
      </c>
      <c r="AW37" s="1187">
        <v>0</v>
      </c>
      <c r="AX37" s="1185">
        <v>27832.404999999999</v>
      </c>
      <c r="AY37" s="1187">
        <v>4892.0071008814884</v>
      </c>
      <c r="AZ37" s="1188">
        <v>47811.362000000001</v>
      </c>
      <c r="BA37" s="1183"/>
      <c r="BB37" s="1183"/>
    </row>
    <row r="38" spans="1:54" s="1178" customFormat="1" ht="10.199999999999999">
      <c r="A38" s="1184" t="s">
        <v>134</v>
      </c>
      <c r="B38" s="1185">
        <v>2252326.8259999999</v>
      </c>
      <c r="C38" s="1187">
        <v>10259.287708129285</v>
      </c>
      <c r="D38" s="1187">
        <v>2294225.7579999999</v>
      </c>
      <c r="E38" s="1185">
        <v>2782.7890000000002</v>
      </c>
      <c r="F38" s="1187">
        <v>45.265670910871698</v>
      </c>
      <c r="G38" s="1187">
        <v>2967.6550000000002</v>
      </c>
      <c r="H38" s="1185">
        <v>5083521.1040000003</v>
      </c>
      <c r="I38" s="1187">
        <v>31298.358716944174</v>
      </c>
      <c r="J38" s="1187">
        <v>5211343.602</v>
      </c>
      <c r="K38" s="1185">
        <v>470516.777</v>
      </c>
      <c r="L38" s="1187">
        <v>428.49975514201765</v>
      </c>
      <c r="M38" s="1187">
        <v>472266.77</v>
      </c>
      <c r="N38" s="1185">
        <v>11197.535</v>
      </c>
      <c r="O38" s="1187">
        <v>319.44857982370229</v>
      </c>
      <c r="P38" s="1187">
        <v>12502.163</v>
      </c>
      <c r="Q38" s="1185">
        <v>1950865.4739999999</v>
      </c>
      <c r="R38" s="1187">
        <v>8081.9444172380026</v>
      </c>
      <c r="S38" s="1187">
        <v>1983872.1359999999</v>
      </c>
      <c r="T38" s="1185">
        <v>0</v>
      </c>
      <c r="U38" s="1187">
        <v>0</v>
      </c>
      <c r="V38" s="1187">
        <v>0</v>
      </c>
      <c r="W38" s="1185">
        <v>1515004.5279999999</v>
      </c>
      <c r="X38" s="1187">
        <v>884.4715964740451</v>
      </c>
      <c r="Y38" s="1187">
        <v>1518616.71</v>
      </c>
      <c r="Z38" s="1185">
        <v>8107490.4230000004</v>
      </c>
      <c r="AA38" s="1187">
        <v>2076.5467678746331</v>
      </c>
      <c r="AB38" s="1187">
        <v>8115971.04</v>
      </c>
      <c r="AC38" s="1185">
        <v>12577.544</v>
      </c>
      <c r="AD38" s="1187">
        <v>277.66185112634673</v>
      </c>
      <c r="AE38" s="1187">
        <v>13711.516</v>
      </c>
      <c r="AF38" s="1185">
        <v>0</v>
      </c>
      <c r="AG38" s="1187">
        <v>0</v>
      </c>
      <c r="AH38" s="1187">
        <v>0</v>
      </c>
      <c r="AI38" s="1185">
        <v>0</v>
      </c>
      <c r="AJ38" s="1187">
        <v>0</v>
      </c>
      <c r="AK38" s="1187">
        <v>0</v>
      </c>
      <c r="AL38" s="1185">
        <v>0</v>
      </c>
      <c r="AM38" s="1187">
        <v>0</v>
      </c>
      <c r="AN38" s="1187">
        <v>0</v>
      </c>
      <c r="AO38" s="1185">
        <v>0</v>
      </c>
      <c r="AP38" s="1187">
        <v>0</v>
      </c>
      <c r="AQ38" s="1187">
        <v>0</v>
      </c>
      <c r="AR38" s="1185">
        <v>0</v>
      </c>
      <c r="AS38" s="1187">
        <v>0</v>
      </c>
      <c r="AT38" s="1187">
        <v>0</v>
      </c>
      <c r="AU38" s="1185">
        <v>0</v>
      </c>
      <c r="AV38" s="1187">
        <v>0</v>
      </c>
      <c r="AW38" s="1187">
        <v>0</v>
      </c>
      <c r="AX38" s="1185">
        <v>19406283.004999999</v>
      </c>
      <c r="AY38" s="1187">
        <v>53671.486043095007</v>
      </c>
      <c r="AZ38" s="1188">
        <v>19625477.353999998</v>
      </c>
      <c r="BA38" s="1183"/>
      <c r="BB38" s="1183"/>
    </row>
    <row r="39" spans="1:54" s="1178" customFormat="1" ht="10.199999999999999">
      <c r="A39" s="1184" t="s">
        <v>708</v>
      </c>
      <c r="B39" s="1185">
        <v>0</v>
      </c>
      <c r="C39" s="1187">
        <v>0</v>
      </c>
      <c r="D39" s="1187">
        <v>0</v>
      </c>
      <c r="E39" s="1185">
        <v>0</v>
      </c>
      <c r="F39" s="1187">
        <v>0</v>
      </c>
      <c r="G39" s="1187">
        <v>0</v>
      </c>
      <c r="H39" s="1185">
        <v>21.34</v>
      </c>
      <c r="I39" s="1187">
        <v>4.9378060724779633</v>
      </c>
      <c r="J39" s="1187">
        <v>41.506</v>
      </c>
      <c r="K39" s="1185">
        <v>0</v>
      </c>
      <c r="L39" s="1187">
        <v>0</v>
      </c>
      <c r="M39" s="1187">
        <v>0</v>
      </c>
      <c r="N39" s="1185">
        <v>0</v>
      </c>
      <c r="O39" s="1187">
        <v>0</v>
      </c>
      <c r="P39" s="1187">
        <v>0</v>
      </c>
      <c r="Q39" s="1185">
        <v>2251.0740000000001</v>
      </c>
      <c r="R39" s="1187">
        <v>29.45225269343781</v>
      </c>
      <c r="S39" s="1187">
        <v>2371.3580000000002</v>
      </c>
      <c r="T39" s="1185">
        <v>0</v>
      </c>
      <c r="U39" s="1187">
        <v>0</v>
      </c>
      <c r="V39" s="1187">
        <v>0</v>
      </c>
      <c r="W39" s="1185">
        <v>0</v>
      </c>
      <c r="X39" s="1187">
        <v>0</v>
      </c>
      <c r="Y39" s="1187">
        <v>0</v>
      </c>
      <c r="Z39" s="1185">
        <v>0</v>
      </c>
      <c r="AA39" s="1187">
        <v>0</v>
      </c>
      <c r="AB39" s="1187">
        <v>0</v>
      </c>
      <c r="AC39" s="1185">
        <v>0</v>
      </c>
      <c r="AD39" s="1187">
        <v>0</v>
      </c>
      <c r="AE39" s="1187">
        <v>0</v>
      </c>
      <c r="AF39" s="1185">
        <v>0</v>
      </c>
      <c r="AG39" s="1187">
        <v>0</v>
      </c>
      <c r="AH39" s="1187">
        <v>0</v>
      </c>
      <c r="AI39" s="1185">
        <v>0</v>
      </c>
      <c r="AJ39" s="1187">
        <v>0</v>
      </c>
      <c r="AK39" s="1187">
        <v>0</v>
      </c>
      <c r="AL39" s="1185">
        <v>0</v>
      </c>
      <c r="AM39" s="1187">
        <v>0</v>
      </c>
      <c r="AN39" s="1187">
        <v>0</v>
      </c>
      <c r="AO39" s="1185">
        <v>0</v>
      </c>
      <c r="AP39" s="1187">
        <v>0</v>
      </c>
      <c r="AQ39" s="1187">
        <v>0</v>
      </c>
      <c r="AR39" s="1185">
        <v>0</v>
      </c>
      <c r="AS39" s="1187">
        <v>0</v>
      </c>
      <c r="AT39" s="1187">
        <v>0</v>
      </c>
      <c r="AU39" s="1185">
        <v>0</v>
      </c>
      <c r="AV39" s="1187">
        <v>0</v>
      </c>
      <c r="AW39" s="1187">
        <v>0</v>
      </c>
      <c r="AX39" s="1185">
        <v>2272.415</v>
      </c>
      <c r="AY39" s="1187">
        <v>34.390058765915775</v>
      </c>
      <c r="AZ39" s="1188">
        <v>2412.864</v>
      </c>
      <c r="BA39" s="1183"/>
      <c r="BB39" s="1183"/>
    </row>
    <row r="40" spans="1:54" s="1178" customFormat="1" ht="10.199999999999999">
      <c r="A40" s="1184" t="s">
        <v>789</v>
      </c>
      <c r="B40" s="1185">
        <v>73068.623000000007</v>
      </c>
      <c r="C40" s="1187">
        <v>6580.4064642507356</v>
      </c>
      <c r="D40" s="1187">
        <v>99943.004000000001</v>
      </c>
      <c r="E40" s="1185">
        <v>49.375999999999998</v>
      </c>
      <c r="F40" s="1187">
        <v>11.967923604309503</v>
      </c>
      <c r="G40" s="1187">
        <v>98.253</v>
      </c>
      <c r="H40" s="1185">
        <v>8235.3940000000002</v>
      </c>
      <c r="I40" s="1187">
        <v>13358.600391772772</v>
      </c>
      <c r="J40" s="1187">
        <v>62791.919000000002</v>
      </c>
      <c r="K40" s="1185">
        <v>1628.2</v>
      </c>
      <c r="L40" s="1187">
        <v>325.17923604309499</v>
      </c>
      <c r="M40" s="1187">
        <v>2956.232</v>
      </c>
      <c r="N40" s="1185">
        <v>2894.52</v>
      </c>
      <c r="O40" s="1187">
        <v>359.64128305582767</v>
      </c>
      <c r="P40" s="1187">
        <v>4363.2960000000003</v>
      </c>
      <c r="Q40" s="1185">
        <v>60312.843999999997</v>
      </c>
      <c r="R40" s="1187">
        <v>3170.0886385896183</v>
      </c>
      <c r="S40" s="1187">
        <v>73259.486000000004</v>
      </c>
      <c r="T40" s="1185">
        <v>0</v>
      </c>
      <c r="U40" s="1187">
        <v>0</v>
      </c>
      <c r="V40" s="1187">
        <v>0</v>
      </c>
      <c r="W40" s="1185">
        <v>3829.511</v>
      </c>
      <c r="X40" s="1187">
        <v>129.42825661116555</v>
      </c>
      <c r="Y40" s="1187">
        <v>4358.0959999999995</v>
      </c>
      <c r="Z40" s="1185">
        <v>0</v>
      </c>
      <c r="AA40" s="1187">
        <v>0</v>
      </c>
      <c r="AB40" s="1187">
        <v>0</v>
      </c>
      <c r="AC40" s="1185">
        <v>0</v>
      </c>
      <c r="AD40" s="1187">
        <v>0</v>
      </c>
      <c r="AE40" s="1187">
        <v>0</v>
      </c>
      <c r="AF40" s="1185">
        <v>0</v>
      </c>
      <c r="AG40" s="1187">
        <v>0</v>
      </c>
      <c r="AH40" s="1187">
        <v>0</v>
      </c>
      <c r="AI40" s="1185">
        <v>89.033000000000001</v>
      </c>
      <c r="AJ40" s="1187">
        <v>37.261508325171398</v>
      </c>
      <c r="AK40" s="1187">
        <v>241.21</v>
      </c>
      <c r="AL40" s="1185">
        <v>0</v>
      </c>
      <c r="AM40" s="1187">
        <v>0</v>
      </c>
      <c r="AN40" s="1187">
        <v>0</v>
      </c>
      <c r="AO40" s="1185">
        <v>0</v>
      </c>
      <c r="AP40" s="1187">
        <v>0</v>
      </c>
      <c r="AQ40" s="1187">
        <v>0</v>
      </c>
      <c r="AR40" s="1185">
        <v>0</v>
      </c>
      <c r="AS40" s="1187">
        <v>0</v>
      </c>
      <c r="AT40" s="1187">
        <v>0</v>
      </c>
      <c r="AU40" s="1185">
        <v>0</v>
      </c>
      <c r="AV40" s="1187">
        <v>0</v>
      </c>
      <c r="AW40" s="1187">
        <v>0</v>
      </c>
      <c r="AX40" s="1185">
        <v>150107.50399999999</v>
      </c>
      <c r="AY40" s="1187">
        <v>23972.574681684622</v>
      </c>
      <c r="AZ40" s="1188">
        <v>248011.49900000001</v>
      </c>
      <c r="BA40" s="1183"/>
      <c r="BB40" s="1183"/>
    </row>
    <row r="41" spans="1:54" s="1178" customFormat="1" ht="10.199999999999999">
      <c r="A41" s="1184" t="s">
        <v>790</v>
      </c>
      <c r="B41" s="1185">
        <v>379.75099999999998</v>
      </c>
      <c r="C41" s="1187">
        <v>430.83300685602353</v>
      </c>
      <c r="D41" s="1187">
        <v>2139.2739999999999</v>
      </c>
      <c r="E41" s="1185">
        <v>0</v>
      </c>
      <c r="F41" s="1187">
        <v>0</v>
      </c>
      <c r="G41" s="1187">
        <v>0</v>
      </c>
      <c r="H41" s="1185">
        <v>149</v>
      </c>
      <c r="I41" s="1187">
        <v>598.1175318315378</v>
      </c>
      <c r="J41" s="1187">
        <v>2591.712</v>
      </c>
      <c r="K41" s="1185">
        <v>100</v>
      </c>
      <c r="L41" s="1187">
        <v>94.058765915768873</v>
      </c>
      <c r="M41" s="1187">
        <v>484.13600000000002</v>
      </c>
      <c r="N41" s="1185">
        <v>0</v>
      </c>
      <c r="O41" s="1187">
        <v>70.904260528893246</v>
      </c>
      <c r="P41" s="1187">
        <v>289.57299999999998</v>
      </c>
      <c r="Q41" s="1185">
        <v>191.5</v>
      </c>
      <c r="R41" s="1187">
        <v>402.06243878550441</v>
      </c>
      <c r="S41" s="1187">
        <v>1833.5229999999999</v>
      </c>
      <c r="T41" s="1185">
        <v>0</v>
      </c>
      <c r="U41" s="1187">
        <v>0</v>
      </c>
      <c r="V41" s="1187">
        <v>0</v>
      </c>
      <c r="W41" s="1185">
        <v>0.76500000000000001</v>
      </c>
      <c r="X41" s="1187">
        <v>125.14666993143977</v>
      </c>
      <c r="Y41" s="1187">
        <v>511.86500000000001</v>
      </c>
      <c r="Z41" s="1185">
        <v>0</v>
      </c>
      <c r="AA41" s="1187">
        <v>0</v>
      </c>
      <c r="AB41" s="1187">
        <v>0</v>
      </c>
      <c r="AC41" s="1185">
        <v>0</v>
      </c>
      <c r="AD41" s="1187">
        <v>0</v>
      </c>
      <c r="AE41" s="1187">
        <v>0</v>
      </c>
      <c r="AF41" s="1185">
        <v>0</v>
      </c>
      <c r="AG41" s="1187">
        <v>0</v>
      </c>
      <c r="AH41" s="1187">
        <v>0</v>
      </c>
      <c r="AI41" s="1185">
        <v>0</v>
      </c>
      <c r="AJ41" s="1187">
        <v>500.00000000000006</v>
      </c>
      <c r="AK41" s="1187">
        <v>2042</v>
      </c>
      <c r="AL41" s="1185">
        <v>0</v>
      </c>
      <c r="AM41" s="1187">
        <v>0</v>
      </c>
      <c r="AN41" s="1187">
        <v>0</v>
      </c>
      <c r="AO41" s="1185">
        <v>0</v>
      </c>
      <c r="AP41" s="1187">
        <v>0</v>
      </c>
      <c r="AQ41" s="1187">
        <v>0</v>
      </c>
      <c r="AR41" s="1185">
        <v>0</v>
      </c>
      <c r="AS41" s="1187">
        <v>0</v>
      </c>
      <c r="AT41" s="1187">
        <v>0</v>
      </c>
      <c r="AU41" s="1185">
        <v>0</v>
      </c>
      <c r="AV41" s="1187">
        <v>0</v>
      </c>
      <c r="AW41" s="1187">
        <v>0</v>
      </c>
      <c r="AX41" s="1185">
        <v>821.01599999999996</v>
      </c>
      <c r="AY41" s="1187">
        <v>2221.1234084231146</v>
      </c>
      <c r="AZ41" s="1188">
        <v>9892.0849999999991</v>
      </c>
      <c r="BA41" s="1183"/>
      <c r="BB41" s="1183"/>
    </row>
    <row r="42" spans="1:54" s="1178" customFormat="1" ht="10.199999999999999">
      <c r="A42" s="1184" t="s">
        <v>1100</v>
      </c>
      <c r="B42" s="1185">
        <v>21558.321</v>
      </c>
      <c r="C42" s="1187">
        <v>2207.2820763956911</v>
      </c>
      <c r="D42" s="1187">
        <v>30572.862000000001</v>
      </c>
      <c r="E42" s="1185">
        <v>53.664000000000001</v>
      </c>
      <c r="F42" s="1187">
        <v>0</v>
      </c>
      <c r="G42" s="1187">
        <v>53.664000000000001</v>
      </c>
      <c r="H42" s="1185">
        <v>379.12400000000002</v>
      </c>
      <c r="I42" s="1187">
        <v>108.15621939275221</v>
      </c>
      <c r="J42" s="1187">
        <v>820.83399999999995</v>
      </c>
      <c r="K42" s="1185">
        <v>160</v>
      </c>
      <c r="L42" s="1187">
        <v>788.05950048971602</v>
      </c>
      <c r="M42" s="1187">
        <v>3378.4349999999999</v>
      </c>
      <c r="N42" s="1185">
        <v>0</v>
      </c>
      <c r="O42" s="1187">
        <v>0</v>
      </c>
      <c r="P42" s="1187">
        <v>0</v>
      </c>
      <c r="Q42" s="1185">
        <v>513.74</v>
      </c>
      <c r="R42" s="1187">
        <v>637.49730656219401</v>
      </c>
      <c r="S42" s="1187">
        <v>3117.279</v>
      </c>
      <c r="T42" s="1185">
        <v>0</v>
      </c>
      <c r="U42" s="1187">
        <v>0</v>
      </c>
      <c r="V42" s="1187">
        <v>0</v>
      </c>
      <c r="W42" s="1185">
        <v>0</v>
      </c>
      <c r="X42" s="1187">
        <v>0</v>
      </c>
      <c r="Y42" s="1187">
        <v>0</v>
      </c>
      <c r="Z42" s="1185">
        <v>0</v>
      </c>
      <c r="AA42" s="1187">
        <v>0</v>
      </c>
      <c r="AB42" s="1187">
        <v>0</v>
      </c>
      <c r="AC42" s="1185">
        <v>0</v>
      </c>
      <c r="AD42" s="1187">
        <v>0</v>
      </c>
      <c r="AE42" s="1187">
        <v>0</v>
      </c>
      <c r="AF42" s="1185">
        <v>0</v>
      </c>
      <c r="AG42" s="1187">
        <v>0</v>
      </c>
      <c r="AH42" s="1187">
        <v>0</v>
      </c>
      <c r="AI42" s="1185">
        <v>0</v>
      </c>
      <c r="AJ42" s="1187">
        <v>0</v>
      </c>
      <c r="AK42" s="1187">
        <v>0</v>
      </c>
      <c r="AL42" s="1185">
        <v>0</v>
      </c>
      <c r="AM42" s="1187">
        <v>0</v>
      </c>
      <c r="AN42" s="1187">
        <v>0</v>
      </c>
      <c r="AO42" s="1185">
        <v>0</v>
      </c>
      <c r="AP42" s="1187">
        <v>0</v>
      </c>
      <c r="AQ42" s="1187">
        <v>0</v>
      </c>
      <c r="AR42" s="1185">
        <v>0</v>
      </c>
      <c r="AS42" s="1187">
        <v>0</v>
      </c>
      <c r="AT42" s="1187">
        <v>0</v>
      </c>
      <c r="AU42" s="1185">
        <v>0</v>
      </c>
      <c r="AV42" s="1187">
        <v>0</v>
      </c>
      <c r="AW42" s="1187">
        <v>0</v>
      </c>
      <c r="AX42" s="1185">
        <v>22664.850999999999</v>
      </c>
      <c r="AY42" s="1187">
        <v>3740.9955925563177</v>
      </c>
      <c r="AZ42" s="1188">
        <v>37943.076999999997</v>
      </c>
      <c r="BA42" s="1183"/>
      <c r="BB42" s="1183"/>
    </row>
    <row r="43" spans="1:54" s="1178" customFormat="1" ht="10.199999999999999">
      <c r="A43" s="1189" t="s">
        <v>1101</v>
      </c>
      <c r="B43" s="1190">
        <v>61988.18</v>
      </c>
      <c r="C43" s="1191">
        <v>614.10039177277179</v>
      </c>
      <c r="D43" s="1192">
        <v>64496.165999999997</v>
      </c>
      <c r="E43" s="1190">
        <v>331.548</v>
      </c>
      <c r="F43" s="1191">
        <v>0.55582761998041141</v>
      </c>
      <c r="G43" s="1192">
        <v>333.81799999999998</v>
      </c>
      <c r="H43" s="1190">
        <v>253067.823</v>
      </c>
      <c r="I43" s="1191">
        <v>10632.809255631733</v>
      </c>
      <c r="J43" s="1192">
        <v>296492.217</v>
      </c>
      <c r="K43" s="1190">
        <v>169286.092</v>
      </c>
      <c r="L43" s="1191">
        <v>161.00440744368268</v>
      </c>
      <c r="M43" s="1192">
        <v>169943.63500000001</v>
      </c>
      <c r="N43" s="1190">
        <v>1119.2090000000001</v>
      </c>
      <c r="O43" s="1191">
        <v>249.97747306562198</v>
      </c>
      <c r="P43" s="1192">
        <v>2140.1170000000002</v>
      </c>
      <c r="Q43" s="1190">
        <v>52397.472000000002</v>
      </c>
      <c r="R43" s="1191">
        <v>785.52301665034292</v>
      </c>
      <c r="S43" s="1192">
        <v>55605.548999999999</v>
      </c>
      <c r="T43" s="1190">
        <v>90.47</v>
      </c>
      <c r="U43" s="1191">
        <v>38.385896180215475</v>
      </c>
      <c r="V43" s="1192">
        <v>247.239</v>
      </c>
      <c r="W43" s="1190">
        <v>43946.03</v>
      </c>
      <c r="X43" s="1191">
        <v>49.401811949069547</v>
      </c>
      <c r="Y43" s="1192">
        <v>44147.786999999997</v>
      </c>
      <c r="Z43" s="1190">
        <v>3422374.372</v>
      </c>
      <c r="AA43" s="1191">
        <v>173.15940254652304</v>
      </c>
      <c r="AB43" s="1192">
        <v>3423081.5559999999</v>
      </c>
      <c r="AC43" s="1190">
        <v>56.926000000000002</v>
      </c>
      <c r="AD43" s="1191">
        <v>0</v>
      </c>
      <c r="AE43" s="1192">
        <v>56.926000000000002</v>
      </c>
      <c r="AF43" s="1190">
        <v>0</v>
      </c>
      <c r="AG43" s="1191">
        <v>0</v>
      </c>
      <c r="AH43" s="1192">
        <v>0</v>
      </c>
      <c r="AI43" s="1190">
        <v>0</v>
      </c>
      <c r="AJ43" s="1191">
        <v>0</v>
      </c>
      <c r="AK43" s="1192">
        <v>0</v>
      </c>
      <c r="AL43" s="1190">
        <v>0</v>
      </c>
      <c r="AM43" s="1191">
        <v>0</v>
      </c>
      <c r="AN43" s="1192">
        <v>0</v>
      </c>
      <c r="AO43" s="1190">
        <v>0</v>
      </c>
      <c r="AP43" s="1191">
        <v>0</v>
      </c>
      <c r="AQ43" s="1192">
        <v>0</v>
      </c>
      <c r="AR43" s="1190">
        <v>0</v>
      </c>
      <c r="AS43" s="1191">
        <v>0</v>
      </c>
      <c r="AT43" s="1192">
        <v>0</v>
      </c>
      <c r="AU43" s="1190">
        <v>0</v>
      </c>
      <c r="AV43" s="1191">
        <v>0</v>
      </c>
      <c r="AW43" s="1192">
        <v>0</v>
      </c>
      <c r="AX43" s="1190">
        <v>4004658.1260000002</v>
      </c>
      <c r="AY43" s="1191">
        <v>12704.918462291873</v>
      </c>
      <c r="AZ43" s="1192">
        <v>4056545.014</v>
      </c>
      <c r="BA43" s="1183"/>
      <c r="BB43" s="1183"/>
    </row>
    <row r="44" spans="1:54" s="1178" customFormat="1" ht="10.199999999999999">
      <c r="A44" s="1184" t="s">
        <v>1093</v>
      </c>
      <c r="B44" s="1185">
        <v>157.34299999999999</v>
      </c>
      <c r="C44" s="1187">
        <v>36.005386875612146</v>
      </c>
      <c r="D44" s="1187">
        <v>304.38900000000001</v>
      </c>
      <c r="E44" s="1185">
        <v>5.9450000000000003</v>
      </c>
      <c r="F44" s="1187">
        <v>0.47477962781586686</v>
      </c>
      <c r="G44" s="1187">
        <v>7.8849999999999998</v>
      </c>
      <c r="H44" s="1185">
        <v>5512.366</v>
      </c>
      <c r="I44" s="1187">
        <v>832.06733594515185</v>
      </c>
      <c r="J44" s="1187">
        <v>8910.5290000000005</v>
      </c>
      <c r="K44" s="1185">
        <v>164.48500000000001</v>
      </c>
      <c r="L44" s="1187">
        <v>13.556072477962783</v>
      </c>
      <c r="M44" s="1187">
        <v>219.84899999999999</v>
      </c>
      <c r="N44" s="1185">
        <v>240.49100000000001</v>
      </c>
      <c r="O44" s="1187">
        <v>30.178746327130266</v>
      </c>
      <c r="P44" s="1187">
        <v>363.74200000000002</v>
      </c>
      <c r="Q44" s="1185">
        <v>152.69</v>
      </c>
      <c r="R44" s="1187">
        <v>16.155484818805093</v>
      </c>
      <c r="S44" s="1187">
        <v>218.67</v>
      </c>
      <c r="T44" s="1185">
        <v>0</v>
      </c>
      <c r="U44" s="1187">
        <v>0</v>
      </c>
      <c r="V44" s="1187">
        <v>0</v>
      </c>
      <c r="W44" s="1185">
        <v>32.225999999999999</v>
      </c>
      <c r="X44" s="1187">
        <v>0.10626836434867777</v>
      </c>
      <c r="Y44" s="1187">
        <v>32.661000000000001</v>
      </c>
      <c r="Z44" s="1185">
        <v>0</v>
      </c>
      <c r="AA44" s="1187">
        <v>0</v>
      </c>
      <c r="AB44" s="1187">
        <v>0</v>
      </c>
      <c r="AC44" s="1185">
        <v>0</v>
      </c>
      <c r="AD44" s="1187">
        <v>0</v>
      </c>
      <c r="AE44" s="1187">
        <v>0</v>
      </c>
      <c r="AF44" s="1185">
        <v>0</v>
      </c>
      <c r="AG44" s="1187">
        <v>0</v>
      </c>
      <c r="AH44" s="1187">
        <v>0</v>
      </c>
      <c r="AI44" s="1185">
        <v>0</v>
      </c>
      <c r="AJ44" s="1187">
        <v>0</v>
      </c>
      <c r="AK44" s="1187">
        <v>0</v>
      </c>
      <c r="AL44" s="1185">
        <v>0</v>
      </c>
      <c r="AM44" s="1187">
        <v>0</v>
      </c>
      <c r="AN44" s="1187">
        <v>0</v>
      </c>
      <c r="AO44" s="1185">
        <v>0</v>
      </c>
      <c r="AP44" s="1187">
        <v>0</v>
      </c>
      <c r="AQ44" s="1187">
        <v>0</v>
      </c>
      <c r="AR44" s="1185">
        <v>0</v>
      </c>
      <c r="AS44" s="1187">
        <v>0</v>
      </c>
      <c r="AT44" s="1187">
        <v>0</v>
      </c>
      <c r="AU44" s="1185">
        <v>0</v>
      </c>
      <c r="AV44" s="1187">
        <v>0</v>
      </c>
      <c r="AW44" s="1187">
        <v>0</v>
      </c>
      <c r="AX44" s="1185">
        <v>6265.55</v>
      </c>
      <c r="AY44" s="1187">
        <v>928.54505386875621</v>
      </c>
      <c r="AZ44" s="1188">
        <v>10057.727999999999</v>
      </c>
      <c r="BA44" s="1183"/>
      <c r="BB44" s="1183"/>
    </row>
    <row r="45" spans="1:54" s="1178" customFormat="1" ht="10.199999999999999">
      <c r="A45" s="1184" t="s">
        <v>788</v>
      </c>
      <c r="B45" s="1185">
        <v>15865.924000000001</v>
      </c>
      <c r="C45" s="1187">
        <v>302.66821743388834</v>
      </c>
      <c r="D45" s="1187">
        <v>17102.021000000001</v>
      </c>
      <c r="E45" s="1185">
        <v>1.6E-2</v>
      </c>
      <c r="F45" s="1187">
        <v>7.9823702252693446E-2</v>
      </c>
      <c r="G45" s="1187">
        <v>0.34200000000000003</v>
      </c>
      <c r="H45" s="1185">
        <v>24119.129000000001</v>
      </c>
      <c r="I45" s="1187">
        <v>231.48604309500493</v>
      </c>
      <c r="J45" s="1187">
        <v>25064.518</v>
      </c>
      <c r="K45" s="1185">
        <v>67.631</v>
      </c>
      <c r="L45" s="1187">
        <v>3.874877571008815</v>
      </c>
      <c r="M45" s="1187">
        <v>83.456999999999994</v>
      </c>
      <c r="N45" s="1185">
        <v>193.36</v>
      </c>
      <c r="O45" s="1187">
        <v>14.131488736532813</v>
      </c>
      <c r="P45" s="1187">
        <v>251.07400000000001</v>
      </c>
      <c r="Q45" s="1185">
        <v>213.56399999999999</v>
      </c>
      <c r="R45" s="1187">
        <v>55.144466209598441</v>
      </c>
      <c r="S45" s="1187">
        <v>438.77499999999998</v>
      </c>
      <c r="T45" s="1185">
        <v>90.47</v>
      </c>
      <c r="U45" s="1187">
        <v>38.385896180215475</v>
      </c>
      <c r="V45" s="1187">
        <v>247.239</v>
      </c>
      <c r="W45" s="1185">
        <v>112.437</v>
      </c>
      <c r="X45" s="1187">
        <v>41.940254652301668</v>
      </c>
      <c r="Y45" s="1187">
        <v>283.72199999999998</v>
      </c>
      <c r="Z45" s="1185">
        <v>0</v>
      </c>
      <c r="AA45" s="1187">
        <v>0</v>
      </c>
      <c r="AB45" s="1187">
        <v>0</v>
      </c>
      <c r="AC45" s="1185">
        <v>0</v>
      </c>
      <c r="AD45" s="1187">
        <v>0</v>
      </c>
      <c r="AE45" s="1187">
        <v>0</v>
      </c>
      <c r="AF45" s="1185">
        <v>0</v>
      </c>
      <c r="AG45" s="1187">
        <v>0</v>
      </c>
      <c r="AH45" s="1187">
        <v>0</v>
      </c>
      <c r="AI45" s="1185">
        <v>0</v>
      </c>
      <c r="AJ45" s="1187">
        <v>0</v>
      </c>
      <c r="AK45" s="1187">
        <v>0</v>
      </c>
      <c r="AL45" s="1185">
        <v>0</v>
      </c>
      <c r="AM45" s="1187">
        <v>0</v>
      </c>
      <c r="AN45" s="1187">
        <v>0</v>
      </c>
      <c r="AO45" s="1185">
        <v>0</v>
      </c>
      <c r="AP45" s="1187">
        <v>0</v>
      </c>
      <c r="AQ45" s="1187">
        <v>0</v>
      </c>
      <c r="AR45" s="1185">
        <v>0</v>
      </c>
      <c r="AS45" s="1187">
        <v>0</v>
      </c>
      <c r="AT45" s="1187">
        <v>0</v>
      </c>
      <c r="AU45" s="1185">
        <v>0</v>
      </c>
      <c r="AV45" s="1187">
        <v>0</v>
      </c>
      <c r="AW45" s="1187">
        <v>0</v>
      </c>
      <c r="AX45" s="1185">
        <v>40662.534</v>
      </c>
      <c r="AY45" s="1187">
        <v>687.71204701273268</v>
      </c>
      <c r="AZ45" s="1188">
        <v>43471.15</v>
      </c>
      <c r="BA45" s="1183"/>
      <c r="BB45" s="1183"/>
    </row>
    <row r="46" spans="1:54" s="1178" customFormat="1" ht="10.199999999999999">
      <c r="A46" s="1184" t="s">
        <v>125</v>
      </c>
      <c r="B46" s="1185">
        <v>516.49099999999999</v>
      </c>
      <c r="C46" s="1187">
        <v>3.9343780607247805</v>
      </c>
      <c r="D46" s="1187">
        <v>532.55899999999997</v>
      </c>
      <c r="E46" s="1185">
        <v>0</v>
      </c>
      <c r="F46" s="1187">
        <v>0</v>
      </c>
      <c r="G46" s="1187">
        <v>0</v>
      </c>
      <c r="H46" s="1185">
        <v>2421.1010000000001</v>
      </c>
      <c r="I46" s="1187">
        <v>268.95127326150833</v>
      </c>
      <c r="J46" s="1187">
        <v>3519.498</v>
      </c>
      <c r="K46" s="1185">
        <v>0</v>
      </c>
      <c r="L46" s="1187">
        <v>0</v>
      </c>
      <c r="M46" s="1187">
        <v>0</v>
      </c>
      <c r="N46" s="1185">
        <v>23.692</v>
      </c>
      <c r="O46" s="1187">
        <v>0</v>
      </c>
      <c r="P46" s="1187">
        <v>23.692</v>
      </c>
      <c r="Q46" s="1185">
        <v>0</v>
      </c>
      <c r="R46" s="1187">
        <v>0</v>
      </c>
      <c r="S46" s="1187">
        <v>0</v>
      </c>
      <c r="T46" s="1185">
        <v>0</v>
      </c>
      <c r="U46" s="1187">
        <v>0</v>
      </c>
      <c r="V46" s="1187">
        <v>0</v>
      </c>
      <c r="W46" s="1185">
        <v>0</v>
      </c>
      <c r="X46" s="1187">
        <v>0</v>
      </c>
      <c r="Y46" s="1187">
        <v>0</v>
      </c>
      <c r="Z46" s="1185">
        <v>0</v>
      </c>
      <c r="AA46" s="1187">
        <v>0</v>
      </c>
      <c r="AB46" s="1187">
        <v>0</v>
      </c>
      <c r="AC46" s="1185">
        <v>0</v>
      </c>
      <c r="AD46" s="1187">
        <v>0</v>
      </c>
      <c r="AE46" s="1187">
        <v>0</v>
      </c>
      <c r="AF46" s="1185">
        <v>0</v>
      </c>
      <c r="AG46" s="1187">
        <v>0</v>
      </c>
      <c r="AH46" s="1187">
        <v>0</v>
      </c>
      <c r="AI46" s="1185">
        <v>0</v>
      </c>
      <c r="AJ46" s="1187">
        <v>0</v>
      </c>
      <c r="AK46" s="1187">
        <v>0</v>
      </c>
      <c r="AL46" s="1185">
        <v>0</v>
      </c>
      <c r="AM46" s="1187">
        <v>0</v>
      </c>
      <c r="AN46" s="1187">
        <v>0</v>
      </c>
      <c r="AO46" s="1185">
        <v>0</v>
      </c>
      <c r="AP46" s="1187">
        <v>0</v>
      </c>
      <c r="AQ46" s="1187">
        <v>0</v>
      </c>
      <c r="AR46" s="1185">
        <v>0</v>
      </c>
      <c r="AS46" s="1187">
        <v>0</v>
      </c>
      <c r="AT46" s="1187">
        <v>0</v>
      </c>
      <c r="AU46" s="1185">
        <v>0</v>
      </c>
      <c r="AV46" s="1187">
        <v>0</v>
      </c>
      <c r="AW46" s="1187">
        <v>0</v>
      </c>
      <c r="AX46" s="1185">
        <v>2961.2849999999999</v>
      </c>
      <c r="AY46" s="1187">
        <v>272.88565132223312</v>
      </c>
      <c r="AZ46" s="1188">
        <v>4075.75</v>
      </c>
      <c r="BA46" s="1183"/>
      <c r="BB46" s="1183"/>
    </row>
    <row r="47" spans="1:54" s="1178" customFormat="1" ht="10.199999999999999">
      <c r="A47" s="1184" t="s">
        <v>134</v>
      </c>
      <c r="B47" s="1185">
        <v>39084.232000000004</v>
      </c>
      <c r="C47" s="1187">
        <v>54.296767874632714</v>
      </c>
      <c r="D47" s="1187">
        <v>39305.981</v>
      </c>
      <c r="E47" s="1185">
        <v>325.58600000000001</v>
      </c>
      <c r="F47" s="1187">
        <v>0</v>
      </c>
      <c r="G47" s="1187">
        <v>325.58600000000001</v>
      </c>
      <c r="H47" s="1185">
        <v>220766.55300000001</v>
      </c>
      <c r="I47" s="1187">
        <v>8938.730901077377</v>
      </c>
      <c r="J47" s="1187">
        <v>257272.33</v>
      </c>
      <c r="K47" s="1185">
        <v>163653.14499999999</v>
      </c>
      <c r="L47" s="1187">
        <v>0</v>
      </c>
      <c r="M47" s="1187">
        <v>163653.14499999999</v>
      </c>
      <c r="N47" s="1185">
        <v>405.02</v>
      </c>
      <c r="O47" s="1187">
        <v>5.0000000000000009</v>
      </c>
      <c r="P47" s="1187">
        <v>425.44</v>
      </c>
      <c r="Q47" s="1185">
        <v>51412.925999999999</v>
      </c>
      <c r="R47" s="1187">
        <v>606.20568070519107</v>
      </c>
      <c r="S47" s="1187">
        <v>53888.671000000002</v>
      </c>
      <c r="T47" s="1185">
        <v>0</v>
      </c>
      <c r="U47" s="1187">
        <v>0</v>
      </c>
      <c r="V47" s="1187">
        <v>0</v>
      </c>
      <c r="W47" s="1185">
        <v>43684.970999999998</v>
      </c>
      <c r="X47" s="1187">
        <v>0</v>
      </c>
      <c r="Y47" s="1187">
        <v>43684.970999999998</v>
      </c>
      <c r="Z47" s="1185">
        <v>3422374.372</v>
      </c>
      <c r="AA47" s="1187">
        <v>173.15940254652304</v>
      </c>
      <c r="AB47" s="1187">
        <v>3423081.5559999999</v>
      </c>
      <c r="AC47" s="1185">
        <v>56.926000000000002</v>
      </c>
      <c r="AD47" s="1187">
        <v>0</v>
      </c>
      <c r="AE47" s="1187">
        <v>56.926000000000002</v>
      </c>
      <c r="AF47" s="1185">
        <v>0</v>
      </c>
      <c r="AG47" s="1187">
        <v>0</v>
      </c>
      <c r="AH47" s="1187">
        <v>0</v>
      </c>
      <c r="AI47" s="1185">
        <v>0</v>
      </c>
      <c r="AJ47" s="1187">
        <v>0</v>
      </c>
      <c r="AK47" s="1187">
        <v>0</v>
      </c>
      <c r="AL47" s="1185">
        <v>0</v>
      </c>
      <c r="AM47" s="1187">
        <v>0</v>
      </c>
      <c r="AN47" s="1187">
        <v>0</v>
      </c>
      <c r="AO47" s="1185">
        <v>0</v>
      </c>
      <c r="AP47" s="1187">
        <v>0</v>
      </c>
      <c r="AQ47" s="1187">
        <v>0</v>
      </c>
      <c r="AR47" s="1185">
        <v>0</v>
      </c>
      <c r="AS47" s="1187">
        <v>0</v>
      </c>
      <c r="AT47" s="1187">
        <v>0</v>
      </c>
      <c r="AU47" s="1185">
        <v>0</v>
      </c>
      <c r="AV47" s="1187">
        <v>0</v>
      </c>
      <c r="AW47" s="1187">
        <v>0</v>
      </c>
      <c r="AX47" s="1185">
        <v>3941763.736</v>
      </c>
      <c r="AY47" s="1187">
        <v>9777.3932419196881</v>
      </c>
      <c r="AZ47" s="1188">
        <v>3981694.61</v>
      </c>
      <c r="BA47" s="1183"/>
      <c r="BB47" s="1183"/>
    </row>
    <row r="48" spans="1:54" s="1178" customFormat="1" ht="10.199999999999999">
      <c r="A48" s="1184" t="s">
        <v>708</v>
      </c>
      <c r="B48" s="1185">
        <v>0</v>
      </c>
      <c r="C48" s="1187">
        <v>0</v>
      </c>
      <c r="D48" s="1187">
        <v>0</v>
      </c>
      <c r="E48" s="1185">
        <v>0</v>
      </c>
      <c r="F48" s="1187">
        <v>0</v>
      </c>
      <c r="G48" s="1187">
        <v>0</v>
      </c>
      <c r="H48" s="1185">
        <v>0</v>
      </c>
      <c r="I48" s="1187">
        <v>0</v>
      </c>
      <c r="J48" s="1187">
        <v>0</v>
      </c>
      <c r="K48" s="1185">
        <v>0</v>
      </c>
      <c r="L48" s="1187">
        <v>0</v>
      </c>
      <c r="M48" s="1187">
        <v>0</v>
      </c>
      <c r="N48" s="1185">
        <v>0</v>
      </c>
      <c r="O48" s="1187">
        <v>0</v>
      </c>
      <c r="P48" s="1187">
        <v>0</v>
      </c>
      <c r="Q48" s="1185">
        <v>9.2710000000000008</v>
      </c>
      <c r="R48" s="1187">
        <v>0</v>
      </c>
      <c r="S48" s="1187">
        <v>9.2710000000000008</v>
      </c>
      <c r="T48" s="1185">
        <v>0</v>
      </c>
      <c r="U48" s="1187">
        <v>0</v>
      </c>
      <c r="V48" s="1187">
        <v>0</v>
      </c>
      <c r="W48" s="1185">
        <v>0</v>
      </c>
      <c r="X48" s="1187">
        <v>0</v>
      </c>
      <c r="Y48" s="1187">
        <v>0</v>
      </c>
      <c r="Z48" s="1185">
        <v>0</v>
      </c>
      <c r="AA48" s="1187">
        <v>0</v>
      </c>
      <c r="AB48" s="1187">
        <v>0</v>
      </c>
      <c r="AC48" s="1185">
        <v>0</v>
      </c>
      <c r="AD48" s="1187">
        <v>0</v>
      </c>
      <c r="AE48" s="1187">
        <v>0</v>
      </c>
      <c r="AF48" s="1185">
        <v>0</v>
      </c>
      <c r="AG48" s="1187">
        <v>0</v>
      </c>
      <c r="AH48" s="1187">
        <v>0</v>
      </c>
      <c r="AI48" s="1185">
        <v>0</v>
      </c>
      <c r="AJ48" s="1187">
        <v>0</v>
      </c>
      <c r="AK48" s="1187">
        <v>0</v>
      </c>
      <c r="AL48" s="1185">
        <v>0</v>
      </c>
      <c r="AM48" s="1187">
        <v>0</v>
      </c>
      <c r="AN48" s="1187">
        <v>0</v>
      </c>
      <c r="AO48" s="1185">
        <v>0</v>
      </c>
      <c r="AP48" s="1187">
        <v>0</v>
      </c>
      <c r="AQ48" s="1187">
        <v>0</v>
      </c>
      <c r="AR48" s="1185">
        <v>0</v>
      </c>
      <c r="AS48" s="1187">
        <v>0</v>
      </c>
      <c r="AT48" s="1187">
        <v>0</v>
      </c>
      <c r="AU48" s="1185">
        <v>0</v>
      </c>
      <c r="AV48" s="1187">
        <v>0</v>
      </c>
      <c r="AW48" s="1187">
        <v>0</v>
      </c>
      <c r="AX48" s="1185">
        <v>9.2710000000000008</v>
      </c>
      <c r="AY48" s="1187">
        <v>0</v>
      </c>
      <c r="AZ48" s="1188">
        <v>9.2710000000000008</v>
      </c>
      <c r="BA48" s="1183"/>
      <c r="BB48" s="1183"/>
    </row>
    <row r="49" spans="1:54" s="1178" customFormat="1" ht="10.199999999999999">
      <c r="A49" s="1184" t="s">
        <v>789</v>
      </c>
      <c r="B49" s="1185">
        <v>1750.5550000000001</v>
      </c>
      <c r="C49" s="1187">
        <v>212.81684622918709</v>
      </c>
      <c r="D49" s="1187">
        <v>2619.6990000000001</v>
      </c>
      <c r="E49" s="1185">
        <v>0</v>
      </c>
      <c r="F49" s="1187">
        <v>9.7943192948090111E-4</v>
      </c>
      <c r="G49" s="1187">
        <v>4.0000000000000001E-3</v>
      </c>
      <c r="H49" s="1185">
        <v>248.673</v>
      </c>
      <c r="I49" s="1187">
        <v>319.90695396669935</v>
      </c>
      <c r="J49" s="1187">
        <v>1555.173</v>
      </c>
      <c r="K49" s="1185">
        <v>3.0000000000000001E-3</v>
      </c>
      <c r="L49" s="1187">
        <v>143.57296767874632</v>
      </c>
      <c r="M49" s="1187">
        <v>586.35500000000002</v>
      </c>
      <c r="N49" s="1185">
        <v>0</v>
      </c>
      <c r="O49" s="1187">
        <v>0.66674828599412339</v>
      </c>
      <c r="P49" s="1187">
        <v>2.7229999999999999</v>
      </c>
      <c r="Q49" s="1185">
        <v>609.01900000000001</v>
      </c>
      <c r="R49" s="1187">
        <v>79.163809990205692</v>
      </c>
      <c r="S49" s="1187">
        <v>932.32399999999996</v>
      </c>
      <c r="T49" s="1185">
        <v>0</v>
      </c>
      <c r="U49" s="1187">
        <v>0</v>
      </c>
      <c r="V49" s="1187">
        <v>0</v>
      </c>
      <c r="W49" s="1185">
        <v>116.393</v>
      </c>
      <c r="X49" s="1187">
        <v>7.3550440744368277</v>
      </c>
      <c r="Y49" s="1187">
        <v>146.43199999999999</v>
      </c>
      <c r="Z49" s="1185">
        <v>0</v>
      </c>
      <c r="AA49" s="1187">
        <v>0</v>
      </c>
      <c r="AB49" s="1187">
        <v>0</v>
      </c>
      <c r="AC49" s="1185">
        <v>0</v>
      </c>
      <c r="AD49" s="1187">
        <v>0</v>
      </c>
      <c r="AE49" s="1187">
        <v>0</v>
      </c>
      <c r="AF49" s="1185">
        <v>0</v>
      </c>
      <c r="AG49" s="1187">
        <v>0</v>
      </c>
      <c r="AH49" s="1187">
        <v>0</v>
      </c>
      <c r="AI49" s="1185">
        <v>0</v>
      </c>
      <c r="AJ49" s="1187">
        <v>0</v>
      </c>
      <c r="AK49" s="1187">
        <v>0</v>
      </c>
      <c r="AL49" s="1185">
        <v>0</v>
      </c>
      <c r="AM49" s="1187">
        <v>0</v>
      </c>
      <c r="AN49" s="1187">
        <v>0</v>
      </c>
      <c r="AO49" s="1185">
        <v>0</v>
      </c>
      <c r="AP49" s="1187">
        <v>0</v>
      </c>
      <c r="AQ49" s="1187">
        <v>0</v>
      </c>
      <c r="AR49" s="1185">
        <v>0</v>
      </c>
      <c r="AS49" s="1187">
        <v>0</v>
      </c>
      <c r="AT49" s="1187">
        <v>0</v>
      </c>
      <c r="AU49" s="1185">
        <v>0</v>
      </c>
      <c r="AV49" s="1187">
        <v>0</v>
      </c>
      <c r="AW49" s="1187">
        <v>0</v>
      </c>
      <c r="AX49" s="1185">
        <v>2724.645</v>
      </c>
      <c r="AY49" s="1187">
        <v>763.48408423114597</v>
      </c>
      <c r="AZ49" s="1188">
        <v>5842.7139999999999</v>
      </c>
      <c r="BA49" s="1183"/>
      <c r="BB49" s="1183"/>
    </row>
    <row r="50" spans="1:54" s="1178" customFormat="1" ht="10.199999999999999">
      <c r="A50" s="1184" t="s">
        <v>790</v>
      </c>
      <c r="B50" s="1185">
        <v>0</v>
      </c>
      <c r="C50" s="1187">
        <v>0</v>
      </c>
      <c r="D50" s="1187">
        <v>0</v>
      </c>
      <c r="E50" s="1185">
        <v>0</v>
      </c>
      <c r="F50" s="1187">
        <v>0</v>
      </c>
      <c r="G50" s="1187">
        <v>0</v>
      </c>
      <c r="H50" s="1185">
        <v>0</v>
      </c>
      <c r="I50" s="1187">
        <v>41.666503428011758</v>
      </c>
      <c r="J50" s="1187">
        <v>170.166</v>
      </c>
      <c r="K50" s="1185">
        <v>0</v>
      </c>
      <c r="L50" s="1187">
        <v>0</v>
      </c>
      <c r="M50" s="1187">
        <v>0</v>
      </c>
      <c r="N50" s="1185">
        <v>0</v>
      </c>
      <c r="O50" s="1187">
        <v>200</v>
      </c>
      <c r="P50" s="1187">
        <v>816.8</v>
      </c>
      <c r="Q50" s="1185">
        <v>0</v>
      </c>
      <c r="R50" s="1187">
        <v>0</v>
      </c>
      <c r="S50" s="1187">
        <v>0</v>
      </c>
      <c r="T50" s="1185">
        <v>0</v>
      </c>
      <c r="U50" s="1187">
        <v>0</v>
      </c>
      <c r="V50" s="1187">
        <v>0</v>
      </c>
      <c r="W50" s="1185">
        <v>0</v>
      </c>
      <c r="X50" s="1187">
        <v>0</v>
      </c>
      <c r="Y50" s="1187">
        <v>0</v>
      </c>
      <c r="Z50" s="1185">
        <v>0</v>
      </c>
      <c r="AA50" s="1187">
        <v>0</v>
      </c>
      <c r="AB50" s="1187">
        <v>0</v>
      </c>
      <c r="AC50" s="1185">
        <v>0</v>
      </c>
      <c r="AD50" s="1187">
        <v>0</v>
      </c>
      <c r="AE50" s="1187">
        <v>0</v>
      </c>
      <c r="AF50" s="1185">
        <v>0</v>
      </c>
      <c r="AG50" s="1187">
        <v>0</v>
      </c>
      <c r="AH50" s="1187">
        <v>0</v>
      </c>
      <c r="AI50" s="1185">
        <v>0</v>
      </c>
      <c r="AJ50" s="1187">
        <v>0</v>
      </c>
      <c r="AK50" s="1187">
        <v>0</v>
      </c>
      <c r="AL50" s="1185">
        <v>0</v>
      </c>
      <c r="AM50" s="1187">
        <v>0</v>
      </c>
      <c r="AN50" s="1187">
        <v>0</v>
      </c>
      <c r="AO50" s="1185">
        <v>0</v>
      </c>
      <c r="AP50" s="1187">
        <v>0</v>
      </c>
      <c r="AQ50" s="1187">
        <v>0</v>
      </c>
      <c r="AR50" s="1185">
        <v>0</v>
      </c>
      <c r="AS50" s="1187">
        <v>0</v>
      </c>
      <c r="AT50" s="1187">
        <v>0</v>
      </c>
      <c r="AU50" s="1185">
        <v>0</v>
      </c>
      <c r="AV50" s="1187">
        <v>0</v>
      </c>
      <c r="AW50" s="1187">
        <v>0</v>
      </c>
      <c r="AX50" s="1185">
        <v>0</v>
      </c>
      <c r="AY50" s="1187">
        <v>241.66650342801177</v>
      </c>
      <c r="AZ50" s="1188">
        <v>986.96600000000001</v>
      </c>
      <c r="BA50" s="1183"/>
      <c r="BB50" s="1183"/>
    </row>
    <row r="51" spans="1:54" s="1178" customFormat="1" ht="10.199999999999999">
      <c r="A51" s="1184" t="s">
        <v>1102</v>
      </c>
      <c r="B51" s="1185">
        <v>4613.6329999999998</v>
      </c>
      <c r="C51" s="1187">
        <v>4.3783055827619988</v>
      </c>
      <c r="D51" s="1187">
        <v>4631.5150000000003</v>
      </c>
      <c r="E51" s="1185">
        <v>0</v>
      </c>
      <c r="F51" s="1187">
        <v>0</v>
      </c>
      <c r="G51" s="1187">
        <v>0</v>
      </c>
      <c r="H51" s="1185">
        <v>0</v>
      </c>
      <c r="I51" s="1187">
        <v>0</v>
      </c>
      <c r="J51" s="1187">
        <v>0</v>
      </c>
      <c r="K51" s="1185">
        <v>5400.8270000000002</v>
      </c>
      <c r="L51" s="1187">
        <v>0</v>
      </c>
      <c r="M51" s="1187">
        <v>5400.8270000000002</v>
      </c>
      <c r="N51" s="1185">
        <v>256.64299999999997</v>
      </c>
      <c r="O51" s="1187">
        <v>0</v>
      </c>
      <c r="P51" s="1187">
        <v>256.64299999999997</v>
      </c>
      <c r="Q51" s="1185">
        <v>0</v>
      </c>
      <c r="R51" s="1187">
        <v>28.852840352595496</v>
      </c>
      <c r="S51" s="1187">
        <v>117.83499999999999</v>
      </c>
      <c r="T51" s="1185">
        <v>0</v>
      </c>
      <c r="U51" s="1187">
        <v>0</v>
      </c>
      <c r="V51" s="1187">
        <v>0</v>
      </c>
      <c r="W51" s="1185">
        <v>0</v>
      </c>
      <c r="X51" s="1187">
        <v>0</v>
      </c>
      <c r="Y51" s="1187">
        <v>0</v>
      </c>
      <c r="Z51" s="1185">
        <v>0</v>
      </c>
      <c r="AA51" s="1187">
        <v>0</v>
      </c>
      <c r="AB51" s="1187">
        <v>0</v>
      </c>
      <c r="AC51" s="1185">
        <v>0</v>
      </c>
      <c r="AD51" s="1187">
        <v>0</v>
      </c>
      <c r="AE51" s="1187">
        <v>0</v>
      </c>
      <c r="AF51" s="1185">
        <v>0</v>
      </c>
      <c r="AG51" s="1187">
        <v>0</v>
      </c>
      <c r="AH51" s="1187">
        <v>0</v>
      </c>
      <c r="AI51" s="1185">
        <v>0</v>
      </c>
      <c r="AJ51" s="1187">
        <v>0</v>
      </c>
      <c r="AK51" s="1187">
        <v>0</v>
      </c>
      <c r="AL51" s="1185">
        <v>0</v>
      </c>
      <c r="AM51" s="1187">
        <v>0</v>
      </c>
      <c r="AN51" s="1187">
        <v>0</v>
      </c>
      <c r="AO51" s="1185">
        <v>0</v>
      </c>
      <c r="AP51" s="1187">
        <v>0</v>
      </c>
      <c r="AQ51" s="1187">
        <v>0</v>
      </c>
      <c r="AR51" s="1185">
        <v>0</v>
      </c>
      <c r="AS51" s="1187">
        <v>0</v>
      </c>
      <c r="AT51" s="1187">
        <v>0</v>
      </c>
      <c r="AU51" s="1185">
        <v>0</v>
      </c>
      <c r="AV51" s="1187">
        <v>0</v>
      </c>
      <c r="AW51" s="1187">
        <v>0</v>
      </c>
      <c r="AX51" s="1185">
        <v>10271.103999999999</v>
      </c>
      <c r="AY51" s="1187">
        <v>33.231145935357496</v>
      </c>
      <c r="AZ51" s="1188">
        <v>10406.821</v>
      </c>
      <c r="BA51" s="1183"/>
      <c r="BB51" s="1183"/>
    </row>
    <row r="52" spans="1:54" s="1178" customFormat="1" ht="10.199999999999999">
      <c r="A52" s="1189" t="s">
        <v>1103</v>
      </c>
      <c r="B52" s="1190">
        <v>6625281.5769999996</v>
      </c>
      <c r="C52" s="1191">
        <v>121537.62806072479</v>
      </c>
      <c r="D52" s="1192">
        <v>7121641.25</v>
      </c>
      <c r="E52" s="1190">
        <v>1323685.1839999999</v>
      </c>
      <c r="F52" s="1191">
        <v>191.99926542605292</v>
      </c>
      <c r="G52" s="1192">
        <v>1324469.3089999999</v>
      </c>
      <c r="H52" s="1190">
        <v>11169927.789999999</v>
      </c>
      <c r="I52" s="1191">
        <v>350883.78623898141</v>
      </c>
      <c r="J52" s="1192">
        <v>12602937.174000001</v>
      </c>
      <c r="K52" s="1190">
        <v>2589624.8339999998</v>
      </c>
      <c r="L52" s="1191">
        <v>23749.343290891284</v>
      </c>
      <c r="M52" s="1192">
        <v>2686617.1519999998</v>
      </c>
      <c r="N52" s="1190">
        <v>1583214.156</v>
      </c>
      <c r="O52" s="1191">
        <v>23405.081292850147</v>
      </c>
      <c r="P52" s="1192">
        <v>1678800.5079999999</v>
      </c>
      <c r="Q52" s="1190">
        <v>8261467.7570000002</v>
      </c>
      <c r="R52" s="1191">
        <v>119459.92629774731</v>
      </c>
      <c r="S52" s="1192">
        <v>8749342.0969999991</v>
      </c>
      <c r="T52" s="1190">
        <v>0</v>
      </c>
      <c r="U52" s="1191">
        <v>0</v>
      </c>
      <c r="V52" s="1192">
        <v>0</v>
      </c>
      <c r="W52" s="1190">
        <v>11167853.041999999</v>
      </c>
      <c r="X52" s="1191">
        <v>105845.55925563174</v>
      </c>
      <c r="Y52" s="1192">
        <v>11600126.307</v>
      </c>
      <c r="Z52" s="1190">
        <v>587271.86300000001</v>
      </c>
      <c r="AA52" s="1191">
        <v>0</v>
      </c>
      <c r="AB52" s="1192">
        <v>587271.86300000001</v>
      </c>
      <c r="AC52" s="1190">
        <v>1384051.0619999999</v>
      </c>
      <c r="AD52" s="1191">
        <v>1696.875612144956</v>
      </c>
      <c r="AE52" s="1192">
        <v>1390981.102</v>
      </c>
      <c r="AF52" s="1190">
        <v>2463066.9</v>
      </c>
      <c r="AG52" s="1191">
        <v>74.886875612144962</v>
      </c>
      <c r="AH52" s="1192">
        <v>2463372.7379999999</v>
      </c>
      <c r="AI52" s="1190">
        <v>8183.4210000000003</v>
      </c>
      <c r="AJ52" s="1191">
        <v>22.189764936336928</v>
      </c>
      <c r="AK52" s="1192">
        <v>8274.0439999999999</v>
      </c>
      <c r="AL52" s="1190">
        <v>1267068.49</v>
      </c>
      <c r="AM52" s="1191">
        <v>0</v>
      </c>
      <c r="AN52" s="1192">
        <v>1267068.49</v>
      </c>
      <c r="AO52" s="1190">
        <v>307896.88699999999</v>
      </c>
      <c r="AP52" s="1191">
        <v>0</v>
      </c>
      <c r="AQ52" s="1192">
        <v>307896.88699999999</v>
      </c>
      <c r="AR52" s="1190">
        <v>0</v>
      </c>
      <c r="AS52" s="1191">
        <v>0</v>
      </c>
      <c r="AT52" s="1192">
        <v>0</v>
      </c>
      <c r="AU52" s="1190">
        <v>0</v>
      </c>
      <c r="AV52" s="1191">
        <v>0</v>
      </c>
      <c r="AW52" s="1192">
        <v>0</v>
      </c>
      <c r="AX52" s="1190">
        <v>48738592.968000002</v>
      </c>
      <c r="AY52" s="1191">
        <v>746867.27668952022</v>
      </c>
      <c r="AZ52" s="1192">
        <v>51788798.927000001</v>
      </c>
      <c r="BA52" s="1183"/>
      <c r="BB52" s="1183"/>
    </row>
    <row r="53" spans="1:54" s="1178" customFormat="1" ht="10.199999999999999">
      <c r="A53" s="1184" t="s">
        <v>1093</v>
      </c>
      <c r="B53" s="1185">
        <v>22.108000000000001</v>
      </c>
      <c r="C53" s="1187">
        <v>0.48481880509304609</v>
      </c>
      <c r="D53" s="1187">
        <v>24.088999999999999</v>
      </c>
      <c r="E53" s="1185">
        <v>0</v>
      </c>
      <c r="F53" s="1187">
        <v>0</v>
      </c>
      <c r="G53" s="1187">
        <v>0</v>
      </c>
      <c r="H53" s="1185">
        <v>964.08799999999997</v>
      </c>
      <c r="I53" s="1187">
        <v>124.95886385896181</v>
      </c>
      <c r="J53" s="1187">
        <v>1474.42</v>
      </c>
      <c r="K53" s="1185">
        <v>4050.54</v>
      </c>
      <c r="L53" s="1187">
        <v>128.46082272282078</v>
      </c>
      <c r="M53" s="1187">
        <v>4575.1750000000002</v>
      </c>
      <c r="N53" s="1185">
        <v>16.231000000000002</v>
      </c>
      <c r="O53" s="1187">
        <v>1.6437316356513223</v>
      </c>
      <c r="P53" s="1187">
        <v>22.945</v>
      </c>
      <c r="Q53" s="1185">
        <v>614.10599999999999</v>
      </c>
      <c r="R53" s="1187">
        <v>96.623163565132231</v>
      </c>
      <c r="S53" s="1187">
        <v>1008.715</v>
      </c>
      <c r="T53" s="1185">
        <v>0</v>
      </c>
      <c r="U53" s="1187">
        <v>0</v>
      </c>
      <c r="V53" s="1187">
        <v>0</v>
      </c>
      <c r="W53" s="1185">
        <v>172.37899999999999</v>
      </c>
      <c r="X53" s="1187">
        <v>12.668707149853086</v>
      </c>
      <c r="Y53" s="1187">
        <v>224.11799999999999</v>
      </c>
      <c r="Z53" s="1185">
        <v>0</v>
      </c>
      <c r="AA53" s="1187">
        <v>0</v>
      </c>
      <c r="AB53" s="1187">
        <v>0</v>
      </c>
      <c r="AC53" s="1185">
        <v>0</v>
      </c>
      <c r="AD53" s="1187">
        <v>0</v>
      </c>
      <c r="AE53" s="1187">
        <v>0</v>
      </c>
      <c r="AF53" s="1185">
        <v>0</v>
      </c>
      <c r="AG53" s="1187">
        <v>0</v>
      </c>
      <c r="AH53" s="1187">
        <v>0</v>
      </c>
      <c r="AI53" s="1185">
        <v>0</v>
      </c>
      <c r="AJ53" s="1187">
        <v>0</v>
      </c>
      <c r="AK53" s="1187">
        <v>0</v>
      </c>
      <c r="AL53" s="1185">
        <v>0</v>
      </c>
      <c r="AM53" s="1187">
        <v>0</v>
      </c>
      <c r="AN53" s="1187">
        <v>0</v>
      </c>
      <c r="AO53" s="1185">
        <v>0</v>
      </c>
      <c r="AP53" s="1187">
        <v>0</v>
      </c>
      <c r="AQ53" s="1187">
        <v>0</v>
      </c>
      <c r="AR53" s="1185">
        <v>0</v>
      </c>
      <c r="AS53" s="1187">
        <v>0</v>
      </c>
      <c r="AT53" s="1187">
        <v>0</v>
      </c>
      <c r="AU53" s="1185">
        <v>0</v>
      </c>
      <c r="AV53" s="1187">
        <v>0</v>
      </c>
      <c r="AW53" s="1187">
        <v>0</v>
      </c>
      <c r="AX53" s="1185">
        <v>5839.4549999999999</v>
      </c>
      <c r="AY53" s="1187">
        <v>364.84059745347702</v>
      </c>
      <c r="AZ53" s="1188">
        <v>7329.4650000000001</v>
      </c>
      <c r="BA53" s="1183"/>
      <c r="BB53" s="1183"/>
    </row>
    <row r="54" spans="1:54" s="1178" customFormat="1" ht="10.199999999999999">
      <c r="A54" s="1184" t="s">
        <v>788</v>
      </c>
      <c r="B54" s="1185">
        <v>1413583.3319999999</v>
      </c>
      <c r="C54" s="1187">
        <v>71930.347208619001</v>
      </c>
      <c r="D54" s="1187">
        <v>1707346.87</v>
      </c>
      <c r="E54" s="1185">
        <v>2483.777</v>
      </c>
      <c r="F54" s="1187">
        <v>107.88761018609208</v>
      </c>
      <c r="G54" s="1187">
        <v>2924.3910000000001</v>
      </c>
      <c r="H54" s="1185">
        <v>2922611.2710000002</v>
      </c>
      <c r="I54" s="1187">
        <v>192851.52668952011</v>
      </c>
      <c r="J54" s="1187">
        <v>3710216.9070000001</v>
      </c>
      <c r="K54" s="1185">
        <v>400177.88099999999</v>
      </c>
      <c r="L54" s="1187">
        <v>22707.23628795299</v>
      </c>
      <c r="M54" s="1187">
        <v>492914.23499999999</v>
      </c>
      <c r="N54" s="1185">
        <v>238353.326</v>
      </c>
      <c r="O54" s="1187">
        <v>12370.849412340844</v>
      </c>
      <c r="P54" s="1187">
        <v>288875.875</v>
      </c>
      <c r="Q54" s="1185">
        <v>1267225.433</v>
      </c>
      <c r="R54" s="1187">
        <v>68690.83863858963</v>
      </c>
      <c r="S54" s="1187">
        <v>1547758.818</v>
      </c>
      <c r="T54" s="1185">
        <v>0</v>
      </c>
      <c r="U54" s="1187">
        <v>0</v>
      </c>
      <c r="V54" s="1187">
        <v>0</v>
      </c>
      <c r="W54" s="1185">
        <v>1940360.425</v>
      </c>
      <c r="X54" s="1187">
        <v>80083.018364348696</v>
      </c>
      <c r="Y54" s="1187">
        <v>2267419.4730000002</v>
      </c>
      <c r="Z54" s="1185">
        <v>0</v>
      </c>
      <c r="AA54" s="1187">
        <v>0</v>
      </c>
      <c r="AB54" s="1187">
        <v>0</v>
      </c>
      <c r="AC54" s="1185">
        <v>11271.08</v>
      </c>
      <c r="AD54" s="1187">
        <v>570.41160626836438</v>
      </c>
      <c r="AE54" s="1187">
        <v>13600.642</v>
      </c>
      <c r="AF54" s="1185">
        <v>1264454.1680000001</v>
      </c>
      <c r="AG54" s="1187">
        <v>0</v>
      </c>
      <c r="AH54" s="1187">
        <v>1264454.1680000001</v>
      </c>
      <c r="AI54" s="1185">
        <v>0</v>
      </c>
      <c r="AJ54" s="1187">
        <v>0</v>
      </c>
      <c r="AK54" s="1187">
        <v>0</v>
      </c>
      <c r="AL54" s="1185">
        <v>568310.97100000002</v>
      </c>
      <c r="AM54" s="1187">
        <v>0</v>
      </c>
      <c r="AN54" s="1187">
        <v>568310.97100000002</v>
      </c>
      <c r="AO54" s="1185">
        <v>23.416</v>
      </c>
      <c r="AP54" s="1187">
        <v>0</v>
      </c>
      <c r="AQ54" s="1187">
        <v>23.416</v>
      </c>
      <c r="AR54" s="1185">
        <v>0</v>
      </c>
      <c r="AS54" s="1187">
        <v>0</v>
      </c>
      <c r="AT54" s="1187">
        <v>0</v>
      </c>
      <c r="AU54" s="1185">
        <v>0</v>
      </c>
      <c r="AV54" s="1187">
        <v>0</v>
      </c>
      <c r="AW54" s="1187">
        <v>0</v>
      </c>
      <c r="AX54" s="1185">
        <v>10028855.085999999</v>
      </c>
      <c r="AY54" s="1187">
        <v>449312.11679725762</v>
      </c>
      <c r="AZ54" s="1188">
        <v>11863845.772</v>
      </c>
      <c r="BA54" s="1183"/>
      <c r="BB54" s="1183"/>
    </row>
    <row r="55" spans="1:54" s="1178" customFormat="1" ht="10.199999999999999">
      <c r="A55" s="1184" t="s">
        <v>134</v>
      </c>
      <c r="B55" s="1185">
        <v>5211676.1349999998</v>
      </c>
      <c r="C55" s="1187">
        <v>49606.795788442709</v>
      </c>
      <c r="D55" s="1187">
        <v>5414270.29</v>
      </c>
      <c r="E55" s="1185">
        <v>1311060.2279999999</v>
      </c>
      <c r="F55" s="1187">
        <v>84.111410381978473</v>
      </c>
      <c r="G55" s="1187">
        <v>1311403.7390000001</v>
      </c>
      <c r="H55" s="1185">
        <v>8246352.4289999995</v>
      </c>
      <c r="I55" s="1187">
        <v>157907.30044074438</v>
      </c>
      <c r="J55" s="1187">
        <v>8891245.8450000007</v>
      </c>
      <c r="K55" s="1185">
        <v>2027760.5549999999</v>
      </c>
      <c r="L55" s="1187">
        <v>913.6459353574927</v>
      </c>
      <c r="M55" s="1187">
        <v>2031491.8859999999</v>
      </c>
      <c r="N55" s="1185">
        <v>1344844.5970000001</v>
      </c>
      <c r="O55" s="1187">
        <v>11032.587659157691</v>
      </c>
      <c r="P55" s="1187">
        <v>1389901.686</v>
      </c>
      <c r="Q55" s="1185">
        <v>6508839.29</v>
      </c>
      <c r="R55" s="1187">
        <v>42806.2889324192</v>
      </c>
      <c r="S55" s="1187">
        <v>6683660.1739999996</v>
      </c>
      <c r="T55" s="1185">
        <v>0</v>
      </c>
      <c r="U55" s="1187">
        <v>0</v>
      </c>
      <c r="V55" s="1187">
        <v>0</v>
      </c>
      <c r="W55" s="1185">
        <v>9227298.7080000006</v>
      </c>
      <c r="X55" s="1187">
        <v>25726.836434867779</v>
      </c>
      <c r="Y55" s="1187">
        <v>9332367.1079999991</v>
      </c>
      <c r="Z55" s="1185">
        <v>587271.86300000001</v>
      </c>
      <c r="AA55" s="1187">
        <v>0</v>
      </c>
      <c r="AB55" s="1187">
        <v>587271.86300000001</v>
      </c>
      <c r="AC55" s="1185">
        <v>1372760.5889999999</v>
      </c>
      <c r="AD55" s="1187">
        <v>1124.0359941234085</v>
      </c>
      <c r="AE55" s="1187">
        <v>1377351.152</v>
      </c>
      <c r="AF55" s="1185">
        <v>1198612.7309999999</v>
      </c>
      <c r="AG55" s="1187">
        <v>74.886875612144962</v>
      </c>
      <c r="AH55" s="1187">
        <v>1198918.57</v>
      </c>
      <c r="AI55" s="1185">
        <v>0</v>
      </c>
      <c r="AJ55" s="1187">
        <v>0</v>
      </c>
      <c r="AK55" s="1187">
        <v>0</v>
      </c>
      <c r="AL55" s="1185">
        <v>698757.51899999997</v>
      </c>
      <c r="AM55" s="1187">
        <v>0</v>
      </c>
      <c r="AN55" s="1187">
        <v>698757.51899999997</v>
      </c>
      <c r="AO55" s="1185">
        <v>307873.46999999997</v>
      </c>
      <c r="AP55" s="1187">
        <v>0</v>
      </c>
      <c r="AQ55" s="1187">
        <v>307873.46999999997</v>
      </c>
      <c r="AR55" s="1185">
        <v>0</v>
      </c>
      <c r="AS55" s="1187">
        <v>0</v>
      </c>
      <c r="AT55" s="1187">
        <v>0</v>
      </c>
      <c r="AU55" s="1185">
        <v>0</v>
      </c>
      <c r="AV55" s="1187">
        <v>0</v>
      </c>
      <c r="AW55" s="1187">
        <v>0</v>
      </c>
      <c r="AX55" s="1185">
        <v>38043108.119000003</v>
      </c>
      <c r="AY55" s="1187">
        <v>289276.49069539673</v>
      </c>
      <c r="AZ55" s="1188">
        <v>39224513.307999998</v>
      </c>
      <c r="BA55" s="1183"/>
      <c r="BB55" s="1183"/>
    </row>
    <row r="56" spans="1:54" s="1178" customFormat="1" ht="10.199999999999999">
      <c r="A56" s="1184" t="s">
        <v>1104</v>
      </c>
      <c r="B56" s="1185">
        <v>0</v>
      </c>
      <c r="C56" s="1187">
        <v>0</v>
      </c>
      <c r="D56" s="1187">
        <v>0</v>
      </c>
      <c r="E56" s="1185">
        <v>0</v>
      </c>
      <c r="F56" s="1187">
        <v>0</v>
      </c>
      <c r="G56" s="1187">
        <v>0</v>
      </c>
      <c r="H56" s="1185">
        <v>0</v>
      </c>
      <c r="I56" s="1187">
        <v>0</v>
      </c>
      <c r="J56" s="1187">
        <v>0</v>
      </c>
      <c r="K56" s="1185">
        <v>0</v>
      </c>
      <c r="L56" s="1187">
        <v>0</v>
      </c>
      <c r="M56" s="1187">
        <v>0</v>
      </c>
      <c r="N56" s="1185">
        <v>80.64</v>
      </c>
      <c r="O56" s="1187">
        <v>0.10577864838393733</v>
      </c>
      <c r="P56" s="1187">
        <v>81.072999999999993</v>
      </c>
      <c r="Q56" s="1185">
        <v>301.40699999999998</v>
      </c>
      <c r="R56" s="1187">
        <v>57.103085210577873</v>
      </c>
      <c r="S56" s="1187">
        <v>534.61699999999996</v>
      </c>
      <c r="T56" s="1185">
        <v>0</v>
      </c>
      <c r="U56" s="1187">
        <v>0</v>
      </c>
      <c r="V56" s="1187">
        <v>0</v>
      </c>
      <c r="W56" s="1185">
        <v>6703.8850000000002</v>
      </c>
      <c r="X56" s="1187">
        <v>0</v>
      </c>
      <c r="Y56" s="1187">
        <v>6703.8850000000002</v>
      </c>
      <c r="Z56" s="1185">
        <v>0</v>
      </c>
      <c r="AA56" s="1187">
        <v>0</v>
      </c>
      <c r="AB56" s="1187">
        <v>0</v>
      </c>
      <c r="AC56" s="1185">
        <v>0</v>
      </c>
      <c r="AD56" s="1187">
        <v>0</v>
      </c>
      <c r="AE56" s="1187">
        <v>0</v>
      </c>
      <c r="AF56" s="1185">
        <v>0</v>
      </c>
      <c r="AG56" s="1187">
        <v>0</v>
      </c>
      <c r="AH56" s="1187">
        <v>0</v>
      </c>
      <c r="AI56" s="1185">
        <v>0</v>
      </c>
      <c r="AJ56" s="1187">
        <v>0</v>
      </c>
      <c r="AK56" s="1187">
        <v>0</v>
      </c>
      <c r="AL56" s="1185">
        <v>0</v>
      </c>
      <c r="AM56" s="1187">
        <v>0</v>
      </c>
      <c r="AN56" s="1187">
        <v>0</v>
      </c>
      <c r="AO56" s="1185">
        <v>0</v>
      </c>
      <c r="AP56" s="1187">
        <v>0</v>
      </c>
      <c r="AQ56" s="1187">
        <v>0</v>
      </c>
      <c r="AR56" s="1185">
        <v>0</v>
      </c>
      <c r="AS56" s="1187">
        <v>0</v>
      </c>
      <c r="AT56" s="1187">
        <v>0</v>
      </c>
      <c r="AU56" s="1185">
        <v>0</v>
      </c>
      <c r="AV56" s="1187">
        <v>0</v>
      </c>
      <c r="AW56" s="1187">
        <v>0</v>
      </c>
      <c r="AX56" s="1185">
        <v>7085.933</v>
      </c>
      <c r="AY56" s="1187">
        <v>57.209108716944179</v>
      </c>
      <c r="AZ56" s="1188">
        <v>7319.5749999999998</v>
      </c>
      <c r="BA56" s="1183"/>
      <c r="BB56" s="1183"/>
    </row>
    <row r="57" spans="1:54" s="1178" customFormat="1" ht="10.199999999999999">
      <c r="A57" s="1184" t="s">
        <v>1105</v>
      </c>
      <c r="B57" s="1185">
        <v>5211676.1349999998</v>
      </c>
      <c r="C57" s="1187">
        <v>49606.795788442709</v>
      </c>
      <c r="D57" s="1187">
        <v>5414270.29</v>
      </c>
      <c r="E57" s="1185">
        <v>1311060.2279999999</v>
      </c>
      <c r="F57" s="1187">
        <v>84.111410381978473</v>
      </c>
      <c r="G57" s="1187">
        <v>1311403.7390000001</v>
      </c>
      <c r="H57" s="1185">
        <v>8246352.4289999995</v>
      </c>
      <c r="I57" s="1187">
        <v>157907.30044074438</v>
      </c>
      <c r="J57" s="1187">
        <v>8891245.8450000007</v>
      </c>
      <c r="K57" s="1185">
        <v>2027760.5549999999</v>
      </c>
      <c r="L57" s="1187">
        <v>913.6459353574927</v>
      </c>
      <c r="M57" s="1187">
        <v>2031491.8859999999</v>
      </c>
      <c r="N57" s="1185">
        <v>1344763.9569999999</v>
      </c>
      <c r="O57" s="1187">
        <v>11032.481880509305</v>
      </c>
      <c r="P57" s="1187">
        <v>1389820.6129999999</v>
      </c>
      <c r="Q57" s="1185">
        <v>6508537.8820000002</v>
      </c>
      <c r="R57" s="1187">
        <v>42749.185602350641</v>
      </c>
      <c r="S57" s="1187">
        <v>6683125.557</v>
      </c>
      <c r="T57" s="1185">
        <v>0</v>
      </c>
      <c r="U57" s="1187">
        <v>0</v>
      </c>
      <c r="V57" s="1187">
        <v>0</v>
      </c>
      <c r="W57" s="1185">
        <v>9220594.8230000008</v>
      </c>
      <c r="X57" s="1187">
        <v>25726.836434867779</v>
      </c>
      <c r="Y57" s="1187">
        <v>9325663.2229999993</v>
      </c>
      <c r="Z57" s="1185">
        <v>587271.86300000001</v>
      </c>
      <c r="AA57" s="1187">
        <v>0</v>
      </c>
      <c r="AB57" s="1187">
        <v>587271.86300000001</v>
      </c>
      <c r="AC57" s="1185">
        <v>1372760.5889999999</v>
      </c>
      <c r="AD57" s="1187">
        <v>1124.0359941234085</v>
      </c>
      <c r="AE57" s="1187">
        <v>1377351.152</v>
      </c>
      <c r="AF57" s="1185">
        <v>1198612.7309999999</v>
      </c>
      <c r="AG57" s="1187">
        <v>74.886875612144962</v>
      </c>
      <c r="AH57" s="1187">
        <v>1198918.57</v>
      </c>
      <c r="AI57" s="1185">
        <v>0</v>
      </c>
      <c r="AJ57" s="1187">
        <v>0</v>
      </c>
      <c r="AK57" s="1187">
        <v>0</v>
      </c>
      <c r="AL57" s="1185">
        <v>698757.51899999997</v>
      </c>
      <c r="AM57" s="1187">
        <v>0</v>
      </c>
      <c r="AN57" s="1187">
        <v>698757.51899999997</v>
      </c>
      <c r="AO57" s="1185">
        <v>307873.46999999997</v>
      </c>
      <c r="AP57" s="1187">
        <v>0</v>
      </c>
      <c r="AQ57" s="1187">
        <v>307873.46999999997</v>
      </c>
      <c r="AR57" s="1185">
        <v>0</v>
      </c>
      <c r="AS57" s="1187">
        <v>0</v>
      </c>
      <c r="AT57" s="1187">
        <v>0</v>
      </c>
      <c r="AU57" s="1185">
        <v>0</v>
      </c>
      <c r="AV57" s="1187">
        <v>0</v>
      </c>
      <c r="AW57" s="1187">
        <v>0</v>
      </c>
      <c r="AX57" s="1185">
        <v>38036022.185999997</v>
      </c>
      <c r="AY57" s="1187">
        <v>289219.28134182177</v>
      </c>
      <c r="AZ57" s="1188">
        <v>39217193.732000001</v>
      </c>
      <c r="BA57" s="1183"/>
      <c r="BB57" s="1183"/>
    </row>
    <row r="58" spans="1:54" s="1178" customFormat="1" ht="10.199999999999999">
      <c r="A58" s="1184" t="s">
        <v>1106</v>
      </c>
      <c r="B58" s="1185">
        <v>336012.76899999997</v>
      </c>
      <c r="C58" s="1187">
        <v>6091.7629774730658</v>
      </c>
      <c r="D58" s="1187">
        <v>360891.52899999998</v>
      </c>
      <c r="E58" s="1185">
        <v>0</v>
      </c>
      <c r="F58" s="1187">
        <v>0</v>
      </c>
      <c r="G58" s="1187">
        <v>0</v>
      </c>
      <c r="H58" s="1185">
        <v>634909.94400000002</v>
      </c>
      <c r="I58" s="1187">
        <v>32454.416748285996</v>
      </c>
      <c r="J58" s="1187">
        <v>767453.78300000005</v>
      </c>
      <c r="K58" s="1185">
        <v>1677.5650000000001</v>
      </c>
      <c r="L58" s="1187">
        <v>15.508570029382961</v>
      </c>
      <c r="M58" s="1187">
        <v>1740.902</v>
      </c>
      <c r="N58" s="1185">
        <v>185470.427</v>
      </c>
      <c r="O58" s="1187">
        <v>2117.1657688540645</v>
      </c>
      <c r="P58" s="1187">
        <v>194116.932</v>
      </c>
      <c r="Q58" s="1185">
        <v>154471.08600000001</v>
      </c>
      <c r="R58" s="1187">
        <v>1771.5492164544564</v>
      </c>
      <c r="S58" s="1187">
        <v>161706.09299999999</v>
      </c>
      <c r="T58" s="1185">
        <v>0</v>
      </c>
      <c r="U58" s="1187">
        <v>0</v>
      </c>
      <c r="V58" s="1187">
        <v>0</v>
      </c>
      <c r="W58" s="1185">
        <v>134317.68</v>
      </c>
      <c r="X58" s="1187">
        <v>5357.428256611166</v>
      </c>
      <c r="Y58" s="1187">
        <v>156197.41800000001</v>
      </c>
      <c r="Z58" s="1185">
        <v>0</v>
      </c>
      <c r="AA58" s="1187">
        <v>0</v>
      </c>
      <c r="AB58" s="1187">
        <v>0</v>
      </c>
      <c r="AC58" s="1185">
        <v>1545.431</v>
      </c>
      <c r="AD58" s="1187">
        <v>24.27693437806073</v>
      </c>
      <c r="AE58" s="1187">
        <v>1644.578</v>
      </c>
      <c r="AF58" s="1185">
        <v>4157.3540000000003</v>
      </c>
      <c r="AG58" s="1187">
        <v>74.886875612144962</v>
      </c>
      <c r="AH58" s="1187">
        <v>4463.192</v>
      </c>
      <c r="AI58" s="1185">
        <v>0</v>
      </c>
      <c r="AJ58" s="1187">
        <v>0</v>
      </c>
      <c r="AK58" s="1187">
        <v>0</v>
      </c>
      <c r="AL58" s="1185">
        <v>0</v>
      </c>
      <c r="AM58" s="1187">
        <v>0</v>
      </c>
      <c r="AN58" s="1187">
        <v>0</v>
      </c>
      <c r="AO58" s="1185">
        <v>0</v>
      </c>
      <c r="AP58" s="1187">
        <v>0</v>
      </c>
      <c r="AQ58" s="1187">
        <v>0</v>
      </c>
      <c r="AR58" s="1185">
        <v>0</v>
      </c>
      <c r="AS58" s="1187">
        <v>0</v>
      </c>
      <c r="AT58" s="1187">
        <v>0</v>
      </c>
      <c r="AU58" s="1185">
        <v>0</v>
      </c>
      <c r="AV58" s="1187">
        <v>0</v>
      </c>
      <c r="AW58" s="1187">
        <v>0</v>
      </c>
      <c r="AX58" s="1185">
        <v>1452562.2609999999</v>
      </c>
      <c r="AY58" s="1187">
        <v>47906.995837414303</v>
      </c>
      <c r="AZ58" s="1188">
        <v>1648214.432</v>
      </c>
      <c r="BA58" s="1183"/>
      <c r="BB58" s="1183"/>
    </row>
    <row r="59" spans="1:54" s="1178" customFormat="1" ht="10.199999999999999">
      <c r="A59" s="1184" t="s">
        <v>789</v>
      </c>
      <c r="B59" s="1185">
        <v>0</v>
      </c>
      <c r="C59" s="1187">
        <v>0</v>
      </c>
      <c r="D59" s="1187">
        <v>0</v>
      </c>
      <c r="E59" s="1185">
        <v>0</v>
      </c>
      <c r="F59" s="1187">
        <v>0</v>
      </c>
      <c r="G59" s="1187">
        <v>0</v>
      </c>
      <c r="H59" s="1185">
        <v>0</v>
      </c>
      <c r="I59" s="1187">
        <v>0</v>
      </c>
      <c r="J59" s="1187">
        <v>0</v>
      </c>
      <c r="K59" s="1185">
        <v>0</v>
      </c>
      <c r="L59" s="1187">
        <v>0</v>
      </c>
      <c r="M59" s="1187">
        <v>0</v>
      </c>
      <c r="N59" s="1185">
        <v>0</v>
      </c>
      <c r="O59" s="1187">
        <v>0</v>
      </c>
      <c r="P59" s="1187">
        <v>0</v>
      </c>
      <c r="Q59" s="1185">
        <v>0</v>
      </c>
      <c r="R59" s="1187">
        <v>0</v>
      </c>
      <c r="S59" s="1187">
        <v>0</v>
      </c>
      <c r="T59" s="1185">
        <v>0</v>
      </c>
      <c r="U59" s="1187">
        <v>0</v>
      </c>
      <c r="V59" s="1187">
        <v>0</v>
      </c>
      <c r="W59" s="1185">
        <v>0</v>
      </c>
      <c r="X59" s="1187">
        <v>0</v>
      </c>
      <c r="Y59" s="1187">
        <v>0</v>
      </c>
      <c r="Z59" s="1185">
        <v>0</v>
      </c>
      <c r="AA59" s="1187">
        <v>0</v>
      </c>
      <c r="AB59" s="1187">
        <v>0</v>
      </c>
      <c r="AC59" s="1185">
        <v>0</v>
      </c>
      <c r="AD59" s="1187">
        <v>0</v>
      </c>
      <c r="AE59" s="1187">
        <v>0</v>
      </c>
      <c r="AF59" s="1185">
        <v>0</v>
      </c>
      <c r="AG59" s="1187">
        <v>0</v>
      </c>
      <c r="AH59" s="1187">
        <v>0</v>
      </c>
      <c r="AI59" s="1185">
        <v>0</v>
      </c>
      <c r="AJ59" s="1187">
        <v>0</v>
      </c>
      <c r="AK59" s="1187">
        <v>0</v>
      </c>
      <c r="AL59" s="1185">
        <v>0</v>
      </c>
      <c r="AM59" s="1187">
        <v>0</v>
      </c>
      <c r="AN59" s="1187">
        <v>0</v>
      </c>
      <c r="AO59" s="1185">
        <v>0</v>
      </c>
      <c r="AP59" s="1187">
        <v>0</v>
      </c>
      <c r="AQ59" s="1187">
        <v>0</v>
      </c>
      <c r="AR59" s="1185">
        <v>0</v>
      </c>
      <c r="AS59" s="1187">
        <v>0</v>
      </c>
      <c r="AT59" s="1187">
        <v>0</v>
      </c>
      <c r="AU59" s="1185">
        <v>0</v>
      </c>
      <c r="AV59" s="1187">
        <v>0</v>
      </c>
      <c r="AW59" s="1187">
        <v>0</v>
      </c>
      <c r="AX59" s="1185">
        <v>0</v>
      </c>
      <c r="AY59" s="1187">
        <v>0</v>
      </c>
      <c r="AZ59" s="1188">
        <v>0</v>
      </c>
      <c r="BA59" s="1183"/>
      <c r="BB59" s="1183"/>
    </row>
    <row r="60" spans="1:54" s="1178" customFormat="1" ht="10.199999999999999">
      <c r="A60" s="1184" t="s">
        <v>1107</v>
      </c>
      <c r="B60" s="1185">
        <v>0</v>
      </c>
      <c r="C60" s="1187">
        <v>0</v>
      </c>
      <c r="D60" s="1187">
        <v>0</v>
      </c>
      <c r="E60" s="1185">
        <v>10141.178</v>
      </c>
      <c r="F60" s="1187">
        <v>0</v>
      </c>
      <c r="G60" s="1187">
        <v>10141.178</v>
      </c>
      <c r="H60" s="1185">
        <v>0</v>
      </c>
      <c r="I60" s="1187">
        <v>0</v>
      </c>
      <c r="J60" s="1187">
        <v>0</v>
      </c>
      <c r="K60" s="1185">
        <v>0</v>
      </c>
      <c r="L60" s="1187">
        <v>0</v>
      </c>
      <c r="M60" s="1187">
        <v>0</v>
      </c>
      <c r="N60" s="1185">
        <v>0</v>
      </c>
      <c r="O60" s="1187">
        <v>0</v>
      </c>
      <c r="P60" s="1187">
        <v>0</v>
      </c>
      <c r="Q60" s="1185">
        <v>0</v>
      </c>
      <c r="R60" s="1187">
        <v>0</v>
      </c>
      <c r="S60" s="1187">
        <v>0</v>
      </c>
      <c r="T60" s="1185">
        <v>0</v>
      </c>
      <c r="U60" s="1187">
        <v>0</v>
      </c>
      <c r="V60" s="1187">
        <v>0</v>
      </c>
      <c r="W60" s="1185">
        <v>0</v>
      </c>
      <c r="X60" s="1187">
        <v>0</v>
      </c>
      <c r="Y60" s="1187">
        <v>0</v>
      </c>
      <c r="Z60" s="1185">
        <v>0</v>
      </c>
      <c r="AA60" s="1187">
        <v>0</v>
      </c>
      <c r="AB60" s="1187">
        <v>0</v>
      </c>
      <c r="AC60" s="1185">
        <v>0</v>
      </c>
      <c r="AD60" s="1187">
        <v>0</v>
      </c>
      <c r="AE60" s="1187">
        <v>0</v>
      </c>
      <c r="AF60" s="1185">
        <v>0</v>
      </c>
      <c r="AG60" s="1187">
        <v>0</v>
      </c>
      <c r="AH60" s="1187">
        <v>0</v>
      </c>
      <c r="AI60" s="1185">
        <v>0</v>
      </c>
      <c r="AJ60" s="1187">
        <v>0</v>
      </c>
      <c r="AK60" s="1187">
        <v>0</v>
      </c>
      <c r="AL60" s="1185">
        <v>0</v>
      </c>
      <c r="AM60" s="1187">
        <v>0</v>
      </c>
      <c r="AN60" s="1187">
        <v>0</v>
      </c>
      <c r="AO60" s="1185">
        <v>0</v>
      </c>
      <c r="AP60" s="1187">
        <v>0</v>
      </c>
      <c r="AQ60" s="1187">
        <v>0</v>
      </c>
      <c r="AR60" s="1185">
        <v>0</v>
      </c>
      <c r="AS60" s="1187">
        <v>0</v>
      </c>
      <c r="AT60" s="1187">
        <v>0</v>
      </c>
      <c r="AU60" s="1185">
        <v>0</v>
      </c>
      <c r="AV60" s="1187">
        <v>0</v>
      </c>
      <c r="AW60" s="1187">
        <v>0</v>
      </c>
      <c r="AX60" s="1185">
        <v>10141.178</v>
      </c>
      <c r="AY60" s="1187">
        <v>0</v>
      </c>
      <c r="AZ60" s="1188">
        <v>10141.178</v>
      </c>
      <c r="BA60" s="1183"/>
      <c r="BB60" s="1183"/>
    </row>
    <row r="61" spans="1:54" s="1178" customFormat="1" ht="10.199999999999999">
      <c r="A61" s="1184" t="s">
        <v>1108</v>
      </c>
      <c r="B61" s="1185">
        <v>0</v>
      </c>
      <c r="C61" s="1187">
        <v>0</v>
      </c>
      <c r="D61" s="1187">
        <v>0</v>
      </c>
      <c r="E61" s="1185">
        <v>0</v>
      </c>
      <c r="F61" s="1187">
        <v>0</v>
      </c>
      <c r="G61" s="1187">
        <v>0</v>
      </c>
      <c r="H61" s="1185">
        <v>0</v>
      </c>
      <c r="I61" s="1187">
        <v>0</v>
      </c>
      <c r="J61" s="1187">
        <v>0</v>
      </c>
      <c r="K61" s="1185">
        <v>157635.856</v>
      </c>
      <c r="L61" s="1187">
        <v>0</v>
      </c>
      <c r="M61" s="1187">
        <v>157635.856</v>
      </c>
      <c r="N61" s="1185">
        <v>0</v>
      </c>
      <c r="O61" s="1187">
        <v>0</v>
      </c>
      <c r="P61" s="1187">
        <v>0</v>
      </c>
      <c r="Q61" s="1185">
        <v>484788.92700000003</v>
      </c>
      <c r="R61" s="1187">
        <v>7866.1750734573952</v>
      </c>
      <c r="S61" s="1187">
        <v>516914.38699999999</v>
      </c>
      <c r="T61" s="1185">
        <v>0</v>
      </c>
      <c r="U61" s="1187">
        <v>0</v>
      </c>
      <c r="V61" s="1187">
        <v>0</v>
      </c>
      <c r="W61" s="1185">
        <v>21.529</v>
      </c>
      <c r="X61" s="1187">
        <v>23.035504407443685</v>
      </c>
      <c r="Y61" s="1187">
        <v>115.607</v>
      </c>
      <c r="Z61" s="1185">
        <v>0</v>
      </c>
      <c r="AA61" s="1187">
        <v>0</v>
      </c>
      <c r="AB61" s="1187">
        <v>0</v>
      </c>
      <c r="AC61" s="1185">
        <v>19.393000000000001</v>
      </c>
      <c r="AD61" s="1187">
        <v>2.4275220372184134</v>
      </c>
      <c r="AE61" s="1187">
        <v>29.306999999999999</v>
      </c>
      <c r="AF61" s="1185">
        <v>0</v>
      </c>
      <c r="AG61" s="1187">
        <v>0</v>
      </c>
      <c r="AH61" s="1187">
        <v>0</v>
      </c>
      <c r="AI61" s="1185">
        <v>8183.4210000000003</v>
      </c>
      <c r="AJ61" s="1187">
        <v>22.189764936336928</v>
      </c>
      <c r="AK61" s="1187">
        <v>8274.0439999999999</v>
      </c>
      <c r="AL61" s="1185">
        <v>0</v>
      </c>
      <c r="AM61" s="1187">
        <v>0</v>
      </c>
      <c r="AN61" s="1187">
        <v>0</v>
      </c>
      <c r="AO61" s="1185">
        <v>0</v>
      </c>
      <c r="AP61" s="1187">
        <v>0</v>
      </c>
      <c r="AQ61" s="1187">
        <v>0</v>
      </c>
      <c r="AR61" s="1185">
        <v>0</v>
      </c>
      <c r="AS61" s="1187">
        <v>0</v>
      </c>
      <c r="AT61" s="1187">
        <v>0</v>
      </c>
      <c r="AU61" s="1185">
        <v>0</v>
      </c>
      <c r="AV61" s="1187">
        <v>0</v>
      </c>
      <c r="AW61" s="1187">
        <v>0</v>
      </c>
      <c r="AX61" s="1185">
        <v>650649.12800000003</v>
      </c>
      <c r="AY61" s="1187">
        <v>7913.8283545543591</v>
      </c>
      <c r="AZ61" s="1188">
        <v>682969.20299999998</v>
      </c>
      <c r="BA61" s="1183"/>
      <c r="BB61" s="1183"/>
    </row>
    <row r="62" spans="1:54" s="1178" customFormat="1" ht="10.199999999999999">
      <c r="A62" s="1189" t="s">
        <v>1109</v>
      </c>
      <c r="B62" s="1190">
        <v>12144367.964</v>
      </c>
      <c r="C62" s="1191">
        <v>548729.75171400595</v>
      </c>
      <c r="D62" s="1192">
        <v>14385380.27</v>
      </c>
      <c r="E62" s="1190">
        <v>85221.842999999993</v>
      </c>
      <c r="F62" s="1191">
        <v>124.31537708129287</v>
      </c>
      <c r="G62" s="1192">
        <v>85729.547999999995</v>
      </c>
      <c r="H62" s="1190">
        <v>15883568.764</v>
      </c>
      <c r="I62" s="1191">
        <v>527851.07737512246</v>
      </c>
      <c r="J62" s="1192">
        <v>18039312.565000001</v>
      </c>
      <c r="K62" s="1190">
        <v>1146673.1850000001</v>
      </c>
      <c r="L62" s="1191">
        <v>7342.9214005876602</v>
      </c>
      <c r="M62" s="1192">
        <v>1176661.676</v>
      </c>
      <c r="N62" s="1190">
        <v>2263776.1179999998</v>
      </c>
      <c r="O62" s="1191">
        <v>19741.640303623899</v>
      </c>
      <c r="P62" s="1192">
        <v>2344400.977</v>
      </c>
      <c r="Q62" s="1190">
        <v>7967571.2149999999</v>
      </c>
      <c r="R62" s="1191">
        <v>277910.30142017634</v>
      </c>
      <c r="S62" s="1192">
        <v>9102556.8859999999</v>
      </c>
      <c r="T62" s="1190">
        <v>0</v>
      </c>
      <c r="U62" s="1191">
        <v>0</v>
      </c>
      <c r="V62" s="1192">
        <v>0</v>
      </c>
      <c r="W62" s="1190">
        <v>7551945.8839999996</v>
      </c>
      <c r="X62" s="1191">
        <v>208960.16405484822</v>
      </c>
      <c r="Y62" s="1192">
        <v>8405339.1940000001</v>
      </c>
      <c r="Z62" s="1190">
        <v>432690.62800000003</v>
      </c>
      <c r="AA62" s="1191">
        <v>4837.3753672869743</v>
      </c>
      <c r="AB62" s="1192">
        <v>452446.47</v>
      </c>
      <c r="AC62" s="1190">
        <v>741044.77099999995</v>
      </c>
      <c r="AD62" s="1191">
        <v>9491.673359451519</v>
      </c>
      <c r="AE62" s="1192">
        <v>779808.76599999995</v>
      </c>
      <c r="AF62" s="1190">
        <v>0</v>
      </c>
      <c r="AG62" s="1191">
        <v>76.570029382957884</v>
      </c>
      <c r="AH62" s="1192">
        <v>312.71199999999999</v>
      </c>
      <c r="AI62" s="1190">
        <v>0</v>
      </c>
      <c r="AJ62" s="1191">
        <v>0</v>
      </c>
      <c r="AK62" s="1192">
        <v>0</v>
      </c>
      <c r="AL62" s="1190">
        <v>0</v>
      </c>
      <c r="AM62" s="1191">
        <v>0</v>
      </c>
      <c r="AN62" s="1192">
        <v>0</v>
      </c>
      <c r="AO62" s="1190">
        <v>0</v>
      </c>
      <c r="AP62" s="1191">
        <v>0</v>
      </c>
      <c r="AQ62" s="1192">
        <v>0</v>
      </c>
      <c r="AR62" s="1190">
        <v>0</v>
      </c>
      <c r="AS62" s="1191">
        <v>0</v>
      </c>
      <c r="AT62" s="1192">
        <v>0</v>
      </c>
      <c r="AU62" s="1190">
        <v>0</v>
      </c>
      <c r="AV62" s="1191">
        <v>0</v>
      </c>
      <c r="AW62" s="1192">
        <v>0</v>
      </c>
      <c r="AX62" s="1190">
        <v>48216860.376000002</v>
      </c>
      <c r="AY62" s="1191">
        <v>1605065.7913809991</v>
      </c>
      <c r="AZ62" s="1192">
        <v>54771949.068000004</v>
      </c>
      <c r="BA62" s="1183"/>
      <c r="BB62" s="1183"/>
    </row>
    <row r="63" spans="1:54" s="1178" customFormat="1" ht="10.199999999999999">
      <c r="A63" s="1184" t="s">
        <v>134</v>
      </c>
      <c r="B63" s="1193">
        <v>11649792.085999999</v>
      </c>
      <c r="C63" s="1187">
        <v>544791.45861900097</v>
      </c>
      <c r="D63" s="1186">
        <v>13874720.403000001</v>
      </c>
      <c r="E63" s="1193">
        <v>132.94200000000001</v>
      </c>
      <c r="F63" s="1187">
        <v>71.859206660137133</v>
      </c>
      <c r="G63" s="1186">
        <v>426.41500000000002</v>
      </c>
      <c r="H63" s="1193">
        <v>12424981.606000001</v>
      </c>
      <c r="I63" s="1187">
        <v>520934.89422135166</v>
      </c>
      <c r="J63" s="1186">
        <v>14552479.714</v>
      </c>
      <c r="K63" s="1193">
        <v>377105.37099999998</v>
      </c>
      <c r="L63" s="1187">
        <v>4313.7260039177281</v>
      </c>
      <c r="M63" s="1186">
        <v>394722.62800000003</v>
      </c>
      <c r="N63" s="1193">
        <v>1618833.612</v>
      </c>
      <c r="O63" s="1187">
        <v>18603.19711067581</v>
      </c>
      <c r="P63" s="1186">
        <v>1694809.0689999999</v>
      </c>
      <c r="Q63" s="1193">
        <v>7411732.0829999996</v>
      </c>
      <c r="R63" s="1187">
        <v>265945.72159647406</v>
      </c>
      <c r="S63" s="1186">
        <v>8497854.4100000001</v>
      </c>
      <c r="T63" s="1193">
        <v>0</v>
      </c>
      <c r="U63" s="1187">
        <v>0</v>
      </c>
      <c r="V63" s="1186">
        <v>0</v>
      </c>
      <c r="W63" s="1193">
        <v>6245147.0539999995</v>
      </c>
      <c r="X63" s="1187">
        <v>198264.15254652302</v>
      </c>
      <c r="Y63" s="1186">
        <v>7054857.8530000001</v>
      </c>
      <c r="Z63" s="1193">
        <v>432201.61099999998</v>
      </c>
      <c r="AA63" s="1187">
        <v>4837.3753672869743</v>
      </c>
      <c r="AB63" s="1186">
        <v>451957.45299999998</v>
      </c>
      <c r="AC63" s="1193">
        <v>500232.46299999999</v>
      </c>
      <c r="AD63" s="1187">
        <v>9491.673359451519</v>
      </c>
      <c r="AE63" s="1186">
        <v>538996.45799999998</v>
      </c>
      <c r="AF63" s="1193">
        <v>0</v>
      </c>
      <c r="AG63" s="1187">
        <v>36.42360430950049</v>
      </c>
      <c r="AH63" s="1186">
        <v>148.75399999999999</v>
      </c>
      <c r="AI63" s="1193">
        <v>0</v>
      </c>
      <c r="AJ63" s="1187">
        <v>0</v>
      </c>
      <c r="AK63" s="1186">
        <v>0</v>
      </c>
      <c r="AL63" s="1193">
        <v>0</v>
      </c>
      <c r="AM63" s="1187">
        <v>0</v>
      </c>
      <c r="AN63" s="1186">
        <v>0</v>
      </c>
      <c r="AO63" s="1193">
        <v>0</v>
      </c>
      <c r="AP63" s="1187">
        <v>0</v>
      </c>
      <c r="AQ63" s="1186">
        <v>0</v>
      </c>
      <c r="AR63" s="1193">
        <v>0</v>
      </c>
      <c r="AS63" s="1187">
        <v>0</v>
      </c>
      <c r="AT63" s="1186">
        <v>0</v>
      </c>
      <c r="AU63" s="1193">
        <v>0</v>
      </c>
      <c r="AV63" s="1187">
        <v>0</v>
      </c>
      <c r="AW63" s="1186">
        <v>0</v>
      </c>
      <c r="AX63" s="1193">
        <v>40660158.831</v>
      </c>
      <c r="AY63" s="1187">
        <v>1567290.4828599414</v>
      </c>
      <c r="AZ63" s="1194">
        <v>47060973.163000003</v>
      </c>
      <c r="BA63" s="1183"/>
      <c r="BB63" s="1183"/>
    </row>
    <row r="64" spans="1:54" s="1178" customFormat="1" ht="10.199999999999999">
      <c r="A64" s="1184" t="s">
        <v>802</v>
      </c>
      <c r="B64" s="1185">
        <v>494575.87699999998</v>
      </c>
      <c r="C64" s="1187">
        <v>3938.292850146915</v>
      </c>
      <c r="D64" s="1187">
        <v>510659.86599999998</v>
      </c>
      <c r="E64" s="1185">
        <v>85088.900999999998</v>
      </c>
      <c r="F64" s="1187">
        <v>52.456170421155733</v>
      </c>
      <c r="G64" s="1187">
        <v>85303.131999999998</v>
      </c>
      <c r="H64" s="1185">
        <v>3458587.1579999998</v>
      </c>
      <c r="I64" s="1187">
        <v>6916.1829089128305</v>
      </c>
      <c r="J64" s="1187">
        <v>3486832.85</v>
      </c>
      <c r="K64" s="1185">
        <v>763881.495</v>
      </c>
      <c r="L64" s="1187">
        <v>3029.1951518119495</v>
      </c>
      <c r="M64" s="1187">
        <v>776252.728</v>
      </c>
      <c r="N64" s="1185">
        <v>644942.50600000005</v>
      </c>
      <c r="O64" s="1187">
        <v>1138.4429480901078</v>
      </c>
      <c r="P64" s="1187">
        <v>649591.90700000001</v>
      </c>
      <c r="Q64" s="1185">
        <v>555839.13100000005</v>
      </c>
      <c r="R64" s="1187">
        <v>11964.579823702254</v>
      </c>
      <c r="S64" s="1187">
        <v>604702.47600000002</v>
      </c>
      <c r="T64" s="1185">
        <v>0</v>
      </c>
      <c r="U64" s="1187">
        <v>0</v>
      </c>
      <c r="V64" s="1187">
        <v>0</v>
      </c>
      <c r="W64" s="1185">
        <v>1306798.8289999999</v>
      </c>
      <c r="X64" s="1187">
        <v>10696.011508325171</v>
      </c>
      <c r="Y64" s="1187">
        <v>1350481.34</v>
      </c>
      <c r="Z64" s="1185">
        <v>489.01600000000002</v>
      </c>
      <c r="AA64" s="1187">
        <v>0</v>
      </c>
      <c r="AB64" s="1187">
        <v>489.01600000000002</v>
      </c>
      <c r="AC64" s="1185">
        <v>240812.30799999999</v>
      </c>
      <c r="AD64" s="1187">
        <v>0</v>
      </c>
      <c r="AE64" s="1187">
        <v>240812.30799999999</v>
      </c>
      <c r="AF64" s="1185">
        <v>0</v>
      </c>
      <c r="AG64" s="1187">
        <v>40.146180215475027</v>
      </c>
      <c r="AH64" s="1187">
        <v>163.95699999999999</v>
      </c>
      <c r="AI64" s="1185">
        <v>0</v>
      </c>
      <c r="AJ64" s="1187">
        <v>0</v>
      </c>
      <c r="AK64" s="1187">
        <v>0</v>
      </c>
      <c r="AL64" s="1185">
        <v>0</v>
      </c>
      <c r="AM64" s="1187">
        <v>0</v>
      </c>
      <c r="AN64" s="1187">
        <v>0</v>
      </c>
      <c r="AO64" s="1185">
        <v>0</v>
      </c>
      <c r="AP64" s="1187">
        <v>0</v>
      </c>
      <c r="AQ64" s="1187">
        <v>0</v>
      </c>
      <c r="AR64" s="1185">
        <v>0</v>
      </c>
      <c r="AS64" s="1187">
        <v>0</v>
      </c>
      <c r="AT64" s="1187">
        <v>0</v>
      </c>
      <c r="AU64" s="1185">
        <v>0</v>
      </c>
      <c r="AV64" s="1187">
        <v>0</v>
      </c>
      <c r="AW64" s="1187">
        <v>0</v>
      </c>
      <c r="AX64" s="1185">
        <v>7551015.2259999998</v>
      </c>
      <c r="AY64" s="1187">
        <v>37775.308521057785</v>
      </c>
      <c r="AZ64" s="1188">
        <v>7705289.5860000001</v>
      </c>
      <c r="BA64" s="1183"/>
      <c r="BB64" s="1183"/>
    </row>
    <row r="65" spans="1:54" s="1178" customFormat="1" ht="10.199999999999999">
      <c r="A65" s="1195" t="s">
        <v>1110</v>
      </c>
      <c r="B65" s="1196">
        <v>0</v>
      </c>
      <c r="C65" s="1187">
        <v>0</v>
      </c>
      <c r="D65" s="1197">
        <v>0</v>
      </c>
      <c r="E65" s="1196">
        <v>0</v>
      </c>
      <c r="F65" s="1187">
        <v>0</v>
      </c>
      <c r="G65" s="1197">
        <v>0</v>
      </c>
      <c r="H65" s="1196">
        <v>0</v>
      </c>
      <c r="I65" s="1187">
        <v>0</v>
      </c>
      <c r="J65" s="1197">
        <v>0</v>
      </c>
      <c r="K65" s="1196">
        <v>5686.3180000000002</v>
      </c>
      <c r="L65" s="1187">
        <v>0</v>
      </c>
      <c r="M65" s="1197">
        <v>5686.3180000000002</v>
      </c>
      <c r="N65" s="1196">
        <v>0</v>
      </c>
      <c r="O65" s="1187">
        <v>0</v>
      </c>
      <c r="P65" s="1197">
        <v>0</v>
      </c>
      <c r="Q65" s="1196">
        <v>0</v>
      </c>
      <c r="R65" s="1187">
        <v>0</v>
      </c>
      <c r="S65" s="1197">
        <v>0</v>
      </c>
      <c r="T65" s="1196">
        <v>0</v>
      </c>
      <c r="U65" s="1187">
        <v>0</v>
      </c>
      <c r="V65" s="1197">
        <v>0</v>
      </c>
      <c r="W65" s="1196">
        <v>0</v>
      </c>
      <c r="X65" s="1187">
        <v>0</v>
      </c>
      <c r="Y65" s="1197">
        <v>0</v>
      </c>
      <c r="Z65" s="1196">
        <v>0</v>
      </c>
      <c r="AA65" s="1187">
        <v>0</v>
      </c>
      <c r="AB65" s="1197">
        <v>0</v>
      </c>
      <c r="AC65" s="1196">
        <v>0</v>
      </c>
      <c r="AD65" s="1187">
        <v>0</v>
      </c>
      <c r="AE65" s="1197">
        <v>0</v>
      </c>
      <c r="AF65" s="1196">
        <v>0</v>
      </c>
      <c r="AG65" s="1187">
        <v>0</v>
      </c>
      <c r="AH65" s="1197">
        <v>0</v>
      </c>
      <c r="AI65" s="1196">
        <v>0</v>
      </c>
      <c r="AJ65" s="1187">
        <v>0</v>
      </c>
      <c r="AK65" s="1197">
        <v>0</v>
      </c>
      <c r="AL65" s="1196">
        <v>0</v>
      </c>
      <c r="AM65" s="1187">
        <v>0</v>
      </c>
      <c r="AN65" s="1197">
        <v>0</v>
      </c>
      <c r="AO65" s="1196">
        <v>0</v>
      </c>
      <c r="AP65" s="1187">
        <v>0</v>
      </c>
      <c r="AQ65" s="1197">
        <v>0</v>
      </c>
      <c r="AR65" s="1196">
        <v>0</v>
      </c>
      <c r="AS65" s="1187">
        <v>0</v>
      </c>
      <c r="AT65" s="1197">
        <v>0</v>
      </c>
      <c r="AU65" s="1196">
        <v>0</v>
      </c>
      <c r="AV65" s="1187">
        <v>0</v>
      </c>
      <c r="AW65" s="1197">
        <v>0</v>
      </c>
      <c r="AX65" s="1196">
        <v>5686.3180000000002</v>
      </c>
      <c r="AY65" s="1187">
        <v>0</v>
      </c>
      <c r="AZ65" s="1198">
        <v>5686.3180000000002</v>
      </c>
      <c r="BA65" s="1183"/>
      <c r="BB65" s="1183"/>
    </row>
    <row r="66" spans="1:54" s="1178" customFormat="1" ht="10.199999999999999">
      <c r="A66" s="1179" t="s">
        <v>1111</v>
      </c>
      <c r="B66" s="1190">
        <v>54453996.277999997</v>
      </c>
      <c r="C66" s="1191">
        <v>4806768.9569049962</v>
      </c>
      <c r="D66" s="1192">
        <v>74084840.701000005</v>
      </c>
      <c r="E66" s="1190">
        <v>1598923.9180000001</v>
      </c>
      <c r="F66" s="1191">
        <v>31031.212781586681</v>
      </c>
      <c r="G66" s="1192">
        <v>1725655.3940000001</v>
      </c>
      <c r="H66" s="1190">
        <v>84586872.234999985</v>
      </c>
      <c r="I66" s="1191">
        <v>8995786.2100881487</v>
      </c>
      <c r="J66" s="1192">
        <v>121325663.12100001</v>
      </c>
      <c r="K66" s="1190">
        <v>6658740.4830000009</v>
      </c>
      <c r="L66" s="1191">
        <v>533084.2522037219</v>
      </c>
      <c r="M66" s="1192">
        <v>8835856.5720000006</v>
      </c>
      <c r="N66" s="1190">
        <v>8597926.8499999978</v>
      </c>
      <c r="O66" s="1191">
        <v>1062630.333496572</v>
      </c>
      <c r="P66" s="1192">
        <v>12937709.132999999</v>
      </c>
      <c r="Q66" s="1190">
        <v>41695512.034999996</v>
      </c>
      <c r="R66" s="1191">
        <v>3755527.8961802158</v>
      </c>
      <c r="S66" s="1192">
        <v>57033087.967</v>
      </c>
      <c r="T66" s="1190">
        <v>1100936.916</v>
      </c>
      <c r="U66" s="1191">
        <v>143187.29089128305</v>
      </c>
      <c r="V66" s="1192">
        <v>1685713.8149999999</v>
      </c>
      <c r="W66" s="1190">
        <v>32269908.259</v>
      </c>
      <c r="X66" s="1191">
        <v>2431815.5707639568</v>
      </c>
      <c r="Y66" s="1192">
        <v>42201443.053000003</v>
      </c>
      <c r="Z66" s="1190">
        <v>13066347.869000001</v>
      </c>
      <c r="AA66" s="1191">
        <v>9617.2642017629787</v>
      </c>
      <c r="AB66" s="1192">
        <v>13105624.778000001</v>
      </c>
      <c r="AC66" s="1190">
        <v>2543151.9879999999</v>
      </c>
      <c r="AD66" s="1191">
        <v>160997.77228207642</v>
      </c>
      <c r="AE66" s="1192">
        <v>3200666.8939999999</v>
      </c>
      <c r="AF66" s="1190">
        <v>2463070.8969999999</v>
      </c>
      <c r="AG66" s="1191">
        <v>151.45690499510283</v>
      </c>
      <c r="AH66" s="1192">
        <v>2463689.4470000002</v>
      </c>
      <c r="AI66" s="1190">
        <v>2241979.3989999997</v>
      </c>
      <c r="AJ66" s="1191">
        <v>754297.59769833507</v>
      </c>
      <c r="AK66" s="1192">
        <v>5322530.79</v>
      </c>
      <c r="AL66" s="1190">
        <v>1267068.49</v>
      </c>
      <c r="AM66" s="1191">
        <v>0</v>
      </c>
      <c r="AN66" s="1192">
        <v>1267068.49</v>
      </c>
      <c r="AO66" s="1190">
        <v>313412.89799999999</v>
      </c>
      <c r="AP66" s="1191">
        <v>0</v>
      </c>
      <c r="AQ66" s="1192">
        <v>313412.89799999999</v>
      </c>
      <c r="AR66" s="1190">
        <v>252819.81699999998</v>
      </c>
      <c r="AS66" s="1191">
        <v>176915.52154750246</v>
      </c>
      <c r="AT66" s="1192">
        <v>975342.80900000001</v>
      </c>
      <c r="AU66" s="1190">
        <v>22000</v>
      </c>
      <c r="AV66" s="1191">
        <v>0</v>
      </c>
      <c r="AW66" s="1192">
        <v>22000</v>
      </c>
      <c r="AX66" s="1190">
        <v>253132668.36299998</v>
      </c>
      <c r="AY66" s="1191">
        <v>22861811.337659162</v>
      </c>
      <c r="AZ66" s="1192">
        <v>346500305.87</v>
      </c>
      <c r="BA66" s="1183"/>
      <c r="BB66" s="1183"/>
    </row>
    <row r="67" spans="1:54">
      <c r="A67" s="1199" t="s">
        <v>1112</v>
      </c>
      <c r="B67" s="1200">
        <v>4.0839999999999996</v>
      </c>
      <c r="C67" s="1201"/>
      <c r="D67" s="1202"/>
      <c r="E67" s="1202"/>
      <c r="F67" s="1201"/>
      <c r="G67" s="1202"/>
      <c r="H67" s="1202"/>
      <c r="I67" s="1201"/>
      <c r="J67" s="1202"/>
      <c r="K67" s="1202"/>
      <c r="L67" s="1201"/>
      <c r="M67" s="1202"/>
      <c r="N67" s="1202"/>
      <c r="O67" s="1201"/>
      <c r="P67" s="1202"/>
      <c r="Q67" s="1202"/>
      <c r="R67" s="1201"/>
      <c r="S67" s="1202"/>
      <c r="T67" s="1202"/>
      <c r="U67" s="1201"/>
      <c r="V67" s="1202"/>
      <c r="W67" s="1202"/>
      <c r="X67" s="1201"/>
      <c r="Y67" s="1202"/>
      <c r="Z67" s="1202"/>
      <c r="AA67" s="1201"/>
      <c r="AB67" s="1202"/>
      <c r="AC67" s="1202"/>
      <c r="AD67" s="1201"/>
      <c r="AE67" s="1202"/>
      <c r="AF67" s="1202"/>
      <c r="AG67" s="1201"/>
      <c r="AH67" s="1202"/>
      <c r="AI67" s="1202"/>
      <c r="AJ67" s="1201"/>
      <c r="AK67" s="1202"/>
      <c r="AL67" s="1202"/>
      <c r="AM67" s="1201"/>
      <c r="AN67" s="1202"/>
      <c r="AO67" s="1202"/>
      <c r="AP67" s="1201"/>
      <c r="AQ67" s="1202"/>
      <c r="AR67" s="1202"/>
      <c r="AS67" s="1201"/>
      <c r="AT67" s="1202"/>
      <c r="AU67" s="1202"/>
      <c r="AV67" s="1202"/>
      <c r="AW67" s="1202"/>
      <c r="AX67" s="1202"/>
      <c r="AY67" s="1201"/>
      <c r="AZ67" s="1202"/>
    </row>
    <row r="68" spans="1:54">
      <c r="A68" s="1201" t="s">
        <v>671</v>
      </c>
      <c r="B68" s="1201"/>
      <c r="C68" s="1201"/>
      <c r="D68" s="1202"/>
      <c r="E68" s="1201"/>
      <c r="F68" s="1201"/>
      <c r="G68" s="1202"/>
      <c r="H68" s="1201"/>
      <c r="I68" s="1201"/>
      <c r="J68" s="1202"/>
      <c r="K68" s="1201"/>
      <c r="L68" s="1201"/>
      <c r="M68" s="1202"/>
      <c r="N68" s="1201"/>
      <c r="O68" s="1201"/>
      <c r="P68" s="1202"/>
      <c r="Q68" s="1201"/>
      <c r="R68" s="1201"/>
      <c r="S68" s="1202"/>
      <c r="T68" s="1201"/>
      <c r="U68" s="1201"/>
      <c r="V68" s="1202"/>
      <c r="W68" s="1201"/>
      <c r="X68" s="1201"/>
      <c r="Y68" s="1202"/>
      <c r="Z68" s="1201"/>
      <c r="AA68" s="1201"/>
      <c r="AB68" s="1202"/>
      <c r="AC68" s="1201"/>
      <c r="AD68" s="1201"/>
      <c r="AE68" s="1202"/>
      <c r="AF68" s="1201"/>
      <c r="AG68" s="1201"/>
      <c r="AH68" s="1202"/>
      <c r="AI68" s="1201"/>
      <c r="AJ68" s="1201"/>
      <c r="AK68" s="1202"/>
      <c r="AL68" s="1201"/>
      <c r="AM68" s="1201"/>
      <c r="AN68" s="1202"/>
      <c r="AO68" s="1201"/>
      <c r="AP68" s="1201"/>
      <c r="AQ68" s="1202"/>
      <c r="AR68" s="1201"/>
      <c r="AS68" s="1201"/>
      <c r="AT68" s="1202"/>
      <c r="AU68" s="1202"/>
      <c r="AV68" s="1202"/>
      <c r="AW68" s="1202"/>
      <c r="AX68" s="1201"/>
      <c r="AY68" s="1201"/>
      <c r="AZ68" s="1202"/>
    </row>
    <row r="69" spans="1:54">
      <c r="A69" s="34" t="s">
        <v>1113</v>
      </c>
      <c r="B69" s="31"/>
      <c r="C69" s="31"/>
      <c r="D69" s="31"/>
      <c r="E69" s="31"/>
      <c r="F69" s="31"/>
      <c r="G69" s="31"/>
      <c r="H69" s="31"/>
      <c r="I69" s="31"/>
    </row>
    <row r="70" spans="1:54">
      <c r="A70" s="34" t="s">
        <v>717</v>
      </c>
      <c r="B70" s="827"/>
      <c r="C70" s="827"/>
      <c r="D70" s="828"/>
      <c r="E70" s="827"/>
      <c r="F70" s="827"/>
      <c r="G70" s="827"/>
      <c r="H70" s="828"/>
      <c r="I70" s="827"/>
    </row>
  </sheetData>
  <mergeCells count="19">
    <mergeCell ref="AO5:AQ5"/>
    <mergeCell ref="AR5:AT5"/>
    <mergeCell ref="AU5:AW5"/>
    <mergeCell ref="AX5:AZ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zoomScale="90" zoomScaleNormal="90" zoomScaleSheetLayoutView="70" workbookViewId="0"/>
  </sheetViews>
  <sheetFormatPr baseColWidth="10" defaultColWidth="11.44140625" defaultRowHeight="13.2"/>
  <cols>
    <col min="1" max="1" width="31" style="5" customWidth="1"/>
    <col min="2" max="2" width="9" style="5" bestFit="1" customWidth="1"/>
    <col min="3" max="3" width="7.6640625" style="5" bestFit="1" customWidth="1"/>
    <col min="4" max="4" width="10.33203125" style="5" bestFit="1" customWidth="1"/>
    <col min="5" max="8" width="7.6640625" style="5" bestFit="1" customWidth="1"/>
    <col min="9" max="9" width="6.88671875" style="5" bestFit="1" customWidth="1"/>
    <col min="10" max="10" width="9" style="5" bestFit="1" customWidth="1"/>
    <col min="11" max="12" width="7.6640625" style="5" bestFit="1" customWidth="1"/>
    <col min="13" max="14" width="9" style="5" bestFit="1" customWidth="1"/>
    <col min="15" max="15" width="9" style="5" customWidth="1"/>
    <col min="16" max="16" width="7.6640625" style="5" bestFit="1" customWidth="1"/>
    <col min="17" max="17" width="7.6640625" style="5" customWidth="1"/>
    <col min="18" max="18" width="9" style="5" bestFit="1" customWidth="1"/>
    <col min="19" max="19" width="17.109375" style="5" customWidth="1"/>
    <col min="20" max="23" width="10.109375" style="5" customWidth="1"/>
    <col min="24" max="24" width="9" style="5" bestFit="1" customWidth="1"/>
    <col min="25" max="25" width="7.6640625" style="5" bestFit="1" customWidth="1"/>
    <col min="26" max="26" width="10.33203125" style="5" bestFit="1" customWidth="1"/>
    <col min="27" max="30" width="7.6640625" style="5" bestFit="1" customWidth="1"/>
    <col min="31" max="31" width="6.88671875" style="5" bestFit="1" customWidth="1"/>
    <col min="32" max="32" width="9" style="5" bestFit="1" customWidth="1"/>
    <col min="33" max="34" width="7.6640625" style="5" bestFit="1" customWidth="1"/>
    <col min="35" max="36" width="9" style="5" bestFit="1" customWidth="1"/>
    <col min="37" max="37" width="9" style="5" customWidth="1"/>
    <col min="38" max="38" width="7.6640625" style="5" bestFit="1" customWidth="1"/>
    <col min="39" max="39" width="9" style="5" bestFit="1" customWidth="1"/>
    <col min="40" max="40" width="11.44140625" style="5"/>
    <col min="41" max="41" width="29.33203125" style="5" customWidth="1"/>
    <col min="42" max="42" width="9" style="5" bestFit="1" customWidth="1"/>
    <col min="43" max="43" width="7.6640625" style="5" bestFit="1" customWidth="1"/>
    <col min="44" max="44" width="10.33203125" style="5" bestFit="1" customWidth="1"/>
    <col min="45" max="48" width="7.6640625" style="5" bestFit="1" customWidth="1"/>
    <col min="49" max="49" width="6.88671875" style="5" bestFit="1" customWidth="1"/>
    <col min="50" max="50" width="9" style="5" bestFit="1" customWidth="1"/>
    <col min="51" max="52" width="7.6640625" style="5" bestFit="1" customWidth="1"/>
    <col min="53" max="54" width="9" style="5" bestFit="1" customWidth="1"/>
    <col min="55" max="55" width="9" style="5" customWidth="1"/>
    <col min="56" max="56" width="7.6640625" style="5" bestFit="1" customWidth="1"/>
    <col min="57" max="57" width="9" style="5" bestFit="1" customWidth="1"/>
    <col min="58" max="58" width="11.44140625" style="5"/>
    <col min="59" max="59" width="29.33203125" style="5" customWidth="1"/>
    <col min="60" max="60" width="9" style="5" bestFit="1" customWidth="1"/>
    <col min="61" max="61" width="7.6640625" style="5" bestFit="1" customWidth="1"/>
    <col min="62" max="62" width="10.33203125" style="5" bestFit="1" customWidth="1"/>
    <col min="63" max="66" width="7.6640625" style="5" bestFit="1" customWidth="1"/>
    <col min="67" max="67" width="6.88671875" style="5" bestFit="1" customWidth="1"/>
    <col min="68" max="68" width="9" style="5" bestFit="1" customWidth="1"/>
    <col min="69" max="70" width="7.6640625" style="5" bestFit="1" customWidth="1"/>
    <col min="71" max="72" width="9" style="5" bestFit="1" customWidth="1"/>
    <col min="73" max="73" width="9" style="5" customWidth="1"/>
    <col min="74" max="74" width="7.6640625" style="5" bestFit="1" customWidth="1"/>
    <col min="75" max="75" width="9" style="5" bestFit="1" customWidth="1"/>
    <col min="76" max="256" width="11.44140625" style="5"/>
    <col min="257" max="257" width="31" style="5" customWidth="1"/>
    <col min="258" max="258" width="9" style="5" bestFit="1" customWidth="1"/>
    <col min="259" max="259" width="7.6640625" style="5" bestFit="1" customWidth="1"/>
    <col min="260" max="260" width="10.33203125" style="5" bestFit="1" customWidth="1"/>
    <col min="261" max="264" width="7.6640625" style="5" bestFit="1" customWidth="1"/>
    <col min="265" max="265" width="6.88671875" style="5" bestFit="1" customWidth="1"/>
    <col min="266" max="266" width="9" style="5" bestFit="1" customWidth="1"/>
    <col min="267" max="268" width="7.6640625" style="5" bestFit="1" customWidth="1"/>
    <col min="269" max="270" width="9" style="5" bestFit="1" customWidth="1"/>
    <col min="271" max="271" width="9" style="5" customWidth="1"/>
    <col min="272" max="272" width="7.6640625" style="5" bestFit="1" customWidth="1"/>
    <col min="273" max="273" width="7.6640625" style="5" customWidth="1"/>
    <col min="274" max="274" width="9" style="5" bestFit="1" customWidth="1"/>
    <col min="275" max="275" width="17.109375" style="5" customWidth="1"/>
    <col min="276" max="279" width="10.109375" style="5" customWidth="1"/>
    <col min="280" max="280" width="9" style="5" bestFit="1" customWidth="1"/>
    <col min="281" max="281" width="7.6640625" style="5" bestFit="1" customWidth="1"/>
    <col min="282" max="282" width="10.33203125" style="5" bestFit="1" customWidth="1"/>
    <col min="283" max="286" width="7.6640625" style="5" bestFit="1" customWidth="1"/>
    <col min="287" max="287" width="6.88671875" style="5" bestFit="1" customWidth="1"/>
    <col min="288" max="288" width="9" style="5" bestFit="1" customWidth="1"/>
    <col min="289" max="290" width="7.6640625" style="5" bestFit="1" customWidth="1"/>
    <col min="291" max="292" width="9" style="5" bestFit="1" customWidth="1"/>
    <col min="293" max="293" width="9" style="5" customWidth="1"/>
    <col min="294" max="294" width="7.6640625" style="5" bestFit="1" customWidth="1"/>
    <col min="295" max="295" width="9" style="5" bestFit="1" customWidth="1"/>
    <col min="296" max="296" width="11.44140625" style="5"/>
    <col min="297" max="297" width="29.33203125" style="5" customWidth="1"/>
    <col min="298" max="298" width="9" style="5" bestFit="1" customWidth="1"/>
    <col min="299" max="299" width="7.6640625" style="5" bestFit="1" customWidth="1"/>
    <col min="300" max="300" width="10.33203125" style="5" bestFit="1" customWidth="1"/>
    <col min="301" max="304" width="7.6640625" style="5" bestFit="1" customWidth="1"/>
    <col min="305" max="305" width="6.88671875" style="5" bestFit="1" customWidth="1"/>
    <col min="306" max="306" width="9" style="5" bestFit="1" customWidth="1"/>
    <col min="307" max="308" width="7.6640625" style="5" bestFit="1" customWidth="1"/>
    <col min="309" max="310" width="9" style="5" bestFit="1" customWidth="1"/>
    <col min="311" max="311" width="9" style="5" customWidth="1"/>
    <col min="312" max="312" width="7.6640625" style="5" bestFit="1" customWidth="1"/>
    <col min="313" max="313" width="9" style="5" bestFit="1" customWidth="1"/>
    <col min="314" max="314" width="11.44140625" style="5"/>
    <col min="315" max="315" width="29.33203125" style="5" customWidth="1"/>
    <col min="316" max="316" width="9" style="5" bestFit="1" customWidth="1"/>
    <col min="317" max="317" width="7.6640625" style="5" bestFit="1" customWidth="1"/>
    <col min="318" max="318" width="10.33203125" style="5" bestFit="1" customWidth="1"/>
    <col min="319" max="322" width="7.6640625" style="5" bestFit="1" customWidth="1"/>
    <col min="323" max="323" width="6.88671875" style="5" bestFit="1" customWidth="1"/>
    <col min="324" max="324" width="9" style="5" bestFit="1" customWidth="1"/>
    <col min="325" max="326" width="7.6640625" style="5" bestFit="1" customWidth="1"/>
    <col min="327" max="328" width="9" style="5" bestFit="1" customWidth="1"/>
    <col min="329" max="329" width="9" style="5" customWidth="1"/>
    <col min="330" max="330" width="7.6640625" style="5" bestFit="1" customWidth="1"/>
    <col min="331" max="331" width="9" style="5" bestFit="1" customWidth="1"/>
    <col min="332" max="512" width="11.44140625" style="5"/>
    <col min="513" max="513" width="31" style="5" customWidth="1"/>
    <col min="514" max="514" width="9" style="5" bestFit="1" customWidth="1"/>
    <col min="515" max="515" width="7.6640625" style="5" bestFit="1" customWidth="1"/>
    <col min="516" max="516" width="10.33203125" style="5" bestFit="1" customWidth="1"/>
    <col min="517" max="520" width="7.6640625" style="5" bestFit="1" customWidth="1"/>
    <col min="521" max="521" width="6.88671875" style="5" bestFit="1" customWidth="1"/>
    <col min="522" max="522" width="9" style="5" bestFit="1" customWidth="1"/>
    <col min="523" max="524" width="7.6640625" style="5" bestFit="1" customWidth="1"/>
    <col min="525" max="526" width="9" style="5" bestFit="1" customWidth="1"/>
    <col min="527" max="527" width="9" style="5" customWidth="1"/>
    <col min="528" max="528" width="7.6640625" style="5" bestFit="1" customWidth="1"/>
    <col min="529" max="529" width="7.6640625" style="5" customWidth="1"/>
    <col min="530" max="530" width="9" style="5" bestFit="1" customWidth="1"/>
    <col min="531" max="531" width="17.109375" style="5" customWidth="1"/>
    <col min="532" max="535" width="10.109375" style="5" customWidth="1"/>
    <col min="536" max="536" width="9" style="5" bestFit="1" customWidth="1"/>
    <col min="537" max="537" width="7.6640625" style="5" bestFit="1" customWidth="1"/>
    <col min="538" max="538" width="10.33203125" style="5" bestFit="1" customWidth="1"/>
    <col min="539" max="542" width="7.6640625" style="5" bestFit="1" customWidth="1"/>
    <col min="543" max="543" width="6.88671875" style="5" bestFit="1" customWidth="1"/>
    <col min="544" max="544" width="9" style="5" bestFit="1" customWidth="1"/>
    <col min="545" max="546" width="7.6640625" style="5" bestFit="1" customWidth="1"/>
    <col min="547" max="548" width="9" style="5" bestFit="1" customWidth="1"/>
    <col min="549" max="549" width="9" style="5" customWidth="1"/>
    <col min="550" max="550" width="7.6640625" style="5" bestFit="1" customWidth="1"/>
    <col min="551" max="551" width="9" style="5" bestFit="1" customWidth="1"/>
    <col min="552" max="552" width="11.44140625" style="5"/>
    <col min="553" max="553" width="29.33203125" style="5" customWidth="1"/>
    <col min="554" max="554" width="9" style="5" bestFit="1" customWidth="1"/>
    <col min="555" max="555" width="7.6640625" style="5" bestFit="1" customWidth="1"/>
    <col min="556" max="556" width="10.33203125" style="5" bestFit="1" customWidth="1"/>
    <col min="557" max="560" width="7.6640625" style="5" bestFit="1" customWidth="1"/>
    <col min="561" max="561" width="6.88671875" style="5" bestFit="1" customWidth="1"/>
    <col min="562" max="562" width="9" style="5" bestFit="1" customWidth="1"/>
    <col min="563" max="564" width="7.6640625" style="5" bestFit="1" customWidth="1"/>
    <col min="565" max="566" width="9" style="5" bestFit="1" customWidth="1"/>
    <col min="567" max="567" width="9" style="5" customWidth="1"/>
    <col min="568" max="568" width="7.6640625" style="5" bestFit="1" customWidth="1"/>
    <col min="569" max="569" width="9" style="5" bestFit="1" customWidth="1"/>
    <col min="570" max="570" width="11.44140625" style="5"/>
    <col min="571" max="571" width="29.33203125" style="5" customWidth="1"/>
    <col min="572" max="572" width="9" style="5" bestFit="1" customWidth="1"/>
    <col min="573" max="573" width="7.6640625" style="5" bestFit="1" customWidth="1"/>
    <col min="574" max="574" width="10.33203125" style="5" bestFit="1" customWidth="1"/>
    <col min="575" max="578" width="7.6640625" style="5" bestFit="1" customWidth="1"/>
    <col min="579" max="579" width="6.88671875" style="5" bestFit="1" customWidth="1"/>
    <col min="580" max="580" width="9" style="5" bestFit="1" customWidth="1"/>
    <col min="581" max="582" width="7.6640625" style="5" bestFit="1" customWidth="1"/>
    <col min="583" max="584" width="9" style="5" bestFit="1" customWidth="1"/>
    <col min="585" max="585" width="9" style="5" customWidth="1"/>
    <col min="586" max="586" width="7.6640625" style="5" bestFit="1" customWidth="1"/>
    <col min="587" max="587" width="9" style="5" bestFit="1" customWidth="1"/>
    <col min="588" max="768" width="11.44140625" style="5"/>
    <col min="769" max="769" width="31" style="5" customWidth="1"/>
    <col min="770" max="770" width="9" style="5" bestFit="1" customWidth="1"/>
    <col min="771" max="771" width="7.6640625" style="5" bestFit="1" customWidth="1"/>
    <col min="772" max="772" width="10.33203125" style="5" bestFit="1" customWidth="1"/>
    <col min="773" max="776" width="7.6640625" style="5" bestFit="1" customWidth="1"/>
    <col min="777" max="777" width="6.88671875" style="5" bestFit="1" customWidth="1"/>
    <col min="778" max="778" width="9" style="5" bestFit="1" customWidth="1"/>
    <col min="779" max="780" width="7.6640625" style="5" bestFit="1" customWidth="1"/>
    <col min="781" max="782" width="9" style="5" bestFit="1" customWidth="1"/>
    <col min="783" max="783" width="9" style="5" customWidth="1"/>
    <col min="784" max="784" width="7.6640625" style="5" bestFit="1" customWidth="1"/>
    <col min="785" max="785" width="7.6640625" style="5" customWidth="1"/>
    <col min="786" max="786" width="9" style="5" bestFit="1" customWidth="1"/>
    <col min="787" max="787" width="17.109375" style="5" customWidth="1"/>
    <col min="788" max="791" width="10.109375" style="5" customWidth="1"/>
    <col min="792" max="792" width="9" style="5" bestFit="1" customWidth="1"/>
    <col min="793" max="793" width="7.6640625" style="5" bestFit="1" customWidth="1"/>
    <col min="794" max="794" width="10.33203125" style="5" bestFit="1" customWidth="1"/>
    <col min="795" max="798" width="7.6640625" style="5" bestFit="1" customWidth="1"/>
    <col min="799" max="799" width="6.88671875" style="5" bestFit="1" customWidth="1"/>
    <col min="800" max="800" width="9" style="5" bestFit="1" customWidth="1"/>
    <col min="801" max="802" width="7.6640625" style="5" bestFit="1" customWidth="1"/>
    <col min="803" max="804" width="9" style="5" bestFit="1" customWidth="1"/>
    <col min="805" max="805" width="9" style="5" customWidth="1"/>
    <col min="806" max="806" width="7.6640625" style="5" bestFit="1" customWidth="1"/>
    <col min="807" max="807" width="9" style="5" bestFit="1" customWidth="1"/>
    <col min="808" max="808" width="11.44140625" style="5"/>
    <col min="809" max="809" width="29.33203125" style="5" customWidth="1"/>
    <col min="810" max="810" width="9" style="5" bestFit="1" customWidth="1"/>
    <col min="811" max="811" width="7.6640625" style="5" bestFit="1" customWidth="1"/>
    <col min="812" max="812" width="10.33203125" style="5" bestFit="1" customWidth="1"/>
    <col min="813" max="816" width="7.6640625" style="5" bestFit="1" customWidth="1"/>
    <col min="817" max="817" width="6.88671875" style="5" bestFit="1" customWidth="1"/>
    <col min="818" max="818" width="9" style="5" bestFit="1" customWidth="1"/>
    <col min="819" max="820" width="7.6640625" style="5" bestFit="1" customWidth="1"/>
    <col min="821" max="822" width="9" style="5" bestFit="1" customWidth="1"/>
    <col min="823" max="823" width="9" style="5" customWidth="1"/>
    <col min="824" max="824" width="7.6640625" style="5" bestFit="1" customWidth="1"/>
    <col min="825" max="825" width="9" style="5" bestFit="1" customWidth="1"/>
    <col min="826" max="826" width="11.44140625" style="5"/>
    <col min="827" max="827" width="29.33203125" style="5" customWidth="1"/>
    <col min="828" max="828" width="9" style="5" bestFit="1" customWidth="1"/>
    <col min="829" max="829" width="7.6640625" style="5" bestFit="1" customWidth="1"/>
    <col min="830" max="830" width="10.33203125" style="5" bestFit="1" customWidth="1"/>
    <col min="831" max="834" width="7.6640625" style="5" bestFit="1" customWidth="1"/>
    <col min="835" max="835" width="6.88671875" style="5" bestFit="1" customWidth="1"/>
    <col min="836" max="836" width="9" style="5" bestFit="1" customWidth="1"/>
    <col min="837" max="838" width="7.6640625" style="5" bestFit="1" customWidth="1"/>
    <col min="839" max="840" width="9" style="5" bestFit="1" customWidth="1"/>
    <col min="841" max="841" width="9" style="5" customWidth="1"/>
    <col min="842" max="842" width="7.6640625" style="5" bestFit="1" customWidth="1"/>
    <col min="843" max="843" width="9" style="5" bestFit="1" customWidth="1"/>
    <col min="844" max="1024" width="11.44140625" style="5"/>
    <col min="1025" max="1025" width="31" style="5" customWidth="1"/>
    <col min="1026" max="1026" width="9" style="5" bestFit="1" customWidth="1"/>
    <col min="1027" max="1027" width="7.6640625" style="5" bestFit="1" customWidth="1"/>
    <col min="1028" max="1028" width="10.33203125" style="5" bestFit="1" customWidth="1"/>
    <col min="1029" max="1032" width="7.6640625" style="5" bestFit="1" customWidth="1"/>
    <col min="1033" max="1033" width="6.88671875" style="5" bestFit="1" customWidth="1"/>
    <col min="1034" max="1034" width="9" style="5" bestFit="1" customWidth="1"/>
    <col min="1035" max="1036" width="7.6640625" style="5" bestFit="1" customWidth="1"/>
    <col min="1037" max="1038" width="9" style="5" bestFit="1" customWidth="1"/>
    <col min="1039" max="1039" width="9" style="5" customWidth="1"/>
    <col min="1040" max="1040" width="7.6640625" style="5" bestFit="1" customWidth="1"/>
    <col min="1041" max="1041" width="7.6640625" style="5" customWidth="1"/>
    <col min="1042" max="1042" width="9" style="5" bestFit="1" customWidth="1"/>
    <col min="1043" max="1043" width="17.109375" style="5" customWidth="1"/>
    <col min="1044" max="1047" width="10.109375" style="5" customWidth="1"/>
    <col min="1048" max="1048" width="9" style="5" bestFit="1" customWidth="1"/>
    <col min="1049" max="1049" width="7.6640625" style="5" bestFit="1" customWidth="1"/>
    <col min="1050" max="1050" width="10.33203125" style="5" bestFit="1" customWidth="1"/>
    <col min="1051" max="1054" width="7.6640625" style="5" bestFit="1" customWidth="1"/>
    <col min="1055" max="1055" width="6.88671875" style="5" bestFit="1" customWidth="1"/>
    <col min="1056" max="1056" width="9" style="5" bestFit="1" customWidth="1"/>
    <col min="1057" max="1058" width="7.6640625" style="5" bestFit="1" customWidth="1"/>
    <col min="1059" max="1060" width="9" style="5" bestFit="1" customWidth="1"/>
    <col min="1061" max="1061" width="9" style="5" customWidth="1"/>
    <col min="1062" max="1062" width="7.6640625" style="5" bestFit="1" customWidth="1"/>
    <col min="1063" max="1063" width="9" style="5" bestFit="1" customWidth="1"/>
    <col min="1064" max="1064" width="11.44140625" style="5"/>
    <col min="1065" max="1065" width="29.33203125" style="5" customWidth="1"/>
    <col min="1066" max="1066" width="9" style="5" bestFit="1" customWidth="1"/>
    <col min="1067" max="1067" width="7.6640625" style="5" bestFit="1" customWidth="1"/>
    <col min="1068" max="1068" width="10.33203125" style="5" bestFit="1" customWidth="1"/>
    <col min="1069" max="1072" width="7.6640625" style="5" bestFit="1" customWidth="1"/>
    <col min="1073" max="1073" width="6.88671875" style="5" bestFit="1" customWidth="1"/>
    <col min="1074" max="1074" width="9" style="5" bestFit="1" customWidth="1"/>
    <col min="1075" max="1076" width="7.6640625" style="5" bestFit="1" customWidth="1"/>
    <col min="1077" max="1078" width="9" style="5" bestFit="1" customWidth="1"/>
    <col min="1079" max="1079" width="9" style="5" customWidth="1"/>
    <col min="1080" max="1080" width="7.6640625" style="5" bestFit="1" customWidth="1"/>
    <col min="1081" max="1081" width="9" style="5" bestFit="1" customWidth="1"/>
    <col min="1082" max="1082" width="11.44140625" style="5"/>
    <col min="1083" max="1083" width="29.33203125" style="5" customWidth="1"/>
    <col min="1084" max="1084" width="9" style="5" bestFit="1" customWidth="1"/>
    <col min="1085" max="1085" width="7.6640625" style="5" bestFit="1" customWidth="1"/>
    <col min="1086" max="1086" width="10.33203125" style="5" bestFit="1" customWidth="1"/>
    <col min="1087" max="1090" width="7.6640625" style="5" bestFit="1" customWidth="1"/>
    <col min="1091" max="1091" width="6.88671875" style="5" bestFit="1" customWidth="1"/>
    <col min="1092" max="1092" width="9" style="5" bestFit="1" customWidth="1"/>
    <col min="1093" max="1094" width="7.6640625" style="5" bestFit="1" customWidth="1"/>
    <col min="1095" max="1096" width="9" style="5" bestFit="1" customWidth="1"/>
    <col min="1097" max="1097" width="9" style="5" customWidth="1"/>
    <col min="1098" max="1098" width="7.6640625" style="5" bestFit="1" customWidth="1"/>
    <col min="1099" max="1099" width="9" style="5" bestFit="1" customWidth="1"/>
    <col min="1100" max="1280" width="11.44140625" style="5"/>
    <col min="1281" max="1281" width="31" style="5" customWidth="1"/>
    <col min="1282" max="1282" width="9" style="5" bestFit="1" customWidth="1"/>
    <col min="1283" max="1283" width="7.6640625" style="5" bestFit="1" customWidth="1"/>
    <col min="1284" max="1284" width="10.33203125" style="5" bestFit="1" customWidth="1"/>
    <col min="1285" max="1288" width="7.6640625" style="5" bestFit="1" customWidth="1"/>
    <col min="1289" max="1289" width="6.88671875" style="5" bestFit="1" customWidth="1"/>
    <col min="1290" max="1290" width="9" style="5" bestFit="1" customWidth="1"/>
    <col min="1291" max="1292" width="7.6640625" style="5" bestFit="1" customWidth="1"/>
    <col min="1293" max="1294" width="9" style="5" bestFit="1" customWidth="1"/>
    <col min="1295" max="1295" width="9" style="5" customWidth="1"/>
    <col min="1296" max="1296" width="7.6640625" style="5" bestFit="1" customWidth="1"/>
    <col min="1297" max="1297" width="7.6640625" style="5" customWidth="1"/>
    <col min="1298" max="1298" width="9" style="5" bestFit="1" customWidth="1"/>
    <col min="1299" max="1299" width="17.109375" style="5" customWidth="1"/>
    <col min="1300" max="1303" width="10.109375" style="5" customWidth="1"/>
    <col min="1304" max="1304" width="9" style="5" bestFit="1" customWidth="1"/>
    <col min="1305" max="1305" width="7.6640625" style="5" bestFit="1" customWidth="1"/>
    <col min="1306" max="1306" width="10.33203125" style="5" bestFit="1" customWidth="1"/>
    <col min="1307" max="1310" width="7.6640625" style="5" bestFit="1" customWidth="1"/>
    <col min="1311" max="1311" width="6.88671875" style="5" bestFit="1" customWidth="1"/>
    <col min="1312" max="1312" width="9" style="5" bestFit="1" customWidth="1"/>
    <col min="1313" max="1314" width="7.6640625" style="5" bestFit="1" customWidth="1"/>
    <col min="1315" max="1316" width="9" style="5" bestFit="1" customWidth="1"/>
    <col min="1317" max="1317" width="9" style="5" customWidth="1"/>
    <col min="1318" max="1318" width="7.6640625" style="5" bestFit="1" customWidth="1"/>
    <col min="1319" max="1319" width="9" style="5" bestFit="1" customWidth="1"/>
    <col min="1320" max="1320" width="11.44140625" style="5"/>
    <col min="1321" max="1321" width="29.33203125" style="5" customWidth="1"/>
    <col min="1322" max="1322" width="9" style="5" bestFit="1" customWidth="1"/>
    <col min="1323" max="1323" width="7.6640625" style="5" bestFit="1" customWidth="1"/>
    <col min="1324" max="1324" width="10.33203125" style="5" bestFit="1" customWidth="1"/>
    <col min="1325" max="1328" width="7.6640625" style="5" bestFit="1" customWidth="1"/>
    <col min="1329" max="1329" width="6.88671875" style="5" bestFit="1" customWidth="1"/>
    <col min="1330" max="1330" width="9" style="5" bestFit="1" customWidth="1"/>
    <col min="1331" max="1332" width="7.6640625" style="5" bestFit="1" customWidth="1"/>
    <col min="1333" max="1334" width="9" style="5" bestFit="1" customWidth="1"/>
    <col min="1335" max="1335" width="9" style="5" customWidth="1"/>
    <col min="1336" max="1336" width="7.6640625" style="5" bestFit="1" customWidth="1"/>
    <col min="1337" max="1337" width="9" style="5" bestFit="1" customWidth="1"/>
    <col min="1338" max="1338" width="11.44140625" style="5"/>
    <col min="1339" max="1339" width="29.33203125" style="5" customWidth="1"/>
    <col min="1340" max="1340" width="9" style="5" bestFit="1" customWidth="1"/>
    <col min="1341" max="1341" width="7.6640625" style="5" bestFit="1" customWidth="1"/>
    <col min="1342" max="1342" width="10.33203125" style="5" bestFit="1" customWidth="1"/>
    <col min="1343" max="1346" width="7.6640625" style="5" bestFit="1" customWidth="1"/>
    <col min="1347" max="1347" width="6.88671875" style="5" bestFit="1" customWidth="1"/>
    <col min="1348" max="1348" width="9" style="5" bestFit="1" customWidth="1"/>
    <col min="1349" max="1350" width="7.6640625" style="5" bestFit="1" customWidth="1"/>
    <col min="1351" max="1352" width="9" style="5" bestFit="1" customWidth="1"/>
    <col min="1353" max="1353" width="9" style="5" customWidth="1"/>
    <col min="1354" max="1354" width="7.6640625" style="5" bestFit="1" customWidth="1"/>
    <col min="1355" max="1355" width="9" style="5" bestFit="1" customWidth="1"/>
    <col min="1356" max="1536" width="11.44140625" style="5"/>
    <col min="1537" max="1537" width="31" style="5" customWidth="1"/>
    <col min="1538" max="1538" width="9" style="5" bestFit="1" customWidth="1"/>
    <col min="1539" max="1539" width="7.6640625" style="5" bestFit="1" customWidth="1"/>
    <col min="1540" max="1540" width="10.33203125" style="5" bestFit="1" customWidth="1"/>
    <col min="1541" max="1544" width="7.6640625" style="5" bestFit="1" customWidth="1"/>
    <col min="1545" max="1545" width="6.88671875" style="5" bestFit="1" customWidth="1"/>
    <col min="1546" max="1546" width="9" style="5" bestFit="1" customWidth="1"/>
    <col min="1547" max="1548" width="7.6640625" style="5" bestFit="1" customWidth="1"/>
    <col min="1549" max="1550" width="9" style="5" bestFit="1" customWidth="1"/>
    <col min="1551" max="1551" width="9" style="5" customWidth="1"/>
    <col min="1552" max="1552" width="7.6640625" style="5" bestFit="1" customWidth="1"/>
    <col min="1553" max="1553" width="7.6640625" style="5" customWidth="1"/>
    <col min="1554" max="1554" width="9" style="5" bestFit="1" customWidth="1"/>
    <col min="1555" max="1555" width="17.109375" style="5" customWidth="1"/>
    <col min="1556" max="1559" width="10.109375" style="5" customWidth="1"/>
    <col min="1560" max="1560" width="9" style="5" bestFit="1" customWidth="1"/>
    <col min="1561" max="1561" width="7.6640625" style="5" bestFit="1" customWidth="1"/>
    <col min="1562" max="1562" width="10.33203125" style="5" bestFit="1" customWidth="1"/>
    <col min="1563" max="1566" width="7.6640625" style="5" bestFit="1" customWidth="1"/>
    <col min="1567" max="1567" width="6.88671875" style="5" bestFit="1" customWidth="1"/>
    <col min="1568" max="1568" width="9" style="5" bestFit="1" customWidth="1"/>
    <col min="1569" max="1570" width="7.6640625" style="5" bestFit="1" customWidth="1"/>
    <col min="1571" max="1572" width="9" style="5" bestFit="1" customWidth="1"/>
    <col min="1573" max="1573" width="9" style="5" customWidth="1"/>
    <col min="1574" max="1574" width="7.6640625" style="5" bestFit="1" customWidth="1"/>
    <col min="1575" max="1575" width="9" style="5" bestFit="1" customWidth="1"/>
    <col min="1576" max="1576" width="11.44140625" style="5"/>
    <col min="1577" max="1577" width="29.33203125" style="5" customWidth="1"/>
    <col min="1578" max="1578" width="9" style="5" bestFit="1" customWidth="1"/>
    <col min="1579" max="1579" width="7.6640625" style="5" bestFit="1" customWidth="1"/>
    <col min="1580" max="1580" width="10.33203125" style="5" bestFit="1" customWidth="1"/>
    <col min="1581" max="1584" width="7.6640625" style="5" bestFit="1" customWidth="1"/>
    <col min="1585" max="1585" width="6.88671875" style="5" bestFit="1" customWidth="1"/>
    <col min="1586" max="1586" width="9" style="5" bestFit="1" customWidth="1"/>
    <col min="1587" max="1588" width="7.6640625" style="5" bestFit="1" customWidth="1"/>
    <col min="1589" max="1590" width="9" style="5" bestFit="1" customWidth="1"/>
    <col min="1591" max="1591" width="9" style="5" customWidth="1"/>
    <col min="1592" max="1592" width="7.6640625" style="5" bestFit="1" customWidth="1"/>
    <col min="1593" max="1593" width="9" style="5" bestFit="1" customWidth="1"/>
    <col min="1594" max="1594" width="11.44140625" style="5"/>
    <col min="1595" max="1595" width="29.33203125" style="5" customWidth="1"/>
    <col min="1596" max="1596" width="9" style="5" bestFit="1" customWidth="1"/>
    <col min="1597" max="1597" width="7.6640625" style="5" bestFit="1" customWidth="1"/>
    <col min="1598" max="1598" width="10.33203125" style="5" bestFit="1" customWidth="1"/>
    <col min="1599" max="1602" width="7.6640625" style="5" bestFit="1" customWidth="1"/>
    <col min="1603" max="1603" width="6.88671875" style="5" bestFit="1" customWidth="1"/>
    <col min="1604" max="1604" width="9" style="5" bestFit="1" customWidth="1"/>
    <col min="1605" max="1606" width="7.6640625" style="5" bestFit="1" customWidth="1"/>
    <col min="1607" max="1608" width="9" style="5" bestFit="1" customWidth="1"/>
    <col min="1609" max="1609" width="9" style="5" customWidth="1"/>
    <col min="1610" max="1610" width="7.6640625" style="5" bestFit="1" customWidth="1"/>
    <col min="1611" max="1611" width="9" style="5" bestFit="1" customWidth="1"/>
    <col min="1612" max="1792" width="11.44140625" style="5"/>
    <col min="1793" max="1793" width="31" style="5" customWidth="1"/>
    <col min="1794" max="1794" width="9" style="5" bestFit="1" customWidth="1"/>
    <col min="1795" max="1795" width="7.6640625" style="5" bestFit="1" customWidth="1"/>
    <col min="1796" max="1796" width="10.33203125" style="5" bestFit="1" customWidth="1"/>
    <col min="1797" max="1800" width="7.6640625" style="5" bestFit="1" customWidth="1"/>
    <col min="1801" max="1801" width="6.88671875" style="5" bestFit="1" customWidth="1"/>
    <col min="1802" max="1802" width="9" style="5" bestFit="1" customWidth="1"/>
    <col min="1803" max="1804" width="7.6640625" style="5" bestFit="1" customWidth="1"/>
    <col min="1805" max="1806" width="9" style="5" bestFit="1" customWidth="1"/>
    <col min="1807" max="1807" width="9" style="5" customWidth="1"/>
    <col min="1808" max="1808" width="7.6640625" style="5" bestFit="1" customWidth="1"/>
    <col min="1809" max="1809" width="7.6640625" style="5" customWidth="1"/>
    <col min="1810" max="1810" width="9" style="5" bestFit="1" customWidth="1"/>
    <col min="1811" max="1811" width="17.109375" style="5" customWidth="1"/>
    <col min="1812" max="1815" width="10.109375" style="5" customWidth="1"/>
    <col min="1816" max="1816" width="9" style="5" bestFit="1" customWidth="1"/>
    <col min="1817" max="1817" width="7.6640625" style="5" bestFit="1" customWidth="1"/>
    <col min="1818" max="1818" width="10.33203125" style="5" bestFit="1" customWidth="1"/>
    <col min="1819" max="1822" width="7.6640625" style="5" bestFit="1" customWidth="1"/>
    <col min="1823" max="1823" width="6.88671875" style="5" bestFit="1" customWidth="1"/>
    <col min="1824" max="1824" width="9" style="5" bestFit="1" customWidth="1"/>
    <col min="1825" max="1826" width="7.6640625" style="5" bestFit="1" customWidth="1"/>
    <col min="1827" max="1828" width="9" style="5" bestFit="1" customWidth="1"/>
    <col min="1829" max="1829" width="9" style="5" customWidth="1"/>
    <col min="1830" max="1830" width="7.6640625" style="5" bestFit="1" customWidth="1"/>
    <col min="1831" max="1831" width="9" style="5" bestFit="1" customWidth="1"/>
    <col min="1832" max="1832" width="11.44140625" style="5"/>
    <col min="1833" max="1833" width="29.33203125" style="5" customWidth="1"/>
    <col min="1834" max="1834" width="9" style="5" bestFit="1" customWidth="1"/>
    <col min="1835" max="1835" width="7.6640625" style="5" bestFit="1" customWidth="1"/>
    <col min="1836" max="1836" width="10.33203125" style="5" bestFit="1" customWidth="1"/>
    <col min="1837" max="1840" width="7.6640625" style="5" bestFit="1" customWidth="1"/>
    <col min="1841" max="1841" width="6.88671875" style="5" bestFit="1" customWidth="1"/>
    <col min="1842" max="1842" width="9" style="5" bestFit="1" customWidth="1"/>
    <col min="1843" max="1844" width="7.6640625" style="5" bestFit="1" customWidth="1"/>
    <col min="1845" max="1846" width="9" style="5" bestFit="1" customWidth="1"/>
    <col min="1847" max="1847" width="9" style="5" customWidth="1"/>
    <col min="1848" max="1848" width="7.6640625" style="5" bestFit="1" customWidth="1"/>
    <col min="1849" max="1849" width="9" style="5" bestFit="1" customWidth="1"/>
    <col min="1850" max="1850" width="11.44140625" style="5"/>
    <col min="1851" max="1851" width="29.33203125" style="5" customWidth="1"/>
    <col min="1852" max="1852" width="9" style="5" bestFit="1" customWidth="1"/>
    <col min="1853" max="1853" width="7.6640625" style="5" bestFit="1" customWidth="1"/>
    <col min="1854" max="1854" width="10.33203125" style="5" bestFit="1" customWidth="1"/>
    <col min="1855" max="1858" width="7.6640625" style="5" bestFit="1" customWidth="1"/>
    <col min="1859" max="1859" width="6.88671875" style="5" bestFit="1" customWidth="1"/>
    <col min="1860" max="1860" width="9" style="5" bestFit="1" customWidth="1"/>
    <col min="1861" max="1862" width="7.6640625" style="5" bestFit="1" customWidth="1"/>
    <col min="1863" max="1864" width="9" style="5" bestFit="1" customWidth="1"/>
    <col min="1865" max="1865" width="9" style="5" customWidth="1"/>
    <col min="1866" max="1866" width="7.6640625" style="5" bestFit="1" customWidth="1"/>
    <col min="1867" max="1867" width="9" style="5" bestFit="1" customWidth="1"/>
    <col min="1868" max="2048" width="11.44140625" style="5"/>
    <col min="2049" max="2049" width="31" style="5" customWidth="1"/>
    <col min="2050" max="2050" width="9" style="5" bestFit="1" customWidth="1"/>
    <col min="2051" max="2051" width="7.6640625" style="5" bestFit="1" customWidth="1"/>
    <col min="2052" max="2052" width="10.33203125" style="5" bestFit="1" customWidth="1"/>
    <col min="2053" max="2056" width="7.6640625" style="5" bestFit="1" customWidth="1"/>
    <col min="2057" max="2057" width="6.88671875" style="5" bestFit="1" customWidth="1"/>
    <col min="2058" max="2058" width="9" style="5" bestFit="1" customWidth="1"/>
    <col min="2059" max="2060" width="7.6640625" style="5" bestFit="1" customWidth="1"/>
    <col min="2061" max="2062" width="9" style="5" bestFit="1" customWidth="1"/>
    <col min="2063" max="2063" width="9" style="5" customWidth="1"/>
    <col min="2064" max="2064" width="7.6640625" style="5" bestFit="1" customWidth="1"/>
    <col min="2065" max="2065" width="7.6640625" style="5" customWidth="1"/>
    <col min="2066" max="2066" width="9" style="5" bestFit="1" customWidth="1"/>
    <col min="2067" max="2067" width="17.109375" style="5" customWidth="1"/>
    <col min="2068" max="2071" width="10.109375" style="5" customWidth="1"/>
    <col min="2072" max="2072" width="9" style="5" bestFit="1" customWidth="1"/>
    <col min="2073" max="2073" width="7.6640625" style="5" bestFit="1" customWidth="1"/>
    <col min="2074" max="2074" width="10.33203125" style="5" bestFit="1" customWidth="1"/>
    <col min="2075" max="2078" width="7.6640625" style="5" bestFit="1" customWidth="1"/>
    <col min="2079" max="2079" width="6.88671875" style="5" bestFit="1" customWidth="1"/>
    <col min="2080" max="2080" width="9" style="5" bestFit="1" customWidth="1"/>
    <col min="2081" max="2082" width="7.6640625" style="5" bestFit="1" customWidth="1"/>
    <col min="2083" max="2084" width="9" style="5" bestFit="1" customWidth="1"/>
    <col min="2085" max="2085" width="9" style="5" customWidth="1"/>
    <col min="2086" max="2086" width="7.6640625" style="5" bestFit="1" customWidth="1"/>
    <col min="2087" max="2087" width="9" style="5" bestFit="1" customWidth="1"/>
    <col min="2088" max="2088" width="11.44140625" style="5"/>
    <col min="2089" max="2089" width="29.33203125" style="5" customWidth="1"/>
    <col min="2090" max="2090" width="9" style="5" bestFit="1" customWidth="1"/>
    <col min="2091" max="2091" width="7.6640625" style="5" bestFit="1" customWidth="1"/>
    <col min="2092" max="2092" width="10.33203125" style="5" bestFit="1" customWidth="1"/>
    <col min="2093" max="2096" width="7.6640625" style="5" bestFit="1" customWidth="1"/>
    <col min="2097" max="2097" width="6.88671875" style="5" bestFit="1" customWidth="1"/>
    <col min="2098" max="2098" width="9" style="5" bestFit="1" customWidth="1"/>
    <col min="2099" max="2100" width="7.6640625" style="5" bestFit="1" customWidth="1"/>
    <col min="2101" max="2102" width="9" style="5" bestFit="1" customWidth="1"/>
    <col min="2103" max="2103" width="9" style="5" customWidth="1"/>
    <col min="2104" max="2104" width="7.6640625" style="5" bestFit="1" customWidth="1"/>
    <col min="2105" max="2105" width="9" style="5" bestFit="1" customWidth="1"/>
    <col min="2106" max="2106" width="11.44140625" style="5"/>
    <col min="2107" max="2107" width="29.33203125" style="5" customWidth="1"/>
    <col min="2108" max="2108" width="9" style="5" bestFit="1" customWidth="1"/>
    <col min="2109" max="2109" width="7.6640625" style="5" bestFit="1" customWidth="1"/>
    <col min="2110" max="2110" width="10.33203125" style="5" bestFit="1" customWidth="1"/>
    <col min="2111" max="2114" width="7.6640625" style="5" bestFit="1" customWidth="1"/>
    <col min="2115" max="2115" width="6.88671875" style="5" bestFit="1" customWidth="1"/>
    <col min="2116" max="2116" width="9" style="5" bestFit="1" customWidth="1"/>
    <col min="2117" max="2118" width="7.6640625" style="5" bestFit="1" customWidth="1"/>
    <col min="2119" max="2120" width="9" style="5" bestFit="1" customWidth="1"/>
    <col min="2121" max="2121" width="9" style="5" customWidth="1"/>
    <col min="2122" max="2122" width="7.6640625" style="5" bestFit="1" customWidth="1"/>
    <col min="2123" max="2123" width="9" style="5" bestFit="1" customWidth="1"/>
    <col min="2124" max="2304" width="11.44140625" style="5"/>
    <col min="2305" max="2305" width="31" style="5" customWidth="1"/>
    <col min="2306" max="2306" width="9" style="5" bestFit="1" customWidth="1"/>
    <col min="2307" max="2307" width="7.6640625" style="5" bestFit="1" customWidth="1"/>
    <col min="2308" max="2308" width="10.33203125" style="5" bestFit="1" customWidth="1"/>
    <col min="2309" max="2312" width="7.6640625" style="5" bestFit="1" customWidth="1"/>
    <col min="2313" max="2313" width="6.88671875" style="5" bestFit="1" customWidth="1"/>
    <col min="2314" max="2314" width="9" style="5" bestFit="1" customWidth="1"/>
    <col min="2315" max="2316" width="7.6640625" style="5" bestFit="1" customWidth="1"/>
    <col min="2317" max="2318" width="9" style="5" bestFit="1" customWidth="1"/>
    <col min="2319" max="2319" width="9" style="5" customWidth="1"/>
    <col min="2320" max="2320" width="7.6640625" style="5" bestFit="1" customWidth="1"/>
    <col min="2321" max="2321" width="7.6640625" style="5" customWidth="1"/>
    <col min="2322" max="2322" width="9" style="5" bestFit="1" customWidth="1"/>
    <col min="2323" max="2323" width="17.109375" style="5" customWidth="1"/>
    <col min="2324" max="2327" width="10.109375" style="5" customWidth="1"/>
    <col min="2328" max="2328" width="9" style="5" bestFit="1" customWidth="1"/>
    <col min="2329" max="2329" width="7.6640625" style="5" bestFit="1" customWidth="1"/>
    <col min="2330" max="2330" width="10.33203125" style="5" bestFit="1" customWidth="1"/>
    <col min="2331" max="2334" width="7.6640625" style="5" bestFit="1" customWidth="1"/>
    <col min="2335" max="2335" width="6.88671875" style="5" bestFit="1" customWidth="1"/>
    <col min="2336" max="2336" width="9" style="5" bestFit="1" customWidth="1"/>
    <col min="2337" max="2338" width="7.6640625" style="5" bestFit="1" customWidth="1"/>
    <col min="2339" max="2340" width="9" style="5" bestFit="1" customWidth="1"/>
    <col min="2341" max="2341" width="9" style="5" customWidth="1"/>
    <col min="2342" max="2342" width="7.6640625" style="5" bestFit="1" customWidth="1"/>
    <col min="2343" max="2343" width="9" style="5" bestFit="1" customWidth="1"/>
    <col min="2344" max="2344" width="11.44140625" style="5"/>
    <col min="2345" max="2345" width="29.33203125" style="5" customWidth="1"/>
    <col min="2346" max="2346" width="9" style="5" bestFit="1" customWidth="1"/>
    <col min="2347" max="2347" width="7.6640625" style="5" bestFit="1" customWidth="1"/>
    <col min="2348" max="2348" width="10.33203125" style="5" bestFit="1" customWidth="1"/>
    <col min="2349" max="2352" width="7.6640625" style="5" bestFit="1" customWidth="1"/>
    <col min="2353" max="2353" width="6.88671875" style="5" bestFit="1" customWidth="1"/>
    <col min="2354" max="2354" width="9" style="5" bestFit="1" customWidth="1"/>
    <col min="2355" max="2356" width="7.6640625" style="5" bestFit="1" customWidth="1"/>
    <col min="2357" max="2358" width="9" style="5" bestFit="1" customWidth="1"/>
    <col min="2359" max="2359" width="9" style="5" customWidth="1"/>
    <col min="2360" max="2360" width="7.6640625" style="5" bestFit="1" customWidth="1"/>
    <col min="2361" max="2361" width="9" style="5" bestFit="1" customWidth="1"/>
    <col min="2362" max="2362" width="11.44140625" style="5"/>
    <col min="2363" max="2363" width="29.33203125" style="5" customWidth="1"/>
    <col min="2364" max="2364" width="9" style="5" bestFit="1" customWidth="1"/>
    <col min="2365" max="2365" width="7.6640625" style="5" bestFit="1" customWidth="1"/>
    <col min="2366" max="2366" width="10.33203125" style="5" bestFit="1" customWidth="1"/>
    <col min="2367" max="2370" width="7.6640625" style="5" bestFit="1" customWidth="1"/>
    <col min="2371" max="2371" width="6.88671875" style="5" bestFit="1" customWidth="1"/>
    <col min="2372" max="2372" width="9" style="5" bestFit="1" customWidth="1"/>
    <col min="2373" max="2374" width="7.6640625" style="5" bestFit="1" customWidth="1"/>
    <col min="2375" max="2376" width="9" style="5" bestFit="1" customWidth="1"/>
    <col min="2377" max="2377" width="9" style="5" customWidth="1"/>
    <col min="2378" max="2378" width="7.6640625" style="5" bestFit="1" customWidth="1"/>
    <col min="2379" max="2379" width="9" style="5" bestFit="1" customWidth="1"/>
    <col min="2380" max="2560" width="11.44140625" style="5"/>
    <col min="2561" max="2561" width="31" style="5" customWidth="1"/>
    <col min="2562" max="2562" width="9" style="5" bestFit="1" customWidth="1"/>
    <col min="2563" max="2563" width="7.6640625" style="5" bestFit="1" customWidth="1"/>
    <col min="2564" max="2564" width="10.33203125" style="5" bestFit="1" customWidth="1"/>
    <col min="2565" max="2568" width="7.6640625" style="5" bestFit="1" customWidth="1"/>
    <col min="2569" max="2569" width="6.88671875" style="5" bestFit="1" customWidth="1"/>
    <col min="2570" max="2570" width="9" style="5" bestFit="1" customWidth="1"/>
    <col min="2571" max="2572" width="7.6640625" style="5" bestFit="1" customWidth="1"/>
    <col min="2573" max="2574" width="9" style="5" bestFit="1" customWidth="1"/>
    <col min="2575" max="2575" width="9" style="5" customWidth="1"/>
    <col min="2576" max="2576" width="7.6640625" style="5" bestFit="1" customWidth="1"/>
    <col min="2577" max="2577" width="7.6640625" style="5" customWidth="1"/>
    <col min="2578" max="2578" width="9" style="5" bestFit="1" customWidth="1"/>
    <col min="2579" max="2579" width="17.109375" style="5" customWidth="1"/>
    <col min="2580" max="2583" width="10.109375" style="5" customWidth="1"/>
    <col min="2584" max="2584" width="9" style="5" bestFit="1" customWidth="1"/>
    <col min="2585" max="2585" width="7.6640625" style="5" bestFit="1" customWidth="1"/>
    <col min="2586" max="2586" width="10.33203125" style="5" bestFit="1" customWidth="1"/>
    <col min="2587" max="2590" width="7.6640625" style="5" bestFit="1" customWidth="1"/>
    <col min="2591" max="2591" width="6.88671875" style="5" bestFit="1" customWidth="1"/>
    <col min="2592" max="2592" width="9" style="5" bestFit="1" customWidth="1"/>
    <col min="2593" max="2594" width="7.6640625" style="5" bestFit="1" customWidth="1"/>
    <col min="2595" max="2596" width="9" style="5" bestFit="1" customWidth="1"/>
    <col min="2597" max="2597" width="9" style="5" customWidth="1"/>
    <col min="2598" max="2598" width="7.6640625" style="5" bestFit="1" customWidth="1"/>
    <col min="2599" max="2599" width="9" style="5" bestFit="1" customWidth="1"/>
    <col min="2600" max="2600" width="11.44140625" style="5"/>
    <col min="2601" max="2601" width="29.33203125" style="5" customWidth="1"/>
    <col min="2602" max="2602" width="9" style="5" bestFit="1" customWidth="1"/>
    <col min="2603" max="2603" width="7.6640625" style="5" bestFit="1" customWidth="1"/>
    <col min="2604" max="2604" width="10.33203125" style="5" bestFit="1" customWidth="1"/>
    <col min="2605" max="2608" width="7.6640625" style="5" bestFit="1" customWidth="1"/>
    <col min="2609" max="2609" width="6.88671875" style="5" bestFit="1" customWidth="1"/>
    <col min="2610" max="2610" width="9" style="5" bestFit="1" customWidth="1"/>
    <col min="2611" max="2612" width="7.6640625" style="5" bestFit="1" customWidth="1"/>
    <col min="2613" max="2614" width="9" style="5" bestFit="1" customWidth="1"/>
    <col min="2615" max="2615" width="9" style="5" customWidth="1"/>
    <col min="2616" max="2616" width="7.6640625" style="5" bestFit="1" customWidth="1"/>
    <col min="2617" max="2617" width="9" style="5" bestFit="1" customWidth="1"/>
    <col min="2618" max="2618" width="11.44140625" style="5"/>
    <col min="2619" max="2619" width="29.33203125" style="5" customWidth="1"/>
    <col min="2620" max="2620" width="9" style="5" bestFit="1" customWidth="1"/>
    <col min="2621" max="2621" width="7.6640625" style="5" bestFit="1" customWidth="1"/>
    <col min="2622" max="2622" width="10.33203125" style="5" bestFit="1" customWidth="1"/>
    <col min="2623" max="2626" width="7.6640625" style="5" bestFit="1" customWidth="1"/>
    <col min="2627" max="2627" width="6.88671875" style="5" bestFit="1" customWidth="1"/>
    <col min="2628" max="2628" width="9" style="5" bestFit="1" customWidth="1"/>
    <col min="2629" max="2630" width="7.6640625" style="5" bestFit="1" customWidth="1"/>
    <col min="2631" max="2632" width="9" style="5" bestFit="1" customWidth="1"/>
    <col min="2633" max="2633" width="9" style="5" customWidth="1"/>
    <col min="2634" max="2634" width="7.6640625" style="5" bestFit="1" customWidth="1"/>
    <col min="2635" max="2635" width="9" style="5" bestFit="1" customWidth="1"/>
    <col min="2636" max="2816" width="11.44140625" style="5"/>
    <col min="2817" max="2817" width="31" style="5" customWidth="1"/>
    <col min="2818" max="2818" width="9" style="5" bestFit="1" customWidth="1"/>
    <col min="2819" max="2819" width="7.6640625" style="5" bestFit="1" customWidth="1"/>
    <col min="2820" max="2820" width="10.33203125" style="5" bestFit="1" customWidth="1"/>
    <col min="2821" max="2824" width="7.6640625" style="5" bestFit="1" customWidth="1"/>
    <col min="2825" max="2825" width="6.88671875" style="5" bestFit="1" customWidth="1"/>
    <col min="2826" max="2826" width="9" style="5" bestFit="1" customWidth="1"/>
    <col min="2827" max="2828" width="7.6640625" style="5" bestFit="1" customWidth="1"/>
    <col min="2829" max="2830" width="9" style="5" bestFit="1" customWidth="1"/>
    <col min="2831" max="2831" width="9" style="5" customWidth="1"/>
    <col min="2832" max="2832" width="7.6640625" style="5" bestFit="1" customWidth="1"/>
    <col min="2833" max="2833" width="7.6640625" style="5" customWidth="1"/>
    <col min="2834" max="2834" width="9" style="5" bestFit="1" customWidth="1"/>
    <col min="2835" max="2835" width="17.109375" style="5" customWidth="1"/>
    <col min="2836" max="2839" width="10.109375" style="5" customWidth="1"/>
    <col min="2840" max="2840" width="9" style="5" bestFit="1" customWidth="1"/>
    <col min="2841" max="2841" width="7.6640625" style="5" bestFit="1" customWidth="1"/>
    <col min="2842" max="2842" width="10.33203125" style="5" bestFit="1" customWidth="1"/>
    <col min="2843" max="2846" width="7.6640625" style="5" bestFit="1" customWidth="1"/>
    <col min="2847" max="2847" width="6.88671875" style="5" bestFit="1" customWidth="1"/>
    <col min="2848" max="2848" width="9" style="5" bestFit="1" customWidth="1"/>
    <col min="2849" max="2850" width="7.6640625" style="5" bestFit="1" customWidth="1"/>
    <col min="2851" max="2852" width="9" style="5" bestFit="1" customWidth="1"/>
    <col min="2853" max="2853" width="9" style="5" customWidth="1"/>
    <col min="2854" max="2854" width="7.6640625" style="5" bestFit="1" customWidth="1"/>
    <col min="2855" max="2855" width="9" style="5" bestFit="1" customWidth="1"/>
    <col min="2856" max="2856" width="11.44140625" style="5"/>
    <col min="2857" max="2857" width="29.33203125" style="5" customWidth="1"/>
    <col min="2858" max="2858" width="9" style="5" bestFit="1" customWidth="1"/>
    <col min="2859" max="2859" width="7.6640625" style="5" bestFit="1" customWidth="1"/>
    <col min="2860" max="2860" width="10.33203125" style="5" bestFit="1" customWidth="1"/>
    <col min="2861" max="2864" width="7.6640625" style="5" bestFit="1" customWidth="1"/>
    <col min="2865" max="2865" width="6.88671875" style="5" bestFit="1" customWidth="1"/>
    <col min="2866" max="2866" width="9" style="5" bestFit="1" customWidth="1"/>
    <col min="2867" max="2868" width="7.6640625" style="5" bestFit="1" customWidth="1"/>
    <col min="2869" max="2870" width="9" style="5" bestFit="1" customWidth="1"/>
    <col min="2871" max="2871" width="9" style="5" customWidth="1"/>
    <col min="2872" max="2872" width="7.6640625" style="5" bestFit="1" customWidth="1"/>
    <col min="2873" max="2873" width="9" style="5" bestFit="1" customWidth="1"/>
    <col min="2874" max="2874" width="11.44140625" style="5"/>
    <col min="2875" max="2875" width="29.33203125" style="5" customWidth="1"/>
    <col min="2876" max="2876" width="9" style="5" bestFit="1" customWidth="1"/>
    <col min="2877" max="2877" width="7.6640625" style="5" bestFit="1" customWidth="1"/>
    <col min="2878" max="2878" width="10.33203125" style="5" bestFit="1" customWidth="1"/>
    <col min="2879" max="2882" width="7.6640625" style="5" bestFit="1" customWidth="1"/>
    <col min="2883" max="2883" width="6.88671875" style="5" bestFit="1" customWidth="1"/>
    <col min="2884" max="2884" width="9" style="5" bestFit="1" customWidth="1"/>
    <col min="2885" max="2886" width="7.6640625" style="5" bestFit="1" customWidth="1"/>
    <col min="2887" max="2888" width="9" style="5" bestFit="1" customWidth="1"/>
    <col min="2889" max="2889" width="9" style="5" customWidth="1"/>
    <col min="2890" max="2890" width="7.6640625" style="5" bestFit="1" customWidth="1"/>
    <col min="2891" max="2891" width="9" style="5" bestFit="1" customWidth="1"/>
    <col min="2892" max="3072" width="11.44140625" style="5"/>
    <col min="3073" max="3073" width="31" style="5" customWidth="1"/>
    <col min="3074" max="3074" width="9" style="5" bestFit="1" customWidth="1"/>
    <col min="3075" max="3075" width="7.6640625" style="5" bestFit="1" customWidth="1"/>
    <col min="3076" max="3076" width="10.33203125" style="5" bestFit="1" customWidth="1"/>
    <col min="3077" max="3080" width="7.6640625" style="5" bestFit="1" customWidth="1"/>
    <col min="3081" max="3081" width="6.88671875" style="5" bestFit="1" customWidth="1"/>
    <col min="3082" max="3082" width="9" style="5" bestFit="1" customWidth="1"/>
    <col min="3083" max="3084" width="7.6640625" style="5" bestFit="1" customWidth="1"/>
    <col min="3085" max="3086" width="9" style="5" bestFit="1" customWidth="1"/>
    <col min="3087" max="3087" width="9" style="5" customWidth="1"/>
    <col min="3088" max="3088" width="7.6640625" style="5" bestFit="1" customWidth="1"/>
    <col min="3089" max="3089" width="7.6640625" style="5" customWidth="1"/>
    <col min="3090" max="3090" width="9" style="5" bestFit="1" customWidth="1"/>
    <col min="3091" max="3091" width="17.109375" style="5" customWidth="1"/>
    <col min="3092" max="3095" width="10.109375" style="5" customWidth="1"/>
    <col min="3096" max="3096" width="9" style="5" bestFit="1" customWidth="1"/>
    <col min="3097" max="3097" width="7.6640625" style="5" bestFit="1" customWidth="1"/>
    <col min="3098" max="3098" width="10.33203125" style="5" bestFit="1" customWidth="1"/>
    <col min="3099" max="3102" width="7.6640625" style="5" bestFit="1" customWidth="1"/>
    <col min="3103" max="3103" width="6.88671875" style="5" bestFit="1" customWidth="1"/>
    <col min="3104" max="3104" width="9" style="5" bestFit="1" customWidth="1"/>
    <col min="3105" max="3106" width="7.6640625" style="5" bestFit="1" customWidth="1"/>
    <col min="3107" max="3108" width="9" style="5" bestFit="1" customWidth="1"/>
    <col min="3109" max="3109" width="9" style="5" customWidth="1"/>
    <col min="3110" max="3110" width="7.6640625" style="5" bestFit="1" customWidth="1"/>
    <col min="3111" max="3111" width="9" style="5" bestFit="1" customWidth="1"/>
    <col min="3112" max="3112" width="11.44140625" style="5"/>
    <col min="3113" max="3113" width="29.33203125" style="5" customWidth="1"/>
    <col min="3114" max="3114" width="9" style="5" bestFit="1" customWidth="1"/>
    <col min="3115" max="3115" width="7.6640625" style="5" bestFit="1" customWidth="1"/>
    <col min="3116" max="3116" width="10.33203125" style="5" bestFit="1" customWidth="1"/>
    <col min="3117" max="3120" width="7.6640625" style="5" bestFit="1" customWidth="1"/>
    <col min="3121" max="3121" width="6.88671875" style="5" bestFit="1" customWidth="1"/>
    <col min="3122" max="3122" width="9" style="5" bestFit="1" customWidth="1"/>
    <col min="3123" max="3124" width="7.6640625" style="5" bestFit="1" customWidth="1"/>
    <col min="3125" max="3126" width="9" style="5" bestFit="1" customWidth="1"/>
    <col min="3127" max="3127" width="9" style="5" customWidth="1"/>
    <col min="3128" max="3128" width="7.6640625" style="5" bestFit="1" customWidth="1"/>
    <col min="3129" max="3129" width="9" style="5" bestFit="1" customWidth="1"/>
    <col min="3130" max="3130" width="11.44140625" style="5"/>
    <col min="3131" max="3131" width="29.33203125" style="5" customWidth="1"/>
    <col min="3132" max="3132" width="9" style="5" bestFit="1" customWidth="1"/>
    <col min="3133" max="3133" width="7.6640625" style="5" bestFit="1" customWidth="1"/>
    <col min="3134" max="3134" width="10.33203125" style="5" bestFit="1" customWidth="1"/>
    <col min="3135" max="3138" width="7.6640625" style="5" bestFit="1" customWidth="1"/>
    <col min="3139" max="3139" width="6.88671875" style="5" bestFit="1" customWidth="1"/>
    <col min="3140" max="3140" width="9" style="5" bestFit="1" customWidth="1"/>
    <col min="3141" max="3142" width="7.6640625" style="5" bestFit="1" customWidth="1"/>
    <col min="3143" max="3144" width="9" style="5" bestFit="1" customWidth="1"/>
    <col min="3145" max="3145" width="9" style="5" customWidth="1"/>
    <col min="3146" max="3146" width="7.6640625" style="5" bestFit="1" customWidth="1"/>
    <col min="3147" max="3147" width="9" style="5" bestFit="1" customWidth="1"/>
    <col min="3148" max="3328" width="11.44140625" style="5"/>
    <col min="3329" max="3329" width="31" style="5" customWidth="1"/>
    <col min="3330" max="3330" width="9" style="5" bestFit="1" customWidth="1"/>
    <col min="3331" max="3331" width="7.6640625" style="5" bestFit="1" customWidth="1"/>
    <col min="3332" max="3332" width="10.33203125" style="5" bestFit="1" customWidth="1"/>
    <col min="3333" max="3336" width="7.6640625" style="5" bestFit="1" customWidth="1"/>
    <col min="3337" max="3337" width="6.88671875" style="5" bestFit="1" customWidth="1"/>
    <col min="3338" max="3338" width="9" style="5" bestFit="1" customWidth="1"/>
    <col min="3339" max="3340" width="7.6640625" style="5" bestFit="1" customWidth="1"/>
    <col min="3341" max="3342" width="9" style="5" bestFit="1" customWidth="1"/>
    <col min="3343" max="3343" width="9" style="5" customWidth="1"/>
    <col min="3344" max="3344" width="7.6640625" style="5" bestFit="1" customWidth="1"/>
    <col min="3345" max="3345" width="7.6640625" style="5" customWidth="1"/>
    <col min="3346" max="3346" width="9" style="5" bestFit="1" customWidth="1"/>
    <col min="3347" max="3347" width="17.109375" style="5" customWidth="1"/>
    <col min="3348" max="3351" width="10.109375" style="5" customWidth="1"/>
    <col min="3352" max="3352" width="9" style="5" bestFit="1" customWidth="1"/>
    <col min="3353" max="3353" width="7.6640625" style="5" bestFit="1" customWidth="1"/>
    <col min="3354" max="3354" width="10.33203125" style="5" bestFit="1" customWidth="1"/>
    <col min="3355" max="3358" width="7.6640625" style="5" bestFit="1" customWidth="1"/>
    <col min="3359" max="3359" width="6.88671875" style="5" bestFit="1" customWidth="1"/>
    <col min="3360" max="3360" width="9" style="5" bestFit="1" customWidth="1"/>
    <col min="3361" max="3362" width="7.6640625" style="5" bestFit="1" customWidth="1"/>
    <col min="3363" max="3364" width="9" style="5" bestFit="1" customWidth="1"/>
    <col min="3365" max="3365" width="9" style="5" customWidth="1"/>
    <col min="3366" max="3366" width="7.6640625" style="5" bestFit="1" customWidth="1"/>
    <col min="3367" max="3367" width="9" style="5" bestFit="1" customWidth="1"/>
    <col min="3368" max="3368" width="11.44140625" style="5"/>
    <col min="3369" max="3369" width="29.33203125" style="5" customWidth="1"/>
    <col min="3370" max="3370" width="9" style="5" bestFit="1" customWidth="1"/>
    <col min="3371" max="3371" width="7.6640625" style="5" bestFit="1" customWidth="1"/>
    <col min="3372" max="3372" width="10.33203125" style="5" bestFit="1" customWidth="1"/>
    <col min="3373" max="3376" width="7.6640625" style="5" bestFit="1" customWidth="1"/>
    <col min="3377" max="3377" width="6.88671875" style="5" bestFit="1" customWidth="1"/>
    <col min="3378" max="3378" width="9" style="5" bestFit="1" customWidth="1"/>
    <col min="3379" max="3380" width="7.6640625" style="5" bestFit="1" customWidth="1"/>
    <col min="3381" max="3382" width="9" style="5" bestFit="1" customWidth="1"/>
    <col min="3383" max="3383" width="9" style="5" customWidth="1"/>
    <col min="3384" max="3384" width="7.6640625" style="5" bestFit="1" customWidth="1"/>
    <col min="3385" max="3385" width="9" style="5" bestFit="1" customWidth="1"/>
    <col min="3386" max="3386" width="11.44140625" style="5"/>
    <col min="3387" max="3387" width="29.33203125" style="5" customWidth="1"/>
    <col min="3388" max="3388" width="9" style="5" bestFit="1" customWidth="1"/>
    <col min="3389" max="3389" width="7.6640625" style="5" bestFit="1" customWidth="1"/>
    <col min="3390" max="3390" width="10.33203125" style="5" bestFit="1" customWidth="1"/>
    <col min="3391" max="3394" width="7.6640625" style="5" bestFit="1" customWidth="1"/>
    <col min="3395" max="3395" width="6.88671875" style="5" bestFit="1" customWidth="1"/>
    <col min="3396" max="3396" width="9" style="5" bestFit="1" customWidth="1"/>
    <col min="3397" max="3398" width="7.6640625" style="5" bestFit="1" customWidth="1"/>
    <col min="3399" max="3400" width="9" style="5" bestFit="1" customWidth="1"/>
    <col min="3401" max="3401" width="9" style="5" customWidth="1"/>
    <col min="3402" max="3402" width="7.6640625" style="5" bestFit="1" customWidth="1"/>
    <col min="3403" max="3403" width="9" style="5" bestFit="1" customWidth="1"/>
    <col min="3404" max="3584" width="11.44140625" style="5"/>
    <col min="3585" max="3585" width="31" style="5" customWidth="1"/>
    <col min="3586" max="3586" width="9" style="5" bestFit="1" customWidth="1"/>
    <col min="3587" max="3587" width="7.6640625" style="5" bestFit="1" customWidth="1"/>
    <col min="3588" max="3588" width="10.33203125" style="5" bestFit="1" customWidth="1"/>
    <col min="3589" max="3592" width="7.6640625" style="5" bestFit="1" customWidth="1"/>
    <col min="3593" max="3593" width="6.88671875" style="5" bestFit="1" customWidth="1"/>
    <col min="3594" max="3594" width="9" style="5" bestFit="1" customWidth="1"/>
    <col min="3595" max="3596" width="7.6640625" style="5" bestFit="1" customWidth="1"/>
    <col min="3597" max="3598" width="9" style="5" bestFit="1" customWidth="1"/>
    <col min="3599" max="3599" width="9" style="5" customWidth="1"/>
    <col min="3600" max="3600" width="7.6640625" style="5" bestFit="1" customWidth="1"/>
    <col min="3601" max="3601" width="7.6640625" style="5" customWidth="1"/>
    <col min="3602" max="3602" width="9" style="5" bestFit="1" customWidth="1"/>
    <col min="3603" max="3603" width="17.109375" style="5" customWidth="1"/>
    <col min="3604" max="3607" width="10.109375" style="5" customWidth="1"/>
    <col min="3608" max="3608" width="9" style="5" bestFit="1" customWidth="1"/>
    <col min="3609" max="3609" width="7.6640625" style="5" bestFit="1" customWidth="1"/>
    <col min="3610" max="3610" width="10.33203125" style="5" bestFit="1" customWidth="1"/>
    <col min="3611" max="3614" width="7.6640625" style="5" bestFit="1" customWidth="1"/>
    <col min="3615" max="3615" width="6.88671875" style="5" bestFit="1" customWidth="1"/>
    <col min="3616" max="3616" width="9" style="5" bestFit="1" customWidth="1"/>
    <col min="3617" max="3618" width="7.6640625" style="5" bestFit="1" customWidth="1"/>
    <col min="3619" max="3620" width="9" style="5" bestFit="1" customWidth="1"/>
    <col min="3621" max="3621" width="9" style="5" customWidth="1"/>
    <col min="3622" max="3622" width="7.6640625" style="5" bestFit="1" customWidth="1"/>
    <col min="3623" max="3623" width="9" style="5" bestFit="1" customWidth="1"/>
    <col min="3624" max="3624" width="11.44140625" style="5"/>
    <col min="3625" max="3625" width="29.33203125" style="5" customWidth="1"/>
    <col min="3626" max="3626" width="9" style="5" bestFit="1" customWidth="1"/>
    <col min="3627" max="3627" width="7.6640625" style="5" bestFit="1" customWidth="1"/>
    <col min="3628" max="3628" width="10.33203125" style="5" bestFit="1" customWidth="1"/>
    <col min="3629" max="3632" width="7.6640625" style="5" bestFit="1" customWidth="1"/>
    <col min="3633" max="3633" width="6.88671875" style="5" bestFit="1" customWidth="1"/>
    <col min="3634" max="3634" width="9" style="5" bestFit="1" customWidth="1"/>
    <col min="3635" max="3636" width="7.6640625" style="5" bestFit="1" customWidth="1"/>
    <col min="3637" max="3638" width="9" style="5" bestFit="1" customWidth="1"/>
    <col min="3639" max="3639" width="9" style="5" customWidth="1"/>
    <col min="3640" max="3640" width="7.6640625" style="5" bestFit="1" customWidth="1"/>
    <col min="3641" max="3641" width="9" style="5" bestFit="1" customWidth="1"/>
    <col min="3642" max="3642" width="11.44140625" style="5"/>
    <col min="3643" max="3643" width="29.33203125" style="5" customWidth="1"/>
    <col min="3644" max="3644" width="9" style="5" bestFit="1" customWidth="1"/>
    <col min="3645" max="3645" width="7.6640625" style="5" bestFit="1" customWidth="1"/>
    <col min="3646" max="3646" width="10.33203125" style="5" bestFit="1" customWidth="1"/>
    <col min="3647" max="3650" width="7.6640625" style="5" bestFit="1" customWidth="1"/>
    <col min="3651" max="3651" width="6.88671875" style="5" bestFit="1" customWidth="1"/>
    <col min="3652" max="3652" width="9" style="5" bestFit="1" customWidth="1"/>
    <col min="3653" max="3654" width="7.6640625" style="5" bestFit="1" customWidth="1"/>
    <col min="3655" max="3656" width="9" style="5" bestFit="1" customWidth="1"/>
    <col min="3657" max="3657" width="9" style="5" customWidth="1"/>
    <col min="3658" max="3658" width="7.6640625" style="5" bestFit="1" customWidth="1"/>
    <col min="3659" max="3659" width="9" style="5" bestFit="1" customWidth="1"/>
    <col min="3660" max="3840" width="11.44140625" style="5"/>
    <col min="3841" max="3841" width="31" style="5" customWidth="1"/>
    <col min="3842" max="3842" width="9" style="5" bestFit="1" customWidth="1"/>
    <col min="3843" max="3843" width="7.6640625" style="5" bestFit="1" customWidth="1"/>
    <col min="3844" max="3844" width="10.33203125" style="5" bestFit="1" customWidth="1"/>
    <col min="3845" max="3848" width="7.6640625" style="5" bestFit="1" customWidth="1"/>
    <col min="3849" max="3849" width="6.88671875" style="5" bestFit="1" customWidth="1"/>
    <col min="3850" max="3850" width="9" style="5" bestFit="1" customWidth="1"/>
    <col min="3851" max="3852" width="7.6640625" style="5" bestFit="1" customWidth="1"/>
    <col min="3853" max="3854" width="9" style="5" bestFit="1" customWidth="1"/>
    <col min="3855" max="3855" width="9" style="5" customWidth="1"/>
    <col min="3856" max="3856" width="7.6640625" style="5" bestFit="1" customWidth="1"/>
    <col min="3857" max="3857" width="7.6640625" style="5" customWidth="1"/>
    <col min="3858" max="3858" width="9" style="5" bestFit="1" customWidth="1"/>
    <col min="3859" max="3859" width="17.109375" style="5" customWidth="1"/>
    <col min="3860" max="3863" width="10.109375" style="5" customWidth="1"/>
    <col min="3864" max="3864" width="9" style="5" bestFit="1" customWidth="1"/>
    <col min="3865" max="3865" width="7.6640625" style="5" bestFit="1" customWidth="1"/>
    <col min="3866" max="3866" width="10.33203125" style="5" bestFit="1" customWidth="1"/>
    <col min="3867" max="3870" width="7.6640625" style="5" bestFit="1" customWidth="1"/>
    <col min="3871" max="3871" width="6.88671875" style="5" bestFit="1" customWidth="1"/>
    <col min="3872" max="3872" width="9" style="5" bestFit="1" customWidth="1"/>
    <col min="3873" max="3874" width="7.6640625" style="5" bestFit="1" customWidth="1"/>
    <col min="3875" max="3876" width="9" style="5" bestFit="1" customWidth="1"/>
    <col min="3877" max="3877" width="9" style="5" customWidth="1"/>
    <col min="3878" max="3878" width="7.6640625" style="5" bestFit="1" customWidth="1"/>
    <col min="3879" max="3879" width="9" style="5" bestFit="1" customWidth="1"/>
    <col min="3880" max="3880" width="11.44140625" style="5"/>
    <col min="3881" max="3881" width="29.33203125" style="5" customWidth="1"/>
    <col min="3882" max="3882" width="9" style="5" bestFit="1" customWidth="1"/>
    <col min="3883" max="3883" width="7.6640625" style="5" bestFit="1" customWidth="1"/>
    <col min="3884" max="3884" width="10.33203125" style="5" bestFit="1" customWidth="1"/>
    <col min="3885" max="3888" width="7.6640625" style="5" bestFit="1" customWidth="1"/>
    <col min="3889" max="3889" width="6.88671875" style="5" bestFit="1" customWidth="1"/>
    <col min="3890" max="3890" width="9" style="5" bestFit="1" customWidth="1"/>
    <col min="3891" max="3892" width="7.6640625" style="5" bestFit="1" customWidth="1"/>
    <col min="3893" max="3894" width="9" style="5" bestFit="1" customWidth="1"/>
    <col min="3895" max="3895" width="9" style="5" customWidth="1"/>
    <col min="3896" max="3896" width="7.6640625" style="5" bestFit="1" customWidth="1"/>
    <col min="3897" max="3897" width="9" style="5" bestFit="1" customWidth="1"/>
    <col min="3898" max="3898" width="11.44140625" style="5"/>
    <col min="3899" max="3899" width="29.33203125" style="5" customWidth="1"/>
    <col min="3900" max="3900" width="9" style="5" bestFit="1" customWidth="1"/>
    <col min="3901" max="3901" width="7.6640625" style="5" bestFit="1" customWidth="1"/>
    <col min="3902" max="3902" width="10.33203125" style="5" bestFit="1" customWidth="1"/>
    <col min="3903" max="3906" width="7.6640625" style="5" bestFit="1" customWidth="1"/>
    <col min="3907" max="3907" width="6.88671875" style="5" bestFit="1" customWidth="1"/>
    <col min="3908" max="3908" width="9" style="5" bestFit="1" customWidth="1"/>
    <col min="3909" max="3910" width="7.6640625" style="5" bestFit="1" customWidth="1"/>
    <col min="3911" max="3912" width="9" style="5" bestFit="1" customWidth="1"/>
    <col min="3913" max="3913" width="9" style="5" customWidth="1"/>
    <col min="3914" max="3914" width="7.6640625" style="5" bestFit="1" customWidth="1"/>
    <col min="3915" max="3915" width="9" style="5" bestFit="1" customWidth="1"/>
    <col min="3916" max="4096" width="11.44140625" style="5"/>
    <col min="4097" max="4097" width="31" style="5" customWidth="1"/>
    <col min="4098" max="4098" width="9" style="5" bestFit="1" customWidth="1"/>
    <col min="4099" max="4099" width="7.6640625" style="5" bestFit="1" customWidth="1"/>
    <col min="4100" max="4100" width="10.33203125" style="5" bestFit="1" customWidth="1"/>
    <col min="4101" max="4104" width="7.6640625" style="5" bestFit="1" customWidth="1"/>
    <col min="4105" max="4105" width="6.88671875" style="5" bestFit="1" customWidth="1"/>
    <col min="4106" max="4106" width="9" style="5" bestFit="1" customWidth="1"/>
    <col min="4107" max="4108" width="7.6640625" style="5" bestFit="1" customWidth="1"/>
    <col min="4109" max="4110" width="9" style="5" bestFit="1" customWidth="1"/>
    <col min="4111" max="4111" width="9" style="5" customWidth="1"/>
    <col min="4112" max="4112" width="7.6640625" style="5" bestFit="1" customWidth="1"/>
    <col min="4113" max="4113" width="7.6640625" style="5" customWidth="1"/>
    <col min="4114" max="4114" width="9" style="5" bestFit="1" customWidth="1"/>
    <col min="4115" max="4115" width="17.109375" style="5" customWidth="1"/>
    <col min="4116" max="4119" width="10.109375" style="5" customWidth="1"/>
    <col min="4120" max="4120" width="9" style="5" bestFit="1" customWidth="1"/>
    <col min="4121" max="4121" width="7.6640625" style="5" bestFit="1" customWidth="1"/>
    <col min="4122" max="4122" width="10.33203125" style="5" bestFit="1" customWidth="1"/>
    <col min="4123" max="4126" width="7.6640625" style="5" bestFit="1" customWidth="1"/>
    <col min="4127" max="4127" width="6.88671875" style="5" bestFit="1" customWidth="1"/>
    <col min="4128" max="4128" width="9" style="5" bestFit="1" customWidth="1"/>
    <col min="4129" max="4130" width="7.6640625" style="5" bestFit="1" customWidth="1"/>
    <col min="4131" max="4132" width="9" style="5" bestFit="1" customWidth="1"/>
    <col min="4133" max="4133" width="9" style="5" customWidth="1"/>
    <col min="4134" max="4134" width="7.6640625" style="5" bestFit="1" customWidth="1"/>
    <col min="4135" max="4135" width="9" style="5" bestFit="1" customWidth="1"/>
    <col min="4136" max="4136" width="11.44140625" style="5"/>
    <col min="4137" max="4137" width="29.33203125" style="5" customWidth="1"/>
    <col min="4138" max="4138" width="9" style="5" bestFit="1" customWidth="1"/>
    <col min="4139" max="4139" width="7.6640625" style="5" bestFit="1" customWidth="1"/>
    <col min="4140" max="4140" width="10.33203125" style="5" bestFit="1" customWidth="1"/>
    <col min="4141" max="4144" width="7.6640625" style="5" bestFit="1" customWidth="1"/>
    <col min="4145" max="4145" width="6.88671875" style="5" bestFit="1" customWidth="1"/>
    <col min="4146" max="4146" width="9" style="5" bestFit="1" customWidth="1"/>
    <col min="4147" max="4148" width="7.6640625" style="5" bestFit="1" customWidth="1"/>
    <col min="4149" max="4150" width="9" style="5" bestFit="1" customWidth="1"/>
    <col min="4151" max="4151" width="9" style="5" customWidth="1"/>
    <col min="4152" max="4152" width="7.6640625" style="5" bestFit="1" customWidth="1"/>
    <col min="4153" max="4153" width="9" style="5" bestFit="1" customWidth="1"/>
    <col min="4154" max="4154" width="11.44140625" style="5"/>
    <col min="4155" max="4155" width="29.33203125" style="5" customWidth="1"/>
    <col min="4156" max="4156" width="9" style="5" bestFit="1" customWidth="1"/>
    <col min="4157" max="4157" width="7.6640625" style="5" bestFit="1" customWidth="1"/>
    <col min="4158" max="4158" width="10.33203125" style="5" bestFit="1" customWidth="1"/>
    <col min="4159" max="4162" width="7.6640625" style="5" bestFit="1" customWidth="1"/>
    <col min="4163" max="4163" width="6.88671875" style="5" bestFit="1" customWidth="1"/>
    <col min="4164" max="4164" width="9" style="5" bestFit="1" customWidth="1"/>
    <col min="4165" max="4166" width="7.6640625" style="5" bestFit="1" customWidth="1"/>
    <col min="4167" max="4168" width="9" style="5" bestFit="1" customWidth="1"/>
    <col min="4169" max="4169" width="9" style="5" customWidth="1"/>
    <col min="4170" max="4170" width="7.6640625" style="5" bestFit="1" customWidth="1"/>
    <col min="4171" max="4171" width="9" style="5" bestFit="1" customWidth="1"/>
    <col min="4172" max="4352" width="11.44140625" style="5"/>
    <col min="4353" max="4353" width="31" style="5" customWidth="1"/>
    <col min="4354" max="4354" width="9" style="5" bestFit="1" customWidth="1"/>
    <col min="4355" max="4355" width="7.6640625" style="5" bestFit="1" customWidth="1"/>
    <col min="4356" max="4356" width="10.33203125" style="5" bestFit="1" customWidth="1"/>
    <col min="4357" max="4360" width="7.6640625" style="5" bestFit="1" customWidth="1"/>
    <col min="4361" max="4361" width="6.88671875" style="5" bestFit="1" customWidth="1"/>
    <col min="4362" max="4362" width="9" style="5" bestFit="1" customWidth="1"/>
    <col min="4363" max="4364" width="7.6640625" style="5" bestFit="1" customWidth="1"/>
    <col min="4365" max="4366" width="9" style="5" bestFit="1" customWidth="1"/>
    <col min="4367" max="4367" width="9" style="5" customWidth="1"/>
    <col min="4368" max="4368" width="7.6640625" style="5" bestFit="1" customWidth="1"/>
    <col min="4369" max="4369" width="7.6640625" style="5" customWidth="1"/>
    <col min="4370" max="4370" width="9" style="5" bestFit="1" customWidth="1"/>
    <col min="4371" max="4371" width="17.109375" style="5" customWidth="1"/>
    <col min="4372" max="4375" width="10.109375" style="5" customWidth="1"/>
    <col min="4376" max="4376" width="9" style="5" bestFit="1" customWidth="1"/>
    <col min="4377" max="4377" width="7.6640625" style="5" bestFit="1" customWidth="1"/>
    <col min="4378" max="4378" width="10.33203125" style="5" bestFit="1" customWidth="1"/>
    <col min="4379" max="4382" width="7.6640625" style="5" bestFit="1" customWidth="1"/>
    <col min="4383" max="4383" width="6.88671875" style="5" bestFit="1" customWidth="1"/>
    <col min="4384" max="4384" width="9" style="5" bestFit="1" customWidth="1"/>
    <col min="4385" max="4386" width="7.6640625" style="5" bestFit="1" customWidth="1"/>
    <col min="4387" max="4388" width="9" style="5" bestFit="1" customWidth="1"/>
    <col min="4389" max="4389" width="9" style="5" customWidth="1"/>
    <col min="4390" max="4390" width="7.6640625" style="5" bestFit="1" customWidth="1"/>
    <col min="4391" max="4391" width="9" style="5" bestFit="1" customWidth="1"/>
    <col min="4392" max="4392" width="11.44140625" style="5"/>
    <col min="4393" max="4393" width="29.33203125" style="5" customWidth="1"/>
    <col min="4394" max="4394" width="9" style="5" bestFit="1" customWidth="1"/>
    <col min="4395" max="4395" width="7.6640625" style="5" bestFit="1" customWidth="1"/>
    <col min="4396" max="4396" width="10.33203125" style="5" bestFit="1" customWidth="1"/>
    <col min="4397" max="4400" width="7.6640625" style="5" bestFit="1" customWidth="1"/>
    <col min="4401" max="4401" width="6.88671875" style="5" bestFit="1" customWidth="1"/>
    <col min="4402" max="4402" width="9" style="5" bestFit="1" customWidth="1"/>
    <col min="4403" max="4404" width="7.6640625" style="5" bestFit="1" customWidth="1"/>
    <col min="4405" max="4406" width="9" style="5" bestFit="1" customWidth="1"/>
    <col min="4407" max="4407" width="9" style="5" customWidth="1"/>
    <col min="4408" max="4408" width="7.6640625" style="5" bestFit="1" customWidth="1"/>
    <col min="4409" max="4409" width="9" style="5" bestFit="1" customWidth="1"/>
    <col min="4410" max="4410" width="11.44140625" style="5"/>
    <col min="4411" max="4411" width="29.33203125" style="5" customWidth="1"/>
    <col min="4412" max="4412" width="9" style="5" bestFit="1" customWidth="1"/>
    <col min="4413" max="4413" width="7.6640625" style="5" bestFit="1" customWidth="1"/>
    <col min="4414" max="4414" width="10.33203125" style="5" bestFit="1" customWidth="1"/>
    <col min="4415" max="4418" width="7.6640625" style="5" bestFit="1" customWidth="1"/>
    <col min="4419" max="4419" width="6.88671875" style="5" bestFit="1" customWidth="1"/>
    <col min="4420" max="4420" width="9" style="5" bestFit="1" customWidth="1"/>
    <col min="4421" max="4422" width="7.6640625" style="5" bestFit="1" customWidth="1"/>
    <col min="4423" max="4424" width="9" style="5" bestFit="1" customWidth="1"/>
    <col min="4425" max="4425" width="9" style="5" customWidth="1"/>
    <col min="4426" max="4426" width="7.6640625" style="5" bestFit="1" customWidth="1"/>
    <col min="4427" max="4427" width="9" style="5" bestFit="1" customWidth="1"/>
    <col min="4428" max="4608" width="11.44140625" style="5"/>
    <col min="4609" max="4609" width="31" style="5" customWidth="1"/>
    <col min="4610" max="4610" width="9" style="5" bestFit="1" customWidth="1"/>
    <col min="4611" max="4611" width="7.6640625" style="5" bestFit="1" customWidth="1"/>
    <col min="4612" max="4612" width="10.33203125" style="5" bestFit="1" customWidth="1"/>
    <col min="4613" max="4616" width="7.6640625" style="5" bestFit="1" customWidth="1"/>
    <col min="4617" max="4617" width="6.88671875" style="5" bestFit="1" customWidth="1"/>
    <col min="4618" max="4618" width="9" style="5" bestFit="1" customWidth="1"/>
    <col min="4619" max="4620" width="7.6640625" style="5" bestFit="1" customWidth="1"/>
    <col min="4621" max="4622" width="9" style="5" bestFit="1" customWidth="1"/>
    <col min="4623" max="4623" width="9" style="5" customWidth="1"/>
    <col min="4624" max="4624" width="7.6640625" style="5" bestFit="1" customWidth="1"/>
    <col min="4625" max="4625" width="7.6640625" style="5" customWidth="1"/>
    <col min="4626" max="4626" width="9" style="5" bestFit="1" customWidth="1"/>
    <col min="4627" max="4627" width="17.109375" style="5" customWidth="1"/>
    <col min="4628" max="4631" width="10.109375" style="5" customWidth="1"/>
    <col min="4632" max="4632" width="9" style="5" bestFit="1" customWidth="1"/>
    <col min="4633" max="4633" width="7.6640625" style="5" bestFit="1" customWidth="1"/>
    <col min="4634" max="4634" width="10.33203125" style="5" bestFit="1" customWidth="1"/>
    <col min="4635" max="4638" width="7.6640625" style="5" bestFit="1" customWidth="1"/>
    <col min="4639" max="4639" width="6.88671875" style="5" bestFit="1" customWidth="1"/>
    <col min="4640" max="4640" width="9" style="5" bestFit="1" customWidth="1"/>
    <col min="4641" max="4642" width="7.6640625" style="5" bestFit="1" customWidth="1"/>
    <col min="4643" max="4644" width="9" style="5" bestFit="1" customWidth="1"/>
    <col min="4645" max="4645" width="9" style="5" customWidth="1"/>
    <col min="4646" max="4646" width="7.6640625" style="5" bestFit="1" customWidth="1"/>
    <col min="4647" max="4647" width="9" style="5" bestFit="1" customWidth="1"/>
    <col min="4648" max="4648" width="11.44140625" style="5"/>
    <col min="4649" max="4649" width="29.33203125" style="5" customWidth="1"/>
    <col min="4650" max="4650" width="9" style="5" bestFit="1" customWidth="1"/>
    <col min="4651" max="4651" width="7.6640625" style="5" bestFit="1" customWidth="1"/>
    <col min="4652" max="4652" width="10.33203125" style="5" bestFit="1" customWidth="1"/>
    <col min="4653" max="4656" width="7.6640625" style="5" bestFit="1" customWidth="1"/>
    <col min="4657" max="4657" width="6.88671875" style="5" bestFit="1" customWidth="1"/>
    <col min="4658" max="4658" width="9" style="5" bestFit="1" customWidth="1"/>
    <col min="4659" max="4660" width="7.6640625" style="5" bestFit="1" customWidth="1"/>
    <col min="4661" max="4662" width="9" style="5" bestFit="1" customWidth="1"/>
    <col min="4663" max="4663" width="9" style="5" customWidth="1"/>
    <col min="4664" max="4664" width="7.6640625" style="5" bestFit="1" customWidth="1"/>
    <col min="4665" max="4665" width="9" style="5" bestFit="1" customWidth="1"/>
    <col min="4666" max="4666" width="11.44140625" style="5"/>
    <col min="4667" max="4667" width="29.33203125" style="5" customWidth="1"/>
    <col min="4668" max="4668" width="9" style="5" bestFit="1" customWidth="1"/>
    <col min="4669" max="4669" width="7.6640625" style="5" bestFit="1" customWidth="1"/>
    <col min="4670" max="4670" width="10.33203125" style="5" bestFit="1" customWidth="1"/>
    <col min="4671" max="4674" width="7.6640625" style="5" bestFit="1" customWidth="1"/>
    <col min="4675" max="4675" width="6.88671875" style="5" bestFit="1" customWidth="1"/>
    <col min="4676" max="4676" width="9" style="5" bestFit="1" customWidth="1"/>
    <col min="4677" max="4678" width="7.6640625" style="5" bestFit="1" customWidth="1"/>
    <col min="4679" max="4680" width="9" style="5" bestFit="1" customWidth="1"/>
    <col min="4681" max="4681" width="9" style="5" customWidth="1"/>
    <col min="4682" max="4682" width="7.6640625" style="5" bestFit="1" customWidth="1"/>
    <col min="4683" max="4683" width="9" style="5" bestFit="1" customWidth="1"/>
    <col min="4684" max="4864" width="11.44140625" style="5"/>
    <col min="4865" max="4865" width="31" style="5" customWidth="1"/>
    <col min="4866" max="4866" width="9" style="5" bestFit="1" customWidth="1"/>
    <col min="4867" max="4867" width="7.6640625" style="5" bestFit="1" customWidth="1"/>
    <col min="4868" max="4868" width="10.33203125" style="5" bestFit="1" customWidth="1"/>
    <col min="4869" max="4872" width="7.6640625" style="5" bestFit="1" customWidth="1"/>
    <col min="4873" max="4873" width="6.88671875" style="5" bestFit="1" customWidth="1"/>
    <col min="4874" max="4874" width="9" style="5" bestFit="1" customWidth="1"/>
    <col min="4875" max="4876" width="7.6640625" style="5" bestFit="1" customWidth="1"/>
    <col min="4877" max="4878" width="9" style="5" bestFit="1" customWidth="1"/>
    <col min="4879" max="4879" width="9" style="5" customWidth="1"/>
    <col min="4880" max="4880" width="7.6640625" style="5" bestFit="1" customWidth="1"/>
    <col min="4881" max="4881" width="7.6640625" style="5" customWidth="1"/>
    <col min="4882" max="4882" width="9" style="5" bestFit="1" customWidth="1"/>
    <col min="4883" max="4883" width="17.109375" style="5" customWidth="1"/>
    <col min="4884" max="4887" width="10.109375" style="5" customWidth="1"/>
    <col min="4888" max="4888" width="9" style="5" bestFit="1" customWidth="1"/>
    <col min="4889" max="4889" width="7.6640625" style="5" bestFit="1" customWidth="1"/>
    <col min="4890" max="4890" width="10.33203125" style="5" bestFit="1" customWidth="1"/>
    <col min="4891" max="4894" width="7.6640625" style="5" bestFit="1" customWidth="1"/>
    <col min="4895" max="4895" width="6.88671875" style="5" bestFit="1" customWidth="1"/>
    <col min="4896" max="4896" width="9" style="5" bestFit="1" customWidth="1"/>
    <col min="4897" max="4898" width="7.6640625" style="5" bestFit="1" customWidth="1"/>
    <col min="4899" max="4900" width="9" style="5" bestFit="1" customWidth="1"/>
    <col min="4901" max="4901" width="9" style="5" customWidth="1"/>
    <col min="4902" max="4902" width="7.6640625" style="5" bestFit="1" customWidth="1"/>
    <col min="4903" max="4903" width="9" style="5" bestFit="1" customWidth="1"/>
    <col min="4904" max="4904" width="11.44140625" style="5"/>
    <col min="4905" max="4905" width="29.33203125" style="5" customWidth="1"/>
    <col min="4906" max="4906" width="9" style="5" bestFit="1" customWidth="1"/>
    <col min="4907" max="4907" width="7.6640625" style="5" bestFit="1" customWidth="1"/>
    <col min="4908" max="4908" width="10.33203125" style="5" bestFit="1" customWidth="1"/>
    <col min="4909" max="4912" width="7.6640625" style="5" bestFit="1" customWidth="1"/>
    <col min="4913" max="4913" width="6.88671875" style="5" bestFit="1" customWidth="1"/>
    <col min="4914" max="4914" width="9" style="5" bestFit="1" customWidth="1"/>
    <col min="4915" max="4916" width="7.6640625" style="5" bestFit="1" customWidth="1"/>
    <col min="4917" max="4918" width="9" style="5" bestFit="1" customWidth="1"/>
    <col min="4919" max="4919" width="9" style="5" customWidth="1"/>
    <col min="4920" max="4920" width="7.6640625" style="5" bestFit="1" customWidth="1"/>
    <col min="4921" max="4921" width="9" style="5" bestFit="1" customWidth="1"/>
    <col min="4922" max="4922" width="11.44140625" style="5"/>
    <col min="4923" max="4923" width="29.33203125" style="5" customWidth="1"/>
    <col min="4924" max="4924" width="9" style="5" bestFit="1" customWidth="1"/>
    <col min="4925" max="4925" width="7.6640625" style="5" bestFit="1" customWidth="1"/>
    <col min="4926" max="4926" width="10.33203125" style="5" bestFit="1" customWidth="1"/>
    <col min="4927" max="4930" width="7.6640625" style="5" bestFit="1" customWidth="1"/>
    <col min="4931" max="4931" width="6.88671875" style="5" bestFit="1" customWidth="1"/>
    <col min="4932" max="4932" width="9" style="5" bestFit="1" customWidth="1"/>
    <col min="4933" max="4934" width="7.6640625" style="5" bestFit="1" customWidth="1"/>
    <col min="4935" max="4936" width="9" style="5" bestFit="1" customWidth="1"/>
    <col min="4937" max="4937" width="9" style="5" customWidth="1"/>
    <col min="4938" max="4938" width="7.6640625" style="5" bestFit="1" customWidth="1"/>
    <col min="4939" max="4939" width="9" style="5" bestFit="1" customWidth="1"/>
    <col min="4940" max="5120" width="11.44140625" style="5"/>
    <col min="5121" max="5121" width="31" style="5" customWidth="1"/>
    <col min="5122" max="5122" width="9" style="5" bestFit="1" customWidth="1"/>
    <col min="5123" max="5123" width="7.6640625" style="5" bestFit="1" customWidth="1"/>
    <col min="5124" max="5124" width="10.33203125" style="5" bestFit="1" customWidth="1"/>
    <col min="5125" max="5128" width="7.6640625" style="5" bestFit="1" customWidth="1"/>
    <col min="5129" max="5129" width="6.88671875" style="5" bestFit="1" customWidth="1"/>
    <col min="5130" max="5130" width="9" style="5" bestFit="1" customWidth="1"/>
    <col min="5131" max="5132" width="7.6640625" style="5" bestFit="1" customWidth="1"/>
    <col min="5133" max="5134" width="9" style="5" bestFit="1" customWidth="1"/>
    <col min="5135" max="5135" width="9" style="5" customWidth="1"/>
    <col min="5136" max="5136" width="7.6640625" style="5" bestFit="1" customWidth="1"/>
    <col min="5137" max="5137" width="7.6640625" style="5" customWidth="1"/>
    <col min="5138" max="5138" width="9" style="5" bestFit="1" customWidth="1"/>
    <col min="5139" max="5139" width="17.109375" style="5" customWidth="1"/>
    <col min="5140" max="5143" width="10.109375" style="5" customWidth="1"/>
    <col min="5144" max="5144" width="9" style="5" bestFit="1" customWidth="1"/>
    <col min="5145" max="5145" width="7.6640625" style="5" bestFit="1" customWidth="1"/>
    <col min="5146" max="5146" width="10.33203125" style="5" bestFit="1" customWidth="1"/>
    <col min="5147" max="5150" width="7.6640625" style="5" bestFit="1" customWidth="1"/>
    <col min="5151" max="5151" width="6.88671875" style="5" bestFit="1" customWidth="1"/>
    <col min="5152" max="5152" width="9" style="5" bestFit="1" customWidth="1"/>
    <col min="5153" max="5154" width="7.6640625" style="5" bestFit="1" customWidth="1"/>
    <col min="5155" max="5156" width="9" style="5" bestFit="1" customWidth="1"/>
    <col min="5157" max="5157" width="9" style="5" customWidth="1"/>
    <col min="5158" max="5158" width="7.6640625" style="5" bestFit="1" customWidth="1"/>
    <col min="5159" max="5159" width="9" style="5" bestFit="1" customWidth="1"/>
    <col min="5160" max="5160" width="11.44140625" style="5"/>
    <col min="5161" max="5161" width="29.33203125" style="5" customWidth="1"/>
    <col min="5162" max="5162" width="9" style="5" bestFit="1" customWidth="1"/>
    <col min="5163" max="5163" width="7.6640625" style="5" bestFit="1" customWidth="1"/>
    <col min="5164" max="5164" width="10.33203125" style="5" bestFit="1" customWidth="1"/>
    <col min="5165" max="5168" width="7.6640625" style="5" bestFit="1" customWidth="1"/>
    <col min="5169" max="5169" width="6.88671875" style="5" bestFit="1" customWidth="1"/>
    <col min="5170" max="5170" width="9" style="5" bestFit="1" customWidth="1"/>
    <col min="5171" max="5172" width="7.6640625" style="5" bestFit="1" customWidth="1"/>
    <col min="5173" max="5174" width="9" style="5" bestFit="1" customWidth="1"/>
    <col min="5175" max="5175" width="9" style="5" customWidth="1"/>
    <col min="5176" max="5176" width="7.6640625" style="5" bestFit="1" customWidth="1"/>
    <col min="5177" max="5177" width="9" style="5" bestFit="1" customWidth="1"/>
    <col min="5178" max="5178" width="11.44140625" style="5"/>
    <col min="5179" max="5179" width="29.33203125" style="5" customWidth="1"/>
    <col min="5180" max="5180" width="9" style="5" bestFit="1" customWidth="1"/>
    <col min="5181" max="5181" width="7.6640625" style="5" bestFit="1" customWidth="1"/>
    <col min="5182" max="5182" width="10.33203125" style="5" bestFit="1" customWidth="1"/>
    <col min="5183" max="5186" width="7.6640625" style="5" bestFit="1" customWidth="1"/>
    <col min="5187" max="5187" width="6.88671875" style="5" bestFit="1" customWidth="1"/>
    <col min="5188" max="5188" width="9" style="5" bestFit="1" customWidth="1"/>
    <col min="5189" max="5190" width="7.6640625" style="5" bestFit="1" customWidth="1"/>
    <col min="5191" max="5192" width="9" style="5" bestFit="1" customWidth="1"/>
    <col min="5193" max="5193" width="9" style="5" customWidth="1"/>
    <col min="5194" max="5194" width="7.6640625" style="5" bestFit="1" customWidth="1"/>
    <col min="5195" max="5195" width="9" style="5" bestFit="1" customWidth="1"/>
    <col min="5196" max="5376" width="11.44140625" style="5"/>
    <col min="5377" max="5377" width="31" style="5" customWidth="1"/>
    <col min="5378" max="5378" width="9" style="5" bestFit="1" customWidth="1"/>
    <col min="5379" max="5379" width="7.6640625" style="5" bestFit="1" customWidth="1"/>
    <col min="5380" max="5380" width="10.33203125" style="5" bestFit="1" customWidth="1"/>
    <col min="5381" max="5384" width="7.6640625" style="5" bestFit="1" customWidth="1"/>
    <col min="5385" max="5385" width="6.88671875" style="5" bestFit="1" customWidth="1"/>
    <col min="5386" max="5386" width="9" style="5" bestFit="1" customWidth="1"/>
    <col min="5387" max="5388" width="7.6640625" style="5" bestFit="1" customWidth="1"/>
    <col min="5389" max="5390" width="9" style="5" bestFit="1" customWidth="1"/>
    <col min="5391" max="5391" width="9" style="5" customWidth="1"/>
    <col min="5392" max="5392" width="7.6640625" style="5" bestFit="1" customWidth="1"/>
    <col min="5393" max="5393" width="7.6640625" style="5" customWidth="1"/>
    <col min="5394" max="5394" width="9" style="5" bestFit="1" customWidth="1"/>
    <col min="5395" max="5395" width="17.109375" style="5" customWidth="1"/>
    <col min="5396" max="5399" width="10.109375" style="5" customWidth="1"/>
    <col min="5400" max="5400" width="9" style="5" bestFit="1" customWidth="1"/>
    <col min="5401" max="5401" width="7.6640625" style="5" bestFit="1" customWidth="1"/>
    <col min="5402" max="5402" width="10.33203125" style="5" bestFit="1" customWidth="1"/>
    <col min="5403" max="5406" width="7.6640625" style="5" bestFit="1" customWidth="1"/>
    <col min="5407" max="5407" width="6.88671875" style="5" bestFit="1" customWidth="1"/>
    <col min="5408" max="5408" width="9" style="5" bestFit="1" customWidth="1"/>
    <col min="5409" max="5410" width="7.6640625" style="5" bestFit="1" customWidth="1"/>
    <col min="5411" max="5412" width="9" style="5" bestFit="1" customWidth="1"/>
    <col min="5413" max="5413" width="9" style="5" customWidth="1"/>
    <col min="5414" max="5414" width="7.6640625" style="5" bestFit="1" customWidth="1"/>
    <col min="5415" max="5415" width="9" style="5" bestFit="1" customWidth="1"/>
    <col min="5416" max="5416" width="11.44140625" style="5"/>
    <col min="5417" max="5417" width="29.33203125" style="5" customWidth="1"/>
    <col min="5418" max="5418" width="9" style="5" bestFit="1" customWidth="1"/>
    <col min="5419" max="5419" width="7.6640625" style="5" bestFit="1" customWidth="1"/>
    <col min="5420" max="5420" width="10.33203125" style="5" bestFit="1" customWidth="1"/>
    <col min="5421" max="5424" width="7.6640625" style="5" bestFit="1" customWidth="1"/>
    <col min="5425" max="5425" width="6.88671875" style="5" bestFit="1" customWidth="1"/>
    <col min="5426" max="5426" width="9" style="5" bestFit="1" customWidth="1"/>
    <col min="5427" max="5428" width="7.6640625" style="5" bestFit="1" customWidth="1"/>
    <col min="5429" max="5430" width="9" style="5" bestFit="1" customWidth="1"/>
    <col min="5431" max="5431" width="9" style="5" customWidth="1"/>
    <col min="5432" max="5432" width="7.6640625" style="5" bestFit="1" customWidth="1"/>
    <col min="5433" max="5433" width="9" style="5" bestFit="1" customWidth="1"/>
    <col min="5434" max="5434" width="11.44140625" style="5"/>
    <col min="5435" max="5435" width="29.33203125" style="5" customWidth="1"/>
    <col min="5436" max="5436" width="9" style="5" bestFit="1" customWidth="1"/>
    <col min="5437" max="5437" width="7.6640625" style="5" bestFit="1" customWidth="1"/>
    <col min="5438" max="5438" width="10.33203125" style="5" bestFit="1" customWidth="1"/>
    <col min="5439" max="5442" width="7.6640625" style="5" bestFit="1" customWidth="1"/>
    <col min="5443" max="5443" width="6.88671875" style="5" bestFit="1" customWidth="1"/>
    <col min="5444" max="5444" width="9" style="5" bestFit="1" customWidth="1"/>
    <col min="5445" max="5446" width="7.6640625" style="5" bestFit="1" customWidth="1"/>
    <col min="5447" max="5448" width="9" style="5" bestFit="1" customWidth="1"/>
    <col min="5449" max="5449" width="9" style="5" customWidth="1"/>
    <col min="5450" max="5450" width="7.6640625" style="5" bestFit="1" customWidth="1"/>
    <col min="5451" max="5451" width="9" style="5" bestFit="1" customWidth="1"/>
    <col min="5452" max="5632" width="11.44140625" style="5"/>
    <col min="5633" max="5633" width="31" style="5" customWidth="1"/>
    <col min="5634" max="5634" width="9" style="5" bestFit="1" customWidth="1"/>
    <col min="5635" max="5635" width="7.6640625" style="5" bestFit="1" customWidth="1"/>
    <col min="5636" max="5636" width="10.33203125" style="5" bestFit="1" customWidth="1"/>
    <col min="5637" max="5640" width="7.6640625" style="5" bestFit="1" customWidth="1"/>
    <col min="5641" max="5641" width="6.88671875" style="5" bestFit="1" customWidth="1"/>
    <col min="5642" max="5642" width="9" style="5" bestFit="1" customWidth="1"/>
    <col min="5643" max="5644" width="7.6640625" style="5" bestFit="1" customWidth="1"/>
    <col min="5645" max="5646" width="9" style="5" bestFit="1" customWidth="1"/>
    <col min="5647" max="5647" width="9" style="5" customWidth="1"/>
    <col min="5648" max="5648" width="7.6640625" style="5" bestFit="1" customWidth="1"/>
    <col min="5649" max="5649" width="7.6640625" style="5" customWidth="1"/>
    <col min="5650" max="5650" width="9" style="5" bestFit="1" customWidth="1"/>
    <col min="5651" max="5651" width="17.109375" style="5" customWidth="1"/>
    <col min="5652" max="5655" width="10.109375" style="5" customWidth="1"/>
    <col min="5656" max="5656" width="9" style="5" bestFit="1" customWidth="1"/>
    <col min="5657" max="5657" width="7.6640625" style="5" bestFit="1" customWidth="1"/>
    <col min="5658" max="5658" width="10.33203125" style="5" bestFit="1" customWidth="1"/>
    <col min="5659" max="5662" width="7.6640625" style="5" bestFit="1" customWidth="1"/>
    <col min="5663" max="5663" width="6.88671875" style="5" bestFit="1" customWidth="1"/>
    <col min="5664" max="5664" width="9" style="5" bestFit="1" customWidth="1"/>
    <col min="5665" max="5666" width="7.6640625" style="5" bestFit="1" customWidth="1"/>
    <col min="5667" max="5668" width="9" style="5" bestFit="1" customWidth="1"/>
    <col min="5669" max="5669" width="9" style="5" customWidth="1"/>
    <col min="5670" max="5670" width="7.6640625" style="5" bestFit="1" customWidth="1"/>
    <col min="5671" max="5671" width="9" style="5" bestFit="1" customWidth="1"/>
    <col min="5672" max="5672" width="11.44140625" style="5"/>
    <col min="5673" max="5673" width="29.33203125" style="5" customWidth="1"/>
    <col min="5674" max="5674" width="9" style="5" bestFit="1" customWidth="1"/>
    <col min="5675" max="5675" width="7.6640625" style="5" bestFit="1" customWidth="1"/>
    <col min="5676" max="5676" width="10.33203125" style="5" bestFit="1" customWidth="1"/>
    <col min="5677" max="5680" width="7.6640625" style="5" bestFit="1" customWidth="1"/>
    <col min="5681" max="5681" width="6.88671875" style="5" bestFit="1" customWidth="1"/>
    <col min="5682" max="5682" width="9" style="5" bestFit="1" customWidth="1"/>
    <col min="5683" max="5684" width="7.6640625" style="5" bestFit="1" customWidth="1"/>
    <col min="5685" max="5686" width="9" style="5" bestFit="1" customWidth="1"/>
    <col min="5687" max="5687" width="9" style="5" customWidth="1"/>
    <col min="5688" max="5688" width="7.6640625" style="5" bestFit="1" customWidth="1"/>
    <col min="5689" max="5689" width="9" style="5" bestFit="1" customWidth="1"/>
    <col min="5690" max="5690" width="11.44140625" style="5"/>
    <col min="5691" max="5691" width="29.33203125" style="5" customWidth="1"/>
    <col min="5692" max="5692" width="9" style="5" bestFit="1" customWidth="1"/>
    <col min="5693" max="5693" width="7.6640625" style="5" bestFit="1" customWidth="1"/>
    <col min="5694" max="5694" width="10.33203125" style="5" bestFit="1" customWidth="1"/>
    <col min="5695" max="5698" width="7.6640625" style="5" bestFit="1" customWidth="1"/>
    <col min="5699" max="5699" width="6.88671875" style="5" bestFit="1" customWidth="1"/>
    <col min="5700" max="5700" width="9" style="5" bestFit="1" customWidth="1"/>
    <col min="5701" max="5702" width="7.6640625" style="5" bestFit="1" customWidth="1"/>
    <col min="5703" max="5704" width="9" style="5" bestFit="1" customWidth="1"/>
    <col min="5705" max="5705" width="9" style="5" customWidth="1"/>
    <col min="5706" max="5706" width="7.6640625" style="5" bestFit="1" customWidth="1"/>
    <col min="5707" max="5707" width="9" style="5" bestFit="1" customWidth="1"/>
    <col min="5708" max="5888" width="11.44140625" style="5"/>
    <col min="5889" max="5889" width="31" style="5" customWidth="1"/>
    <col min="5890" max="5890" width="9" style="5" bestFit="1" customWidth="1"/>
    <col min="5891" max="5891" width="7.6640625" style="5" bestFit="1" customWidth="1"/>
    <col min="5892" max="5892" width="10.33203125" style="5" bestFit="1" customWidth="1"/>
    <col min="5893" max="5896" width="7.6640625" style="5" bestFit="1" customWidth="1"/>
    <col min="5897" max="5897" width="6.88671875" style="5" bestFit="1" customWidth="1"/>
    <col min="5898" max="5898" width="9" style="5" bestFit="1" customWidth="1"/>
    <col min="5899" max="5900" width="7.6640625" style="5" bestFit="1" customWidth="1"/>
    <col min="5901" max="5902" width="9" style="5" bestFit="1" customWidth="1"/>
    <col min="5903" max="5903" width="9" style="5" customWidth="1"/>
    <col min="5904" max="5904" width="7.6640625" style="5" bestFit="1" customWidth="1"/>
    <col min="5905" max="5905" width="7.6640625" style="5" customWidth="1"/>
    <col min="5906" max="5906" width="9" style="5" bestFit="1" customWidth="1"/>
    <col min="5907" max="5907" width="17.109375" style="5" customWidth="1"/>
    <col min="5908" max="5911" width="10.109375" style="5" customWidth="1"/>
    <col min="5912" max="5912" width="9" style="5" bestFit="1" customWidth="1"/>
    <col min="5913" max="5913" width="7.6640625" style="5" bestFit="1" customWidth="1"/>
    <col min="5914" max="5914" width="10.33203125" style="5" bestFit="1" customWidth="1"/>
    <col min="5915" max="5918" width="7.6640625" style="5" bestFit="1" customWidth="1"/>
    <col min="5919" max="5919" width="6.88671875" style="5" bestFit="1" customWidth="1"/>
    <col min="5920" max="5920" width="9" style="5" bestFit="1" customWidth="1"/>
    <col min="5921" max="5922" width="7.6640625" style="5" bestFit="1" customWidth="1"/>
    <col min="5923" max="5924" width="9" style="5" bestFit="1" customWidth="1"/>
    <col min="5925" max="5925" width="9" style="5" customWidth="1"/>
    <col min="5926" max="5926" width="7.6640625" style="5" bestFit="1" customWidth="1"/>
    <col min="5927" max="5927" width="9" style="5" bestFit="1" customWidth="1"/>
    <col min="5928" max="5928" width="11.44140625" style="5"/>
    <col min="5929" max="5929" width="29.33203125" style="5" customWidth="1"/>
    <col min="5930" max="5930" width="9" style="5" bestFit="1" customWidth="1"/>
    <col min="5931" max="5931" width="7.6640625" style="5" bestFit="1" customWidth="1"/>
    <col min="5932" max="5932" width="10.33203125" style="5" bestFit="1" customWidth="1"/>
    <col min="5933" max="5936" width="7.6640625" style="5" bestFit="1" customWidth="1"/>
    <col min="5937" max="5937" width="6.88671875" style="5" bestFit="1" customWidth="1"/>
    <col min="5938" max="5938" width="9" style="5" bestFit="1" customWidth="1"/>
    <col min="5939" max="5940" width="7.6640625" style="5" bestFit="1" customWidth="1"/>
    <col min="5941" max="5942" width="9" style="5" bestFit="1" customWidth="1"/>
    <col min="5943" max="5943" width="9" style="5" customWidth="1"/>
    <col min="5944" max="5944" width="7.6640625" style="5" bestFit="1" customWidth="1"/>
    <col min="5945" max="5945" width="9" style="5" bestFit="1" customWidth="1"/>
    <col min="5946" max="5946" width="11.44140625" style="5"/>
    <col min="5947" max="5947" width="29.33203125" style="5" customWidth="1"/>
    <col min="5948" max="5948" width="9" style="5" bestFit="1" customWidth="1"/>
    <col min="5949" max="5949" width="7.6640625" style="5" bestFit="1" customWidth="1"/>
    <col min="5950" max="5950" width="10.33203125" style="5" bestFit="1" customWidth="1"/>
    <col min="5951" max="5954" width="7.6640625" style="5" bestFit="1" customWidth="1"/>
    <col min="5955" max="5955" width="6.88671875" style="5" bestFit="1" customWidth="1"/>
    <col min="5956" max="5956" width="9" style="5" bestFit="1" customWidth="1"/>
    <col min="5957" max="5958" width="7.6640625" style="5" bestFit="1" customWidth="1"/>
    <col min="5959" max="5960" width="9" style="5" bestFit="1" customWidth="1"/>
    <col min="5961" max="5961" width="9" style="5" customWidth="1"/>
    <col min="5962" max="5962" width="7.6640625" style="5" bestFit="1" customWidth="1"/>
    <col min="5963" max="5963" width="9" style="5" bestFit="1" customWidth="1"/>
    <col min="5964" max="6144" width="11.44140625" style="5"/>
    <col min="6145" max="6145" width="31" style="5" customWidth="1"/>
    <col min="6146" max="6146" width="9" style="5" bestFit="1" customWidth="1"/>
    <col min="6147" max="6147" width="7.6640625" style="5" bestFit="1" customWidth="1"/>
    <col min="6148" max="6148" width="10.33203125" style="5" bestFit="1" customWidth="1"/>
    <col min="6149" max="6152" width="7.6640625" style="5" bestFit="1" customWidth="1"/>
    <col min="6153" max="6153" width="6.88671875" style="5" bestFit="1" customWidth="1"/>
    <col min="6154" max="6154" width="9" style="5" bestFit="1" customWidth="1"/>
    <col min="6155" max="6156" width="7.6640625" style="5" bestFit="1" customWidth="1"/>
    <col min="6157" max="6158" width="9" style="5" bestFit="1" customWidth="1"/>
    <col min="6159" max="6159" width="9" style="5" customWidth="1"/>
    <col min="6160" max="6160" width="7.6640625" style="5" bestFit="1" customWidth="1"/>
    <col min="6161" max="6161" width="7.6640625" style="5" customWidth="1"/>
    <col min="6162" max="6162" width="9" style="5" bestFit="1" customWidth="1"/>
    <col min="6163" max="6163" width="17.109375" style="5" customWidth="1"/>
    <col min="6164" max="6167" width="10.109375" style="5" customWidth="1"/>
    <col min="6168" max="6168" width="9" style="5" bestFit="1" customWidth="1"/>
    <col min="6169" max="6169" width="7.6640625" style="5" bestFit="1" customWidth="1"/>
    <col min="6170" max="6170" width="10.33203125" style="5" bestFit="1" customWidth="1"/>
    <col min="6171" max="6174" width="7.6640625" style="5" bestFit="1" customWidth="1"/>
    <col min="6175" max="6175" width="6.88671875" style="5" bestFit="1" customWidth="1"/>
    <col min="6176" max="6176" width="9" style="5" bestFit="1" customWidth="1"/>
    <col min="6177" max="6178" width="7.6640625" style="5" bestFit="1" customWidth="1"/>
    <col min="6179" max="6180" width="9" style="5" bestFit="1" customWidth="1"/>
    <col min="6181" max="6181" width="9" style="5" customWidth="1"/>
    <col min="6182" max="6182" width="7.6640625" style="5" bestFit="1" customWidth="1"/>
    <col min="6183" max="6183" width="9" style="5" bestFit="1" customWidth="1"/>
    <col min="6184" max="6184" width="11.44140625" style="5"/>
    <col min="6185" max="6185" width="29.33203125" style="5" customWidth="1"/>
    <col min="6186" max="6186" width="9" style="5" bestFit="1" customWidth="1"/>
    <col min="6187" max="6187" width="7.6640625" style="5" bestFit="1" customWidth="1"/>
    <col min="6188" max="6188" width="10.33203125" style="5" bestFit="1" customWidth="1"/>
    <col min="6189" max="6192" width="7.6640625" style="5" bestFit="1" customWidth="1"/>
    <col min="6193" max="6193" width="6.88671875" style="5" bestFit="1" customWidth="1"/>
    <col min="6194" max="6194" width="9" style="5" bestFit="1" customWidth="1"/>
    <col min="6195" max="6196" width="7.6640625" style="5" bestFit="1" customWidth="1"/>
    <col min="6197" max="6198" width="9" style="5" bestFit="1" customWidth="1"/>
    <col min="6199" max="6199" width="9" style="5" customWidth="1"/>
    <col min="6200" max="6200" width="7.6640625" style="5" bestFit="1" customWidth="1"/>
    <col min="6201" max="6201" width="9" style="5" bestFit="1" customWidth="1"/>
    <col min="6202" max="6202" width="11.44140625" style="5"/>
    <col min="6203" max="6203" width="29.33203125" style="5" customWidth="1"/>
    <col min="6204" max="6204" width="9" style="5" bestFit="1" customWidth="1"/>
    <col min="6205" max="6205" width="7.6640625" style="5" bestFit="1" customWidth="1"/>
    <col min="6206" max="6206" width="10.33203125" style="5" bestFit="1" customWidth="1"/>
    <col min="6207" max="6210" width="7.6640625" style="5" bestFit="1" customWidth="1"/>
    <col min="6211" max="6211" width="6.88671875" style="5" bestFit="1" customWidth="1"/>
    <col min="6212" max="6212" width="9" style="5" bestFit="1" customWidth="1"/>
    <col min="6213" max="6214" width="7.6640625" style="5" bestFit="1" customWidth="1"/>
    <col min="6215" max="6216" width="9" style="5" bestFit="1" customWidth="1"/>
    <col min="6217" max="6217" width="9" style="5" customWidth="1"/>
    <col min="6218" max="6218" width="7.6640625" style="5" bestFit="1" customWidth="1"/>
    <col min="6219" max="6219" width="9" style="5" bestFit="1" customWidth="1"/>
    <col min="6220" max="6400" width="11.44140625" style="5"/>
    <col min="6401" max="6401" width="31" style="5" customWidth="1"/>
    <col min="6402" max="6402" width="9" style="5" bestFit="1" customWidth="1"/>
    <col min="6403" max="6403" width="7.6640625" style="5" bestFit="1" customWidth="1"/>
    <col min="6404" max="6404" width="10.33203125" style="5" bestFit="1" customWidth="1"/>
    <col min="6405" max="6408" width="7.6640625" style="5" bestFit="1" customWidth="1"/>
    <col min="6409" max="6409" width="6.88671875" style="5" bestFit="1" customWidth="1"/>
    <col min="6410" max="6410" width="9" style="5" bestFit="1" customWidth="1"/>
    <col min="6411" max="6412" width="7.6640625" style="5" bestFit="1" customWidth="1"/>
    <col min="6413" max="6414" width="9" style="5" bestFit="1" customWidth="1"/>
    <col min="6415" max="6415" width="9" style="5" customWidth="1"/>
    <col min="6416" max="6416" width="7.6640625" style="5" bestFit="1" customWidth="1"/>
    <col min="6417" max="6417" width="7.6640625" style="5" customWidth="1"/>
    <col min="6418" max="6418" width="9" style="5" bestFit="1" customWidth="1"/>
    <col min="6419" max="6419" width="17.109375" style="5" customWidth="1"/>
    <col min="6420" max="6423" width="10.109375" style="5" customWidth="1"/>
    <col min="6424" max="6424" width="9" style="5" bestFit="1" customWidth="1"/>
    <col min="6425" max="6425" width="7.6640625" style="5" bestFit="1" customWidth="1"/>
    <col min="6426" max="6426" width="10.33203125" style="5" bestFit="1" customWidth="1"/>
    <col min="6427" max="6430" width="7.6640625" style="5" bestFit="1" customWidth="1"/>
    <col min="6431" max="6431" width="6.88671875" style="5" bestFit="1" customWidth="1"/>
    <col min="6432" max="6432" width="9" style="5" bestFit="1" customWidth="1"/>
    <col min="6433" max="6434" width="7.6640625" style="5" bestFit="1" customWidth="1"/>
    <col min="6435" max="6436" width="9" style="5" bestFit="1" customWidth="1"/>
    <col min="6437" max="6437" width="9" style="5" customWidth="1"/>
    <col min="6438" max="6438" width="7.6640625" style="5" bestFit="1" customWidth="1"/>
    <col min="6439" max="6439" width="9" style="5" bestFit="1" customWidth="1"/>
    <col min="6440" max="6440" width="11.44140625" style="5"/>
    <col min="6441" max="6441" width="29.33203125" style="5" customWidth="1"/>
    <col min="6442" max="6442" width="9" style="5" bestFit="1" customWidth="1"/>
    <col min="6443" max="6443" width="7.6640625" style="5" bestFit="1" customWidth="1"/>
    <col min="6444" max="6444" width="10.33203125" style="5" bestFit="1" customWidth="1"/>
    <col min="6445" max="6448" width="7.6640625" style="5" bestFit="1" customWidth="1"/>
    <col min="6449" max="6449" width="6.88671875" style="5" bestFit="1" customWidth="1"/>
    <col min="6450" max="6450" width="9" style="5" bestFit="1" customWidth="1"/>
    <col min="6451" max="6452" width="7.6640625" style="5" bestFit="1" customWidth="1"/>
    <col min="6453" max="6454" width="9" style="5" bestFit="1" customWidth="1"/>
    <col min="6455" max="6455" width="9" style="5" customWidth="1"/>
    <col min="6456" max="6456" width="7.6640625" style="5" bestFit="1" customWidth="1"/>
    <col min="6457" max="6457" width="9" style="5" bestFit="1" customWidth="1"/>
    <col min="6458" max="6458" width="11.44140625" style="5"/>
    <col min="6459" max="6459" width="29.33203125" style="5" customWidth="1"/>
    <col min="6460" max="6460" width="9" style="5" bestFit="1" customWidth="1"/>
    <col min="6461" max="6461" width="7.6640625" style="5" bestFit="1" customWidth="1"/>
    <col min="6462" max="6462" width="10.33203125" style="5" bestFit="1" customWidth="1"/>
    <col min="6463" max="6466" width="7.6640625" style="5" bestFit="1" customWidth="1"/>
    <col min="6467" max="6467" width="6.88671875" style="5" bestFit="1" customWidth="1"/>
    <col min="6468" max="6468" width="9" style="5" bestFit="1" customWidth="1"/>
    <col min="6469" max="6470" width="7.6640625" style="5" bestFit="1" customWidth="1"/>
    <col min="6471" max="6472" width="9" style="5" bestFit="1" customWidth="1"/>
    <col min="6473" max="6473" width="9" style="5" customWidth="1"/>
    <col min="6474" max="6474" width="7.6640625" style="5" bestFit="1" customWidth="1"/>
    <col min="6475" max="6475" width="9" style="5" bestFit="1" customWidth="1"/>
    <col min="6476" max="6656" width="11.44140625" style="5"/>
    <col min="6657" max="6657" width="31" style="5" customWidth="1"/>
    <col min="6658" max="6658" width="9" style="5" bestFit="1" customWidth="1"/>
    <col min="6659" max="6659" width="7.6640625" style="5" bestFit="1" customWidth="1"/>
    <col min="6660" max="6660" width="10.33203125" style="5" bestFit="1" customWidth="1"/>
    <col min="6661" max="6664" width="7.6640625" style="5" bestFit="1" customWidth="1"/>
    <col min="6665" max="6665" width="6.88671875" style="5" bestFit="1" customWidth="1"/>
    <col min="6666" max="6666" width="9" style="5" bestFit="1" customWidth="1"/>
    <col min="6667" max="6668" width="7.6640625" style="5" bestFit="1" customWidth="1"/>
    <col min="6669" max="6670" width="9" style="5" bestFit="1" customWidth="1"/>
    <col min="6671" max="6671" width="9" style="5" customWidth="1"/>
    <col min="6672" max="6672" width="7.6640625" style="5" bestFit="1" customWidth="1"/>
    <col min="6673" max="6673" width="7.6640625" style="5" customWidth="1"/>
    <col min="6674" max="6674" width="9" style="5" bestFit="1" customWidth="1"/>
    <col min="6675" max="6675" width="17.109375" style="5" customWidth="1"/>
    <col min="6676" max="6679" width="10.109375" style="5" customWidth="1"/>
    <col min="6680" max="6680" width="9" style="5" bestFit="1" customWidth="1"/>
    <col min="6681" max="6681" width="7.6640625" style="5" bestFit="1" customWidth="1"/>
    <col min="6682" max="6682" width="10.33203125" style="5" bestFit="1" customWidth="1"/>
    <col min="6683" max="6686" width="7.6640625" style="5" bestFit="1" customWidth="1"/>
    <col min="6687" max="6687" width="6.88671875" style="5" bestFit="1" customWidth="1"/>
    <col min="6688" max="6688" width="9" style="5" bestFit="1" customWidth="1"/>
    <col min="6689" max="6690" width="7.6640625" style="5" bestFit="1" customWidth="1"/>
    <col min="6691" max="6692" width="9" style="5" bestFit="1" customWidth="1"/>
    <col min="6693" max="6693" width="9" style="5" customWidth="1"/>
    <col min="6694" max="6694" width="7.6640625" style="5" bestFit="1" customWidth="1"/>
    <col min="6695" max="6695" width="9" style="5" bestFit="1" customWidth="1"/>
    <col min="6696" max="6696" width="11.44140625" style="5"/>
    <col min="6697" max="6697" width="29.33203125" style="5" customWidth="1"/>
    <col min="6698" max="6698" width="9" style="5" bestFit="1" customWidth="1"/>
    <col min="6699" max="6699" width="7.6640625" style="5" bestFit="1" customWidth="1"/>
    <col min="6700" max="6700" width="10.33203125" style="5" bestFit="1" customWidth="1"/>
    <col min="6701" max="6704" width="7.6640625" style="5" bestFit="1" customWidth="1"/>
    <col min="6705" max="6705" width="6.88671875" style="5" bestFit="1" customWidth="1"/>
    <col min="6706" max="6706" width="9" style="5" bestFit="1" customWidth="1"/>
    <col min="6707" max="6708" width="7.6640625" style="5" bestFit="1" customWidth="1"/>
    <col min="6709" max="6710" width="9" style="5" bestFit="1" customWidth="1"/>
    <col min="6711" max="6711" width="9" style="5" customWidth="1"/>
    <col min="6712" max="6712" width="7.6640625" style="5" bestFit="1" customWidth="1"/>
    <col min="6713" max="6713" width="9" style="5" bestFit="1" customWidth="1"/>
    <col min="6714" max="6714" width="11.44140625" style="5"/>
    <col min="6715" max="6715" width="29.33203125" style="5" customWidth="1"/>
    <col min="6716" max="6716" width="9" style="5" bestFit="1" customWidth="1"/>
    <col min="6717" max="6717" width="7.6640625" style="5" bestFit="1" customWidth="1"/>
    <col min="6718" max="6718" width="10.33203125" style="5" bestFit="1" customWidth="1"/>
    <col min="6719" max="6722" width="7.6640625" style="5" bestFit="1" customWidth="1"/>
    <col min="6723" max="6723" width="6.88671875" style="5" bestFit="1" customWidth="1"/>
    <col min="6724" max="6724" width="9" style="5" bestFit="1" customWidth="1"/>
    <col min="6725" max="6726" width="7.6640625" style="5" bestFit="1" customWidth="1"/>
    <col min="6727" max="6728" width="9" style="5" bestFit="1" customWidth="1"/>
    <col min="6729" max="6729" width="9" style="5" customWidth="1"/>
    <col min="6730" max="6730" width="7.6640625" style="5" bestFit="1" customWidth="1"/>
    <col min="6731" max="6731" width="9" style="5" bestFit="1" customWidth="1"/>
    <col min="6732" max="6912" width="11.44140625" style="5"/>
    <col min="6913" max="6913" width="31" style="5" customWidth="1"/>
    <col min="6914" max="6914" width="9" style="5" bestFit="1" customWidth="1"/>
    <col min="6915" max="6915" width="7.6640625" style="5" bestFit="1" customWidth="1"/>
    <col min="6916" max="6916" width="10.33203125" style="5" bestFit="1" customWidth="1"/>
    <col min="6917" max="6920" width="7.6640625" style="5" bestFit="1" customWidth="1"/>
    <col min="6921" max="6921" width="6.88671875" style="5" bestFit="1" customWidth="1"/>
    <col min="6922" max="6922" width="9" style="5" bestFit="1" customWidth="1"/>
    <col min="6923" max="6924" width="7.6640625" style="5" bestFit="1" customWidth="1"/>
    <col min="6925" max="6926" width="9" style="5" bestFit="1" customWidth="1"/>
    <col min="6927" max="6927" width="9" style="5" customWidth="1"/>
    <col min="6928" max="6928" width="7.6640625" style="5" bestFit="1" customWidth="1"/>
    <col min="6929" max="6929" width="7.6640625" style="5" customWidth="1"/>
    <col min="6930" max="6930" width="9" style="5" bestFit="1" customWidth="1"/>
    <col min="6931" max="6931" width="17.109375" style="5" customWidth="1"/>
    <col min="6932" max="6935" width="10.109375" style="5" customWidth="1"/>
    <col min="6936" max="6936" width="9" style="5" bestFit="1" customWidth="1"/>
    <col min="6937" max="6937" width="7.6640625" style="5" bestFit="1" customWidth="1"/>
    <col min="6938" max="6938" width="10.33203125" style="5" bestFit="1" customWidth="1"/>
    <col min="6939" max="6942" width="7.6640625" style="5" bestFit="1" customWidth="1"/>
    <col min="6943" max="6943" width="6.88671875" style="5" bestFit="1" customWidth="1"/>
    <col min="6944" max="6944" width="9" style="5" bestFit="1" customWidth="1"/>
    <col min="6945" max="6946" width="7.6640625" style="5" bestFit="1" customWidth="1"/>
    <col min="6947" max="6948" width="9" style="5" bestFit="1" customWidth="1"/>
    <col min="6949" max="6949" width="9" style="5" customWidth="1"/>
    <col min="6950" max="6950" width="7.6640625" style="5" bestFit="1" customWidth="1"/>
    <col min="6951" max="6951" width="9" style="5" bestFit="1" customWidth="1"/>
    <col min="6952" max="6952" width="11.44140625" style="5"/>
    <col min="6953" max="6953" width="29.33203125" style="5" customWidth="1"/>
    <col min="6954" max="6954" width="9" style="5" bestFit="1" customWidth="1"/>
    <col min="6955" max="6955" width="7.6640625" style="5" bestFit="1" customWidth="1"/>
    <col min="6956" max="6956" width="10.33203125" style="5" bestFit="1" customWidth="1"/>
    <col min="6957" max="6960" width="7.6640625" style="5" bestFit="1" customWidth="1"/>
    <col min="6961" max="6961" width="6.88671875" style="5" bestFit="1" customWidth="1"/>
    <col min="6962" max="6962" width="9" style="5" bestFit="1" customWidth="1"/>
    <col min="6963" max="6964" width="7.6640625" style="5" bestFit="1" customWidth="1"/>
    <col min="6965" max="6966" width="9" style="5" bestFit="1" customWidth="1"/>
    <col min="6967" max="6967" width="9" style="5" customWidth="1"/>
    <col min="6968" max="6968" width="7.6640625" style="5" bestFit="1" customWidth="1"/>
    <col min="6969" max="6969" width="9" style="5" bestFit="1" customWidth="1"/>
    <col min="6970" max="6970" width="11.44140625" style="5"/>
    <col min="6971" max="6971" width="29.33203125" style="5" customWidth="1"/>
    <col min="6972" max="6972" width="9" style="5" bestFit="1" customWidth="1"/>
    <col min="6973" max="6973" width="7.6640625" style="5" bestFit="1" customWidth="1"/>
    <col min="6974" max="6974" width="10.33203125" style="5" bestFit="1" customWidth="1"/>
    <col min="6975" max="6978" width="7.6640625" style="5" bestFit="1" customWidth="1"/>
    <col min="6979" max="6979" width="6.88671875" style="5" bestFit="1" customWidth="1"/>
    <col min="6980" max="6980" width="9" style="5" bestFit="1" customWidth="1"/>
    <col min="6981" max="6982" width="7.6640625" style="5" bestFit="1" customWidth="1"/>
    <col min="6983" max="6984" width="9" style="5" bestFit="1" customWidth="1"/>
    <col min="6985" max="6985" width="9" style="5" customWidth="1"/>
    <col min="6986" max="6986" width="7.6640625" style="5" bestFit="1" customWidth="1"/>
    <col min="6987" max="6987" width="9" style="5" bestFit="1" customWidth="1"/>
    <col min="6988" max="7168" width="11.44140625" style="5"/>
    <col min="7169" max="7169" width="31" style="5" customWidth="1"/>
    <col min="7170" max="7170" width="9" style="5" bestFit="1" customWidth="1"/>
    <col min="7171" max="7171" width="7.6640625" style="5" bestFit="1" customWidth="1"/>
    <col min="7172" max="7172" width="10.33203125" style="5" bestFit="1" customWidth="1"/>
    <col min="7173" max="7176" width="7.6640625" style="5" bestFit="1" customWidth="1"/>
    <col min="7177" max="7177" width="6.88671875" style="5" bestFit="1" customWidth="1"/>
    <col min="7178" max="7178" width="9" style="5" bestFit="1" customWidth="1"/>
    <col min="7179" max="7180" width="7.6640625" style="5" bestFit="1" customWidth="1"/>
    <col min="7181" max="7182" width="9" style="5" bestFit="1" customWidth="1"/>
    <col min="7183" max="7183" width="9" style="5" customWidth="1"/>
    <col min="7184" max="7184" width="7.6640625" style="5" bestFit="1" customWidth="1"/>
    <col min="7185" max="7185" width="7.6640625" style="5" customWidth="1"/>
    <col min="7186" max="7186" width="9" style="5" bestFit="1" customWidth="1"/>
    <col min="7187" max="7187" width="17.109375" style="5" customWidth="1"/>
    <col min="7188" max="7191" width="10.109375" style="5" customWidth="1"/>
    <col min="7192" max="7192" width="9" style="5" bestFit="1" customWidth="1"/>
    <col min="7193" max="7193" width="7.6640625" style="5" bestFit="1" customWidth="1"/>
    <col min="7194" max="7194" width="10.33203125" style="5" bestFit="1" customWidth="1"/>
    <col min="7195" max="7198" width="7.6640625" style="5" bestFit="1" customWidth="1"/>
    <col min="7199" max="7199" width="6.88671875" style="5" bestFit="1" customWidth="1"/>
    <col min="7200" max="7200" width="9" style="5" bestFit="1" customWidth="1"/>
    <col min="7201" max="7202" width="7.6640625" style="5" bestFit="1" customWidth="1"/>
    <col min="7203" max="7204" width="9" style="5" bestFit="1" customWidth="1"/>
    <col min="7205" max="7205" width="9" style="5" customWidth="1"/>
    <col min="7206" max="7206" width="7.6640625" style="5" bestFit="1" customWidth="1"/>
    <col min="7207" max="7207" width="9" style="5" bestFit="1" customWidth="1"/>
    <col min="7208" max="7208" width="11.44140625" style="5"/>
    <col min="7209" max="7209" width="29.33203125" style="5" customWidth="1"/>
    <col min="7210" max="7210" width="9" style="5" bestFit="1" customWidth="1"/>
    <col min="7211" max="7211" width="7.6640625" style="5" bestFit="1" customWidth="1"/>
    <col min="7212" max="7212" width="10.33203125" style="5" bestFit="1" customWidth="1"/>
    <col min="7213" max="7216" width="7.6640625" style="5" bestFit="1" customWidth="1"/>
    <col min="7217" max="7217" width="6.88671875" style="5" bestFit="1" customWidth="1"/>
    <col min="7218" max="7218" width="9" style="5" bestFit="1" customWidth="1"/>
    <col min="7219" max="7220" width="7.6640625" style="5" bestFit="1" customWidth="1"/>
    <col min="7221" max="7222" width="9" style="5" bestFit="1" customWidth="1"/>
    <col min="7223" max="7223" width="9" style="5" customWidth="1"/>
    <col min="7224" max="7224" width="7.6640625" style="5" bestFit="1" customWidth="1"/>
    <col min="7225" max="7225" width="9" style="5" bestFit="1" customWidth="1"/>
    <col min="7226" max="7226" width="11.44140625" style="5"/>
    <col min="7227" max="7227" width="29.33203125" style="5" customWidth="1"/>
    <col min="7228" max="7228" width="9" style="5" bestFit="1" customWidth="1"/>
    <col min="7229" max="7229" width="7.6640625" style="5" bestFit="1" customWidth="1"/>
    <col min="7230" max="7230" width="10.33203125" style="5" bestFit="1" customWidth="1"/>
    <col min="7231" max="7234" width="7.6640625" style="5" bestFit="1" customWidth="1"/>
    <col min="7235" max="7235" width="6.88671875" style="5" bestFit="1" customWidth="1"/>
    <col min="7236" max="7236" width="9" style="5" bestFit="1" customWidth="1"/>
    <col min="7237" max="7238" width="7.6640625" style="5" bestFit="1" customWidth="1"/>
    <col min="7239" max="7240" width="9" style="5" bestFit="1" customWidth="1"/>
    <col min="7241" max="7241" width="9" style="5" customWidth="1"/>
    <col min="7242" max="7242" width="7.6640625" style="5" bestFit="1" customWidth="1"/>
    <col min="7243" max="7243" width="9" style="5" bestFit="1" customWidth="1"/>
    <col min="7244" max="7424" width="11.44140625" style="5"/>
    <col min="7425" max="7425" width="31" style="5" customWidth="1"/>
    <col min="7426" max="7426" width="9" style="5" bestFit="1" customWidth="1"/>
    <col min="7427" max="7427" width="7.6640625" style="5" bestFit="1" customWidth="1"/>
    <col min="7428" max="7428" width="10.33203125" style="5" bestFit="1" customWidth="1"/>
    <col min="7429" max="7432" width="7.6640625" style="5" bestFit="1" customWidth="1"/>
    <col min="7433" max="7433" width="6.88671875" style="5" bestFit="1" customWidth="1"/>
    <col min="7434" max="7434" width="9" style="5" bestFit="1" customWidth="1"/>
    <col min="7435" max="7436" width="7.6640625" style="5" bestFit="1" customWidth="1"/>
    <col min="7437" max="7438" width="9" style="5" bestFit="1" customWidth="1"/>
    <col min="7439" max="7439" width="9" style="5" customWidth="1"/>
    <col min="7440" max="7440" width="7.6640625" style="5" bestFit="1" customWidth="1"/>
    <col min="7441" max="7441" width="7.6640625" style="5" customWidth="1"/>
    <col min="7442" max="7442" width="9" style="5" bestFit="1" customWidth="1"/>
    <col min="7443" max="7443" width="17.109375" style="5" customWidth="1"/>
    <col min="7444" max="7447" width="10.109375" style="5" customWidth="1"/>
    <col min="7448" max="7448" width="9" style="5" bestFit="1" customWidth="1"/>
    <col min="7449" max="7449" width="7.6640625" style="5" bestFit="1" customWidth="1"/>
    <col min="7450" max="7450" width="10.33203125" style="5" bestFit="1" customWidth="1"/>
    <col min="7451" max="7454" width="7.6640625" style="5" bestFit="1" customWidth="1"/>
    <col min="7455" max="7455" width="6.88671875" style="5" bestFit="1" customWidth="1"/>
    <col min="7456" max="7456" width="9" style="5" bestFit="1" customWidth="1"/>
    <col min="7457" max="7458" width="7.6640625" style="5" bestFit="1" customWidth="1"/>
    <col min="7459" max="7460" width="9" style="5" bestFit="1" customWidth="1"/>
    <col min="7461" max="7461" width="9" style="5" customWidth="1"/>
    <col min="7462" max="7462" width="7.6640625" style="5" bestFit="1" customWidth="1"/>
    <col min="7463" max="7463" width="9" style="5" bestFit="1" customWidth="1"/>
    <col min="7464" max="7464" width="11.44140625" style="5"/>
    <col min="7465" max="7465" width="29.33203125" style="5" customWidth="1"/>
    <col min="7466" max="7466" width="9" style="5" bestFit="1" customWidth="1"/>
    <col min="7467" max="7467" width="7.6640625" style="5" bestFit="1" customWidth="1"/>
    <col min="7468" max="7468" width="10.33203125" style="5" bestFit="1" customWidth="1"/>
    <col min="7469" max="7472" width="7.6640625" style="5" bestFit="1" customWidth="1"/>
    <col min="7473" max="7473" width="6.88671875" style="5" bestFit="1" customWidth="1"/>
    <col min="7474" max="7474" width="9" style="5" bestFit="1" customWidth="1"/>
    <col min="7475" max="7476" width="7.6640625" style="5" bestFit="1" customWidth="1"/>
    <col min="7477" max="7478" width="9" style="5" bestFit="1" customWidth="1"/>
    <col min="7479" max="7479" width="9" style="5" customWidth="1"/>
    <col min="7480" max="7480" width="7.6640625" style="5" bestFit="1" customWidth="1"/>
    <col min="7481" max="7481" width="9" style="5" bestFit="1" customWidth="1"/>
    <col min="7482" max="7482" width="11.44140625" style="5"/>
    <col min="7483" max="7483" width="29.33203125" style="5" customWidth="1"/>
    <col min="7484" max="7484" width="9" style="5" bestFit="1" customWidth="1"/>
    <col min="7485" max="7485" width="7.6640625" style="5" bestFit="1" customWidth="1"/>
    <col min="7486" max="7486" width="10.33203125" style="5" bestFit="1" customWidth="1"/>
    <col min="7487" max="7490" width="7.6640625" style="5" bestFit="1" customWidth="1"/>
    <col min="7491" max="7491" width="6.88671875" style="5" bestFit="1" customWidth="1"/>
    <col min="7492" max="7492" width="9" style="5" bestFit="1" customWidth="1"/>
    <col min="7493" max="7494" width="7.6640625" style="5" bestFit="1" customWidth="1"/>
    <col min="7495" max="7496" width="9" style="5" bestFit="1" customWidth="1"/>
    <col min="7497" max="7497" width="9" style="5" customWidth="1"/>
    <col min="7498" max="7498" width="7.6640625" style="5" bestFit="1" customWidth="1"/>
    <col min="7499" max="7499" width="9" style="5" bestFit="1" customWidth="1"/>
    <col min="7500" max="7680" width="11.44140625" style="5"/>
    <col min="7681" max="7681" width="31" style="5" customWidth="1"/>
    <col min="7682" max="7682" width="9" style="5" bestFit="1" customWidth="1"/>
    <col min="7683" max="7683" width="7.6640625" style="5" bestFit="1" customWidth="1"/>
    <col min="7684" max="7684" width="10.33203125" style="5" bestFit="1" customWidth="1"/>
    <col min="7685" max="7688" width="7.6640625" style="5" bestFit="1" customWidth="1"/>
    <col min="7689" max="7689" width="6.88671875" style="5" bestFit="1" customWidth="1"/>
    <col min="7690" max="7690" width="9" style="5" bestFit="1" customWidth="1"/>
    <col min="7691" max="7692" width="7.6640625" style="5" bestFit="1" customWidth="1"/>
    <col min="7693" max="7694" width="9" style="5" bestFit="1" customWidth="1"/>
    <col min="7695" max="7695" width="9" style="5" customWidth="1"/>
    <col min="7696" max="7696" width="7.6640625" style="5" bestFit="1" customWidth="1"/>
    <col min="7697" max="7697" width="7.6640625" style="5" customWidth="1"/>
    <col min="7698" max="7698" width="9" style="5" bestFit="1" customWidth="1"/>
    <col min="7699" max="7699" width="17.109375" style="5" customWidth="1"/>
    <col min="7700" max="7703" width="10.109375" style="5" customWidth="1"/>
    <col min="7704" max="7704" width="9" style="5" bestFit="1" customWidth="1"/>
    <col min="7705" max="7705" width="7.6640625" style="5" bestFit="1" customWidth="1"/>
    <col min="7706" max="7706" width="10.33203125" style="5" bestFit="1" customWidth="1"/>
    <col min="7707" max="7710" width="7.6640625" style="5" bestFit="1" customWidth="1"/>
    <col min="7711" max="7711" width="6.88671875" style="5" bestFit="1" customWidth="1"/>
    <col min="7712" max="7712" width="9" style="5" bestFit="1" customWidth="1"/>
    <col min="7713" max="7714" width="7.6640625" style="5" bestFit="1" customWidth="1"/>
    <col min="7715" max="7716" width="9" style="5" bestFit="1" customWidth="1"/>
    <col min="7717" max="7717" width="9" style="5" customWidth="1"/>
    <col min="7718" max="7718" width="7.6640625" style="5" bestFit="1" customWidth="1"/>
    <col min="7719" max="7719" width="9" style="5" bestFit="1" customWidth="1"/>
    <col min="7720" max="7720" width="11.44140625" style="5"/>
    <col min="7721" max="7721" width="29.33203125" style="5" customWidth="1"/>
    <col min="7722" max="7722" width="9" style="5" bestFit="1" customWidth="1"/>
    <col min="7723" max="7723" width="7.6640625" style="5" bestFit="1" customWidth="1"/>
    <col min="7724" max="7724" width="10.33203125" style="5" bestFit="1" customWidth="1"/>
    <col min="7725" max="7728" width="7.6640625" style="5" bestFit="1" customWidth="1"/>
    <col min="7729" max="7729" width="6.88671875" style="5" bestFit="1" customWidth="1"/>
    <col min="7730" max="7730" width="9" style="5" bestFit="1" customWidth="1"/>
    <col min="7731" max="7732" width="7.6640625" style="5" bestFit="1" customWidth="1"/>
    <col min="7733" max="7734" width="9" style="5" bestFit="1" customWidth="1"/>
    <col min="7735" max="7735" width="9" style="5" customWidth="1"/>
    <col min="7736" max="7736" width="7.6640625" style="5" bestFit="1" customWidth="1"/>
    <col min="7737" max="7737" width="9" style="5" bestFit="1" customWidth="1"/>
    <col min="7738" max="7738" width="11.44140625" style="5"/>
    <col min="7739" max="7739" width="29.33203125" style="5" customWidth="1"/>
    <col min="7740" max="7740" width="9" style="5" bestFit="1" customWidth="1"/>
    <col min="7741" max="7741" width="7.6640625" style="5" bestFit="1" customWidth="1"/>
    <col min="7742" max="7742" width="10.33203125" style="5" bestFit="1" customWidth="1"/>
    <col min="7743" max="7746" width="7.6640625" style="5" bestFit="1" customWidth="1"/>
    <col min="7747" max="7747" width="6.88671875" style="5" bestFit="1" customWidth="1"/>
    <col min="7748" max="7748" width="9" style="5" bestFit="1" customWidth="1"/>
    <col min="7749" max="7750" width="7.6640625" style="5" bestFit="1" customWidth="1"/>
    <col min="7751" max="7752" width="9" style="5" bestFit="1" customWidth="1"/>
    <col min="7753" max="7753" width="9" style="5" customWidth="1"/>
    <col min="7754" max="7754" width="7.6640625" style="5" bestFit="1" customWidth="1"/>
    <col min="7755" max="7755" width="9" style="5" bestFit="1" customWidth="1"/>
    <col min="7756" max="7936" width="11.44140625" style="5"/>
    <col min="7937" max="7937" width="31" style="5" customWidth="1"/>
    <col min="7938" max="7938" width="9" style="5" bestFit="1" customWidth="1"/>
    <col min="7939" max="7939" width="7.6640625" style="5" bestFit="1" customWidth="1"/>
    <col min="7940" max="7940" width="10.33203125" style="5" bestFit="1" customWidth="1"/>
    <col min="7941" max="7944" width="7.6640625" style="5" bestFit="1" customWidth="1"/>
    <col min="7945" max="7945" width="6.88671875" style="5" bestFit="1" customWidth="1"/>
    <col min="7946" max="7946" width="9" style="5" bestFit="1" customWidth="1"/>
    <col min="7947" max="7948" width="7.6640625" style="5" bestFit="1" customWidth="1"/>
    <col min="7949" max="7950" width="9" style="5" bestFit="1" customWidth="1"/>
    <col min="7951" max="7951" width="9" style="5" customWidth="1"/>
    <col min="7952" max="7952" width="7.6640625" style="5" bestFit="1" customWidth="1"/>
    <col min="7953" max="7953" width="7.6640625" style="5" customWidth="1"/>
    <col min="7954" max="7954" width="9" style="5" bestFit="1" customWidth="1"/>
    <col min="7955" max="7955" width="17.109375" style="5" customWidth="1"/>
    <col min="7956" max="7959" width="10.109375" style="5" customWidth="1"/>
    <col min="7960" max="7960" width="9" style="5" bestFit="1" customWidth="1"/>
    <col min="7961" max="7961" width="7.6640625" style="5" bestFit="1" customWidth="1"/>
    <col min="7962" max="7962" width="10.33203125" style="5" bestFit="1" customWidth="1"/>
    <col min="7963" max="7966" width="7.6640625" style="5" bestFit="1" customWidth="1"/>
    <col min="7967" max="7967" width="6.88671875" style="5" bestFit="1" customWidth="1"/>
    <col min="7968" max="7968" width="9" style="5" bestFit="1" customWidth="1"/>
    <col min="7969" max="7970" width="7.6640625" style="5" bestFit="1" customWidth="1"/>
    <col min="7971" max="7972" width="9" style="5" bestFit="1" customWidth="1"/>
    <col min="7973" max="7973" width="9" style="5" customWidth="1"/>
    <col min="7974" max="7974" width="7.6640625" style="5" bestFit="1" customWidth="1"/>
    <col min="7975" max="7975" width="9" style="5" bestFit="1" customWidth="1"/>
    <col min="7976" max="7976" width="11.44140625" style="5"/>
    <col min="7977" max="7977" width="29.33203125" style="5" customWidth="1"/>
    <col min="7978" max="7978" width="9" style="5" bestFit="1" customWidth="1"/>
    <col min="7979" max="7979" width="7.6640625" style="5" bestFit="1" customWidth="1"/>
    <col min="7980" max="7980" width="10.33203125" style="5" bestFit="1" customWidth="1"/>
    <col min="7981" max="7984" width="7.6640625" style="5" bestFit="1" customWidth="1"/>
    <col min="7985" max="7985" width="6.88671875" style="5" bestFit="1" customWidth="1"/>
    <col min="7986" max="7986" width="9" style="5" bestFit="1" customWidth="1"/>
    <col min="7987" max="7988" width="7.6640625" style="5" bestFit="1" customWidth="1"/>
    <col min="7989" max="7990" width="9" style="5" bestFit="1" customWidth="1"/>
    <col min="7991" max="7991" width="9" style="5" customWidth="1"/>
    <col min="7992" max="7992" width="7.6640625" style="5" bestFit="1" customWidth="1"/>
    <col min="7993" max="7993" width="9" style="5" bestFit="1" customWidth="1"/>
    <col min="7994" max="7994" width="11.44140625" style="5"/>
    <col min="7995" max="7995" width="29.33203125" style="5" customWidth="1"/>
    <col min="7996" max="7996" width="9" style="5" bestFit="1" customWidth="1"/>
    <col min="7997" max="7997" width="7.6640625" style="5" bestFit="1" customWidth="1"/>
    <col min="7998" max="7998" width="10.33203125" style="5" bestFit="1" customWidth="1"/>
    <col min="7999" max="8002" width="7.6640625" style="5" bestFit="1" customWidth="1"/>
    <col min="8003" max="8003" width="6.88671875" style="5" bestFit="1" customWidth="1"/>
    <col min="8004" max="8004" width="9" style="5" bestFit="1" customWidth="1"/>
    <col min="8005" max="8006" width="7.6640625" style="5" bestFit="1" customWidth="1"/>
    <col min="8007" max="8008" width="9" style="5" bestFit="1" customWidth="1"/>
    <col min="8009" max="8009" width="9" style="5" customWidth="1"/>
    <col min="8010" max="8010" width="7.6640625" style="5" bestFit="1" customWidth="1"/>
    <col min="8011" max="8011" width="9" style="5" bestFit="1" customWidth="1"/>
    <col min="8012" max="8192" width="11.44140625" style="5"/>
    <col min="8193" max="8193" width="31" style="5" customWidth="1"/>
    <col min="8194" max="8194" width="9" style="5" bestFit="1" customWidth="1"/>
    <col min="8195" max="8195" width="7.6640625" style="5" bestFit="1" customWidth="1"/>
    <col min="8196" max="8196" width="10.33203125" style="5" bestFit="1" customWidth="1"/>
    <col min="8197" max="8200" width="7.6640625" style="5" bestFit="1" customWidth="1"/>
    <col min="8201" max="8201" width="6.88671875" style="5" bestFit="1" customWidth="1"/>
    <col min="8202" max="8202" width="9" style="5" bestFit="1" customWidth="1"/>
    <col min="8203" max="8204" width="7.6640625" style="5" bestFit="1" customWidth="1"/>
    <col min="8205" max="8206" width="9" style="5" bestFit="1" customWidth="1"/>
    <col min="8207" max="8207" width="9" style="5" customWidth="1"/>
    <col min="8208" max="8208" width="7.6640625" style="5" bestFit="1" customWidth="1"/>
    <col min="8209" max="8209" width="7.6640625" style="5" customWidth="1"/>
    <col min="8210" max="8210" width="9" style="5" bestFit="1" customWidth="1"/>
    <col min="8211" max="8211" width="17.109375" style="5" customWidth="1"/>
    <col min="8212" max="8215" width="10.109375" style="5" customWidth="1"/>
    <col min="8216" max="8216" width="9" style="5" bestFit="1" customWidth="1"/>
    <col min="8217" max="8217" width="7.6640625" style="5" bestFit="1" customWidth="1"/>
    <col min="8218" max="8218" width="10.33203125" style="5" bestFit="1" customWidth="1"/>
    <col min="8219" max="8222" width="7.6640625" style="5" bestFit="1" customWidth="1"/>
    <col min="8223" max="8223" width="6.88671875" style="5" bestFit="1" customWidth="1"/>
    <col min="8224" max="8224" width="9" style="5" bestFit="1" customWidth="1"/>
    <col min="8225" max="8226" width="7.6640625" style="5" bestFit="1" customWidth="1"/>
    <col min="8227" max="8228" width="9" style="5" bestFit="1" customWidth="1"/>
    <col min="8229" max="8229" width="9" style="5" customWidth="1"/>
    <col min="8230" max="8230" width="7.6640625" style="5" bestFit="1" customWidth="1"/>
    <col min="8231" max="8231" width="9" style="5" bestFit="1" customWidth="1"/>
    <col min="8232" max="8232" width="11.44140625" style="5"/>
    <col min="8233" max="8233" width="29.33203125" style="5" customWidth="1"/>
    <col min="8234" max="8234" width="9" style="5" bestFit="1" customWidth="1"/>
    <col min="8235" max="8235" width="7.6640625" style="5" bestFit="1" customWidth="1"/>
    <col min="8236" max="8236" width="10.33203125" style="5" bestFit="1" customWidth="1"/>
    <col min="8237" max="8240" width="7.6640625" style="5" bestFit="1" customWidth="1"/>
    <col min="8241" max="8241" width="6.88671875" style="5" bestFit="1" customWidth="1"/>
    <col min="8242" max="8242" width="9" style="5" bestFit="1" customWidth="1"/>
    <col min="8243" max="8244" width="7.6640625" style="5" bestFit="1" customWidth="1"/>
    <col min="8245" max="8246" width="9" style="5" bestFit="1" customWidth="1"/>
    <col min="8247" max="8247" width="9" style="5" customWidth="1"/>
    <col min="8248" max="8248" width="7.6640625" style="5" bestFit="1" customWidth="1"/>
    <col min="8249" max="8249" width="9" style="5" bestFit="1" customWidth="1"/>
    <col min="8250" max="8250" width="11.44140625" style="5"/>
    <col min="8251" max="8251" width="29.33203125" style="5" customWidth="1"/>
    <col min="8252" max="8252" width="9" style="5" bestFit="1" customWidth="1"/>
    <col min="8253" max="8253" width="7.6640625" style="5" bestFit="1" customWidth="1"/>
    <col min="8254" max="8254" width="10.33203125" style="5" bestFit="1" customWidth="1"/>
    <col min="8255" max="8258" width="7.6640625" style="5" bestFit="1" customWidth="1"/>
    <col min="8259" max="8259" width="6.88671875" style="5" bestFit="1" customWidth="1"/>
    <col min="8260" max="8260" width="9" style="5" bestFit="1" customWidth="1"/>
    <col min="8261" max="8262" width="7.6640625" style="5" bestFit="1" customWidth="1"/>
    <col min="8263" max="8264" width="9" style="5" bestFit="1" customWidth="1"/>
    <col min="8265" max="8265" width="9" style="5" customWidth="1"/>
    <col min="8266" max="8266" width="7.6640625" style="5" bestFit="1" customWidth="1"/>
    <col min="8267" max="8267" width="9" style="5" bestFit="1" customWidth="1"/>
    <col min="8268" max="8448" width="11.44140625" style="5"/>
    <col min="8449" max="8449" width="31" style="5" customWidth="1"/>
    <col min="8450" max="8450" width="9" style="5" bestFit="1" customWidth="1"/>
    <col min="8451" max="8451" width="7.6640625" style="5" bestFit="1" customWidth="1"/>
    <col min="8452" max="8452" width="10.33203125" style="5" bestFit="1" customWidth="1"/>
    <col min="8453" max="8456" width="7.6640625" style="5" bestFit="1" customWidth="1"/>
    <col min="8457" max="8457" width="6.88671875" style="5" bestFit="1" customWidth="1"/>
    <col min="8458" max="8458" width="9" style="5" bestFit="1" customWidth="1"/>
    <col min="8459" max="8460" width="7.6640625" style="5" bestFit="1" customWidth="1"/>
    <col min="8461" max="8462" width="9" style="5" bestFit="1" customWidth="1"/>
    <col min="8463" max="8463" width="9" style="5" customWidth="1"/>
    <col min="8464" max="8464" width="7.6640625" style="5" bestFit="1" customWidth="1"/>
    <col min="8465" max="8465" width="7.6640625" style="5" customWidth="1"/>
    <col min="8466" max="8466" width="9" style="5" bestFit="1" customWidth="1"/>
    <col min="8467" max="8467" width="17.109375" style="5" customWidth="1"/>
    <col min="8468" max="8471" width="10.109375" style="5" customWidth="1"/>
    <col min="8472" max="8472" width="9" style="5" bestFit="1" customWidth="1"/>
    <col min="8473" max="8473" width="7.6640625" style="5" bestFit="1" customWidth="1"/>
    <col min="8474" max="8474" width="10.33203125" style="5" bestFit="1" customWidth="1"/>
    <col min="8475" max="8478" width="7.6640625" style="5" bestFit="1" customWidth="1"/>
    <col min="8479" max="8479" width="6.88671875" style="5" bestFit="1" customWidth="1"/>
    <col min="8480" max="8480" width="9" style="5" bestFit="1" customWidth="1"/>
    <col min="8481" max="8482" width="7.6640625" style="5" bestFit="1" customWidth="1"/>
    <col min="8483" max="8484" width="9" style="5" bestFit="1" customWidth="1"/>
    <col min="8485" max="8485" width="9" style="5" customWidth="1"/>
    <col min="8486" max="8486" width="7.6640625" style="5" bestFit="1" customWidth="1"/>
    <col min="8487" max="8487" width="9" style="5" bestFit="1" customWidth="1"/>
    <col min="8488" max="8488" width="11.44140625" style="5"/>
    <col min="8489" max="8489" width="29.33203125" style="5" customWidth="1"/>
    <col min="8490" max="8490" width="9" style="5" bestFit="1" customWidth="1"/>
    <col min="8491" max="8491" width="7.6640625" style="5" bestFit="1" customWidth="1"/>
    <col min="8492" max="8492" width="10.33203125" style="5" bestFit="1" customWidth="1"/>
    <col min="8493" max="8496" width="7.6640625" style="5" bestFit="1" customWidth="1"/>
    <col min="8497" max="8497" width="6.88671875" style="5" bestFit="1" customWidth="1"/>
    <col min="8498" max="8498" width="9" style="5" bestFit="1" customWidth="1"/>
    <col min="8499" max="8500" width="7.6640625" style="5" bestFit="1" customWidth="1"/>
    <col min="8501" max="8502" width="9" style="5" bestFit="1" customWidth="1"/>
    <col min="8503" max="8503" width="9" style="5" customWidth="1"/>
    <col min="8504" max="8504" width="7.6640625" style="5" bestFit="1" customWidth="1"/>
    <col min="8505" max="8505" width="9" style="5" bestFit="1" customWidth="1"/>
    <col min="8506" max="8506" width="11.44140625" style="5"/>
    <col min="8507" max="8507" width="29.33203125" style="5" customWidth="1"/>
    <col min="8508" max="8508" width="9" style="5" bestFit="1" customWidth="1"/>
    <col min="8509" max="8509" width="7.6640625" style="5" bestFit="1" customWidth="1"/>
    <col min="8510" max="8510" width="10.33203125" style="5" bestFit="1" customWidth="1"/>
    <col min="8511" max="8514" width="7.6640625" style="5" bestFit="1" customWidth="1"/>
    <col min="8515" max="8515" width="6.88671875" style="5" bestFit="1" customWidth="1"/>
    <col min="8516" max="8516" width="9" style="5" bestFit="1" customWidth="1"/>
    <col min="8517" max="8518" width="7.6640625" style="5" bestFit="1" customWidth="1"/>
    <col min="8519" max="8520" width="9" style="5" bestFit="1" customWidth="1"/>
    <col min="8521" max="8521" width="9" style="5" customWidth="1"/>
    <col min="8522" max="8522" width="7.6640625" style="5" bestFit="1" customWidth="1"/>
    <col min="8523" max="8523" width="9" style="5" bestFit="1" customWidth="1"/>
    <col min="8524" max="8704" width="11.44140625" style="5"/>
    <col min="8705" max="8705" width="31" style="5" customWidth="1"/>
    <col min="8706" max="8706" width="9" style="5" bestFit="1" customWidth="1"/>
    <col min="8707" max="8707" width="7.6640625" style="5" bestFit="1" customWidth="1"/>
    <col min="8708" max="8708" width="10.33203125" style="5" bestFit="1" customWidth="1"/>
    <col min="8709" max="8712" width="7.6640625" style="5" bestFit="1" customWidth="1"/>
    <col min="8713" max="8713" width="6.88671875" style="5" bestFit="1" customWidth="1"/>
    <col min="8714" max="8714" width="9" style="5" bestFit="1" customWidth="1"/>
    <col min="8715" max="8716" width="7.6640625" style="5" bestFit="1" customWidth="1"/>
    <col min="8717" max="8718" width="9" style="5" bestFit="1" customWidth="1"/>
    <col min="8719" max="8719" width="9" style="5" customWidth="1"/>
    <col min="8720" max="8720" width="7.6640625" style="5" bestFit="1" customWidth="1"/>
    <col min="8721" max="8721" width="7.6640625" style="5" customWidth="1"/>
    <col min="8722" max="8722" width="9" style="5" bestFit="1" customWidth="1"/>
    <col min="8723" max="8723" width="17.109375" style="5" customWidth="1"/>
    <col min="8724" max="8727" width="10.109375" style="5" customWidth="1"/>
    <col min="8728" max="8728" width="9" style="5" bestFit="1" customWidth="1"/>
    <col min="8729" max="8729" width="7.6640625" style="5" bestFit="1" customWidth="1"/>
    <col min="8730" max="8730" width="10.33203125" style="5" bestFit="1" customWidth="1"/>
    <col min="8731" max="8734" width="7.6640625" style="5" bestFit="1" customWidth="1"/>
    <col min="8735" max="8735" width="6.88671875" style="5" bestFit="1" customWidth="1"/>
    <col min="8736" max="8736" width="9" style="5" bestFit="1" customWidth="1"/>
    <col min="8737" max="8738" width="7.6640625" style="5" bestFit="1" customWidth="1"/>
    <col min="8739" max="8740" width="9" style="5" bestFit="1" customWidth="1"/>
    <col min="8741" max="8741" width="9" style="5" customWidth="1"/>
    <col min="8742" max="8742" width="7.6640625" style="5" bestFit="1" customWidth="1"/>
    <col min="8743" max="8743" width="9" style="5" bestFit="1" customWidth="1"/>
    <col min="8744" max="8744" width="11.44140625" style="5"/>
    <col min="8745" max="8745" width="29.33203125" style="5" customWidth="1"/>
    <col min="8746" max="8746" width="9" style="5" bestFit="1" customWidth="1"/>
    <col min="8747" max="8747" width="7.6640625" style="5" bestFit="1" customWidth="1"/>
    <col min="8748" max="8748" width="10.33203125" style="5" bestFit="1" customWidth="1"/>
    <col min="8749" max="8752" width="7.6640625" style="5" bestFit="1" customWidth="1"/>
    <col min="8753" max="8753" width="6.88671875" style="5" bestFit="1" customWidth="1"/>
    <col min="8754" max="8754" width="9" style="5" bestFit="1" customWidth="1"/>
    <col min="8755" max="8756" width="7.6640625" style="5" bestFit="1" customWidth="1"/>
    <col min="8757" max="8758" width="9" style="5" bestFit="1" customWidth="1"/>
    <col min="8759" max="8759" width="9" style="5" customWidth="1"/>
    <col min="8760" max="8760" width="7.6640625" style="5" bestFit="1" customWidth="1"/>
    <col min="8761" max="8761" width="9" style="5" bestFit="1" customWidth="1"/>
    <col min="8762" max="8762" width="11.44140625" style="5"/>
    <col min="8763" max="8763" width="29.33203125" style="5" customWidth="1"/>
    <col min="8764" max="8764" width="9" style="5" bestFit="1" customWidth="1"/>
    <col min="8765" max="8765" width="7.6640625" style="5" bestFit="1" customWidth="1"/>
    <col min="8766" max="8766" width="10.33203125" style="5" bestFit="1" customWidth="1"/>
    <col min="8767" max="8770" width="7.6640625" style="5" bestFit="1" customWidth="1"/>
    <col min="8771" max="8771" width="6.88671875" style="5" bestFit="1" customWidth="1"/>
    <col min="8772" max="8772" width="9" style="5" bestFit="1" customWidth="1"/>
    <col min="8773" max="8774" width="7.6640625" style="5" bestFit="1" customWidth="1"/>
    <col min="8775" max="8776" width="9" style="5" bestFit="1" customWidth="1"/>
    <col min="8777" max="8777" width="9" style="5" customWidth="1"/>
    <col min="8778" max="8778" width="7.6640625" style="5" bestFit="1" customWidth="1"/>
    <col min="8779" max="8779" width="9" style="5" bestFit="1" customWidth="1"/>
    <col min="8780" max="8960" width="11.44140625" style="5"/>
    <col min="8961" max="8961" width="31" style="5" customWidth="1"/>
    <col min="8962" max="8962" width="9" style="5" bestFit="1" customWidth="1"/>
    <col min="8963" max="8963" width="7.6640625" style="5" bestFit="1" customWidth="1"/>
    <col min="8964" max="8964" width="10.33203125" style="5" bestFit="1" customWidth="1"/>
    <col min="8965" max="8968" width="7.6640625" style="5" bestFit="1" customWidth="1"/>
    <col min="8969" max="8969" width="6.88671875" style="5" bestFit="1" customWidth="1"/>
    <col min="8970" max="8970" width="9" style="5" bestFit="1" customWidth="1"/>
    <col min="8971" max="8972" width="7.6640625" style="5" bestFit="1" customWidth="1"/>
    <col min="8973" max="8974" width="9" style="5" bestFit="1" customWidth="1"/>
    <col min="8975" max="8975" width="9" style="5" customWidth="1"/>
    <col min="8976" max="8976" width="7.6640625" style="5" bestFit="1" customWidth="1"/>
    <col min="8977" max="8977" width="7.6640625" style="5" customWidth="1"/>
    <col min="8978" max="8978" width="9" style="5" bestFit="1" customWidth="1"/>
    <col min="8979" max="8979" width="17.109375" style="5" customWidth="1"/>
    <col min="8980" max="8983" width="10.109375" style="5" customWidth="1"/>
    <col min="8984" max="8984" width="9" style="5" bestFit="1" customWidth="1"/>
    <col min="8985" max="8985" width="7.6640625" style="5" bestFit="1" customWidth="1"/>
    <col min="8986" max="8986" width="10.33203125" style="5" bestFit="1" customWidth="1"/>
    <col min="8987" max="8990" width="7.6640625" style="5" bestFit="1" customWidth="1"/>
    <col min="8991" max="8991" width="6.88671875" style="5" bestFit="1" customWidth="1"/>
    <col min="8992" max="8992" width="9" style="5" bestFit="1" customWidth="1"/>
    <col min="8993" max="8994" width="7.6640625" style="5" bestFit="1" customWidth="1"/>
    <col min="8995" max="8996" width="9" style="5" bestFit="1" customWidth="1"/>
    <col min="8997" max="8997" width="9" style="5" customWidth="1"/>
    <col min="8998" max="8998" width="7.6640625" style="5" bestFit="1" customWidth="1"/>
    <col min="8999" max="8999" width="9" style="5" bestFit="1" customWidth="1"/>
    <col min="9000" max="9000" width="11.44140625" style="5"/>
    <col min="9001" max="9001" width="29.33203125" style="5" customWidth="1"/>
    <col min="9002" max="9002" width="9" style="5" bestFit="1" customWidth="1"/>
    <col min="9003" max="9003" width="7.6640625" style="5" bestFit="1" customWidth="1"/>
    <col min="9004" max="9004" width="10.33203125" style="5" bestFit="1" customWidth="1"/>
    <col min="9005" max="9008" width="7.6640625" style="5" bestFit="1" customWidth="1"/>
    <col min="9009" max="9009" width="6.88671875" style="5" bestFit="1" customWidth="1"/>
    <col min="9010" max="9010" width="9" style="5" bestFit="1" customWidth="1"/>
    <col min="9011" max="9012" width="7.6640625" style="5" bestFit="1" customWidth="1"/>
    <col min="9013" max="9014" width="9" style="5" bestFit="1" customWidth="1"/>
    <col min="9015" max="9015" width="9" style="5" customWidth="1"/>
    <col min="9016" max="9016" width="7.6640625" style="5" bestFit="1" customWidth="1"/>
    <col min="9017" max="9017" width="9" style="5" bestFit="1" customWidth="1"/>
    <col min="9018" max="9018" width="11.44140625" style="5"/>
    <col min="9019" max="9019" width="29.33203125" style="5" customWidth="1"/>
    <col min="9020" max="9020" width="9" style="5" bestFit="1" customWidth="1"/>
    <col min="9021" max="9021" width="7.6640625" style="5" bestFit="1" customWidth="1"/>
    <col min="9022" max="9022" width="10.33203125" style="5" bestFit="1" customWidth="1"/>
    <col min="9023" max="9026" width="7.6640625" style="5" bestFit="1" customWidth="1"/>
    <col min="9027" max="9027" width="6.88671875" style="5" bestFit="1" customWidth="1"/>
    <col min="9028" max="9028" width="9" style="5" bestFit="1" customWidth="1"/>
    <col min="9029" max="9030" width="7.6640625" style="5" bestFit="1" customWidth="1"/>
    <col min="9031" max="9032" width="9" style="5" bestFit="1" customWidth="1"/>
    <col min="9033" max="9033" width="9" style="5" customWidth="1"/>
    <col min="9034" max="9034" width="7.6640625" style="5" bestFit="1" customWidth="1"/>
    <col min="9035" max="9035" width="9" style="5" bestFit="1" customWidth="1"/>
    <col min="9036" max="9216" width="11.44140625" style="5"/>
    <col min="9217" max="9217" width="31" style="5" customWidth="1"/>
    <col min="9218" max="9218" width="9" style="5" bestFit="1" customWidth="1"/>
    <col min="9219" max="9219" width="7.6640625" style="5" bestFit="1" customWidth="1"/>
    <col min="9220" max="9220" width="10.33203125" style="5" bestFit="1" customWidth="1"/>
    <col min="9221" max="9224" width="7.6640625" style="5" bestFit="1" customWidth="1"/>
    <col min="9225" max="9225" width="6.88671875" style="5" bestFit="1" customWidth="1"/>
    <col min="9226" max="9226" width="9" style="5" bestFit="1" customWidth="1"/>
    <col min="9227" max="9228" width="7.6640625" style="5" bestFit="1" customWidth="1"/>
    <col min="9229" max="9230" width="9" style="5" bestFit="1" customWidth="1"/>
    <col min="9231" max="9231" width="9" style="5" customWidth="1"/>
    <col min="9232" max="9232" width="7.6640625" style="5" bestFit="1" customWidth="1"/>
    <col min="9233" max="9233" width="7.6640625" style="5" customWidth="1"/>
    <col min="9234" max="9234" width="9" style="5" bestFit="1" customWidth="1"/>
    <col min="9235" max="9235" width="17.109375" style="5" customWidth="1"/>
    <col min="9236" max="9239" width="10.109375" style="5" customWidth="1"/>
    <col min="9240" max="9240" width="9" style="5" bestFit="1" customWidth="1"/>
    <col min="9241" max="9241" width="7.6640625" style="5" bestFit="1" customWidth="1"/>
    <col min="9242" max="9242" width="10.33203125" style="5" bestFit="1" customWidth="1"/>
    <col min="9243" max="9246" width="7.6640625" style="5" bestFit="1" customWidth="1"/>
    <col min="9247" max="9247" width="6.88671875" style="5" bestFit="1" customWidth="1"/>
    <col min="9248" max="9248" width="9" style="5" bestFit="1" customWidth="1"/>
    <col min="9249" max="9250" width="7.6640625" style="5" bestFit="1" customWidth="1"/>
    <col min="9251" max="9252" width="9" style="5" bestFit="1" customWidth="1"/>
    <col min="9253" max="9253" width="9" style="5" customWidth="1"/>
    <col min="9254" max="9254" width="7.6640625" style="5" bestFit="1" customWidth="1"/>
    <col min="9255" max="9255" width="9" style="5" bestFit="1" customWidth="1"/>
    <col min="9256" max="9256" width="11.44140625" style="5"/>
    <col min="9257" max="9257" width="29.33203125" style="5" customWidth="1"/>
    <col min="9258" max="9258" width="9" style="5" bestFit="1" customWidth="1"/>
    <col min="9259" max="9259" width="7.6640625" style="5" bestFit="1" customWidth="1"/>
    <col min="9260" max="9260" width="10.33203125" style="5" bestFit="1" customWidth="1"/>
    <col min="9261" max="9264" width="7.6640625" style="5" bestFit="1" customWidth="1"/>
    <col min="9265" max="9265" width="6.88671875" style="5" bestFit="1" customWidth="1"/>
    <col min="9266" max="9266" width="9" style="5" bestFit="1" customWidth="1"/>
    <col min="9267" max="9268" width="7.6640625" style="5" bestFit="1" customWidth="1"/>
    <col min="9269" max="9270" width="9" style="5" bestFit="1" customWidth="1"/>
    <col min="9271" max="9271" width="9" style="5" customWidth="1"/>
    <col min="9272" max="9272" width="7.6640625" style="5" bestFit="1" customWidth="1"/>
    <col min="9273" max="9273" width="9" style="5" bestFit="1" customWidth="1"/>
    <col min="9274" max="9274" width="11.44140625" style="5"/>
    <col min="9275" max="9275" width="29.33203125" style="5" customWidth="1"/>
    <col min="9276" max="9276" width="9" style="5" bestFit="1" customWidth="1"/>
    <col min="9277" max="9277" width="7.6640625" style="5" bestFit="1" customWidth="1"/>
    <col min="9278" max="9278" width="10.33203125" style="5" bestFit="1" customWidth="1"/>
    <col min="9279" max="9282" width="7.6640625" style="5" bestFit="1" customWidth="1"/>
    <col min="9283" max="9283" width="6.88671875" style="5" bestFit="1" customWidth="1"/>
    <col min="9284" max="9284" width="9" style="5" bestFit="1" customWidth="1"/>
    <col min="9285" max="9286" width="7.6640625" style="5" bestFit="1" customWidth="1"/>
    <col min="9287" max="9288" width="9" style="5" bestFit="1" customWidth="1"/>
    <col min="9289" max="9289" width="9" style="5" customWidth="1"/>
    <col min="9290" max="9290" width="7.6640625" style="5" bestFit="1" customWidth="1"/>
    <col min="9291" max="9291" width="9" style="5" bestFit="1" customWidth="1"/>
    <col min="9292" max="9472" width="11.44140625" style="5"/>
    <col min="9473" max="9473" width="31" style="5" customWidth="1"/>
    <col min="9474" max="9474" width="9" style="5" bestFit="1" customWidth="1"/>
    <col min="9475" max="9475" width="7.6640625" style="5" bestFit="1" customWidth="1"/>
    <col min="9476" max="9476" width="10.33203125" style="5" bestFit="1" customWidth="1"/>
    <col min="9477" max="9480" width="7.6640625" style="5" bestFit="1" customWidth="1"/>
    <col min="9481" max="9481" width="6.88671875" style="5" bestFit="1" customWidth="1"/>
    <col min="9482" max="9482" width="9" style="5" bestFit="1" customWidth="1"/>
    <col min="9483" max="9484" width="7.6640625" style="5" bestFit="1" customWidth="1"/>
    <col min="9485" max="9486" width="9" style="5" bestFit="1" customWidth="1"/>
    <col min="9487" max="9487" width="9" style="5" customWidth="1"/>
    <col min="9488" max="9488" width="7.6640625" style="5" bestFit="1" customWidth="1"/>
    <col min="9489" max="9489" width="7.6640625" style="5" customWidth="1"/>
    <col min="9490" max="9490" width="9" style="5" bestFit="1" customWidth="1"/>
    <col min="9491" max="9491" width="17.109375" style="5" customWidth="1"/>
    <col min="9492" max="9495" width="10.109375" style="5" customWidth="1"/>
    <col min="9496" max="9496" width="9" style="5" bestFit="1" customWidth="1"/>
    <col min="9497" max="9497" width="7.6640625" style="5" bestFit="1" customWidth="1"/>
    <col min="9498" max="9498" width="10.33203125" style="5" bestFit="1" customWidth="1"/>
    <col min="9499" max="9502" width="7.6640625" style="5" bestFit="1" customWidth="1"/>
    <col min="9503" max="9503" width="6.88671875" style="5" bestFit="1" customWidth="1"/>
    <col min="9504" max="9504" width="9" style="5" bestFit="1" customWidth="1"/>
    <col min="9505" max="9506" width="7.6640625" style="5" bestFit="1" customWidth="1"/>
    <col min="9507" max="9508" width="9" style="5" bestFit="1" customWidth="1"/>
    <col min="9509" max="9509" width="9" style="5" customWidth="1"/>
    <col min="9510" max="9510" width="7.6640625" style="5" bestFit="1" customWidth="1"/>
    <col min="9511" max="9511" width="9" style="5" bestFit="1" customWidth="1"/>
    <col min="9512" max="9512" width="11.44140625" style="5"/>
    <col min="9513" max="9513" width="29.33203125" style="5" customWidth="1"/>
    <col min="9514" max="9514" width="9" style="5" bestFit="1" customWidth="1"/>
    <col min="9515" max="9515" width="7.6640625" style="5" bestFit="1" customWidth="1"/>
    <col min="9516" max="9516" width="10.33203125" style="5" bestFit="1" customWidth="1"/>
    <col min="9517" max="9520" width="7.6640625" style="5" bestFit="1" customWidth="1"/>
    <col min="9521" max="9521" width="6.88671875" style="5" bestFit="1" customWidth="1"/>
    <col min="9522" max="9522" width="9" style="5" bestFit="1" customWidth="1"/>
    <col min="9523" max="9524" width="7.6640625" style="5" bestFit="1" customWidth="1"/>
    <col min="9525" max="9526" width="9" style="5" bestFit="1" customWidth="1"/>
    <col min="9527" max="9527" width="9" style="5" customWidth="1"/>
    <col min="9528" max="9528" width="7.6640625" style="5" bestFit="1" customWidth="1"/>
    <col min="9529" max="9529" width="9" style="5" bestFit="1" customWidth="1"/>
    <col min="9530" max="9530" width="11.44140625" style="5"/>
    <col min="9531" max="9531" width="29.33203125" style="5" customWidth="1"/>
    <col min="9532" max="9532" width="9" style="5" bestFit="1" customWidth="1"/>
    <col min="9533" max="9533" width="7.6640625" style="5" bestFit="1" customWidth="1"/>
    <col min="9534" max="9534" width="10.33203125" style="5" bestFit="1" customWidth="1"/>
    <col min="9535" max="9538" width="7.6640625" style="5" bestFit="1" customWidth="1"/>
    <col min="9539" max="9539" width="6.88671875" style="5" bestFit="1" customWidth="1"/>
    <col min="9540" max="9540" width="9" style="5" bestFit="1" customWidth="1"/>
    <col min="9541" max="9542" width="7.6640625" style="5" bestFit="1" customWidth="1"/>
    <col min="9543" max="9544" width="9" style="5" bestFit="1" customWidth="1"/>
    <col min="9545" max="9545" width="9" style="5" customWidth="1"/>
    <col min="9546" max="9546" width="7.6640625" style="5" bestFit="1" customWidth="1"/>
    <col min="9547" max="9547" width="9" style="5" bestFit="1" customWidth="1"/>
    <col min="9548" max="9728" width="11.44140625" style="5"/>
    <col min="9729" max="9729" width="31" style="5" customWidth="1"/>
    <col min="9730" max="9730" width="9" style="5" bestFit="1" customWidth="1"/>
    <col min="9731" max="9731" width="7.6640625" style="5" bestFit="1" customWidth="1"/>
    <col min="9732" max="9732" width="10.33203125" style="5" bestFit="1" customWidth="1"/>
    <col min="9733" max="9736" width="7.6640625" style="5" bestFit="1" customWidth="1"/>
    <col min="9737" max="9737" width="6.88671875" style="5" bestFit="1" customWidth="1"/>
    <col min="9738" max="9738" width="9" style="5" bestFit="1" customWidth="1"/>
    <col min="9739" max="9740" width="7.6640625" style="5" bestFit="1" customWidth="1"/>
    <col min="9741" max="9742" width="9" style="5" bestFit="1" customWidth="1"/>
    <col min="9743" max="9743" width="9" style="5" customWidth="1"/>
    <col min="9744" max="9744" width="7.6640625" style="5" bestFit="1" customWidth="1"/>
    <col min="9745" max="9745" width="7.6640625" style="5" customWidth="1"/>
    <col min="9746" max="9746" width="9" style="5" bestFit="1" customWidth="1"/>
    <col min="9747" max="9747" width="17.109375" style="5" customWidth="1"/>
    <col min="9748" max="9751" width="10.109375" style="5" customWidth="1"/>
    <col min="9752" max="9752" width="9" style="5" bestFit="1" customWidth="1"/>
    <col min="9753" max="9753" width="7.6640625" style="5" bestFit="1" customWidth="1"/>
    <col min="9754" max="9754" width="10.33203125" style="5" bestFit="1" customWidth="1"/>
    <col min="9755" max="9758" width="7.6640625" style="5" bestFit="1" customWidth="1"/>
    <col min="9759" max="9759" width="6.88671875" style="5" bestFit="1" customWidth="1"/>
    <col min="9760" max="9760" width="9" style="5" bestFit="1" customWidth="1"/>
    <col min="9761" max="9762" width="7.6640625" style="5" bestFit="1" customWidth="1"/>
    <col min="9763" max="9764" width="9" style="5" bestFit="1" customWidth="1"/>
    <col min="9765" max="9765" width="9" style="5" customWidth="1"/>
    <col min="9766" max="9766" width="7.6640625" style="5" bestFit="1" customWidth="1"/>
    <col min="9767" max="9767" width="9" style="5" bestFit="1" customWidth="1"/>
    <col min="9768" max="9768" width="11.44140625" style="5"/>
    <col min="9769" max="9769" width="29.33203125" style="5" customWidth="1"/>
    <col min="9770" max="9770" width="9" style="5" bestFit="1" customWidth="1"/>
    <col min="9771" max="9771" width="7.6640625" style="5" bestFit="1" customWidth="1"/>
    <col min="9772" max="9772" width="10.33203125" style="5" bestFit="1" customWidth="1"/>
    <col min="9773" max="9776" width="7.6640625" style="5" bestFit="1" customWidth="1"/>
    <col min="9777" max="9777" width="6.88671875" style="5" bestFit="1" customWidth="1"/>
    <col min="9778" max="9778" width="9" style="5" bestFit="1" customWidth="1"/>
    <col min="9779" max="9780" width="7.6640625" style="5" bestFit="1" customWidth="1"/>
    <col min="9781" max="9782" width="9" style="5" bestFit="1" customWidth="1"/>
    <col min="9783" max="9783" width="9" style="5" customWidth="1"/>
    <col min="9784" max="9784" width="7.6640625" style="5" bestFit="1" customWidth="1"/>
    <col min="9785" max="9785" width="9" style="5" bestFit="1" customWidth="1"/>
    <col min="9786" max="9786" width="11.44140625" style="5"/>
    <col min="9787" max="9787" width="29.33203125" style="5" customWidth="1"/>
    <col min="9788" max="9788" width="9" style="5" bestFit="1" customWidth="1"/>
    <col min="9789" max="9789" width="7.6640625" style="5" bestFit="1" customWidth="1"/>
    <col min="9790" max="9790" width="10.33203125" style="5" bestFit="1" customWidth="1"/>
    <col min="9791" max="9794" width="7.6640625" style="5" bestFit="1" customWidth="1"/>
    <col min="9795" max="9795" width="6.88671875" style="5" bestFit="1" customWidth="1"/>
    <col min="9796" max="9796" width="9" style="5" bestFit="1" customWidth="1"/>
    <col min="9797" max="9798" width="7.6640625" style="5" bestFit="1" customWidth="1"/>
    <col min="9799" max="9800" width="9" style="5" bestFit="1" customWidth="1"/>
    <col min="9801" max="9801" width="9" style="5" customWidth="1"/>
    <col min="9802" max="9802" width="7.6640625" style="5" bestFit="1" customWidth="1"/>
    <col min="9803" max="9803" width="9" style="5" bestFit="1" customWidth="1"/>
    <col min="9804" max="9984" width="11.44140625" style="5"/>
    <col min="9985" max="9985" width="31" style="5" customWidth="1"/>
    <col min="9986" max="9986" width="9" style="5" bestFit="1" customWidth="1"/>
    <col min="9987" max="9987" width="7.6640625" style="5" bestFit="1" customWidth="1"/>
    <col min="9988" max="9988" width="10.33203125" style="5" bestFit="1" customWidth="1"/>
    <col min="9989" max="9992" width="7.6640625" style="5" bestFit="1" customWidth="1"/>
    <col min="9993" max="9993" width="6.88671875" style="5" bestFit="1" customWidth="1"/>
    <col min="9994" max="9994" width="9" style="5" bestFit="1" customWidth="1"/>
    <col min="9995" max="9996" width="7.6640625" style="5" bestFit="1" customWidth="1"/>
    <col min="9997" max="9998" width="9" style="5" bestFit="1" customWidth="1"/>
    <col min="9999" max="9999" width="9" style="5" customWidth="1"/>
    <col min="10000" max="10000" width="7.6640625" style="5" bestFit="1" customWidth="1"/>
    <col min="10001" max="10001" width="7.6640625" style="5" customWidth="1"/>
    <col min="10002" max="10002" width="9" style="5" bestFit="1" customWidth="1"/>
    <col min="10003" max="10003" width="17.109375" style="5" customWidth="1"/>
    <col min="10004" max="10007" width="10.109375" style="5" customWidth="1"/>
    <col min="10008" max="10008" width="9" style="5" bestFit="1" customWidth="1"/>
    <col min="10009" max="10009" width="7.6640625" style="5" bestFit="1" customWidth="1"/>
    <col min="10010" max="10010" width="10.33203125" style="5" bestFit="1" customWidth="1"/>
    <col min="10011" max="10014" width="7.6640625" style="5" bestFit="1" customWidth="1"/>
    <col min="10015" max="10015" width="6.88671875" style="5" bestFit="1" customWidth="1"/>
    <col min="10016" max="10016" width="9" style="5" bestFit="1" customWidth="1"/>
    <col min="10017" max="10018" width="7.6640625" style="5" bestFit="1" customWidth="1"/>
    <col min="10019" max="10020" width="9" style="5" bestFit="1" customWidth="1"/>
    <col min="10021" max="10021" width="9" style="5" customWidth="1"/>
    <col min="10022" max="10022" width="7.6640625" style="5" bestFit="1" customWidth="1"/>
    <col min="10023" max="10023" width="9" style="5" bestFit="1" customWidth="1"/>
    <col min="10024" max="10024" width="11.44140625" style="5"/>
    <col min="10025" max="10025" width="29.33203125" style="5" customWidth="1"/>
    <col min="10026" max="10026" width="9" style="5" bestFit="1" customWidth="1"/>
    <col min="10027" max="10027" width="7.6640625" style="5" bestFit="1" customWidth="1"/>
    <col min="10028" max="10028" width="10.33203125" style="5" bestFit="1" customWidth="1"/>
    <col min="10029" max="10032" width="7.6640625" style="5" bestFit="1" customWidth="1"/>
    <col min="10033" max="10033" width="6.88671875" style="5" bestFit="1" customWidth="1"/>
    <col min="10034" max="10034" width="9" style="5" bestFit="1" customWidth="1"/>
    <col min="10035" max="10036" width="7.6640625" style="5" bestFit="1" customWidth="1"/>
    <col min="10037" max="10038" width="9" style="5" bestFit="1" customWidth="1"/>
    <col min="10039" max="10039" width="9" style="5" customWidth="1"/>
    <col min="10040" max="10040" width="7.6640625" style="5" bestFit="1" customWidth="1"/>
    <col min="10041" max="10041" width="9" style="5" bestFit="1" customWidth="1"/>
    <col min="10042" max="10042" width="11.44140625" style="5"/>
    <col min="10043" max="10043" width="29.33203125" style="5" customWidth="1"/>
    <col min="10044" max="10044" width="9" style="5" bestFit="1" customWidth="1"/>
    <col min="10045" max="10045" width="7.6640625" style="5" bestFit="1" customWidth="1"/>
    <col min="10046" max="10046" width="10.33203125" style="5" bestFit="1" customWidth="1"/>
    <col min="10047" max="10050" width="7.6640625" style="5" bestFit="1" customWidth="1"/>
    <col min="10051" max="10051" width="6.88671875" style="5" bestFit="1" customWidth="1"/>
    <col min="10052" max="10052" width="9" style="5" bestFit="1" customWidth="1"/>
    <col min="10053" max="10054" width="7.6640625" style="5" bestFit="1" customWidth="1"/>
    <col min="10055" max="10056" width="9" style="5" bestFit="1" customWidth="1"/>
    <col min="10057" max="10057" width="9" style="5" customWidth="1"/>
    <col min="10058" max="10058" width="7.6640625" style="5" bestFit="1" customWidth="1"/>
    <col min="10059" max="10059" width="9" style="5" bestFit="1" customWidth="1"/>
    <col min="10060" max="10240" width="11.44140625" style="5"/>
    <col min="10241" max="10241" width="31" style="5" customWidth="1"/>
    <col min="10242" max="10242" width="9" style="5" bestFit="1" customWidth="1"/>
    <col min="10243" max="10243" width="7.6640625" style="5" bestFit="1" customWidth="1"/>
    <col min="10244" max="10244" width="10.33203125" style="5" bestFit="1" customWidth="1"/>
    <col min="10245" max="10248" width="7.6640625" style="5" bestFit="1" customWidth="1"/>
    <col min="10249" max="10249" width="6.88671875" style="5" bestFit="1" customWidth="1"/>
    <col min="10250" max="10250" width="9" style="5" bestFit="1" customWidth="1"/>
    <col min="10251" max="10252" width="7.6640625" style="5" bestFit="1" customWidth="1"/>
    <col min="10253" max="10254" width="9" style="5" bestFit="1" customWidth="1"/>
    <col min="10255" max="10255" width="9" style="5" customWidth="1"/>
    <col min="10256" max="10256" width="7.6640625" style="5" bestFit="1" customWidth="1"/>
    <col min="10257" max="10257" width="7.6640625" style="5" customWidth="1"/>
    <col min="10258" max="10258" width="9" style="5" bestFit="1" customWidth="1"/>
    <col min="10259" max="10259" width="17.109375" style="5" customWidth="1"/>
    <col min="10260" max="10263" width="10.109375" style="5" customWidth="1"/>
    <col min="10264" max="10264" width="9" style="5" bestFit="1" customWidth="1"/>
    <col min="10265" max="10265" width="7.6640625" style="5" bestFit="1" customWidth="1"/>
    <col min="10266" max="10266" width="10.33203125" style="5" bestFit="1" customWidth="1"/>
    <col min="10267" max="10270" width="7.6640625" style="5" bestFit="1" customWidth="1"/>
    <col min="10271" max="10271" width="6.88671875" style="5" bestFit="1" customWidth="1"/>
    <col min="10272" max="10272" width="9" style="5" bestFit="1" customWidth="1"/>
    <col min="10273" max="10274" width="7.6640625" style="5" bestFit="1" customWidth="1"/>
    <col min="10275" max="10276" width="9" style="5" bestFit="1" customWidth="1"/>
    <col min="10277" max="10277" width="9" style="5" customWidth="1"/>
    <col min="10278" max="10278" width="7.6640625" style="5" bestFit="1" customWidth="1"/>
    <col min="10279" max="10279" width="9" style="5" bestFit="1" customWidth="1"/>
    <col min="10280" max="10280" width="11.44140625" style="5"/>
    <col min="10281" max="10281" width="29.33203125" style="5" customWidth="1"/>
    <col min="10282" max="10282" width="9" style="5" bestFit="1" customWidth="1"/>
    <col min="10283" max="10283" width="7.6640625" style="5" bestFit="1" customWidth="1"/>
    <col min="10284" max="10284" width="10.33203125" style="5" bestFit="1" customWidth="1"/>
    <col min="10285" max="10288" width="7.6640625" style="5" bestFit="1" customWidth="1"/>
    <col min="10289" max="10289" width="6.88671875" style="5" bestFit="1" customWidth="1"/>
    <col min="10290" max="10290" width="9" style="5" bestFit="1" customWidth="1"/>
    <col min="10291" max="10292" width="7.6640625" style="5" bestFit="1" customWidth="1"/>
    <col min="10293" max="10294" width="9" style="5" bestFit="1" customWidth="1"/>
    <col min="10295" max="10295" width="9" style="5" customWidth="1"/>
    <col min="10296" max="10296" width="7.6640625" style="5" bestFit="1" customWidth="1"/>
    <col min="10297" max="10297" width="9" style="5" bestFit="1" customWidth="1"/>
    <col min="10298" max="10298" width="11.44140625" style="5"/>
    <col min="10299" max="10299" width="29.33203125" style="5" customWidth="1"/>
    <col min="10300" max="10300" width="9" style="5" bestFit="1" customWidth="1"/>
    <col min="10301" max="10301" width="7.6640625" style="5" bestFit="1" customWidth="1"/>
    <col min="10302" max="10302" width="10.33203125" style="5" bestFit="1" customWidth="1"/>
    <col min="10303" max="10306" width="7.6640625" style="5" bestFit="1" customWidth="1"/>
    <col min="10307" max="10307" width="6.88671875" style="5" bestFit="1" customWidth="1"/>
    <col min="10308" max="10308" width="9" style="5" bestFit="1" customWidth="1"/>
    <col min="10309" max="10310" width="7.6640625" style="5" bestFit="1" customWidth="1"/>
    <col min="10311" max="10312" width="9" style="5" bestFit="1" customWidth="1"/>
    <col min="10313" max="10313" width="9" style="5" customWidth="1"/>
    <col min="10314" max="10314" width="7.6640625" style="5" bestFit="1" customWidth="1"/>
    <col min="10315" max="10315" width="9" style="5" bestFit="1" customWidth="1"/>
    <col min="10316" max="10496" width="11.44140625" style="5"/>
    <col min="10497" max="10497" width="31" style="5" customWidth="1"/>
    <col min="10498" max="10498" width="9" style="5" bestFit="1" customWidth="1"/>
    <col min="10499" max="10499" width="7.6640625" style="5" bestFit="1" customWidth="1"/>
    <col min="10500" max="10500" width="10.33203125" style="5" bestFit="1" customWidth="1"/>
    <col min="10501" max="10504" width="7.6640625" style="5" bestFit="1" customWidth="1"/>
    <col min="10505" max="10505" width="6.88671875" style="5" bestFit="1" customWidth="1"/>
    <col min="10506" max="10506" width="9" style="5" bestFit="1" customWidth="1"/>
    <col min="10507" max="10508" width="7.6640625" style="5" bestFit="1" customWidth="1"/>
    <col min="10509" max="10510" width="9" style="5" bestFit="1" customWidth="1"/>
    <col min="10511" max="10511" width="9" style="5" customWidth="1"/>
    <col min="10512" max="10512" width="7.6640625" style="5" bestFit="1" customWidth="1"/>
    <col min="10513" max="10513" width="7.6640625" style="5" customWidth="1"/>
    <col min="10514" max="10514" width="9" style="5" bestFit="1" customWidth="1"/>
    <col min="10515" max="10515" width="17.109375" style="5" customWidth="1"/>
    <col min="10516" max="10519" width="10.109375" style="5" customWidth="1"/>
    <col min="10520" max="10520" width="9" style="5" bestFit="1" customWidth="1"/>
    <col min="10521" max="10521" width="7.6640625" style="5" bestFit="1" customWidth="1"/>
    <col min="10522" max="10522" width="10.33203125" style="5" bestFit="1" customWidth="1"/>
    <col min="10523" max="10526" width="7.6640625" style="5" bestFit="1" customWidth="1"/>
    <col min="10527" max="10527" width="6.88671875" style="5" bestFit="1" customWidth="1"/>
    <col min="10528" max="10528" width="9" style="5" bestFit="1" customWidth="1"/>
    <col min="10529" max="10530" width="7.6640625" style="5" bestFit="1" customWidth="1"/>
    <col min="10531" max="10532" width="9" style="5" bestFit="1" customWidth="1"/>
    <col min="10533" max="10533" width="9" style="5" customWidth="1"/>
    <col min="10534" max="10534" width="7.6640625" style="5" bestFit="1" customWidth="1"/>
    <col min="10535" max="10535" width="9" style="5" bestFit="1" customWidth="1"/>
    <col min="10536" max="10536" width="11.44140625" style="5"/>
    <col min="10537" max="10537" width="29.33203125" style="5" customWidth="1"/>
    <col min="10538" max="10538" width="9" style="5" bestFit="1" customWidth="1"/>
    <col min="10539" max="10539" width="7.6640625" style="5" bestFit="1" customWidth="1"/>
    <col min="10540" max="10540" width="10.33203125" style="5" bestFit="1" customWidth="1"/>
    <col min="10541" max="10544" width="7.6640625" style="5" bestFit="1" customWidth="1"/>
    <col min="10545" max="10545" width="6.88671875" style="5" bestFit="1" customWidth="1"/>
    <col min="10546" max="10546" width="9" style="5" bestFit="1" customWidth="1"/>
    <col min="10547" max="10548" width="7.6640625" style="5" bestFit="1" customWidth="1"/>
    <col min="10549" max="10550" width="9" style="5" bestFit="1" customWidth="1"/>
    <col min="10551" max="10551" width="9" style="5" customWidth="1"/>
    <col min="10552" max="10552" width="7.6640625" style="5" bestFit="1" customWidth="1"/>
    <col min="10553" max="10553" width="9" style="5" bestFit="1" customWidth="1"/>
    <col min="10554" max="10554" width="11.44140625" style="5"/>
    <col min="10555" max="10555" width="29.33203125" style="5" customWidth="1"/>
    <col min="10556" max="10556" width="9" style="5" bestFit="1" customWidth="1"/>
    <col min="10557" max="10557" width="7.6640625" style="5" bestFit="1" customWidth="1"/>
    <col min="10558" max="10558" width="10.33203125" style="5" bestFit="1" customWidth="1"/>
    <col min="10559" max="10562" width="7.6640625" style="5" bestFit="1" customWidth="1"/>
    <col min="10563" max="10563" width="6.88671875" style="5" bestFit="1" customWidth="1"/>
    <col min="10564" max="10564" width="9" style="5" bestFit="1" customWidth="1"/>
    <col min="10565" max="10566" width="7.6640625" style="5" bestFit="1" customWidth="1"/>
    <col min="10567" max="10568" width="9" style="5" bestFit="1" customWidth="1"/>
    <col min="10569" max="10569" width="9" style="5" customWidth="1"/>
    <col min="10570" max="10570" width="7.6640625" style="5" bestFit="1" customWidth="1"/>
    <col min="10571" max="10571" width="9" style="5" bestFit="1" customWidth="1"/>
    <col min="10572" max="10752" width="11.44140625" style="5"/>
    <col min="10753" max="10753" width="31" style="5" customWidth="1"/>
    <col min="10754" max="10754" width="9" style="5" bestFit="1" customWidth="1"/>
    <col min="10755" max="10755" width="7.6640625" style="5" bestFit="1" customWidth="1"/>
    <col min="10756" max="10756" width="10.33203125" style="5" bestFit="1" customWidth="1"/>
    <col min="10757" max="10760" width="7.6640625" style="5" bestFit="1" customWidth="1"/>
    <col min="10761" max="10761" width="6.88671875" style="5" bestFit="1" customWidth="1"/>
    <col min="10762" max="10762" width="9" style="5" bestFit="1" customWidth="1"/>
    <col min="10763" max="10764" width="7.6640625" style="5" bestFit="1" customWidth="1"/>
    <col min="10765" max="10766" width="9" style="5" bestFit="1" customWidth="1"/>
    <col min="10767" max="10767" width="9" style="5" customWidth="1"/>
    <col min="10768" max="10768" width="7.6640625" style="5" bestFit="1" customWidth="1"/>
    <col min="10769" max="10769" width="7.6640625" style="5" customWidth="1"/>
    <col min="10770" max="10770" width="9" style="5" bestFit="1" customWidth="1"/>
    <col min="10771" max="10771" width="17.109375" style="5" customWidth="1"/>
    <col min="10772" max="10775" width="10.109375" style="5" customWidth="1"/>
    <col min="10776" max="10776" width="9" style="5" bestFit="1" customWidth="1"/>
    <col min="10777" max="10777" width="7.6640625" style="5" bestFit="1" customWidth="1"/>
    <col min="10778" max="10778" width="10.33203125" style="5" bestFit="1" customWidth="1"/>
    <col min="10779" max="10782" width="7.6640625" style="5" bestFit="1" customWidth="1"/>
    <col min="10783" max="10783" width="6.88671875" style="5" bestFit="1" customWidth="1"/>
    <col min="10784" max="10784" width="9" style="5" bestFit="1" customWidth="1"/>
    <col min="10785" max="10786" width="7.6640625" style="5" bestFit="1" customWidth="1"/>
    <col min="10787" max="10788" width="9" style="5" bestFit="1" customWidth="1"/>
    <col min="10789" max="10789" width="9" style="5" customWidth="1"/>
    <col min="10790" max="10790" width="7.6640625" style="5" bestFit="1" customWidth="1"/>
    <col min="10791" max="10791" width="9" style="5" bestFit="1" customWidth="1"/>
    <col min="10792" max="10792" width="11.44140625" style="5"/>
    <col min="10793" max="10793" width="29.33203125" style="5" customWidth="1"/>
    <col min="10794" max="10794" width="9" style="5" bestFit="1" customWidth="1"/>
    <col min="10795" max="10795" width="7.6640625" style="5" bestFit="1" customWidth="1"/>
    <col min="10796" max="10796" width="10.33203125" style="5" bestFit="1" customWidth="1"/>
    <col min="10797" max="10800" width="7.6640625" style="5" bestFit="1" customWidth="1"/>
    <col min="10801" max="10801" width="6.88671875" style="5" bestFit="1" customWidth="1"/>
    <col min="10802" max="10802" width="9" style="5" bestFit="1" customWidth="1"/>
    <col min="10803" max="10804" width="7.6640625" style="5" bestFit="1" customWidth="1"/>
    <col min="10805" max="10806" width="9" style="5" bestFit="1" customWidth="1"/>
    <col min="10807" max="10807" width="9" style="5" customWidth="1"/>
    <col min="10808" max="10808" width="7.6640625" style="5" bestFit="1" customWidth="1"/>
    <col min="10809" max="10809" width="9" style="5" bestFit="1" customWidth="1"/>
    <col min="10810" max="10810" width="11.44140625" style="5"/>
    <col min="10811" max="10811" width="29.33203125" style="5" customWidth="1"/>
    <col min="10812" max="10812" width="9" style="5" bestFit="1" customWidth="1"/>
    <col min="10813" max="10813" width="7.6640625" style="5" bestFit="1" customWidth="1"/>
    <col min="10814" max="10814" width="10.33203125" style="5" bestFit="1" customWidth="1"/>
    <col min="10815" max="10818" width="7.6640625" style="5" bestFit="1" customWidth="1"/>
    <col min="10819" max="10819" width="6.88671875" style="5" bestFit="1" customWidth="1"/>
    <col min="10820" max="10820" width="9" style="5" bestFit="1" customWidth="1"/>
    <col min="10821" max="10822" width="7.6640625" style="5" bestFit="1" customWidth="1"/>
    <col min="10823" max="10824" width="9" style="5" bestFit="1" customWidth="1"/>
    <col min="10825" max="10825" width="9" style="5" customWidth="1"/>
    <col min="10826" max="10826" width="7.6640625" style="5" bestFit="1" customWidth="1"/>
    <col min="10827" max="10827" width="9" style="5" bestFit="1" customWidth="1"/>
    <col min="10828" max="11008" width="11.44140625" style="5"/>
    <col min="11009" max="11009" width="31" style="5" customWidth="1"/>
    <col min="11010" max="11010" width="9" style="5" bestFit="1" customWidth="1"/>
    <col min="11011" max="11011" width="7.6640625" style="5" bestFit="1" customWidth="1"/>
    <col min="11012" max="11012" width="10.33203125" style="5" bestFit="1" customWidth="1"/>
    <col min="11013" max="11016" width="7.6640625" style="5" bestFit="1" customWidth="1"/>
    <col min="11017" max="11017" width="6.88671875" style="5" bestFit="1" customWidth="1"/>
    <col min="11018" max="11018" width="9" style="5" bestFit="1" customWidth="1"/>
    <col min="11019" max="11020" width="7.6640625" style="5" bestFit="1" customWidth="1"/>
    <col min="11021" max="11022" width="9" style="5" bestFit="1" customWidth="1"/>
    <col min="11023" max="11023" width="9" style="5" customWidth="1"/>
    <col min="11024" max="11024" width="7.6640625" style="5" bestFit="1" customWidth="1"/>
    <col min="11025" max="11025" width="7.6640625" style="5" customWidth="1"/>
    <col min="11026" max="11026" width="9" style="5" bestFit="1" customWidth="1"/>
    <col min="11027" max="11027" width="17.109375" style="5" customWidth="1"/>
    <col min="11028" max="11031" width="10.109375" style="5" customWidth="1"/>
    <col min="11032" max="11032" width="9" style="5" bestFit="1" customWidth="1"/>
    <col min="11033" max="11033" width="7.6640625" style="5" bestFit="1" customWidth="1"/>
    <col min="11034" max="11034" width="10.33203125" style="5" bestFit="1" customWidth="1"/>
    <col min="11035" max="11038" width="7.6640625" style="5" bestFit="1" customWidth="1"/>
    <col min="11039" max="11039" width="6.88671875" style="5" bestFit="1" customWidth="1"/>
    <col min="11040" max="11040" width="9" style="5" bestFit="1" customWidth="1"/>
    <col min="11041" max="11042" width="7.6640625" style="5" bestFit="1" customWidth="1"/>
    <col min="11043" max="11044" width="9" style="5" bestFit="1" customWidth="1"/>
    <col min="11045" max="11045" width="9" style="5" customWidth="1"/>
    <col min="11046" max="11046" width="7.6640625" style="5" bestFit="1" customWidth="1"/>
    <col min="11047" max="11047" width="9" style="5" bestFit="1" customWidth="1"/>
    <col min="11048" max="11048" width="11.44140625" style="5"/>
    <col min="11049" max="11049" width="29.33203125" style="5" customWidth="1"/>
    <col min="11050" max="11050" width="9" style="5" bestFit="1" customWidth="1"/>
    <col min="11051" max="11051" width="7.6640625" style="5" bestFit="1" customWidth="1"/>
    <col min="11052" max="11052" width="10.33203125" style="5" bestFit="1" customWidth="1"/>
    <col min="11053" max="11056" width="7.6640625" style="5" bestFit="1" customWidth="1"/>
    <col min="11057" max="11057" width="6.88671875" style="5" bestFit="1" customWidth="1"/>
    <col min="11058" max="11058" width="9" style="5" bestFit="1" customWidth="1"/>
    <col min="11059" max="11060" width="7.6640625" style="5" bestFit="1" customWidth="1"/>
    <col min="11061" max="11062" width="9" style="5" bestFit="1" customWidth="1"/>
    <col min="11063" max="11063" width="9" style="5" customWidth="1"/>
    <col min="11064" max="11064" width="7.6640625" style="5" bestFit="1" customWidth="1"/>
    <col min="11065" max="11065" width="9" style="5" bestFit="1" customWidth="1"/>
    <col min="11066" max="11066" width="11.44140625" style="5"/>
    <col min="11067" max="11067" width="29.33203125" style="5" customWidth="1"/>
    <col min="11068" max="11068" width="9" style="5" bestFit="1" customWidth="1"/>
    <col min="11069" max="11069" width="7.6640625" style="5" bestFit="1" customWidth="1"/>
    <col min="11070" max="11070" width="10.33203125" style="5" bestFit="1" customWidth="1"/>
    <col min="11071" max="11074" width="7.6640625" style="5" bestFit="1" customWidth="1"/>
    <col min="11075" max="11075" width="6.88671875" style="5" bestFit="1" customWidth="1"/>
    <col min="11076" max="11076" width="9" style="5" bestFit="1" customWidth="1"/>
    <col min="11077" max="11078" width="7.6640625" style="5" bestFit="1" customWidth="1"/>
    <col min="11079" max="11080" width="9" style="5" bestFit="1" customWidth="1"/>
    <col min="11081" max="11081" width="9" style="5" customWidth="1"/>
    <col min="11082" max="11082" width="7.6640625" style="5" bestFit="1" customWidth="1"/>
    <col min="11083" max="11083" width="9" style="5" bestFit="1" customWidth="1"/>
    <col min="11084" max="11264" width="11.44140625" style="5"/>
    <col min="11265" max="11265" width="31" style="5" customWidth="1"/>
    <col min="11266" max="11266" width="9" style="5" bestFit="1" customWidth="1"/>
    <col min="11267" max="11267" width="7.6640625" style="5" bestFit="1" customWidth="1"/>
    <col min="11268" max="11268" width="10.33203125" style="5" bestFit="1" customWidth="1"/>
    <col min="11269" max="11272" width="7.6640625" style="5" bestFit="1" customWidth="1"/>
    <col min="11273" max="11273" width="6.88671875" style="5" bestFit="1" customWidth="1"/>
    <col min="11274" max="11274" width="9" style="5" bestFit="1" customWidth="1"/>
    <col min="11275" max="11276" width="7.6640625" style="5" bestFit="1" customWidth="1"/>
    <col min="11277" max="11278" width="9" style="5" bestFit="1" customWidth="1"/>
    <col min="11279" max="11279" width="9" style="5" customWidth="1"/>
    <col min="11280" max="11280" width="7.6640625" style="5" bestFit="1" customWidth="1"/>
    <col min="11281" max="11281" width="7.6640625" style="5" customWidth="1"/>
    <col min="11282" max="11282" width="9" style="5" bestFit="1" customWidth="1"/>
    <col min="11283" max="11283" width="17.109375" style="5" customWidth="1"/>
    <col min="11284" max="11287" width="10.109375" style="5" customWidth="1"/>
    <col min="11288" max="11288" width="9" style="5" bestFit="1" customWidth="1"/>
    <col min="11289" max="11289" width="7.6640625" style="5" bestFit="1" customWidth="1"/>
    <col min="11290" max="11290" width="10.33203125" style="5" bestFit="1" customWidth="1"/>
    <col min="11291" max="11294" width="7.6640625" style="5" bestFit="1" customWidth="1"/>
    <col min="11295" max="11295" width="6.88671875" style="5" bestFit="1" customWidth="1"/>
    <col min="11296" max="11296" width="9" style="5" bestFit="1" customWidth="1"/>
    <col min="11297" max="11298" width="7.6640625" style="5" bestFit="1" customWidth="1"/>
    <col min="11299" max="11300" width="9" style="5" bestFit="1" customWidth="1"/>
    <col min="11301" max="11301" width="9" style="5" customWidth="1"/>
    <col min="11302" max="11302" width="7.6640625" style="5" bestFit="1" customWidth="1"/>
    <col min="11303" max="11303" width="9" style="5" bestFit="1" customWidth="1"/>
    <col min="11304" max="11304" width="11.44140625" style="5"/>
    <col min="11305" max="11305" width="29.33203125" style="5" customWidth="1"/>
    <col min="11306" max="11306" width="9" style="5" bestFit="1" customWidth="1"/>
    <col min="11307" max="11307" width="7.6640625" style="5" bestFit="1" customWidth="1"/>
    <col min="11308" max="11308" width="10.33203125" style="5" bestFit="1" customWidth="1"/>
    <col min="11309" max="11312" width="7.6640625" style="5" bestFit="1" customWidth="1"/>
    <col min="11313" max="11313" width="6.88671875" style="5" bestFit="1" customWidth="1"/>
    <col min="11314" max="11314" width="9" style="5" bestFit="1" customWidth="1"/>
    <col min="11315" max="11316" width="7.6640625" style="5" bestFit="1" customWidth="1"/>
    <col min="11317" max="11318" width="9" style="5" bestFit="1" customWidth="1"/>
    <col min="11319" max="11319" width="9" style="5" customWidth="1"/>
    <col min="11320" max="11320" width="7.6640625" style="5" bestFit="1" customWidth="1"/>
    <col min="11321" max="11321" width="9" style="5" bestFit="1" customWidth="1"/>
    <col min="11322" max="11322" width="11.44140625" style="5"/>
    <col min="11323" max="11323" width="29.33203125" style="5" customWidth="1"/>
    <col min="11324" max="11324" width="9" style="5" bestFit="1" customWidth="1"/>
    <col min="11325" max="11325" width="7.6640625" style="5" bestFit="1" customWidth="1"/>
    <col min="11326" max="11326" width="10.33203125" style="5" bestFit="1" customWidth="1"/>
    <col min="11327" max="11330" width="7.6640625" style="5" bestFit="1" customWidth="1"/>
    <col min="11331" max="11331" width="6.88671875" style="5" bestFit="1" customWidth="1"/>
    <col min="11332" max="11332" width="9" style="5" bestFit="1" customWidth="1"/>
    <col min="11333" max="11334" width="7.6640625" style="5" bestFit="1" customWidth="1"/>
    <col min="11335" max="11336" width="9" style="5" bestFit="1" customWidth="1"/>
    <col min="11337" max="11337" width="9" style="5" customWidth="1"/>
    <col min="11338" max="11338" width="7.6640625" style="5" bestFit="1" customWidth="1"/>
    <col min="11339" max="11339" width="9" style="5" bestFit="1" customWidth="1"/>
    <col min="11340" max="11520" width="11.44140625" style="5"/>
    <col min="11521" max="11521" width="31" style="5" customWidth="1"/>
    <col min="11522" max="11522" width="9" style="5" bestFit="1" customWidth="1"/>
    <col min="11523" max="11523" width="7.6640625" style="5" bestFit="1" customWidth="1"/>
    <col min="11524" max="11524" width="10.33203125" style="5" bestFit="1" customWidth="1"/>
    <col min="11525" max="11528" width="7.6640625" style="5" bestFit="1" customWidth="1"/>
    <col min="11529" max="11529" width="6.88671875" style="5" bestFit="1" customWidth="1"/>
    <col min="11530" max="11530" width="9" style="5" bestFit="1" customWidth="1"/>
    <col min="11531" max="11532" width="7.6640625" style="5" bestFit="1" customWidth="1"/>
    <col min="11533" max="11534" width="9" style="5" bestFit="1" customWidth="1"/>
    <col min="11535" max="11535" width="9" style="5" customWidth="1"/>
    <col min="11536" max="11536" width="7.6640625" style="5" bestFit="1" customWidth="1"/>
    <col min="11537" max="11537" width="7.6640625" style="5" customWidth="1"/>
    <col min="11538" max="11538" width="9" style="5" bestFit="1" customWidth="1"/>
    <col min="11539" max="11539" width="17.109375" style="5" customWidth="1"/>
    <col min="11540" max="11543" width="10.109375" style="5" customWidth="1"/>
    <col min="11544" max="11544" width="9" style="5" bestFit="1" customWidth="1"/>
    <col min="11545" max="11545" width="7.6640625" style="5" bestFit="1" customWidth="1"/>
    <col min="11546" max="11546" width="10.33203125" style="5" bestFit="1" customWidth="1"/>
    <col min="11547" max="11550" width="7.6640625" style="5" bestFit="1" customWidth="1"/>
    <col min="11551" max="11551" width="6.88671875" style="5" bestFit="1" customWidth="1"/>
    <col min="11552" max="11552" width="9" style="5" bestFit="1" customWidth="1"/>
    <col min="11553" max="11554" width="7.6640625" style="5" bestFit="1" customWidth="1"/>
    <col min="11555" max="11556" width="9" style="5" bestFit="1" customWidth="1"/>
    <col min="11557" max="11557" width="9" style="5" customWidth="1"/>
    <col min="11558" max="11558" width="7.6640625" style="5" bestFit="1" customWidth="1"/>
    <col min="11559" max="11559" width="9" style="5" bestFit="1" customWidth="1"/>
    <col min="11560" max="11560" width="11.44140625" style="5"/>
    <col min="11561" max="11561" width="29.33203125" style="5" customWidth="1"/>
    <col min="11562" max="11562" width="9" style="5" bestFit="1" customWidth="1"/>
    <col min="11563" max="11563" width="7.6640625" style="5" bestFit="1" customWidth="1"/>
    <col min="11564" max="11564" width="10.33203125" style="5" bestFit="1" customWidth="1"/>
    <col min="11565" max="11568" width="7.6640625" style="5" bestFit="1" customWidth="1"/>
    <col min="11569" max="11569" width="6.88671875" style="5" bestFit="1" customWidth="1"/>
    <col min="11570" max="11570" width="9" style="5" bestFit="1" customWidth="1"/>
    <col min="11571" max="11572" width="7.6640625" style="5" bestFit="1" customWidth="1"/>
    <col min="11573" max="11574" width="9" style="5" bestFit="1" customWidth="1"/>
    <col min="11575" max="11575" width="9" style="5" customWidth="1"/>
    <col min="11576" max="11576" width="7.6640625" style="5" bestFit="1" customWidth="1"/>
    <col min="11577" max="11577" width="9" style="5" bestFit="1" customWidth="1"/>
    <col min="11578" max="11578" width="11.44140625" style="5"/>
    <col min="11579" max="11579" width="29.33203125" style="5" customWidth="1"/>
    <col min="11580" max="11580" width="9" style="5" bestFit="1" customWidth="1"/>
    <col min="11581" max="11581" width="7.6640625" style="5" bestFit="1" customWidth="1"/>
    <col min="11582" max="11582" width="10.33203125" style="5" bestFit="1" customWidth="1"/>
    <col min="11583" max="11586" width="7.6640625" style="5" bestFit="1" customWidth="1"/>
    <col min="11587" max="11587" width="6.88671875" style="5" bestFit="1" customWidth="1"/>
    <col min="11588" max="11588" width="9" style="5" bestFit="1" customWidth="1"/>
    <col min="11589" max="11590" width="7.6640625" style="5" bestFit="1" customWidth="1"/>
    <col min="11591" max="11592" width="9" style="5" bestFit="1" customWidth="1"/>
    <col min="11593" max="11593" width="9" style="5" customWidth="1"/>
    <col min="11594" max="11594" width="7.6640625" style="5" bestFit="1" customWidth="1"/>
    <col min="11595" max="11595" width="9" style="5" bestFit="1" customWidth="1"/>
    <col min="11596" max="11776" width="11.44140625" style="5"/>
    <col min="11777" max="11777" width="31" style="5" customWidth="1"/>
    <col min="11778" max="11778" width="9" style="5" bestFit="1" customWidth="1"/>
    <col min="11779" max="11779" width="7.6640625" style="5" bestFit="1" customWidth="1"/>
    <col min="11780" max="11780" width="10.33203125" style="5" bestFit="1" customWidth="1"/>
    <col min="11781" max="11784" width="7.6640625" style="5" bestFit="1" customWidth="1"/>
    <col min="11785" max="11785" width="6.88671875" style="5" bestFit="1" customWidth="1"/>
    <col min="11786" max="11786" width="9" style="5" bestFit="1" customWidth="1"/>
    <col min="11787" max="11788" width="7.6640625" style="5" bestFit="1" customWidth="1"/>
    <col min="11789" max="11790" width="9" style="5" bestFit="1" customWidth="1"/>
    <col min="11791" max="11791" width="9" style="5" customWidth="1"/>
    <col min="11792" max="11792" width="7.6640625" style="5" bestFit="1" customWidth="1"/>
    <col min="11793" max="11793" width="7.6640625" style="5" customWidth="1"/>
    <col min="11794" max="11794" width="9" style="5" bestFit="1" customWidth="1"/>
    <col min="11795" max="11795" width="17.109375" style="5" customWidth="1"/>
    <col min="11796" max="11799" width="10.109375" style="5" customWidth="1"/>
    <col min="11800" max="11800" width="9" style="5" bestFit="1" customWidth="1"/>
    <col min="11801" max="11801" width="7.6640625" style="5" bestFit="1" customWidth="1"/>
    <col min="11802" max="11802" width="10.33203125" style="5" bestFit="1" customWidth="1"/>
    <col min="11803" max="11806" width="7.6640625" style="5" bestFit="1" customWidth="1"/>
    <col min="11807" max="11807" width="6.88671875" style="5" bestFit="1" customWidth="1"/>
    <col min="11808" max="11808" width="9" style="5" bestFit="1" customWidth="1"/>
    <col min="11809" max="11810" width="7.6640625" style="5" bestFit="1" customWidth="1"/>
    <col min="11811" max="11812" width="9" style="5" bestFit="1" customWidth="1"/>
    <col min="11813" max="11813" width="9" style="5" customWidth="1"/>
    <col min="11814" max="11814" width="7.6640625" style="5" bestFit="1" customWidth="1"/>
    <col min="11815" max="11815" width="9" style="5" bestFit="1" customWidth="1"/>
    <col min="11816" max="11816" width="11.44140625" style="5"/>
    <col min="11817" max="11817" width="29.33203125" style="5" customWidth="1"/>
    <col min="11818" max="11818" width="9" style="5" bestFit="1" customWidth="1"/>
    <col min="11819" max="11819" width="7.6640625" style="5" bestFit="1" customWidth="1"/>
    <col min="11820" max="11820" width="10.33203125" style="5" bestFit="1" customWidth="1"/>
    <col min="11821" max="11824" width="7.6640625" style="5" bestFit="1" customWidth="1"/>
    <col min="11825" max="11825" width="6.88671875" style="5" bestFit="1" customWidth="1"/>
    <col min="11826" max="11826" width="9" style="5" bestFit="1" customWidth="1"/>
    <col min="11827" max="11828" width="7.6640625" style="5" bestFit="1" customWidth="1"/>
    <col min="11829" max="11830" width="9" style="5" bestFit="1" customWidth="1"/>
    <col min="11831" max="11831" width="9" style="5" customWidth="1"/>
    <col min="11832" max="11832" width="7.6640625" style="5" bestFit="1" customWidth="1"/>
    <col min="11833" max="11833" width="9" style="5" bestFit="1" customWidth="1"/>
    <col min="11834" max="11834" width="11.44140625" style="5"/>
    <col min="11835" max="11835" width="29.33203125" style="5" customWidth="1"/>
    <col min="11836" max="11836" width="9" style="5" bestFit="1" customWidth="1"/>
    <col min="11837" max="11837" width="7.6640625" style="5" bestFit="1" customWidth="1"/>
    <col min="11838" max="11838" width="10.33203125" style="5" bestFit="1" customWidth="1"/>
    <col min="11839" max="11842" width="7.6640625" style="5" bestFit="1" customWidth="1"/>
    <col min="11843" max="11843" width="6.88671875" style="5" bestFit="1" customWidth="1"/>
    <col min="11844" max="11844" width="9" style="5" bestFit="1" customWidth="1"/>
    <col min="11845" max="11846" width="7.6640625" style="5" bestFit="1" customWidth="1"/>
    <col min="11847" max="11848" width="9" style="5" bestFit="1" customWidth="1"/>
    <col min="11849" max="11849" width="9" style="5" customWidth="1"/>
    <col min="11850" max="11850" width="7.6640625" style="5" bestFit="1" customWidth="1"/>
    <col min="11851" max="11851" width="9" style="5" bestFit="1" customWidth="1"/>
    <col min="11852" max="12032" width="11.44140625" style="5"/>
    <col min="12033" max="12033" width="31" style="5" customWidth="1"/>
    <col min="12034" max="12034" width="9" style="5" bestFit="1" customWidth="1"/>
    <col min="12035" max="12035" width="7.6640625" style="5" bestFit="1" customWidth="1"/>
    <col min="12036" max="12036" width="10.33203125" style="5" bestFit="1" customWidth="1"/>
    <col min="12037" max="12040" width="7.6640625" style="5" bestFit="1" customWidth="1"/>
    <col min="12041" max="12041" width="6.88671875" style="5" bestFit="1" customWidth="1"/>
    <col min="12042" max="12042" width="9" style="5" bestFit="1" customWidth="1"/>
    <col min="12043" max="12044" width="7.6640625" style="5" bestFit="1" customWidth="1"/>
    <col min="12045" max="12046" width="9" style="5" bestFit="1" customWidth="1"/>
    <col min="12047" max="12047" width="9" style="5" customWidth="1"/>
    <col min="12048" max="12048" width="7.6640625" style="5" bestFit="1" customWidth="1"/>
    <col min="12049" max="12049" width="7.6640625" style="5" customWidth="1"/>
    <col min="12050" max="12050" width="9" style="5" bestFit="1" customWidth="1"/>
    <col min="12051" max="12051" width="17.109375" style="5" customWidth="1"/>
    <col min="12052" max="12055" width="10.109375" style="5" customWidth="1"/>
    <col min="12056" max="12056" width="9" style="5" bestFit="1" customWidth="1"/>
    <col min="12057" max="12057" width="7.6640625" style="5" bestFit="1" customWidth="1"/>
    <col min="12058" max="12058" width="10.33203125" style="5" bestFit="1" customWidth="1"/>
    <col min="12059" max="12062" width="7.6640625" style="5" bestFit="1" customWidth="1"/>
    <col min="12063" max="12063" width="6.88671875" style="5" bestFit="1" customWidth="1"/>
    <col min="12064" max="12064" width="9" style="5" bestFit="1" customWidth="1"/>
    <col min="12065" max="12066" width="7.6640625" style="5" bestFit="1" customWidth="1"/>
    <col min="12067" max="12068" width="9" style="5" bestFit="1" customWidth="1"/>
    <col min="12069" max="12069" width="9" style="5" customWidth="1"/>
    <col min="12070" max="12070" width="7.6640625" style="5" bestFit="1" customWidth="1"/>
    <col min="12071" max="12071" width="9" style="5" bestFit="1" customWidth="1"/>
    <col min="12072" max="12072" width="11.44140625" style="5"/>
    <col min="12073" max="12073" width="29.33203125" style="5" customWidth="1"/>
    <col min="12074" max="12074" width="9" style="5" bestFit="1" customWidth="1"/>
    <col min="12075" max="12075" width="7.6640625" style="5" bestFit="1" customWidth="1"/>
    <col min="12076" max="12076" width="10.33203125" style="5" bestFit="1" customWidth="1"/>
    <col min="12077" max="12080" width="7.6640625" style="5" bestFit="1" customWidth="1"/>
    <col min="12081" max="12081" width="6.88671875" style="5" bestFit="1" customWidth="1"/>
    <col min="12082" max="12082" width="9" style="5" bestFit="1" customWidth="1"/>
    <col min="12083" max="12084" width="7.6640625" style="5" bestFit="1" customWidth="1"/>
    <col min="12085" max="12086" width="9" style="5" bestFit="1" customWidth="1"/>
    <col min="12087" max="12087" width="9" style="5" customWidth="1"/>
    <col min="12088" max="12088" width="7.6640625" style="5" bestFit="1" customWidth="1"/>
    <col min="12089" max="12089" width="9" style="5" bestFit="1" customWidth="1"/>
    <col min="12090" max="12090" width="11.44140625" style="5"/>
    <col min="12091" max="12091" width="29.33203125" style="5" customWidth="1"/>
    <col min="12092" max="12092" width="9" style="5" bestFit="1" customWidth="1"/>
    <col min="12093" max="12093" width="7.6640625" style="5" bestFit="1" customWidth="1"/>
    <col min="12094" max="12094" width="10.33203125" style="5" bestFit="1" customWidth="1"/>
    <col min="12095" max="12098" width="7.6640625" style="5" bestFit="1" customWidth="1"/>
    <col min="12099" max="12099" width="6.88671875" style="5" bestFit="1" customWidth="1"/>
    <col min="12100" max="12100" width="9" style="5" bestFit="1" customWidth="1"/>
    <col min="12101" max="12102" width="7.6640625" style="5" bestFit="1" customWidth="1"/>
    <col min="12103" max="12104" width="9" style="5" bestFit="1" customWidth="1"/>
    <col min="12105" max="12105" width="9" style="5" customWidth="1"/>
    <col min="12106" max="12106" width="7.6640625" style="5" bestFit="1" customWidth="1"/>
    <col min="12107" max="12107" width="9" style="5" bestFit="1" customWidth="1"/>
    <col min="12108" max="12288" width="11.44140625" style="5"/>
    <col min="12289" max="12289" width="31" style="5" customWidth="1"/>
    <col min="12290" max="12290" width="9" style="5" bestFit="1" customWidth="1"/>
    <col min="12291" max="12291" width="7.6640625" style="5" bestFit="1" customWidth="1"/>
    <col min="12292" max="12292" width="10.33203125" style="5" bestFit="1" customWidth="1"/>
    <col min="12293" max="12296" width="7.6640625" style="5" bestFit="1" customWidth="1"/>
    <col min="12297" max="12297" width="6.88671875" style="5" bestFit="1" customWidth="1"/>
    <col min="12298" max="12298" width="9" style="5" bestFit="1" customWidth="1"/>
    <col min="12299" max="12300" width="7.6640625" style="5" bestFit="1" customWidth="1"/>
    <col min="12301" max="12302" width="9" style="5" bestFit="1" customWidth="1"/>
    <col min="12303" max="12303" width="9" style="5" customWidth="1"/>
    <col min="12304" max="12304" width="7.6640625" style="5" bestFit="1" customWidth="1"/>
    <col min="12305" max="12305" width="7.6640625" style="5" customWidth="1"/>
    <col min="12306" max="12306" width="9" style="5" bestFit="1" customWidth="1"/>
    <col min="12307" max="12307" width="17.109375" style="5" customWidth="1"/>
    <col min="12308" max="12311" width="10.109375" style="5" customWidth="1"/>
    <col min="12312" max="12312" width="9" style="5" bestFit="1" customWidth="1"/>
    <col min="12313" max="12313" width="7.6640625" style="5" bestFit="1" customWidth="1"/>
    <col min="12314" max="12314" width="10.33203125" style="5" bestFit="1" customWidth="1"/>
    <col min="12315" max="12318" width="7.6640625" style="5" bestFit="1" customWidth="1"/>
    <col min="12319" max="12319" width="6.88671875" style="5" bestFit="1" customWidth="1"/>
    <col min="12320" max="12320" width="9" style="5" bestFit="1" customWidth="1"/>
    <col min="12321" max="12322" width="7.6640625" style="5" bestFit="1" customWidth="1"/>
    <col min="12323" max="12324" width="9" style="5" bestFit="1" customWidth="1"/>
    <col min="12325" max="12325" width="9" style="5" customWidth="1"/>
    <col min="12326" max="12326" width="7.6640625" style="5" bestFit="1" customWidth="1"/>
    <col min="12327" max="12327" width="9" style="5" bestFit="1" customWidth="1"/>
    <col min="12328" max="12328" width="11.44140625" style="5"/>
    <col min="12329" max="12329" width="29.33203125" style="5" customWidth="1"/>
    <col min="12330" max="12330" width="9" style="5" bestFit="1" customWidth="1"/>
    <col min="12331" max="12331" width="7.6640625" style="5" bestFit="1" customWidth="1"/>
    <col min="12332" max="12332" width="10.33203125" style="5" bestFit="1" customWidth="1"/>
    <col min="12333" max="12336" width="7.6640625" style="5" bestFit="1" customWidth="1"/>
    <col min="12337" max="12337" width="6.88671875" style="5" bestFit="1" customWidth="1"/>
    <col min="12338" max="12338" width="9" style="5" bestFit="1" customWidth="1"/>
    <col min="12339" max="12340" width="7.6640625" style="5" bestFit="1" customWidth="1"/>
    <col min="12341" max="12342" width="9" style="5" bestFit="1" customWidth="1"/>
    <col min="12343" max="12343" width="9" style="5" customWidth="1"/>
    <col min="12344" max="12344" width="7.6640625" style="5" bestFit="1" customWidth="1"/>
    <col min="12345" max="12345" width="9" style="5" bestFit="1" customWidth="1"/>
    <col min="12346" max="12346" width="11.44140625" style="5"/>
    <col min="12347" max="12347" width="29.33203125" style="5" customWidth="1"/>
    <col min="12348" max="12348" width="9" style="5" bestFit="1" customWidth="1"/>
    <col min="12349" max="12349" width="7.6640625" style="5" bestFit="1" customWidth="1"/>
    <col min="12350" max="12350" width="10.33203125" style="5" bestFit="1" customWidth="1"/>
    <col min="12351" max="12354" width="7.6640625" style="5" bestFit="1" customWidth="1"/>
    <col min="12355" max="12355" width="6.88671875" style="5" bestFit="1" customWidth="1"/>
    <col min="12356" max="12356" width="9" style="5" bestFit="1" customWidth="1"/>
    <col min="12357" max="12358" width="7.6640625" style="5" bestFit="1" customWidth="1"/>
    <col min="12359" max="12360" width="9" style="5" bestFit="1" customWidth="1"/>
    <col min="12361" max="12361" width="9" style="5" customWidth="1"/>
    <col min="12362" max="12362" width="7.6640625" style="5" bestFit="1" customWidth="1"/>
    <col min="12363" max="12363" width="9" style="5" bestFit="1" customWidth="1"/>
    <col min="12364" max="12544" width="11.44140625" style="5"/>
    <col min="12545" max="12545" width="31" style="5" customWidth="1"/>
    <col min="12546" max="12546" width="9" style="5" bestFit="1" customWidth="1"/>
    <col min="12547" max="12547" width="7.6640625" style="5" bestFit="1" customWidth="1"/>
    <col min="12548" max="12548" width="10.33203125" style="5" bestFit="1" customWidth="1"/>
    <col min="12549" max="12552" width="7.6640625" style="5" bestFit="1" customWidth="1"/>
    <col min="12553" max="12553" width="6.88671875" style="5" bestFit="1" customWidth="1"/>
    <col min="12554" max="12554" width="9" style="5" bestFit="1" customWidth="1"/>
    <col min="12555" max="12556" width="7.6640625" style="5" bestFit="1" customWidth="1"/>
    <col min="12557" max="12558" width="9" style="5" bestFit="1" customWidth="1"/>
    <col min="12559" max="12559" width="9" style="5" customWidth="1"/>
    <col min="12560" max="12560" width="7.6640625" style="5" bestFit="1" customWidth="1"/>
    <col min="12561" max="12561" width="7.6640625" style="5" customWidth="1"/>
    <col min="12562" max="12562" width="9" style="5" bestFit="1" customWidth="1"/>
    <col min="12563" max="12563" width="17.109375" style="5" customWidth="1"/>
    <col min="12564" max="12567" width="10.109375" style="5" customWidth="1"/>
    <col min="12568" max="12568" width="9" style="5" bestFit="1" customWidth="1"/>
    <col min="12569" max="12569" width="7.6640625" style="5" bestFit="1" customWidth="1"/>
    <col min="12570" max="12570" width="10.33203125" style="5" bestFit="1" customWidth="1"/>
    <col min="12571" max="12574" width="7.6640625" style="5" bestFit="1" customWidth="1"/>
    <col min="12575" max="12575" width="6.88671875" style="5" bestFit="1" customWidth="1"/>
    <col min="12576" max="12576" width="9" style="5" bestFit="1" customWidth="1"/>
    <col min="12577" max="12578" width="7.6640625" style="5" bestFit="1" customWidth="1"/>
    <col min="12579" max="12580" width="9" style="5" bestFit="1" customWidth="1"/>
    <col min="12581" max="12581" width="9" style="5" customWidth="1"/>
    <col min="12582" max="12582" width="7.6640625" style="5" bestFit="1" customWidth="1"/>
    <col min="12583" max="12583" width="9" style="5" bestFit="1" customWidth="1"/>
    <col min="12584" max="12584" width="11.44140625" style="5"/>
    <col min="12585" max="12585" width="29.33203125" style="5" customWidth="1"/>
    <col min="12586" max="12586" width="9" style="5" bestFit="1" customWidth="1"/>
    <col min="12587" max="12587" width="7.6640625" style="5" bestFit="1" customWidth="1"/>
    <col min="12588" max="12588" width="10.33203125" style="5" bestFit="1" customWidth="1"/>
    <col min="12589" max="12592" width="7.6640625" style="5" bestFit="1" customWidth="1"/>
    <col min="12593" max="12593" width="6.88671875" style="5" bestFit="1" customWidth="1"/>
    <col min="12594" max="12594" width="9" style="5" bestFit="1" customWidth="1"/>
    <col min="12595" max="12596" width="7.6640625" style="5" bestFit="1" customWidth="1"/>
    <col min="12597" max="12598" width="9" style="5" bestFit="1" customWidth="1"/>
    <col min="12599" max="12599" width="9" style="5" customWidth="1"/>
    <col min="12600" max="12600" width="7.6640625" style="5" bestFit="1" customWidth="1"/>
    <col min="12601" max="12601" width="9" style="5" bestFit="1" customWidth="1"/>
    <col min="12602" max="12602" width="11.44140625" style="5"/>
    <col min="12603" max="12603" width="29.33203125" style="5" customWidth="1"/>
    <col min="12604" max="12604" width="9" style="5" bestFit="1" customWidth="1"/>
    <col min="12605" max="12605" width="7.6640625" style="5" bestFit="1" customWidth="1"/>
    <col min="12606" max="12606" width="10.33203125" style="5" bestFit="1" customWidth="1"/>
    <col min="12607" max="12610" width="7.6640625" style="5" bestFit="1" customWidth="1"/>
    <col min="12611" max="12611" width="6.88671875" style="5" bestFit="1" customWidth="1"/>
    <col min="12612" max="12612" width="9" style="5" bestFit="1" customWidth="1"/>
    <col min="12613" max="12614" width="7.6640625" style="5" bestFit="1" customWidth="1"/>
    <col min="12615" max="12616" width="9" style="5" bestFit="1" customWidth="1"/>
    <col min="12617" max="12617" width="9" style="5" customWidth="1"/>
    <col min="12618" max="12618" width="7.6640625" style="5" bestFit="1" customWidth="1"/>
    <col min="12619" max="12619" width="9" style="5" bestFit="1" customWidth="1"/>
    <col min="12620" max="12800" width="11.44140625" style="5"/>
    <col min="12801" max="12801" width="31" style="5" customWidth="1"/>
    <col min="12802" max="12802" width="9" style="5" bestFit="1" customWidth="1"/>
    <col min="12803" max="12803" width="7.6640625" style="5" bestFit="1" customWidth="1"/>
    <col min="12804" max="12804" width="10.33203125" style="5" bestFit="1" customWidth="1"/>
    <col min="12805" max="12808" width="7.6640625" style="5" bestFit="1" customWidth="1"/>
    <col min="12809" max="12809" width="6.88671875" style="5" bestFit="1" customWidth="1"/>
    <col min="12810" max="12810" width="9" style="5" bestFit="1" customWidth="1"/>
    <col min="12811" max="12812" width="7.6640625" style="5" bestFit="1" customWidth="1"/>
    <col min="12813" max="12814" width="9" style="5" bestFit="1" customWidth="1"/>
    <col min="12815" max="12815" width="9" style="5" customWidth="1"/>
    <col min="12816" max="12816" width="7.6640625" style="5" bestFit="1" customWidth="1"/>
    <col min="12817" max="12817" width="7.6640625" style="5" customWidth="1"/>
    <col min="12818" max="12818" width="9" style="5" bestFit="1" customWidth="1"/>
    <col min="12819" max="12819" width="17.109375" style="5" customWidth="1"/>
    <col min="12820" max="12823" width="10.109375" style="5" customWidth="1"/>
    <col min="12824" max="12824" width="9" style="5" bestFit="1" customWidth="1"/>
    <col min="12825" max="12825" width="7.6640625" style="5" bestFit="1" customWidth="1"/>
    <col min="12826" max="12826" width="10.33203125" style="5" bestFit="1" customWidth="1"/>
    <col min="12827" max="12830" width="7.6640625" style="5" bestFit="1" customWidth="1"/>
    <col min="12831" max="12831" width="6.88671875" style="5" bestFit="1" customWidth="1"/>
    <col min="12832" max="12832" width="9" style="5" bestFit="1" customWidth="1"/>
    <col min="12833" max="12834" width="7.6640625" style="5" bestFit="1" customWidth="1"/>
    <col min="12835" max="12836" width="9" style="5" bestFit="1" customWidth="1"/>
    <col min="12837" max="12837" width="9" style="5" customWidth="1"/>
    <col min="12838" max="12838" width="7.6640625" style="5" bestFit="1" customWidth="1"/>
    <col min="12839" max="12839" width="9" style="5" bestFit="1" customWidth="1"/>
    <col min="12840" max="12840" width="11.44140625" style="5"/>
    <col min="12841" max="12841" width="29.33203125" style="5" customWidth="1"/>
    <col min="12842" max="12842" width="9" style="5" bestFit="1" customWidth="1"/>
    <col min="12843" max="12843" width="7.6640625" style="5" bestFit="1" customWidth="1"/>
    <col min="12844" max="12844" width="10.33203125" style="5" bestFit="1" customWidth="1"/>
    <col min="12845" max="12848" width="7.6640625" style="5" bestFit="1" customWidth="1"/>
    <col min="12849" max="12849" width="6.88671875" style="5" bestFit="1" customWidth="1"/>
    <col min="12850" max="12850" width="9" style="5" bestFit="1" customWidth="1"/>
    <col min="12851" max="12852" width="7.6640625" style="5" bestFit="1" customWidth="1"/>
    <col min="12853" max="12854" width="9" style="5" bestFit="1" customWidth="1"/>
    <col min="12855" max="12855" width="9" style="5" customWidth="1"/>
    <col min="12856" max="12856" width="7.6640625" style="5" bestFit="1" customWidth="1"/>
    <col min="12857" max="12857" width="9" style="5" bestFit="1" customWidth="1"/>
    <col min="12858" max="12858" width="11.44140625" style="5"/>
    <col min="12859" max="12859" width="29.33203125" style="5" customWidth="1"/>
    <col min="12860" max="12860" width="9" style="5" bestFit="1" customWidth="1"/>
    <col min="12861" max="12861" width="7.6640625" style="5" bestFit="1" customWidth="1"/>
    <col min="12862" max="12862" width="10.33203125" style="5" bestFit="1" customWidth="1"/>
    <col min="12863" max="12866" width="7.6640625" style="5" bestFit="1" customWidth="1"/>
    <col min="12867" max="12867" width="6.88671875" style="5" bestFit="1" customWidth="1"/>
    <col min="12868" max="12868" width="9" style="5" bestFit="1" customWidth="1"/>
    <col min="12869" max="12870" width="7.6640625" style="5" bestFit="1" customWidth="1"/>
    <col min="12871" max="12872" width="9" style="5" bestFit="1" customWidth="1"/>
    <col min="12873" max="12873" width="9" style="5" customWidth="1"/>
    <col min="12874" max="12874" width="7.6640625" style="5" bestFit="1" customWidth="1"/>
    <col min="12875" max="12875" width="9" style="5" bestFit="1" customWidth="1"/>
    <col min="12876" max="13056" width="11.44140625" style="5"/>
    <col min="13057" max="13057" width="31" style="5" customWidth="1"/>
    <col min="13058" max="13058" width="9" style="5" bestFit="1" customWidth="1"/>
    <col min="13059" max="13059" width="7.6640625" style="5" bestFit="1" customWidth="1"/>
    <col min="13060" max="13060" width="10.33203125" style="5" bestFit="1" customWidth="1"/>
    <col min="13061" max="13064" width="7.6640625" style="5" bestFit="1" customWidth="1"/>
    <col min="13065" max="13065" width="6.88671875" style="5" bestFit="1" customWidth="1"/>
    <col min="13066" max="13066" width="9" style="5" bestFit="1" customWidth="1"/>
    <col min="13067" max="13068" width="7.6640625" style="5" bestFit="1" customWidth="1"/>
    <col min="13069" max="13070" width="9" style="5" bestFit="1" customWidth="1"/>
    <col min="13071" max="13071" width="9" style="5" customWidth="1"/>
    <col min="13072" max="13072" width="7.6640625" style="5" bestFit="1" customWidth="1"/>
    <col min="13073" max="13073" width="7.6640625" style="5" customWidth="1"/>
    <col min="13074" max="13074" width="9" style="5" bestFit="1" customWidth="1"/>
    <col min="13075" max="13075" width="17.109375" style="5" customWidth="1"/>
    <col min="13076" max="13079" width="10.109375" style="5" customWidth="1"/>
    <col min="13080" max="13080" width="9" style="5" bestFit="1" customWidth="1"/>
    <col min="13081" max="13081" width="7.6640625" style="5" bestFit="1" customWidth="1"/>
    <col min="13082" max="13082" width="10.33203125" style="5" bestFit="1" customWidth="1"/>
    <col min="13083" max="13086" width="7.6640625" style="5" bestFit="1" customWidth="1"/>
    <col min="13087" max="13087" width="6.88671875" style="5" bestFit="1" customWidth="1"/>
    <col min="13088" max="13088" width="9" style="5" bestFit="1" customWidth="1"/>
    <col min="13089" max="13090" width="7.6640625" style="5" bestFit="1" customWidth="1"/>
    <col min="13091" max="13092" width="9" style="5" bestFit="1" customWidth="1"/>
    <col min="13093" max="13093" width="9" style="5" customWidth="1"/>
    <col min="13094" max="13094" width="7.6640625" style="5" bestFit="1" customWidth="1"/>
    <col min="13095" max="13095" width="9" style="5" bestFit="1" customWidth="1"/>
    <col min="13096" max="13096" width="11.44140625" style="5"/>
    <col min="13097" max="13097" width="29.33203125" style="5" customWidth="1"/>
    <col min="13098" max="13098" width="9" style="5" bestFit="1" customWidth="1"/>
    <col min="13099" max="13099" width="7.6640625" style="5" bestFit="1" customWidth="1"/>
    <col min="13100" max="13100" width="10.33203125" style="5" bestFit="1" customWidth="1"/>
    <col min="13101" max="13104" width="7.6640625" style="5" bestFit="1" customWidth="1"/>
    <col min="13105" max="13105" width="6.88671875" style="5" bestFit="1" customWidth="1"/>
    <col min="13106" max="13106" width="9" style="5" bestFit="1" customWidth="1"/>
    <col min="13107" max="13108" width="7.6640625" style="5" bestFit="1" customWidth="1"/>
    <col min="13109" max="13110" width="9" style="5" bestFit="1" customWidth="1"/>
    <col min="13111" max="13111" width="9" style="5" customWidth="1"/>
    <col min="13112" max="13112" width="7.6640625" style="5" bestFit="1" customWidth="1"/>
    <col min="13113" max="13113" width="9" style="5" bestFit="1" customWidth="1"/>
    <col min="13114" max="13114" width="11.44140625" style="5"/>
    <col min="13115" max="13115" width="29.33203125" style="5" customWidth="1"/>
    <col min="13116" max="13116" width="9" style="5" bestFit="1" customWidth="1"/>
    <col min="13117" max="13117" width="7.6640625" style="5" bestFit="1" customWidth="1"/>
    <col min="13118" max="13118" width="10.33203125" style="5" bestFit="1" customWidth="1"/>
    <col min="13119" max="13122" width="7.6640625" style="5" bestFit="1" customWidth="1"/>
    <col min="13123" max="13123" width="6.88671875" style="5" bestFit="1" customWidth="1"/>
    <col min="13124" max="13124" width="9" style="5" bestFit="1" customWidth="1"/>
    <col min="13125" max="13126" width="7.6640625" style="5" bestFit="1" customWidth="1"/>
    <col min="13127" max="13128" width="9" style="5" bestFit="1" customWidth="1"/>
    <col min="13129" max="13129" width="9" style="5" customWidth="1"/>
    <col min="13130" max="13130" width="7.6640625" style="5" bestFit="1" customWidth="1"/>
    <col min="13131" max="13131" width="9" style="5" bestFit="1" customWidth="1"/>
    <col min="13132" max="13312" width="11.44140625" style="5"/>
    <col min="13313" max="13313" width="31" style="5" customWidth="1"/>
    <col min="13314" max="13314" width="9" style="5" bestFit="1" customWidth="1"/>
    <col min="13315" max="13315" width="7.6640625" style="5" bestFit="1" customWidth="1"/>
    <col min="13316" max="13316" width="10.33203125" style="5" bestFit="1" customWidth="1"/>
    <col min="13317" max="13320" width="7.6640625" style="5" bestFit="1" customWidth="1"/>
    <col min="13321" max="13321" width="6.88671875" style="5" bestFit="1" customWidth="1"/>
    <col min="13322" max="13322" width="9" style="5" bestFit="1" customWidth="1"/>
    <col min="13323" max="13324" width="7.6640625" style="5" bestFit="1" customWidth="1"/>
    <col min="13325" max="13326" width="9" style="5" bestFit="1" customWidth="1"/>
    <col min="13327" max="13327" width="9" style="5" customWidth="1"/>
    <col min="13328" max="13328" width="7.6640625" style="5" bestFit="1" customWidth="1"/>
    <col min="13329" max="13329" width="7.6640625" style="5" customWidth="1"/>
    <col min="13330" max="13330" width="9" style="5" bestFit="1" customWidth="1"/>
    <col min="13331" max="13331" width="17.109375" style="5" customWidth="1"/>
    <col min="13332" max="13335" width="10.109375" style="5" customWidth="1"/>
    <col min="13336" max="13336" width="9" style="5" bestFit="1" customWidth="1"/>
    <col min="13337" max="13337" width="7.6640625" style="5" bestFit="1" customWidth="1"/>
    <col min="13338" max="13338" width="10.33203125" style="5" bestFit="1" customWidth="1"/>
    <col min="13339" max="13342" width="7.6640625" style="5" bestFit="1" customWidth="1"/>
    <col min="13343" max="13343" width="6.88671875" style="5" bestFit="1" customWidth="1"/>
    <col min="13344" max="13344" width="9" style="5" bestFit="1" customWidth="1"/>
    <col min="13345" max="13346" width="7.6640625" style="5" bestFit="1" customWidth="1"/>
    <col min="13347" max="13348" width="9" style="5" bestFit="1" customWidth="1"/>
    <col min="13349" max="13349" width="9" style="5" customWidth="1"/>
    <col min="13350" max="13350" width="7.6640625" style="5" bestFit="1" customWidth="1"/>
    <col min="13351" max="13351" width="9" style="5" bestFit="1" customWidth="1"/>
    <col min="13352" max="13352" width="11.44140625" style="5"/>
    <col min="13353" max="13353" width="29.33203125" style="5" customWidth="1"/>
    <col min="13354" max="13354" width="9" style="5" bestFit="1" customWidth="1"/>
    <col min="13355" max="13355" width="7.6640625" style="5" bestFit="1" customWidth="1"/>
    <col min="13356" max="13356" width="10.33203125" style="5" bestFit="1" customWidth="1"/>
    <col min="13357" max="13360" width="7.6640625" style="5" bestFit="1" customWidth="1"/>
    <col min="13361" max="13361" width="6.88671875" style="5" bestFit="1" customWidth="1"/>
    <col min="13362" max="13362" width="9" style="5" bestFit="1" customWidth="1"/>
    <col min="13363" max="13364" width="7.6640625" style="5" bestFit="1" customWidth="1"/>
    <col min="13365" max="13366" width="9" style="5" bestFit="1" customWidth="1"/>
    <col min="13367" max="13367" width="9" style="5" customWidth="1"/>
    <col min="13368" max="13368" width="7.6640625" style="5" bestFit="1" customWidth="1"/>
    <col min="13369" max="13369" width="9" style="5" bestFit="1" customWidth="1"/>
    <col min="13370" max="13370" width="11.44140625" style="5"/>
    <col min="13371" max="13371" width="29.33203125" style="5" customWidth="1"/>
    <col min="13372" max="13372" width="9" style="5" bestFit="1" customWidth="1"/>
    <col min="13373" max="13373" width="7.6640625" style="5" bestFit="1" customWidth="1"/>
    <col min="13374" max="13374" width="10.33203125" style="5" bestFit="1" customWidth="1"/>
    <col min="13375" max="13378" width="7.6640625" style="5" bestFit="1" customWidth="1"/>
    <col min="13379" max="13379" width="6.88671875" style="5" bestFit="1" customWidth="1"/>
    <col min="13380" max="13380" width="9" style="5" bestFit="1" customWidth="1"/>
    <col min="13381" max="13382" width="7.6640625" style="5" bestFit="1" customWidth="1"/>
    <col min="13383" max="13384" width="9" style="5" bestFit="1" customWidth="1"/>
    <col min="13385" max="13385" width="9" style="5" customWidth="1"/>
    <col min="13386" max="13386" width="7.6640625" style="5" bestFit="1" customWidth="1"/>
    <col min="13387" max="13387" width="9" style="5" bestFit="1" customWidth="1"/>
    <col min="13388" max="13568" width="11.44140625" style="5"/>
    <col min="13569" max="13569" width="31" style="5" customWidth="1"/>
    <col min="13570" max="13570" width="9" style="5" bestFit="1" customWidth="1"/>
    <col min="13571" max="13571" width="7.6640625" style="5" bestFit="1" customWidth="1"/>
    <col min="13572" max="13572" width="10.33203125" style="5" bestFit="1" customWidth="1"/>
    <col min="13573" max="13576" width="7.6640625" style="5" bestFit="1" customWidth="1"/>
    <col min="13577" max="13577" width="6.88671875" style="5" bestFit="1" customWidth="1"/>
    <col min="13578" max="13578" width="9" style="5" bestFit="1" customWidth="1"/>
    <col min="13579" max="13580" width="7.6640625" style="5" bestFit="1" customWidth="1"/>
    <col min="13581" max="13582" width="9" style="5" bestFit="1" customWidth="1"/>
    <col min="13583" max="13583" width="9" style="5" customWidth="1"/>
    <col min="13584" max="13584" width="7.6640625" style="5" bestFit="1" customWidth="1"/>
    <col min="13585" max="13585" width="7.6640625" style="5" customWidth="1"/>
    <col min="13586" max="13586" width="9" style="5" bestFit="1" customWidth="1"/>
    <col min="13587" max="13587" width="17.109375" style="5" customWidth="1"/>
    <col min="13588" max="13591" width="10.109375" style="5" customWidth="1"/>
    <col min="13592" max="13592" width="9" style="5" bestFit="1" customWidth="1"/>
    <col min="13593" max="13593" width="7.6640625" style="5" bestFit="1" customWidth="1"/>
    <col min="13594" max="13594" width="10.33203125" style="5" bestFit="1" customWidth="1"/>
    <col min="13595" max="13598" width="7.6640625" style="5" bestFit="1" customWidth="1"/>
    <col min="13599" max="13599" width="6.88671875" style="5" bestFit="1" customWidth="1"/>
    <col min="13600" max="13600" width="9" style="5" bestFit="1" customWidth="1"/>
    <col min="13601" max="13602" width="7.6640625" style="5" bestFit="1" customWidth="1"/>
    <col min="13603" max="13604" width="9" style="5" bestFit="1" customWidth="1"/>
    <col min="13605" max="13605" width="9" style="5" customWidth="1"/>
    <col min="13606" max="13606" width="7.6640625" style="5" bestFit="1" customWidth="1"/>
    <col min="13607" max="13607" width="9" style="5" bestFit="1" customWidth="1"/>
    <col min="13608" max="13608" width="11.44140625" style="5"/>
    <col min="13609" max="13609" width="29.33203125" style="5" customWidth="1"/>
    <col min="13610" max="13610" width="9" style="5" bestFit="1" customWidth="1"/>
    <col min="13611" max="13611" width="7.6640625" style="5" bestFit="1" customWidth="1"/>
    <col min="13612" max="13612" width="10.33203125" style="5" bestFit="1" customWidth="1"/>
    <col min="13613" max="13616" width="7.6640625" style="5" bestFit="1" customWidth="1"/>
    <col min="13617" max="13617" width="6.88671875" style="5" bestFit="1" customWidth="1"/>
    <col min="13618" max="13618" width="9" style="5" bestFit="1" customWidth="1"/>
    <col min="13619" max="13620" width="7.6640625" style="5" bestFit="1" customWidth="1"/>
    <col min="13621" max="13622" width="9" style="5" bestFit="1" customWidth="1"/>
    <col min="13623" max="13623" width="9" style="5" customWidth="1"/>
    <col min="13624" max="13624" width="7.6640625" style="5" bestFit="1" customWidth="1"/>
    <col min="13625" max="13625" width="9" style="5" bestFit="1" customWidth="1"/>
    <col min="13626" max="13626" width="11.44140625" style="5"/>
    <col min="13627" max="13627" width="29.33203125" style="5" customWidth="1"/>
    <col min="13628" max="13628" width="9" style="5" bestFit="1" customWidth="1"/>
    <col min="13629" max="13629" width="7.6640625" style="5" bestFit="1" customWidth="1"/>
    <col min="13630" max="13630" width="10.33203125" style="5" bestFit="1" customWidth="1"/>
    <col min="13631" max="13634" width="7.6640625" style="5" bestFit="1" customWidth="1"/>
    <col min="13635" max="13635" width="6.88671875" style="5" bestFit="1" customWidth="1"/>
    <col min="13636" max="13636" width="9" style="5" bestFit="1" customWidth="1"/>
    <col min="13637" max="13638" width="7.6640625" style="5" bestFit="1" customWidth="1"/>
    <col min="13639" max="13640" width="9" style="5" bestFit="1" customWidth="1"/>
    <col min="13641" max="13641" width="9" style="5" customWidth="1"/>
    <col min="13642" max="13642" width="7.6640625" style="5" bestFit="1" customWidth="1"/>
    <col min="13643" max="13643" width="9" style="5" bestFit="1" customWidth="1"/>
    <col min="13644" max="13824" width="11.44140625" style="5"/>
    <col min="13825" max="13825" width="31" style="5" customWidth="1"/>
    <col min="13826" max="13826" width="9" style="5" bestFit="1" customWidth="1"/>
    <col min="13827" max="13827" width="7.6640625" style="5" bestFit="1" customWidth="1"/>
    <col min="13828" max="13828" width="10.33203125" style="5" bestFit="1" customWidth="1"/>
    <col min="13829" max="13832" width="7.6640625" style="5" bestFit="1" customWidth="1"/>
    <col min="13833" max="13833" width="6.88671875" style="5" bestFit="1" customWidth="1"/>
    <col min="13834" max="13834" width="9" style="5" bestFit="1" customWidth="1"/>
    <col min="13835" max="13836" width="7.6640625" style="5" bestFit="1" customWidth="1"/>
    <col min="13837" max="13838" width="9" style="5" bestFit="1" customWidth="1"/>
    <col min="13839" max="13839" width="9" style="5" customWidth="1"/>
    <col min="13840" max="13840" width="7.6640625" style="5" bestFit="1" customWidth="1"/>
    <col min="13841" max="13841" width="7.6640625" style="5" customWidth="1"/>
    <col min="13842" max="13842" width="9" style="5" bestFit="1" customWidth="1"/>
    <col min="13843" max="13843" width="17.109375" style="5" customWidth="1"/>
    <col min="13844" max="13847" width="10.109375" style="5" customWidth="1"/>
    <col min="13848" max="13848" width="9" style="5" bestFit="1" customWidth="1"/>
    <col min="13849" max="13849" width="7.6640625" style="5" bestFit="1" customWidth="1"/>
    <col min="13850" max="13850" width="10.33203125" style="5" bestFit="1" customWidth="1"/>
    <col min="13851" max="13854" width="7.6640625" style="5" bestFit="1" customWidth="1"/>
    <col min="13855" max="13855" width="6.88671875" style="5" bestFit="1" customWidth="1"/>
    <col min="13856" max="13856" width="9" style="5" bestFit="1" customWidth="1"/>
    <col min="13857" max="13858" width="7.6640625" style="5" bestFit="1" customWidth="1"/>
    <col min="13859" max="13860" width="9" style="5" bestFit="1" customWidth="1"/>
    <col min="13861" max="13861" width="9" style="5" customWidth="1"/>
    <col min="13862" max="13862" width="7.6640625" style="5" bestFit="1" customWidth="1"/>
    <col min="13863" max="13863" width="9" style="5" bestFit="1" customWidth="1"/>
    <col min="13864" max="13864" width="11.44140625" style="5"/>
    <col min="13865" max="13865" width="29.33203125" style="5" customWidth="1"/>
    <col min="13866" max="13866" width="9" style="5" bestFit="1" customWidth="1"/>
    <col min="13867" max="13867" width="7.6640625" style="5" bestFit="1" customWidth="1"/>
    <col min="13868" max="13868" width="10.33203125" style="5" bestFit="1" customWidth="1"/>
    <col min="13869" max="13872" width="7.6640625" style="5" bestFit="1" customWidth="1"/>
    <col min="13873" max="13873" width="6.88671875" style="5" bestFit="1" customWidth="1"/>
    <col min="13874" max="13874" width="9" style="5" bestFit="1" customWidth="1"/>
    <col min="13875" max="13876" width="7.6640625" style="5" bestFit="1" customWidth="1"/>
    <col min="13877" max="13878" width="9" style="5" bestFit="1" customWidth="1"/>
    <col min="13879" max="13879" width="9" style="5" customWidth="1"/>
    <col min="13880" max="13880" width="7.6640625" style="5" bestFit="1" customWidth="1"/>
    <col min="13881" max="13881" width="9" style="5" bestFit="1" customWidth="1"/>
    <col min="13882" max="13882" width="11.44140625" style="5"/>
    <col min="13883" max="13883" width="29.33203125" style="5" customWidth="1"/>
    <col min="13884" max="13884" width="9" style="5" bestFit="1" customWidth="1"/>
    <col min="13885" max="13885" width="7.6640625" style="5" bestFit="1" customWidth="1"/>
    <col min="13886" max="13886" width="10.33203125" style="5" bestFit="1" customWidth="1"/>
    <col min="13887" max="13890" width="7.6640625" style="5" bestFit="1" customWidth="1"/>
    <col min="13891" max="13891" width="6.88671875" style="5" bestFit="1" customWidth="1"/>
    <col min="13892" max="13892" width="9" style="5" bestFit="1" customWidth="1"/>
    <col min="13893" max="13894" width="7.6640625" style="5" bestFit="1" customWidth="1"/>
    <col min="13895" max="13896" width="9" style="5" bestFit="1" customWidth="1"/>
    <col min="13897" max="13897" width="9" style="5" customWidth="1"/>
    <col min="13898" max="13898" width="7.6640625" style="5" bestFit="1" customWidth="1"/>
    <col min="13899" max="13899" width="9" style="5" bestFit="1" customWidth="1"/>
    <col min="13900" max="14080" width="11.44140625" style="5"/>
    <col min="14081" max="14081" width="31" style="5" customWidth="1"/>
    <col min="14082" max="14082" width="9" style="5" bestFit="1" customWidth="1"/>
    <col min="14083" max="14083" width="7.6640625" style="5" bestFit="1" customWidth="1"/>
    <col min="14084" max="14084" width="10.33203125" style="5" bestFit="1" customWidth="1"/>
    <col min="14085" max="14088" width="7.6640625" style="5" bestFit="1" customWidth="1"/>
    <col min="14089" max="14089" width="6.88671875" style="5" bestFit="1" customWidth="1"/>
    <col min="14090" max="14090" width="9" style="5" bestFit="1" customWidth="1"/>
    <col min="14091" max="14092" width="7.6640625" style="5" bestFit="1" customWidth="1"/>
    <col min="14093" max="14094" width="9" style="5" bestFit="1" customWidth="1"/>
    <col min="14095" max="14095" width="9" style="5" customWidth="1"/>
    <col min="14096" max="14096" width="7.6640625" style="5" bestFit="1" customWidth="1"/>
    <col min="14097" max="14097" width="7.6640625" style="5" customWidth="1"/>
    <col min="14098" max="14098" width="9" style="5" bestFit="1" customWidth="1"/>
    <col min="14099" max="14099" width="17.109375" style="5" customWidth="1"/>
    <col min="14100" max="14103" width="10.109375" style="5" customWidth="1"/>
    <col min="14104" max="14104" width="9" style="5" bestFit="1" customWidth="1"/>
    <col min="14105" max="14105" width="7.6640625" style="5" bestFit="1" customWidth="1"/>
    <col min="14106" max="14106" width="10.33203125" style="5" bestFit="1" customWidth="1"/>
    <col min="14107" max="14110" width="7.6640625" style="5" bestFit="1" customWidth="1"/>
    <col min="14111" max="14111" width="6.88671875" style="5" bestFit="1" customWidth="1"/>
    <col min="14112" max="14112" width="9" style="5" bestFit="1" customWidth="1"/>
    <col min="14113" max="14114" width="7.6640625" style="5" bestFit="1" customWidth="1"/>
    <col min="14115" max="14116" width="9" style="5" bestFit="1" customWidth="1"/>
    <col min="14117" max="14117" width="9" style="5" customWidth="1"/>
    <col min="14118" max="14118" width="7.6640625" style="5" bestFit="1" customWidth="1"/>
    <col min="14119" max="14119" width="9" style="5" bestFit="1" customWidth="1"/>
    <col min="14120" max="14120" width="11.44140625" style="5"/>
    <col min="14121" max="14121" width="29.33203125" style="5" customWidth="1"/>
    <col min="14122" max="14122" width="9" style="5" bestFit="1" customWidth="1"/>
    <col min="14123" max="14123" width="7.6640625" style="5" bestFit="1" customWidth="1"/>
    <col min="14124" max="14124" width="10.33203125" style="5" bestFit="1" customWidth="1"/>
    <col min="14125" max="14128" width="7.6640625" style="5" bestFit="1" customWidth="1"/>
    <col min="14129" max="14129" width="6.88671875" style="5" bestFit="1" customWidth="1"/>
    <col min="14130" max="14130" width="9" style="5" bestFit="1" customWidth="1"/>
    <col min="14131" max="14132" width="7.6640625" style="5" bestFit="1" customWidth="1"/>
    <col min="14133" max="14134" width="9" style="5" bestFit="1" customWidth="1"/>
    <col min="14135" max="14135" width="9" style="5" customWidth="1"/>
    <col min="14136" max="14136" width="7.6640625" style="5" bestFit="1" customWidth="1"/>
    <col min="14137" max="14137" width="9" style="5" bestFit="1" customWidth="1"/>
    <col min="14138" max="14138" width="11.44140625" style="5"/>
    <col min="14139" max="14139" width="29.33203125" style="5" customWidth="1"/>
    <col min="14140" max="14140" width="9" style="5" bestFit="1" customWidth="1"/>
    <col min="14141" max="14141" width="7.6640625" style="5" bestFit="1" customWidth="1"/>
    <col min="14142" max="14142" width="10.33203125" style="5" bestFit="1" customWidth="1"/>
    <col min="14143" max="14146" width="7.6640625" style="5" bestFit="1" customWidth="1"/>
    <col min="14147" max="14147" width="6.88671875" style="5" bestFit="1" customWidth="1"/>
    <col min="14148" max="14148" width="9" style="5" bestFit="1" customWidth="1"/>
    <col min="14149" max="14150" width="7.6640625" style="5" bestFit="1" customWidth="1"/>
    <col min="14151" max="14152" width="9" style="5" bestFit="1" customWidth="1"/>
    <col min="14153" max="14153" width="9" style="5" customWidth="1"/>
    <col min="14154" max="14154" width="7.6640625" style="5" bestFit="1" customWidth="1"/>
    <col min="14155" max="14155" width="9" style="5" bestFit="1" customWidth="1"/>
    <col min="14156" max="14336" width="11.44140625" style="5"/>
    <col min="14337" max="14337" width="31" style="5" customWidth="1"/>
    <col min="14338" max="14338" width="9" style="5" bestFit="1" customWidth="1"/>
    <col min="14339" max="14339" width="7.6640625" style="5" bestFit="1" customWidth="1"/>
    <col min="14340" max="14340" width="10.33203125" style="5" bestFit="1" customWidth="1"/>
    <col min="14341" max="14344" width="7.6640625" style="5" bestFit="1" customWidth="1"/>
    <col min="14345" max="14345" width="6.88671875" style="5" bestFit="1" customWidth="1"/>
    <col min="14346" max="14346" width="9" style="5" bestFit="1" customWidth="1"/>
    <col min="14347" max="14348" width="7.6640625" style="5" bestFit="1" customWidth="1"/>
    <col min="14349" max="14350" width="9" style="5" bestFit="1" customWidth="1"/>
    <col min="14351" max="14351" width="9" style="5" customWidth="1"/>
    <col min="14352" max="14352" width="7.6640625" style="5" bestFit="1" customWidth="1"/>
    <col min="14353" max="14353" width="7.6640625" style="5" customWidth="1"/>
    <col min="14354" max="14354" width="9" style="5" bestFit="1" customWidth="1"/>
    <col min="14355" max="14355" width="17.109375" style="5" customWidth="1"/>
    <col min="14356" max="14359" width="10.109375" style="5" customWidth="1"/>
    <col min="14360" max="14360" width="9" style="5" bestFit="1" customWidth="1"/>
    <col min="14361" max="14361" width="7.6640625" style="5" bestFit="1" customWidth="1"/>
    <col min="14362" max="14362" width="10.33203125" style="5" bestFit="1" customWidth="1"/>
    <col min="14363" max="14366" width="7.6640625" style="5" bestFit="1" customWidth="1"/>
    <col min="14367" max="14367" width="6.88671875" style="5" bestFit="1" customWidth="1"/>
    <col min="14368" max="14368" width="9" style="5" bestFit="1" customWidth="1"/>
    <col min="14369" max="14370" width="7.6640625" style="5" bestFit="1" customWidth="1"/>
    <col min="14371" max="14372" width="9" style="5" bestFit="1" customWidth="1"/>
    <col min="14373" max="14373" width="9" style="5" customWidth="1"/>
    <col min="14374" max="14374" width="7.6640625" style="5" bestFit="1" customWidth="1"/>
    <col min="14375" max="14375" width="9" style="5" bestFit="1" customWidth="1"/>
    <col min="14376" max="14376" width="11.44140625" style="5"/>
    <col min="14377" max="14377" width="29.33203125" style="5" customWidth="1"/>
    <col min="14378" max="14378" width="9" style="5" bestFit="1" customWidth="1"/>
    <col min="14379" max="14379" width="7.6640625" style="5" bestFit="1" customWidth="1"/>
    <col min="14380" max="14380" width="10.33203125" style="5" bestFit="1" customWidth="1"/>
    <col min="14381" max="14384" width="7.6640625" style="5" bestFit="1" customWidth="1"/>
    <col min="14385" max="14385" width="6.88671875" style="5" bestFit="1" customWidth="1"/>
    <col min="14386" max="14386" width="9" style="5" bestFit="1" customWidth="1"/>
    <col min="14387" max="14388" width="7.6640625" style="5" bestFit="1" customWidth="1"/>
    <col min="14389" max="14390" width="9" style="5" bestFit="1" customWidth="1"/>
    <col min="14391" max="14391" width="9" style="5" customWidth="1"/>
    <col min="14392" max="14392" width="7.6640625" style="5" bestFit="1" customWidth="1"/>
    <col min="14393" max="14393" width="9" style="5" bestFit="1" customWidth="1"/>
    <col min="14394" max="14394" width="11.44140625" style="5"/>
    <col min="14395" max="14395" width="29.33203125" style="5" customWidth="1"/>
    <col min="14396" max="14396" width="9" style="5" bestFit="1" customWidth="1"/>
    <col min="14397" max="14397" width="7.6640625" style="5" bestFit="1" customWidth="1"/>
    <col min="14398" max="14398" width="10.33203125" style="5" bestFit="1" customWidth="1"/>
    <col min="14399" max="14402" width="7.6640625" style="5" bestFit="1" customWidth="1"/>
    <col min="14403" max="14403" width="6.88671875" style="5" bestFit="1" customWidth="1"/>
    <col min="14404" max="14404" width="9" style="5" bestFit="1" customWidth="1"/>
    <col min="14405" max="14406" width="7.6640625" style="5" bestFit="1" customWidth="1"/>
    <col min="14407" max="14408" width="9" style="5" bestFit="1" customWidth="1"/>
    <col min="14409" max="14409" width="9" style="5" customWidth="1"/>
    <col min="14410" max="14410" width="7.6640625" style="5" bestFit="1" customWidth="1"/>
    <col min="14411" max="14411" width="9" style="5" bestFit="1" customWidth="1"/>
    <col min="14412" max="14592" width="11.44140625" style="5"/>
    <col min="14593" max="14593" width="31" style="5" customWidth="1"/>
    <col min="14594" max="14594" width="9" style="5" bestFit="1" customWidth="1"/>
    <col min="14595" max="14595" width="7.6640625" style="5" bestFit="1" customWidth="1"/>
    <col min="14596" max="14596" width="10.33203125" style="5" bestFit="1" customWidth="1"/>
    <col min="14597" max="14600" width="7.6640625" style="5" bestFit="1" customWidth="1"/>
    <col min="14601" max="14601" width="6.88671875" style="5" bestFit="1" customWidth="1"/>
    <col min="14602" max="14602" width="9" style="5" bestFit="1" customWidth="1"/>
    <col min="14603" max="14604" width="7.6640625" style="5" bestFit="1" customWidth="1"/>
    <col min="14605" max="14606" width="9" style="5" bestFit="1" customWidth="1"/>
    <col min="14607" max="14607" width="9" style="5" customWidth="1"/>
    <col min="14608" max="14608" width="7.6640625" style="5" bestFit="1" customWidth="1"/>
    <col min="14609" max="14609" width="7.6640625" style="5" customWidth="1"/>
    <col min="14610" max="14610" width="9" style="5" bestFit="1" customWidth="1"/>
    <col min="14611" max="14611" width="17.109375" style="5" customWidth="1"/>
    <col min="14612" max="14615" width="10.109375" style="5" customWidth="1"/>
    <col min="14616" max="14616" width="9" style="5" bestFit="1" customWidth="1"/>
    <col min="14617" max="14617" width="7.6640625" style="5" bestFit="1" customWidth="1"/>
    <col min="14618" max="14618" width="10.33203125" style="5" bestFit="1" customWidth="1"/>
    <col min="14619" max="14622" width="7.6640625" style="5" bestFit="1" customWidth="1"/>
    <col min="14623" max="14623" width="6.88671875" style="5" bestFit="1" customWidth="1"/>
    <col min="14624" max="14624" width="9" style="5" bestFit="1" customWidth="1"/>
    <col min="14625" max="14626" width="7.6640625" style="5" bestFit="1" customWidth="1"/>
    <col min="14627" max="14628" width="9" style="5" bestFit="1" customWidth="1"/>
    <col min="14629" max="14629" width="9" style="5" customWidth="1"/>
    <col min="14630" max="14630" width="7.6640625" style="5" bestFit="1" customWidth="1"/>
    <col min="14631" max="14631" width="9" style="5" bestFit="1" customWidth="1"/>
    <col min="14632" max="14632" width="11.44140625" style="5"/>
    <col min="14633" max="14633" width="29.33203125" style="5" customWidth="1"/>
    <col min="14634" max="14634" width="9" style="5" bestFit="1" customWidth="1"/>
    <col min="14635" max="14635" width="7.6640625" style="5" bestFit="1" customWidth="1"/>
    <col min="14636" max="14636" width="10.33203125" style="5" bestFit="1" customWidth="1"/>
    <col min="14637" max="14640" width="7.6640625" style="5" bestFit="1" customWidth="1"/>
    <col min="14641" max="14641" width="6.88671875" style="5" bestFit="1" customWidth="1"/>
    <col min="14642" max="14642" width="9" style="5" bestFit="1" customWidth="1"/>
    <col min="14643" max="14644" width="7.6640625" style="5" bestFit="1" customWidth="1"/>
    <col min="14645" max="14646" width="9" style="5" bestFit="1" customWidth="1"/>
    <col min="14647" max="14647" width="9" style="5" customWidth="1"/>
    <col min="14648" max="14648" width="7.6640625" style="5" bestFit="1" customWidth="1"/>
    <col min="14649" max="14649" width="9" style="5" bestFit="1" customWidth="1"/>
    <col min="14650" max="14650" width="11.44140625" style="5"/>
    <col min="14651" max="14651" width="29.33203125" style="5" customWidth="1"/>
    <col min="14652" max="14652" width="9" style="5" bestFit="1" customWidth="1"/>
    <col min="14653" max="14653" width="7.6640625" style="5" bestFit="1" customWidth="1"/>
    <col min="14654" max="14654" width="10.33203125" style="5" bestFit="1" customWidth="1"/>
    <col min="14655" max="14658" width="7.6640625" style="5" bestFit="1" customWidth="1"/>
    <col min="14659" max="14659" width="6.88671875" style="5" bestFit="1" customWidth="1"/>
    <col min="14660" max="14660" width="9" style="5" bestFit="1" customWidth="1"/>
    <col min="14661" max="14662" width="7.6640625" style="5" bestFit="1" customWidth="1"/>
    <col min="14663" max="14664" width="9" style="5" bestFit="1" customWidth="1"/>
    <col min="14665" max="14665" width="9" style="5" customWidth="1"/>
    <col min="14666" max="14666" width="7.6640625" style="5" bestFit="1" customWidth="1"/>
    <col min="14667" max="14667" width="9" style="5" bestFit="1" customWidth="1"/>
    <col min="14668" max="14848" width="11.44140625" style="5"/>
    <col min="14849" max="14849" width="31" style="5" customWidth="1"/>
    <col min="14850" max="14850" width="9" style="5" bestFit="1" customWidth="1"/>
    <col min="14851" max="14851" width="7.6640625" style="5" bestFit="1" customWidth="1"/>
    <col min="14852" max="14852" width="10.33203125" style="5" bestFit="1" customWidth="1"/>
    <col min="14853" max="14856" width="7.6640625" style="5" bestFit="1" customWidth="1"/>
    <col min="14857" max="14857" width="6.88671875" style="5" bestFit="1" customWidth="1"/>
    <col min="14858" max="14858" width="9" style="5" bestFit="1" customWidth="1"/>
    <col min="14859" max="14860" width="7.6640625" style="5" bestFit="1" customWidth="1"/>
    <col min="14861" max="14862" width="9" style="5" bestFit="1" customWidth="1"/>
    <col min="14863" max="14863" width="9" style="5" customWidth="1"/>
    <col min="14864" max="14864" width="7.6640625" style="5" bestFit="1" customWidth="1"/>
    <col min="14865" max="14865" width="7.6640625" style="5" customWidth="1"/>
    <col min="14866" max="14866" width="9" style="5" bestFit="1" customWidth="1"/>
    <col min="14867" max="14867" width="17.109375" style="5" customWidth="1"/>
    <col min="14868" max="14871" width="10.109375" style="5" customWidth="1"/>
    <col min="14872" max="14872" width="9" style="5" bestFit="1" customWidth="1"/>
    <col min="14873" max="14873" width="7.6640625" style="5" bestFit="1" customWidth="1"/>
    <col min="14874" max="14874" width="10.33203125" style="5" bestFit="1" customWidth="1"/>
    <col min="14875" max="14878" width="7.6640625" style="5" bestFit="1" customWidth="1"/>
    <col min="14879" max="14879" width="6.88671875" style="5" bestFit="1" customWidth="1"/>
    <col min="14880" max="14880" width="9" style="5" bestFit="1" customWidth="1"/>
    <col min="14881" max="14882" width="7.6640625" style="5" bestFit="1" customWidth="1"/>
    <col min="14883" max="14884" width="9" style="5" bestFit="1" customWidth="1"/>
    <col min="14885" max="14885" width="9" style="5" customWidth="1"/>
    <col min="14886" max="14886" width="7.6640625" style="5" bestFit="1" customWidth="1"/>
    <col min="14887" max="14887" width="9" style="5" bestFit="1" customWidth="1"/>
    <col min="14888" max="14888" width="11.44140625" style="5"/>
    <col min="14889" max="14889" width="29.33203125" style="5" customWidth="1"/>
    <col min="14890" max="14890" width="9" style="5" bestFit="1" customWidth="1"/>
    <col min="14891" max="14891" width="7.6640625" style="5" bestFit="1" customWidth="1"/>
    <col min="14892" max="14892" width="10.33203125" style="5" bestFit="1" customWidth="1"/>
    <col min="14893" max="14896" width="7.6640625" style="5" bestFit="1" customWidth="1"/>
    <col min="14897" max="14897" width="6.88671875" style="5" bestFit="1" customWidth="1"/>
    <col min="14898" max="14898" width="9" style="5" bestFit="1" customWidth="1"/>
    <col min="14899" max="14900" width="7.6640625" style="5" bestFit="1" customWidth="1"/>
    <col min="14901" max="14902" width="9" style="5" bestFit="1" customWidth="1"/>
    <col min="14903" max="14903" width="9" style="5" customWidth="1"/>
    <col min="14904" max="14904" width="7.6640625" style="5" bestFit="1" customWidth="1"/>
    <col min="14905" max="14905" width="9" style="5" bestFit="1" customWidth="1"/>
    <col min="14906" max="14906" width="11.44140625" style="5"/>
    <col min="14907" max="14907" width="29.33203125" style="5" customWidth="1"/>
    <col min="14908" max="14908" width="9" style="5" bestFit="1" customWidth="1"/>
    <col min="14909" max="14909" width="7.6640625" style="5" bestFit="1" customWidth="1"/>
    <col min="14910" max="14910" width="10.33203125" style="5" bestFit="1" customWidth="1"/>
    <col min="14911" max="14914" width="7.6640625" style="5" bestFit="1" customWidth="1"/>
    <col min="14915" max="14915" width="6.88671875" style="5" bestFit="1" customWidth="1"/>
    <col min="14916" max="14916" width="9" style="5" bestFit="1" customWidth="1"/>
    <col min="14917" max="14918" width="7.6640625" style="5" bestFit="1" customWidth="1"/>
    <col min="14919" max="14920" width="9" style="5" bestFit="1" customWidth="1"/>
    <col min="14921" max="14921" width="9" style="5" customWidth="1"/>
    <col min="14922" max="14922" width="7.6640625" style="5" bestFit="1" customWidth="1"/>
    <col min="14923" max="14923" width="9" style="5" bestFit="1" customWidth="1"/>
    <col min="14924" max="15104" width="11.44140625" style="5"/>
    <col min="15105" max="15105" width="31" style="5" customWidth="1"/>
    <col min="15106" max="15106" width="9" style="5" bestFit="1" customWidth="1"/>
    <col min="15107" max="15107" width="7.6640625" style="5" bestFit="1" customWidth="1"/>
    <col min="15108" max="15108" width="10.33203125" style="5" bestFit="1" customWidth="1"/>
    <col min="15109" max="15112" width="7.6640625" style="5" bestFit="1" customWidth="1"/>
    <col min="15113" max="15113" width="6.88671875" style="5" bestFit="1" customWidth="1"/>
    <col min="15114" max="15114" width="9" style="5" bestFit="1" customWidth="1"/>
    <col min="15115" max="15116" width="7.6640625" style="5" bestFit="1" customWidth="1"/>
    <col min="15117" max="15118" width="9" style="5" bestFit="1" customWidth="1"/>
    <col min="15119" max="15119" width="9" style="5" customWidth="1"/>
    <col min="15120" max="15120" width="7.6640625" style="5" bestFit="1" customWidth="1"/>
    <col min="15121" max="15121" width="7.6640625" style="5" customWidth="1"/>
    <col min="15122" max="15122" width="9" style="5" bestFit="1" customWidth="1"/>
    <col min="15123" max="15123" width="17.109375" style="5" customWidth="1"/>
    <col min="15124" max="15127" width="10.109375" style="5" customWidth="1"/>
    <col min="15128" max="15128" width="9" style="5" bestFit="1" customWidth="1"/>
    <col min="15129" max="15129" width="7.6640625" style="5" bestFit="1" customWidth="1"/>
    <col min="15130" max="15130" width="10.33203125" style="5" bestFit="1" customWidth="1"/>
    <col min="15131" max="15134" width="7.6640625" style="5" bestFit="1" customWidth="1"/>
    <col min="15135" max="15135" width="6.88671875" style="5" bestFit="1" customWidth="1"/>
    <col min="15136" max="15136" width="9" style="5" bestFit="1" customWidth="1"/>
    <col min="15137" max="15138" width="7.6640625" style="5" bestFit="1" customWidth="1"/>
    <col min="15139" max="15140" width="9" style="5" bestFit="1" customWidth="1"/>
    <col min="15141" max="15141" width="9" style="5" customWidth="1"/>
    <col min="15142" max="15142" width="7.6640625" style="5" bestFit="1" customWidth="1"/>
    <col min="15143" max="15143" width="9" style="5" bestFit="1" customWidth="1"/>
    <col min="15144" max="15144" width="11.44140625" style="5"/>
    <col min="15145" max="15145" width="29.33203125" style="5" customWidth="1"/>
    <col min="15146" max="15146" width="9" style="5" bestFit="1" customWidth="1"/>
    <col min="15147" max="15147" width="7.6640625" style="5" bestFit="1" customWidth="1"/>
    <col min="15148" max="15148" width="10.33203125" style="5" bestFit="1" customWidth="1"/>
    <col min="15149" max="15152" width="7.6640625" style="5" bestFit="1" customWidth="1"/>
    <col min="15153" max="15153" width="6.88671875" style="5" bestFit="1" customWidth="1"/>
    <col min="15154" max="15154" width="9" style="5" bestFit="1" customWidth="1"/>
    <col min="15155" max="15156" width="7.6640625" style="5" bestFit="1" customWidth="1"/>
    <col min="15157" max="15158" width="9" style="5" bestFit="1" customWidth="1"/>
    <col min="15159" max="15159" width="9" style="5" customWidth="1"/>
    <col min="15160" max="15160" width="7.6640625" style="5" bestFit="1" customWidth="1"/>
    <col min="15161" max="15161" width="9" style="5" bestFit="1" customWidth="1"/>
    <col min="15162" max="15162" width="11.44140625" style="5"/>
    <col min="15163" max="15163" width="29.33203125" style="5" customWidth="1"/>
    <col min="15164" max="15164" width="9" style="5" bestFit="1" customWidth="1"/>
    <col min="15165" max="15165" width="7.6640625" style="5" bestFit="1" customWidth="1"/>
    <col min="15166" max="15166" width="10.33203125" style="5" bestFit="1" customWidth="1"/>
    <col min="15167" max="15170" width="7.6640625" style="5" bestFit="1" customWidth="1"/>
    <col min="15171" max="15171" width="6.88671875" style="5" bestFit="1" customWidth="1"/>
    <col min="15172" max="15172" width="9" style="5" bestFit="1" customWidth="1"/>
    <col min="15173" max="15174" width="7.6640625" style="5" bestFit="1" customWidth="1"/>
    <col min="15175" max="15176" width="9" style="5" bestFit="1" customWidth="1"/>
    <col min="15177" max="15177" width="9" style="5" customWidth="1"/>
    <col min="15178" max="15178" width="7.6640625" style="5" bestFit="1" customWidth="1"/>
    <col min="15179" max="15179" width="9" style="5" bestFit="1" customWidth="1"/>
    <col min="15180" max="15360" width="11.44140625" style="5"/>
    <col min="15361" max="15361" width="31" style="5" customWidth="1"/>
    <col min="15362" max="15362" width="9" style="5" bestFit="1" customWidth="1"/>
    <col min="15363" max="15363" width="7.6640625" style="5" bestFit="1" customWidth="1"/>
    <col min="15364" max="15364" width="10.33203125" style="5" bestFit="1" customWidth="1"/>
    <col min="15365" max="15368" width="7.6640625" style="5" bestFit="1" customWidth="1"/>
    <col min="15369" max="15369" width="6.88671875" style="5" bestFit="1" customWidth="1"/>
    <col min="15370" max="15370" width="9" style="5" bestFit="1" customWidth="1"/>
    <col min="15371" max="15372" width="7.6640625" style="5" bestFit="1" customWidth="1"/>
    <col min="15373" max="15374" width="9" style="5" bestFit="1" customWidth="1"/>
    <col min="15375" max="15375" width="9" style="5" customWidth="1"/>
    <col min="15376" max="15376" width="7.6640625" style="5" bestFit="1" customWidth="1"/>
    <col min="15377" max="15377" width="7.6640625" style="5" customWidth="1"/>
    <col min="15378" max="15378" width="9" style="5" bestFit="1" customWidth="1"/>
    <col min="15379" max="15379" width="17.109375" style="5" customWidth="1"/>
    <col min="15380" max="15383" width="10.109375" style="5" customWidth="1"/>
    <col min="15384" max="15384" width="9" style="5" bestFit="1" customWidth="1"/>
    <col min="15385" max="15385" width="7.6640625" style="5" bestFit="1" customWidth="1"/>
    <col min="15386" max="15386" width="10.33203125" style="5" bestFit="1" customWidth="1"/>
    <col min="15387" max="15390" width="7.6640625" style="5" bestFit="1" customWidth="1"/>
    <col min="15391" max="15391" width="6.88671875" style="5" bestFit="1" customWidth="1"/>
    <col min="15392" max="15392" width="9" style="5" bestFit="1" customWidth="1"/>
    <col min="15393" max="15394" width="7.6640625" style="5" bestFit="1" customWidth="1"/>
    <col min="15395" max="15396" width="9" style="5" bestFit="1" customWidth="1"/>
    <col min="15397" max="15397" width="9" style="5" customWidth="1"/>
    <col min="15398" max="15398" width="7.6640625" style="5" bestFit="1" customWidth="1"/>
    <col min="15399" max="15399" width="9" style="5" bestFit="1" customWidth="1"/>
    <col min="15400" max="15400" width="11.44140625" style="5"/>
    <col min="15401" max="15401" width="29.33203125" style="5" customWidth="1"/>
    <col min="15402" max="15402" width="9" style="5" bestFit="1" customWidth="1"/>
    <col min="15403" max="15403" width="7.6640625" style="5" bestFit="1" customWidth="1"/>
    <col min="15404" max="15404" width="10.33203125" style="5" bestFit="1" customWidth="1"/>
    <col min="15405" max="15408" width="7.6640625" style="5" bestFit="1" customWidth="1"/>
    <col min="15409" max="15409" width="6.88671875" style="5" bestFit="1" customWidth="1"/>
    <col min="15410" max="15410" width="9" style="5" bestFit="1" customWidth="1"/>
    <col min="15411" max="15412" width="7.6640625" style="5" bestFit="1" customWidth="1"/>
    <col min="15413" max="15414" width="9" style="5" bestFit="1" customWidth="1"/>
    <col min="15415" max="15415" width="9" style="5" customWidth="1"/>
    <col min="15416" max="15416" width="7.6640625" style="5" bestFit="1" customWidth="1"/>
    <col min="15417" max="15417" width="9" style="5" bestFit="1" customWidth="1"/>
    <col min="15418" max="15418" width="11.44140625" style="5"/>
    <col min="15419" max="15419" width="29.33203125" style="5" customWidth="1"/>
    <col min="15420" max="15420" width="9" style="5" bestFit="1" customWidth="1"/>
    <col min="15421" max="15421" width="7.6640625" style="5" bestFit="1" customWidth="1"/>
    <col min="15422" max="15422" width="10.33203125" style="5" bestFit="1" customWidth="1"/>
    <col min="15423" max="15426" width="7.6640625" style="5" bestFit="1" customWidth="1"/>
    <col min="15427" max="15427" width="6.88671875" style="5" bestFit="1" customWidth="1"/>
    <col min="15428" max="15428" width="9" style="5" bestFit="1" customWidth="1"/>
    <col min="15429" max="15430" width="7.6640625" style="5" bestFit="1" customWidth="1"/>
    <col min="15431" max="15432" width="9" style="5" bestFit="1" customWidth="1"/>
    <col min="15433" max="15433" width="9" style="5" customWidth="1"/>
    <col min="15434" max="15434" width="7.6640625" style="5" bestFit="1" customWidth="1"/>
    <col min="15435" max="15435" width="9" style="5" bestFit="1" customWidth="1"/>
    <col min="15436" max="15616" width="11.44140625" style="5"/>
    <col min="15617" max="15617" width="31" style="5" customWidth="1"/>
    <col min="15618" max="15618" width="9" style="5" bestFit="1" customWidth="1"/>
    <col min="15619" max="15619" width="7.6640625" style="5" bestFit="1" customWidth="1"/>
    <col min="15620" max="15620" width="10.33203125" style="5" bestFit="1" customWidth="1"/>
    <col min="15621" max="15624" width="7.6640625" style="5" bestFit="1" customWidth="1"/>
    <col min="15625" max="15625" width="6.88671875" style="5" bestFit="1" customWidth="1"/>
    <col min="15626" max="15626" width="9" style="5" bestFit="1" customWidth="1"/>
    <col min="15627" max="15628" width="7.6640625" style="5" bestFit="1" customWidth="1"/>
    <col min="15629" max="15630" width="9" style="5" bestFit="1" customWidth="1"/>
    <col min="15631" max="15631" width="9" style="5" customWidth="1"/>
    <col min="15632" max="15632" width="7.6640625" style="5" bestFit="1" customWidth="1"/>
    <col min="15633" max="15633" width="7.6640625" style="5" customWidth="1"/>
    <col min="15634" max="15634" width="9" style="5" bestFit="1" customWidth="1"/>
    <col min="15635" max="15635" width="17.109375" style="5" customWidth="1"/>
    <col min="15636" max="15639" width="10.109375" style="5" customWidth="1"/>
    <col min="15640" max="15640" width="9" style="5" bestFit="1" customWidth="1"/>
    <col min="15641" max="15641" width="7.6640625" style="5" bestFit="1" customWidth="1"/>
    <col min="15642" max="15642" width="10.33203125" style="5" bestFit="1" customWidth="1"/>
    <col min="15643" max="15646" width="7.6640625" style="5" bestFit="1" customWidth="1"/>
    <col min="15647" max="15647" width="6.88671875" style="5" bestFit="1" customWidth="1"/>
    <col min="15648" max="15648" width="9" style="5" bestFit="1" customWidth="1"/>
    <col min="15649" max="15650" width="7.6640625" style="5" bestFit="1" customWidth="1"/>
    <col min="15651" max="15652" width="9" style="5" bestFit="1" customWidth="1"/>
    <col min="15653" max="15653" width="9" style="5" customWidth="1"/>
    <col min="15654" max="15654" width="7.6640625" style="5" bestFit="1" customWidth="1"/>
    <col min="15655" max="15655" width="9" style="5" bestFit="1" customWidth="1"/>
    <col min="15656" max="15656" width="11.44140625" style="5"/>
    <col min="15657" max="15657" width="29.33203125" style="5" customWidth="1"/>
    <col min="15658" max="15658" width="9" style="5" bestFit="1" customWidth="1"/>
    <col min="15659" max="15659" width="7.6640625" style="5" bestFit="1" customWidth="1"/>
    <col min="15660" max="15660" width="10.33203125" style="5" bestFit="1" customWidth="1"/>
    <col min="15661" max="15664" width="7.6640625" style="5" bestFit="1" customWidth="1"/>
    <col min="15665" max="15665" width="6.88671875" style="5" bestFit="1" customWidth="1"/>
    <col min="15666" max="15666" width="9" style="5" bestFit="1" customWidth="1"/>
    <col min="15667" max="15668" width="7.6640625" style="5" bestFit="1" customWidth="1"/>
    <col min="15669" max="15670" width="9" style="5" bestFit="1" customWidth="1"/>
    <col min="15671" max="15671" width="9" style="5" customWidth="1"/>
    <col min="15672" max="15672" width="7.6640625" style="5" bestFit="1" customWidth="1"/>
    <col min="15673" max="15673" width="9" style="5" bestFit="1" customWidth="1"/>
    <col min="15674" max="15674" width="11.44140625" style="5"/>
    <col min="15675" max="15675" width="29.33203125" style="5" customWidth="1"/>
    <col min="15676" max="15676" width="9" style="5" bestFit="1" customWidth="1"/>
    <col min="15677" max="15677" width="7.6640625" style="5" bestFit="1" customWidth="1"/>
    <col min="15678" max="15678" width="10.33203125" style="5" bestFit="1" customWidth="1"/>
    <col min="15679" max="15682" width="7.6640625" style="5" bestFit="1" customWidth="1"/>
    <col min="15683" max="15683" width="6.88671875" style="5" bestFit="1" customWidth="1"/>
    <col min="15684" max="15684" width="9" style="5" bestFit="1" customWidth="1"/>
    <col min="15685" max="15686" width="7.6640625" style="5" bestFit="1" customWidth="1"/>
    <col min="15687" max="15688" width="9" style="5" bestFit="1" customWidth="1"/>
    <col min="15689" max="15689" width="9" style="5" customWidth="1"/>
    <col min="15690" max="15690" width="7.6640625" style="5" bestFit="1" customWidth="1"/>
    <col min="15691" max="15691" width="9" style="5" bestFit="1" customWidth="1"/>
    <col min="15692" max="15872" width="11.44140625" style="5"/>
    <col min="15873" max="15873" width="31" style="5" customWidth="1"/>
    <col min="15874" max="15874" width="9" style="5" bestFit="1" customWidth="1"/>
    <col min="15875" max="15875" width="7.6640625" style="5" bestFit="1" customWidth="1"/>
    <col min="15876" max="15876" width="10.33203125" style="5" bestFit="1" customWidth="1"/>
    <col min="15877" max="15880" width="7.6640625" style="5" bestFit="1" customWidth="1"/>
    <col min="15881" max="15881" width="6.88671875" style="5" bestFit="1" customWidth="1"/>
    <col min="15882" max="15882" width="9" style="5" bestFit="1" customWidth="1"/>
    <col min="15883" max="15884" width="7.6640625" style="5" bestFit="1" customWidth="1"/>
    <col min="15885" max="15886" width="9" style="5" bestFit="1" customWidth="1"/>
    <col min="15887" max="15887" width="9" style="5" customWidth="1"/>
    <col min="15888" max="15888" width="7.6640625" style="5" bestFit="1" customWidth="1"/>
    <col min="15889" max="15889" width="7.6640625" style="5" customWidth="1"/>
    <col min="15890" max="15890" width="9" style="5" bestFit="1" customWidth="1"/>
    <col min="15891" max="15891" width="17.109375" style="5" customWidth="1"/>
    <col min="15892" max="15895" width="10.109375" style="5" customWidth="1"/>
    <col min="15896" max="15896" width="9" style="5" bestFit="1" customWidth="1"/>
    <col min="15897" max="15897" width="7.6640625" style="5" bestFit="1" customWidth="1"/>
    <col min="15898" max="15898" width="10.33203125" style="5" bestFit="1" customWidth="1"/>
    <col min="15899" max="15902" width="7.6640625" style="5" bestFit="1" customWidth="1"/>
    <col min="15903" max="15903" width="6.88671875" style="5" bestFit="1" customWidth="1"/>
    <col min="15904" max="15904" width="9" style="5" bestFit="1" customWidth="1"/>
    <col min="15905" max="15906" width="7.6640625" style="5" bestFit="1" customWidth="1"/>
    <col min="15907" max="15908" width="9" style="5" bestFit="1" customWidth="1"/>
    <col min="15909" max="15909" width="9" style="5" customWidth="1"/>
    <col min="15910" max="15910" width="7.6640625" style="5" bestFit="1" customWidth="1"/>
    <col min="15911" max="15911" width="9" style="5" bestFit="1" customWidth="1"/>
    <col min="15912" max="15912" width="11.44140625" style="5"/>
    <col min="15913" max="15913" width="29.33203125" style="5" customWidth="1"/>
    <col min="15914" max="15914" width="9" style="5" bestFit="1" customWidth="1"/>
    <col min="15915" max="15915" width="7.6640625" style="5" bestFit="1" customWidth="1"/>
    <col min="15916" max="15916" width="10.33203125" style="5" bestFit="1" customWidth="1"/>
    <col min="15917" max="15920" width="7.6640625" style="5" bestFit="1" customWidth="1"/>
    <col min="15921" max="15921" width="6.88671875" style="5" bestFit="1" customWidth="1"/>
    <col min="15922" max="15922" width="9" style="5" bestFit="1" customWidth="1"/>
    <col min="15923" max="15924" width="7.6640625" style="5" bestFit="1" customWidth="1"/>
    <col min="15925" max="15926" width="9" style="5" bestFit="1" customWidth="1"/>
    <col min="15927" max="15927" width="9" style="5" customWidth="1"/>
    <col min="15928" max="15928" width="7.6640625" style="5" bestFit="1" customWidth="1"/>
    <col min="15929" max="15929" width="9" style="5" bestFit="1" customWidth="1"/>
    <col min="15930" max="15930" width="11.44140625" style="5"/>
    <col min="15931" max="15931" width="29.33203125" style="5" customWidth="1"/>
    <col min="15932" max="15932" width="9" style="5" bestFit="1" customWidth="1"/>
    <col min="15933" max="15933" width="7.6640625" style="5" bestFit="1" customWidth="1"/>
    <col min="15934" max="15934" width="10.33203125" style="5" bestFit="1" customWidth="1"/>
    <col min="15935" max="15938" width="7.6640625" style="5" bestFit="1" customWidth="1"/>
    <col min="15939" max="15939" width="6.88671875" style="5" bestFit="1" customWidth="1"/>
    <col min="15940" max="15940" width="9" style="5" bestFit="1" customWidth="1"/>
    <col min="15941" max="15942" width="7.6640625" style="5" bestFit="1" customWidth="1"/>
    <col min="15943" max="15944" width="9" style="5" bestFit="1" customWidth="1"/>
    <col min="15945" max="15945" width="9" style="5" customWidth="1"/>
    <col min="15946" max="15946" width="7.6640625" style="5" bestFit="1" customWidth="1"/>
    <col min="15947" max="15947" width="9" style="5" bestFit="1" customWidth="1"/>
    <col min="15948" max="16128" width="11.44140625" style="5"/>
    <col min="16129" max="16129" width="31" style="5" customWidth="1"/>
    <col min="16130" max="16130" width="9" style="5" bestFit="1" customWidth="1"/>
    <col min="16131" max="16131" width="7.6640625" style="5" bestFit="1" customWidth="1"/>
    <col min="16132" max="16132" width="10.33203125" style="5" bestFit="1" customWidth="1"/>
    <col min="16133" max="16136" width="7.6640625" style="5" bestFit="1" customWidth="1"/>
    <col min="16137" max="16137" width="6.88671875" style="5" bestFit="1" customWidth="1"/>
    <col min="16138" max="16138" width="9" style="5" bestFit="1" customWidth="1"/>
    <col min="16139" max="16140" width="7.6640625" style="5" bestFit="1" customWidth="1"/>
    <col min="16141" max="16142" width="9" style="5" bestFit="1" customWidth="1"/>
    <col min="16143" max="16143" width="9" style="5" customWidth="1"/>
    <col min="16144" max="16144" width="7.6640625" style="5" bestFit="1" customWidth="1"/>
    <col min="16145" max="16145" width="7.6640625" style="5" customWidth="1"/>
    <col min="16146" max="16146" width="9" style="5" bestFit="1" customWidth="1"/>
    <col min="16147" max="16147" width="17.109375" style="5" customWidth="1"/>
    <col min="16148" max="16151" width="10.109375" style="5" customWidth="1"/>
    <col min="16152" max="16152" width="9" style="5" bestFit="1" customWidth="1"/>
    <col min="16153" max="16153" width="7.6640625" style="5" bestFit="1" customWidth="1"/>
    <col min="16154" max="16154" width="10.33203125" style="5" bestFit="1" customWidth="1"/>
    <col min="16155" max="16158" width="7.6640625" style="5" bestFit="1" customWidth="1"/>
    <col min="16159" max="16159" width="6.88671875" style="5" bestFit="1" customWidth="1"/>
    <col min="16160" max="16160" width="9" style="5" bestFit="1" customWidth="1"/>
    <col min="16161" max="16162" width="7.6640625" style="5" bestFit="1" customWidth="1"/>
    <col min="16163" max="16164" width="9" style="5" bestFit="1" customWidth="1"/>
    <col min="16165" max="16165" width="9" style="5" customWidth="1"/>
    <col min="16166" max="16166" width="7.6640625" style="5" bestFit="1" customWidth="1"/>
    <col min="16167" max="16167" width="9" style="5" bestFit="1" customWidth="1"/>
    <col min="16168" max="16168" width="11.44140625" style="5"/>
    <col min="16169" max="16169" width="29.33203125" style="5" customWidth="1"/>
    <col min="16170" max="16170" width="9" style="5" bestFit="1" customWidth="1"/>
    <col min="16171" max="16171" width="7.6640625" style="5" bestFit="1" customWidth="1"/>
    <col min="16172" max="16172" width="10.33203125" style="5" bestFit="1" customWidth="1"/>
    <col min="16173" max="16176" width="7.6640625" style="5" bestFit="1" customWidth="1"/>
    <col min="16177" max="16177" width="6.88671875" style="5" bestFit="1" customWidth="1"/>
    <col min="16178" max="16178" width="9" style="5" bestFit="1" customWidth="1"/>
    <col min="16179" max="16180" width="7.6640625" style="5" bestFit="1" customWidth="1"/>
    <col min="16181" max="16182" width="9" style="5" bestFit="1" customWidth="1"/>
    <col min="16183" max="16183" width="9" style="5" customWidth="1"/>
    <col min="16184" max="16184" width="7.6640625" style="5" bestFit="1" customWidth="1"/>
    <col min="16185" max="16185" width="9" style="5" bestFit="1" customWidth="1"/>
    <col min="16186" max="16186" width="11.44140625" style="5"/>
    <col min="16187" max="16187" width="29.33203125" style="5" customWidth="1"/>
    <col min="16188" max="16188" width="9" style="5" bestFit="1" customWidth="1"/>
    <col min="16189" max="16189" width="7.6640625" style="5" bestFit="1" customWidth="1"/>
    <col min="16190" max="16190" width="10.33203125" style="5" bestFit="1" customWidth="1"/>
    <col min="16191" max="16194" width="7.6640625" style="5" bestFit="1" customWidth="1"/>
    <col min="16195" max="16195" width="6.88671875" style="5" bestFit="1" customWidth="1"/>
    <col min="16196" max="16196" width="9" style="5" bestFit="1" customWidth="1"/>
    <col min="16197" max="16198" width="7.6640625" style="5" bestFit="1" customWidth="1"/>
    <col min="16199" max="16200" width="9" style="5" bestFit="1" customWidth="1"/>
    <col min="16201" max="16201" width="9" style="5" customWidth="1"/>
    <col min="16202" max="16202" width="7.6640625" style="5" bestFit="1" customWidth="1"/>
    <col min="16203" max="16203" width="9" style="5" bestFit="1" customWidth="1"/>
    <col min="16204" max="16384" width="11.44140625" style="5"/>
  </cols>
  <sheetData>
    <row r="1" spans="1:19" ht="18" customHeight="1">
      <c r="A1" s="1386" t="s">
        <v>1209</v>
      </c>
    </row>
    <row r="2" spans="1:19" ht="42" customHeight="1">
      <c r="A2" s="1560" t="s">
        <v>1114</v>
      </c>
      <c r="B2" s="1560"/>
      <c r="C2" s="1560"/>
      <c r="D2" s="1560"/>
      <c r="E2" s="1560"/>
      <c r="F2" s="1560"/>
      <c r="G2" s="1560"/>
      <c r="H2" s="1560"/>
      <c r="I2" s="1560"/>
      <c r="J2" s="1560"/>
      <c r="K2" s="1560"/>
      <c r="L2" s="1560"/>
      <c r="M2" s="1560"/>
      <c r="N2" s="1560"/>
      <c r="O2" s="1560"/>
      <c r="P2" s="1560"/>
      <c r="Q2" s="1560"/>
      <c r="R2" s="1560"/>
    </row>
    <row r="3" spans="1:19" ht="17.399999999999999">
      <c r="A3" s="1561">
        <v>44439</v>
      </c>
      <c r="B3" s="1561"/>
      <c r="C3" s="1561"/>
      <c r="D3" s="1561"/>
      <c r="E3" s="1561"/>
      <c r="F3" s="1561"/>
      <c r="G3" s="1561"/>
      <c r="H3" s="1561"/>
      <c r="I3" s="1561"/>
      <c r="J3" s="1561"/>
      <c r="K3" s="1561"/>
      <c r="L3" s="1561"/>
      <c r="M3" s="1561"/>
      <c r="N3" s="1561"/>
      <c r="O3" s="1561"/>
      <c r="P3" s="1561"/>
      <c r="Q3" s="1561"/>
      <c r="R3" s="1561"/>
    </row>
    <row r="4" spans="1:19" ht="16.8">
      <c r="A4" s="1529" t="s">
        <v>174</v>
      </c>
      <c r="B4" s="1529"/>
      <c r="C4" s="1529"/>
      <c r="D4" s="1529"/>
      <c r="E4" s="1529"/>
      <c r="F4" s="1529"/>
      <c r="G4" s="1529"/>
      <c r="H4" s="1529"/>
      <c r="I4" s="1529"/>
      <c r="J4" s="1529"/>
      <c r="K4" s="1529"/>
      <c r="L4" s="1529"/>
      <c r="M4" s="1529"/>
      <c r="N4" s="1529"/>
      <c r="O4" s="1529"/>
      <c r="P4" s="1529"/>
      <c r="Q4" s="1529"/>
      <c r="R4" s="1529"/>
    </row>
    <row r="5" spans="1:19" ht="15.75" customHeight="1" thickBot="1">
      <c r="A5" s="1203"/>
      <c r="B5" s="798"/>
      <c r="C5" s="798"/>
      <c r="D5" s="798"/>
      <c r="E5" s="798"/>
      <c r="F5" s="798"/>
      <c r="G5" s="798"/>
      <c r="H5" s="798"/>
      <c r="I5" s="798"/>
      <c r="J5" s="798"/>
      <c r="K5" s="798"/>
      <c r="L5" s="798"/>
      <c r="M5" s="798"/>
      <c r="N5" s="798"/>
      <c r="O5" s="798"/>
      <c r="P5" s="798"/>
      <c r="Q5" s="798"/>
      <c r="R5" s="799"/>
    </row>
    <row r="6" spans="1:19" ht="96.75" customHeight="1">
      <c r="A6" s="378" t="s">
        <v>786</v>
      </c>
      <c r="B6" s="800" t="s">
        <v>29</v>
      </c>
      <c r="C6" s="801" t="s">
        <v>30</v>
      </c>
      <c r="D6" s="801" t="s">
        <v>31</v>
      </c>
      <c r="E6" s="801" t="s">
        <v>32</v>
      </c>
      <c r="F6" s="801" t="s">
        <v>33</v>
      </c>
      <c r="G6" s="801" t="s">
        <v>114</v>
      </c>
      <c r="H6" s="801" t="s">
        <v>35</v>
      </c>
      <c r="I6" s="801" t="s">
        <v>670</v>
      </c>
      <c r="J6" s="801" t="s">
        <v>37</v>
      </c>
      <c r="K6" s="801" t="s">
        <v>38</v>
      </c>
      <c r="L6" s="801" t="s">
        <v>39</v>
      </c>
      <c r="M6" s="801" t="s">
        <v>116</v>
      </c>
      <c r="N6" s="801" t="s">
        <v>152</v>
      </c>
      <c r="O6" s="801" t="s">
        <v>42</v>
      </c>
      <c r="P6" s="801" t="s">
        <v>43</v>
      </c>
      <c r="Q6" s="801" t="s">
        <v>44</v>
      </c>
      <c r="R6" s="802" t="s">
        <v>45</v>
      </c>
      <c r="S6" s="29"/>
    </row>
    <row r="7" spans="1:19" ht="13.8">
      <c r="A7" s="803" t="s">
        <v>787</v>
      </c>
      <c r="B7" s="1204">
        <v>1.6600755308121749E-2</v>
      </c>
      <c r="C7" s="1204">
        <v>3.1393473110786748E-4</v>
      </c>
      <c r="D7" s="1204">
        <v>1.1762956478112623</v>
      </c>
      <c r="E7" s="1204">
        <v>1.5604885731240197</v>
      </c>
      <c r="F7" s="1204">
        <v>0.3438953081296427</v>
      </c>
      <c r="G7" s="1204">
        <v>1.2409784846303114</v>
      </c>
      <c r="H7" s="1204">
        <v>0</v>
      </c>
      <c r="I7" s="1204">
        <v>1.1971725982605147E-3</v>
      </c>
      <c r="J7" s="1204" t="s">
        <v>117</v>
      </c>
      <c r="K7" s="1204">
        <v>0</v>
      </c>
      <c r="L7" s="1204" t="s">
        <v>117</v>
      </c>
      <c r="M7" s="1204">
        <v>4.0767440779903253E-3</v>
      </c>
      <c r="N7" s="1204" t="s">
        <v>117</v>
      </c>
      <c r="O7" s="1204" t="s">
        <v>117</v>
      </c>
      <c r="P7" s="1204">
        <v>0</v>
      </c>
      <c r="Q7" s="1204">
        <v>0</v>
      </c>
      <c r="R7" s="804">
        <v>0.76941855927401825</v>
      </c>
      <c r="S7" s="1205"/>
    </row>
    <row r="8" spans="1:19" ht="13.8">
      <c r="A8" s="806" t="s">
        <v>788</v>
      </c>
      <c r="B8" s="1206">
        <v>0</v>
      </c>
      <c r="C8" s="1206" t="s">
        <v>117</v>
      </c>
      <c r="D8" s="1206">
        <v>0</v>
      </c>
      <c r="E8" s="1206">
        <v>0</v>
      </c>
      <c r="F8" s="1206">
        <v>0</v>
      </c>
      <c r="G8" s="1206">
        <v>0</v>
      </c>
      <c r="H8" s="1206">
        <v>0</v>
      </c>
      <c r="I8" s="1206">
        <v>0</v>
      </c>
      <c r="J8" s="1206" t="s">
        <v>117</v>
      </c>
      <c r="K8" s="1206" t="s">
        <v>117</v>
      </c>
      <c r="L8" s="1206" t="s">
        <v>117</v>
      </c>
      <c r="M8" s="1206" t="s">
        <v>117</v>
      </c>
      <c r="N8" s="1206" t="s">
        <v>117</v>
      </c>
      <c r="O8" s="1206" t="s">
        <v>117</v>
      </c>
      <c r="P8" s="1206" t="s">
        <v>117</v>
      </c>
      <c r="Q8" s="1206" t="s">
        <v>117</v>
      </c>
      <c r="R8" s="804">
        <v>0</v>
      </c>
      <c r="S8" s="29"/>
    </row>
    <row r="9" spans="1:19" ht="13.8">
      <c r="A9" s="806" t="s">
        <v>125</v>
      </c>
      <c r="B9" s="1206">
        <v>0</v>
      </c>
      <c r="C9" s="1206" t="s">
        <v>117</v>
      </c>
      <c r="D9" s="1206">
        <v>0</v>
      </c>
      <c r="E9" s="1206">
        <v>0</v>
      </c>
      <c r="F9" s="1206">
        <v>0</v>
      </c>
      <c r="G9" s="1206">
        <v>0</v>
      </c>
      <c r="H9" s="1206" t="s">
        <v>117</v>
      </c>
      <c r="I9" s="1206">
        <v>0</v>
      </c>
      <c r="J9" s="1206" t="s">
        <v>117</v>
      </c>
      <c r="K9" s="1206" t="s">
        <v>117</v>
      </c>
      <c r="L9" s="1206" t="s">
        <v>117</v>
      </c>
      <c r="M9" s="1206">
        <v>0</v>
      </c>
      <c r="N9" s="1206" t="s">
        <v>117</v>
      </c>
      <c r="O9" s="1206" t="s">
        <v>117</v>
      </c>
      <c r="P9" s="1206" t="s">
        <v>117</v>
      </c>
      <c r="Q9" s="1206" t="s">
        <v>117</v>
      </c>
      <c r="R9" s="804">
        <v>0</v>
      </c>
      <c r="S9" s="29"/>
    </row>
    <row r="10" spans="1:19" ht="13.8">
      <c r="A10" s="806" t="s">
        <v>134</v>
      </c>
      <c r="B10" s="1206">
        <v>3.9350791461876873E-5</v>
      </c>
      <c r="C10" s="1206">
        <v>7.3422946979936066E-6</v>
      </c>
      <c r="D10" s="1206">
        <v>1.1751409455278612</v>
      </c>
      <c r="E10" s="1206">
        <v>9.3715866530379675</v>
      </c>
      <c r="F10" s="1206">
        <v>0.62581116180350504</v>
      </c>
      <c r="G10" s="1206">
        <v>0.15315396092129466</v>
      </c>
      <c r="H10" s="1206">
        <v>0</v>
      </c>
      <c r="I10" s="1206">
        <v>0</v>
      </c>
      <c r="J10" s="1206" t="s">
        <v>117</v>
      </c>
      <c r="K10" s="1206">
        <v>0</v>
      </c>
      <c r="L10" s="1206" t="s">
        <v>117</v>
      </c>
      <c r="M10" s="1206">
        <v>0</v>
      </c>
      <c r="N10" s="1206" t="s">
        <v>117</v>
      </c>
      <c r="O10" s="1206" t="s">
        <v>117</v>
      </c>
      <c r="P10" s="1206">
        <v>0</v>
      </c>
      <c r="Q10" s="1206">
        <v>0</v>
      </c>
      <c r="R10" s="804">
        <v>0.56601417673588039</v>
      </c>
      <c r="S10" s="29"/>
    </row>
    <row r="11" spans="1:19" ht="13.8">
      <c r="A11" s="806" t="s">
        <v>708</v>
      </c>
      <c r="B11" s="1206">
        <v>0</v>
      </c>
      <c r="C11" s="1206" t="s">
        <v>117</v>
      </c>
      <c r="D11" s="1206">
        <v>0</v>
      </c>
      <c r="E11" s="1206">
        <v>0</v>
      </c>
      <c r="F11" s="1206">
        <v>0</v>
      </c>
      <c r="G11" s="1206">
        <v>0</v>
      </c>
      <c r="H11" s="1206">
        <v>0</v>
      </c>
      <c r="I11" s="1206">
        <v>0</v>
      </c>
      <c r="J11" s="1206" t="s">
        <v>117</v>
      </c>
      <c r="K11" s="1206" t="s">
        <v>117</v>
      </c>
      <c r="L11" s="1206" t="s">
        <v>117</v>
      </c>
      <c r="M11" s="1206" t="s">
        <v>117</v>
      </c>
      <c r="N11" s="1206" t="s">
        <v>117</v>
      </c>
      <c r="O11" s="1206" t="s">
        <v>117</v>
      </c>
      <c r="P11" s="1206" t="s">
        <v>117</v>
      </c>
      <c r="Q11" s="1206" t="s">
        <v>117</v>
      </c>
      <c r="R11" s="804">
        <v>0</v>
      </c>
      <c r="S11" s="29"/>
    </row>
    <row r="12" spans="1:19" ht="13.8">
      <c r="A12" s="806" t="s">
        <v>789</v>
      </c>
      <c r="B12" s="1206">
        <v>0.26110519885319294</v>
      </c>
      <c r="C12" s="1206" t="s">
        <v>117</v>
      </c>
      <c r="D12" s="1206">
        <v>4.0875718350661554</v>
      </c>
      <c r="E12" s="1206">
        <v>0</v>
      </c>
      <c r="F12" s="1206">
        <v>0</v>
      </c>
      <c r="G12" s="1206">
        <v>12.262872436863974</v>
      </c>
      <c r="H12" s="1206" t="s">
        <v>117</v>
      </c>
      <c r="I12" s="1206">
        <v>0</v>
      </c>
      <c r="J12" s="1206" t="s">
        <v>117</v>
      </c>
      <c r="K12" s="1206">
        <v>0</v>
      </c>
      <c r="L12" s="1206" t="s">
        <v>117</v>
      </c>
      <c r="M12" s="1206">
        <v>3.2643367188393592E-2</v>
      </c>
      <c r="N12" s="1206" t="s">
        <v>117</v>
      </c>
      <c r="O12" s="1206" t="s">
        <v>117</v>
      </c>
      <c r="P12" s="1206">
        <v>0</v>
      </c>
      <c r="Q12" s="1206" t="s">
        <v>117</v>
      </c>
      <c r="R12" s="804">
        <v>5.037315945500989</v>
      </c>
      <c r="S12" s="29"/>
    </row>
    <row r="13" spans="1:19" ht="13.8">
      <c r="A13" s="806" t="s">
        <v>790</v>
      </c>
      <c r="B13" s="1206">
        <v>0</v>
      </c>
      <c r="C13" s="1206">
        <v>0</v>
      </c>
      <c r="D13" s="1206">
        <v>0</v>
      </c>
      <c r="E13" s="1206">
        <v>0</v>
      </c>
      <c r="F13" s="1206">
        <v>0</v>
      </c>
      <c r="G13" s="1206">
        <v>0</v>
      </c>
      <c r="H13" s="1206">
        <v>0</v>
      </c>
      <c r="I13" s="1206">
        <v>0</v>
      </c>
      <c r="J13" s="1206" t="s">
        <v>117</v>
      </c>
      <c r="K13" s="1206">
        <v>0</v>
      </c>
      <c r="L13" s="1206" t="s">
        <v>117</v>
      </c>
      <c r="M13" s="1206">
        <v>0</v>
      </c>
      <c r="N13" s="1206" t="s">
        <v>117</v>
      </c>
      <c r="O13" s="1206" t="s">
        <v>117</v>
      </c>
      <c r="P13" s="1206">
        <v>0</v>
      </c>
      <c r="Q13" s="1206" t="s">
        <v>117</v>
      </c>
      <c r="R13" s="804">
        <v>0</v>
      </c>
      <c r="S13" s="29"/>
    </row>
    <row r="14" spans="1:19" ht="13.8" hidden="1">
      <c r="A14" s="806" t="s">
        <v>791</v>
      </c>
      <c r="B14" s="1206">
        <v>2.3694517209229861E-7</v>
      </c>
      <c r="C14" s="1206">
        <v>100</v>
      </c>
      <c r="D14" s="1206">
        <v>2.9719590794597947E-2</v>
      </c>
      <c r="E14" s="1206">
        <v>2.1583876222765772E-4</v>
      </c>
      <c r="F14" s="1206">
        <v>0.44195659303865614</v>
      </c>
      <c r="G14" s="1206">
        <v>0</v>
      </c>
      <c r="H14" s="1206">
        <v>0</v>
      </c>
      <c r="I14" s="1206">
        <v>1.6721374446843056E-2</v>
      </c>
      <c r="J14" s="1206" t="s">
        <v>117</v>
      </c>
      <c r="K14" s="1206" t="s">
        <v>117</v>
      </c>
      <c r="L14" s="1206" t="s">
        <v>117</v>
      </c>
      <c r="M14" s="1206">
        <v>2.4943819098826154E-3</v>
      </c>
      <c r="N14" s="1206" t="s">
        <v>117</v>
      </c>
      <c r="O14" s="1206" t="s">
        <v>117</v>
      </c>
      <c r="P14" s="1206">
        <v>0</v>
      </c>
      <c r="Q14" s="1206" t="s">
        <v>117</v>
      </c>
      <c r="R14" s="804">
        <v>1.3781518069571038E-2</v>
      </c>
      <c r="S14" s="29"/>
    </row>
    <row r="15" spans="1:19" ht="3" customHeight="1">
      <c r="A15" s="806"/>
      <c r="B15" s="1207"/>
      <c r="C15" s="1208"/>
      <c r="D15" s="1208"/>
      <c r="E15" s="1208"/>
      <c r="F15" s="1208"/>
      <c r="G15" s="1208"/>
      <c r="H15" s="1208"/>
      <c r="I15" s="1208"/>
      <c r="J15" s="1208"/>
      <c r="K15" s="1208"/>
      <c r="L15" s="1208"/>
      <c r="M15" s="1208"/>
      <c r="N15" s="1208"/>
      <c r="O15" s="1208"/>
      <c r="P15" s="1208"/>
      <c r="Q15" s="1208"/>
      <c r="R15" s="812"/>
      <c r="S15" s="29"/>
    </row>
    <row r="16" spans="1:19" ht="13.8">
      <c r="A16" s="803" t="s">
        <v>792</v>
      </c>
      <c r="B16" s="1204">
        <v>1.0782443346864252</v>
      </c>
      <c r="C16" s="1204">
        <v>18.301246229180421</v>
      </c>
      <c r="D16" s="1204">
        <v>1.0548554696916441</v>
      </c>
      <c r="E16" s="1204">
        <v>1.9590114825716936</v>
      </c>
      <c r="F16" s="1204">
        <v>1.774196144856053</v>
      </c>
      <c r="G16" s="1204">
        <v>1.1108949802199017</v>
      </c>
      <c r="H16" s="1204">
        <v>0</v>
      </c>
      <c r="I16" s="1204">
        <v>2.2133924460239833</v>
      </c>
      <c r="J16" s="1204" t="s">
        <v>117</v>
      </c>
      <c r="K16" s="1204">
        <v>4.0927728801701049</v>
      </c>
      <c r="L16" s="1204">
        <v>0</v>
      </c>
      <c r="M16" s="1204">
        <v>1.7245229687307462</v>
      </c>
      <c r="N16" s="1204" t="s">
        <v>117</v>
      </c>
      <c r="O16" s="1204" t="s">
        <v>117</v>
      </c>
      <c r="P16" s="1204">
        <v>0</v>
      </c>
      <c r="Q16" s="1204" t="s">
        <v>117</v>
      </c>
      <c r="R16" s="804">
        <v>1.3490535270321349</v>
      </c>
      <c r="S16" s="29"/>
    </row>
    <row r="17" spans="1:19" ht="13.8">
      <c r="A17" s="806" t="s">
        <v>788</v>
      </c>
      <c r="B17" s="1206">
        <v>0.86358822632885535</v>
      </c>
      <c r="C17" s="1206">
        <v>0</v>
      </c>
      <c r="D17" s="1206">
        <v>1.4778457576307191</v>
      </c>
      <c r="E17" s="1206">
        <v>9.9426739673246978</v>
      </c>
      <c r="F17" s="1206">
        <v>0</v>
      </c>
      <c r="G17" s="1206">
        <v>0</v>
      </c>
      <c r="H17" s="1206">
        <v>0</v>
      </c>
      <c r="I17" s="1206">
        <v>1.177255908492711</v>
      </c>
      <c r="J17" s="1206" t="s">
        <v>117</v>
      </c>
      <c r="K17" s="1206" t="s">
        <v>117</v>
      </c>
      <c r="L17" s="1206">
        <v>0</v>
      </c>
      <c r="M17" s="1206" t="s">
        <v>117</v>
      </c>
      <c r="N17" s="1206" t="s">
        <v>117</v>
      </c>
      <c r="O17" s="1206" t="s">
        <v>117</v>
      </c>
      <c r="P17" s="1206" t="s">
        <v>117</v>
      </c>
      <c r="Q17" s="1206" t="s">
        <v>117</v>
      </c>
      <c r="R17" s="804">
        <v>1.3149473702443719</v>
      </c>
      <c r="S17" s="29"/>
    </row>
    <row r="18" spans="1:19" ht="13.8">
      <c r="A18" s="806" t="s">
        <v>125</v>
      </c>
      <c r="B18" s="1206">
        <v>0.4025721849125149</v>
      </c>
      <c r="C18" s="1206">
        <v>0</v>
      </c>
      <c r="D18" s="1206">
        <v>0.42461886512964037</v>
      </c>
      <c r="E18" s="1206">
        <v>1.3769855030103717</v>
      </c>
      <c r="F18" s="1206">
        <v>0</v>
      </c>
      <c r="G18" s="1206">
        <v>0.69346907004713598</v>
      </c>
      <c r="H18" s="1206" t="s">
        <v>117</v>
      </c>
      <c r="I18" s="1206">
        <v>1.0826128745644819</v>
      </c>
      <c r="J18" s="1206" t="s">
        <v>117</v>
      </c>
      <c r="K18" s="1206">
        <v>0</v>
      </c>
      <c r="L18" s="1206" t="s">
        <v>117</v>
      </c>
      <c r="M18" s="1206">
        <v>0</v>
      </c>
      <c r="N18" s="1206" t="s">
        <v>117</v>
      </c>
      <c r="O18" s="1206" t="s">
        <v>117</v>
      </c>
      <c r="P18" s="1206" t="s">
        <v>117</v>
      </c>
      <c r="Q18" s="1206" t="s">
        <v>117</v>
      </c>
      <c r="R18" s="804">
        <v>0.51906771332387047</v>
      </c>
      <c r="S18" s="29"/>
    </row>
    <row r="19" spans="1:19" ht="13.8">
      <c r="A19" s="806" t="s">
        <v>134</v>
      </c>
      <c r="B19" s="1206">
        <v>0.98868383651343295</v>
      </c>
      <c r="C19" s="1206">
        <v>26.911378019988042</v>
      </c>
      <c r="D19" s="1206">
        <v>1.3769483405704586</v>
      </c>
      <c r="E19" s="1206">
        <v>2.5384847552860501</v>
      </c>
      <c r="F19" s="1206">
        <v>2.2684679308636686</v>
      </c>
      <c r="G19" s="1206">
        <v>1.3642105110737817</v>
      </c>
      <c r="H19" s="1206">
        <v>0</v>
      </c>
      <c r="I19" s="1206">
        <v>2.0644986548237467</v>
      </c>
      <c r="J19" s="1206" t="s">
        <v>117</v>
      </c>
      <c r="K19" s="1206">
        <v>1.5322146698122696</v>
      </c>
      <c r="L19" s="1206" t="s">
        <v>117</v>
      </c>
      <c r="M19" s="1206">
        <v>1.572004321792144</v>
      </c>
      <c r="N19" s="1206" t="s">
        <v>117</v>
      </c>
      <c r="O19" s="1206" t="s">
        <v>117</v>
      </c>
      <c r="P19" s="1206">
        <v>0</v>
      </c>
      <c r="Q19" s="1206" t="s">
        <v>117</v>
      </c>
      <c r="R19" s="804">
        <v>1.5008965603821895</v>
      </c>
      <c r="S19" s="29"/>
    </row>
    <row r="20" spans="1:19" ht="13.8">
      <c r="A20" s="806" t="s">
        <v>708</v>
      </c>
      <c r="B20" s="1206">
        <v>0.15404399309274433</v>
      </c>
      <c r="C20" s="1206" t="s">
        <v>117</v>
      </c>
      <c r="D20" s="1206">
        <v>0</v>
      </c>
      <c r="E20" s="1206">
        <v>0.69937274436816765</v>
      </c>
      <c r="F20" s="1206">
        <v>0</v>
      </c>
      <c r="G20" s="1206">
        <v>0.43976171590783619</v>
      </c>
      <c r="H20" s="1206">
        <v>0</v>
      </c>
      <c r="I20" s="1206">
        <v>0</v>
      </c>
      <c r="J20" s="1206" t="s">
        <v>117</v>
      </c>
      <c r="K20" s="1206" t="s">
        <v>117</v>
      </c>
      <c r="L20" s="1206" t="s">
        <v>117</v>
      </c>
      <c r="M20" s="1206" t="s">
        <v>117</v>
      </c>
      <c r="N20" s="1206" t="s">
        <v>117</v>
      </c>
      <c r="O20" s="1206" t="s">
        <v>117</v>
      </c>
      <c r="P20" s="1206" t="s">
        <v>117</v>
      </c>
      <c r="Q20" s="1206" t="s">
        <v>117</v>
      </c>
      <c r="R20" s="804">
        <v>8.887679818667632E-2</v>
      </c>
      <c r="S20" s="29"/>
    </row>
    <row r="21" spans="1:19" ht="13.8">
      <c r="A21" s="806" t="s">
        <v>789</v>
      </c>
      <c r="B21" s="1206">
        <v>0.82645430809419462</v>
      </c>
      <c r="C21" s="1206">
        <v>0</v>
      </c>
      <c r="D21" s="1206">
        <v>2.4654749986180311E-2</v>
      </c>
      <c r="E21" s="1206">
        <v>0.55107535880965353</v>
      </c>
      <c r="F21" s="1206">
        <v>1.7943660256381011</v>
      </c>
      <c r="G21" s="1206">
        <v>0.3878349857782013</v>
      </c>
      <c r="H21" s="1206" t="s">
        <v>117</v>
      </c>
      <c r="I21" s="1206">
        <v>0.82858438752613695</v>
      </c>
      <c r="J21" s="1206" t="s">
        <v>117</v>
      </c>
      <c r="K21" s="1206">
        <v>1.4243466122554398</v>
      </c>
      <c r="L21" s="1206" t="s">
        <v>117</v>
      </c>
      <c r="M21" s="1206">
        <v>1.9037936634587541E-2</v>
      </c>
      <c r="N21" s="1206" t="s">
        <v>117</v>
      </c>
      <c r="O21" s="1206" t="s">
        <v>117</v>
      </c>
      <c r="P21" s="1206">
        <v>0</v>
      </c>
      <c r="Q21" s="1206" t="s">
        <v>117</v>
      </c>
      <c r="R21" s="804">
        <v>0.46148416832639233</v>
      </c>
      <c r="S21" s="29"/>
    </row>
    <row r="22" spans="1:19" ht="13.8">
      <c r="A22" s="806" t="s">
        <v>790</v>
      </c>
      <c r="B22" s="1206">
        <v>7.5356043287544444E-2</v>
      </c>
      <c r="C22" s="1206">
        <v>8.2271169511898563</v>
      </c>
      <c r="D22" s="1206">
        <v>0.21523070123133478</v>
      </c>
      <c r="E22" s="1206">
        <v>1.1780193583578928</v>
      </c>
      <c r="F22" s="1206">
        <v>0.5418729208782922</v>
      </c>
      <c r="G22" s="1206">
        <v>0.75126717004861077</v>
      </c>
      <c r="H22" s="1206">
        <v>0</v>
      </c>
      <c r="I22" s="1206">
        <v>3.3873717054713035</v>
      </c>
      <c r="J22" s="1206" t="s">
        <v>117</v>
      </c>
      <c r="K22" s="1206">
        <v>7.2171190721162359</v>
      </c>
      <c r="L22" s="1206" t="s">
        <v>117</v>
      </c>
      <c r="M22" s="1206">
        <v>5.4111693979162396</v>
      </c>
      <c r="N22" s="1206" t="s">
        <v>117</v>
      </c>
      <c r="O22" s="1206" t="s">
        <v>117</v>
      </c>
      <c r="P22" s="1206">
        <v>0</v>
      </c>
      <c r="Q22" s="1206" t="s">
        <v>117</v>
      </c>
      <c r="R22" s="804">
        <v>0.96939971495510102</v>
      </c>
      <c r="S22" s="29"/>
    </row>
    <row r="23" spans="1:19" ht="13.8" hidden="1">
      <c r="A23" s="806" t="s">
        <v>791</v>
      </c>
      <c r="B23" s="1206">
        <v>27.565694367063649</v>
      </c>
      <c r="C23" s="1206">
        <v>100</v>
      </c>
      <c r="D23" s="1206">
        <v>1.5539887995526018</v>
      </c>
      <c r="E23" s="1206">
        <v>2.2842102447922428</v>
      </c>
      <c r="F23" s="1206">
        <v>3.9234604629675771</v>
      </c>
      <c r="G23" s="1206">
        <v>8.971566270454201E-2</v>
      </c>
      <c r="H23" s="1206">
        <v>0</v>
      </c>
      <c r="I23" s="1206">
        <v>5.256198923589892</v>
      </c>
      <c r="J23" s="1206" t="s">
        <v>117</v>
      </c>
      <c r="K23" s="1206">
        <v>100</v>
      </c>
      <c r="L23" s="1206" t="s">
        <v>117</v>
      </c>
      <c r="M23" s="1206">
        <v>0</v>
      </c>
      <c r="N23" s="1206" t="s">
        <v>117</v>
      </c>
      <c r="O23" s="1206" t="s">
        <v>117</v>
      </c>
      <c r="P23" s="1206" t="s">
        <v>117</v>
      </c>
      <c r="Q23" s="1206" t="s">
        <v>117</v>
      </c>
      <c r="R23" s="804">
        <v>5.7919513835700345</v>
      </c>
      <c r="S23" s="29"/>
    </row>
    <row r="24" spans="1:19" ht="2.25" customHeight="1">
      <c r="A24" s="806"/>
      <c r="B24" s="1207"/>
      <c r="C24" s="1208"/>
      <c r="D24" s="1208"/>
      <c r="E24" s="1208"/>
      <c r="F24" s="1208"/>
      <c r="G24" s="1208"/>
      <c r="H24" s="1208"/>
      <c r="I24" s="1208"/>
      <c r="J24" s="1208"/>
      <c r="K24" s="1208"/>
      <c r="L24" s="1208"/>
      <c r="M24" s="1208"/>
      <c r="N24" s="1208"/>
      <c r="O24" s="1208"/>
      <c r="P24" s="1208"/>
      <c r="Q24" s="1208"/>
      <c r="R24" s="812"/>
      <c r="S24" s="29"/>
    </row>
    <row r="25" spans="1:19" ht="13.8">
      <c r="A25" s="803" t="s">
        <v>794</v>
      </c>
      <c r="B25" s="1204">
        <v>8.0186549152803881</v>
      </c>
      <c r="C25" s="1204">
        <v>13.434516019917325</v>
      </c>
      <c r="D25" s="1204">
        <v>6.7952948140558327</v>
      </c>
      <c r="E25" s="1204">
        <v>15.314861301092037</v>
      </c>
      <c r="F25" s="1204">
        <v>9.7093120157007373</v>
      </c>
      <c r="G25" s="1204">
        <v>10.831247441430694</v>
      </c>
      <c r="H25" s="1204">
        <v>0</v>
      </c>
      <c r="I25" s="1204">
        <v>5.6382614014470516</v>
      </c>
      <c r="J25" s="1204">
        <v>15.773952335457132</v>
      </c>
      <c r="K25" s="1204">
        <v>19.42544417011322</v>
      </c>
      <c r="L25" s="1204" t="s">
        <v>117</v>
      </c>
      <c r="M25" s="1204">
        <v>3.1683365348084171</v>
      </c>
      <c r="N25" s="1204" t="s">
        <v>117</v>
      </c>
      <c r="O25" s="1204">
        <v>0</v>
      </c>
      <c r="P25" s="1204">
        <v>0</v>
      </c>
      <c r="Q25" s="1204" t="s">
        <v>117</v>
      </c>
      <c r="R25" s="804">
        <v>7.9651322961548479</v>
      </c>
      <c r="S25" s="29"/>
    </row>
    <row r="26" spans="1:19" ht="13.8">
      <c r="A26" s="806" t="s">
        <v>788</v>
      </c>
      <c r="B26" s="1206">
        <v>10.524562206053826</v>
      </c>
      <c r="C26" s="1206">
        <v>100</v>
      </c>
      <c r="D26" s="1206">
        <v>15.589720679004074</v>
      </c>
      <c r="E26" s="1206">
        <v>24.303829497692217</v>
      </c>
      <c r="F26" s="1206">
        <v>20.760543190590454</v>
      </c>
      <c r="G26" s="1206">
        <v>21.976649442851205</v>
      </c>
      <c r="H26" s="1206">
        <v>0</v>
      </c>
      <c r="I26" s="1206">
        <v>4.6316731498253327</v>
      </c>
      <c r="J26" s="1206" t="s">
        <v>117</v>
      </c>
      <c r="K26" s="1206" t="s">
        <v>117</v>
      </c>
      <c r="L26" s="1206" t="s">
        <v>117</v>
      </c>
      <c r="M26" s="1206" t="s">
        <v>117</v>
      </c>
      <c r="N26" s="1206" t="s">
        <v>117</v>
      </c>
      <c r="O26" s="1206" t="s">
        <v>117</v>
      </c>
      <c r="P26" s="1206" t="s">
        <v>117</v>
      </c>
      <c r="Q26" s="1206" t="s">
        <v>117</v>
      </c>
      <c r="R26" s="804">
        <v>14.095478402795628</v>
      </c>
      <c r="S26" s="29"/>
    </row>
    <row r="27" spans="1:19" ht="13.8">
      <c r="A27" s="806" t="s">
        <v>125</v>
      </c>
      <c r="B27" s="1206">
        <v>9.5956773603958787</v>
      </c>
      <c r="C27" s="1206">
        <v>11.474786883506102</v>
      </c>
      <c r="D27" s="1206">
        <v>1.6741763600904074</v>
      </c>
      <c r="E27" s="1206">
        <v>11.351105629234661</v>
      </c>
      <c r="F27" s="1206">
        <v>1.9211262063637273</v>
      </c>
      <c r="G27" s="1206">
        <v>7.7121103450774315</v>
      </c>
      <c r="H27" s="1206" t="s">
        <v>117</v>
      </c>
      <c r="I27" s="1206">
        <v>0.38987189303008735</v>
      </c>
      <c r="J27" s="1206" t="s">
        <v>117</v>
      </c>
      <c r="K27" s="1206">
        <v>94.243638265055637</v>
      </c>
      <c r="L27" s="1206" t="s">
        <v>117</v>
      </c>
      <c r="M27" s="1206">
        <v>0.94450061500528149</v>
      </c>
      <c r="N27" s="1206" t="s">
        <v>117</v>
      </c>
      <c r="O27" s="1206" t="s">
        <v>117</v>
      </c>
      <c r="P27" s="1206" t="s">
        <v>117</v>
      </c>
      <c r="Q27" s="1206" t="s">
        <v>117</v>
      </c>
      <c r="R27" s="804">
        <v>4.8236905308617271</v>
      </c>
      <c r="S27" s="29"/>
    </row>
    <row r="28" spans="1:19" ht="13.8">
      <c r="A28" s="806" t="s">
        <v>134</v>
      </c>
      <c r="B28" s="1206">
        <v>7.4165567223514168</v>
      </c>
      <c r="C28" s="1206">
        <v>11.86913676585811</v>
      </c>
      <c r="D28" s="1206">
        <v>6.8825334492503485</v>
      </c>
      <c r="E28" s="1206">
        <v>13.243566708250611</v>
      </c>
      <c r="F28" s="1206">
        <v>10.822659618796905</v>
      </c>
      <c r="G28" s="1206">
        <v>10.442054337061741</v>
      </c>
      <c r="H28" s="1206">
        <v>0</v>
      </c>
      <c r="I28" s="1206">
        <v>5.9837772391883206</v>
      </c>
      <c r="J28" s="1206">
        <v>15.773952335457132</v>
      </c>
      <c r="K28" s="1206">
        <v>21.895522933310378</v>
      </c>
      <c r="L28" s="1206" t="s">
        <v>117</v>
      </c>
      <c r="M28" s="1206">
        <v>3.010553864825718</v>
      </c>
      <c r="N28" s="1206" t="s">
        <v>117</v>
      </c>
      <c r="O28" s="1206">
        <v>0</v>
      </c>
      <c r="P28" s="1206">
        <v>0</v>
      </c>
      <c r="Q28" s="1206" t="s">
        <v>117</v>
      </c>
      <c r="R28" s="804">
        <v>7.7436091637296229</v>
      </c>
      <c r="S28" s="29"/>
    </row>
    <row r="29" spans="1:19" ht="13.8">
      <c r="A29" s="806" t="s">
        <v>708</v>
      </c>
      <c r="B29" s="1206">
        <v>9.0521854994328899E-3</v>
      </c>
      <c r="C29" s="1206" t="s">
        <v>117</v>
      </c>
      <c r="D29" s="1206">
        <v>0</v>
      </c>
      <c r="E29" s="1206">
        <v>0</v>
      </c>
      <c r="F29" s="1206">
        <v>0</v>
      </c>
      <c r="G29" s="1206">
        <v>0</v>
      </c>
      <c r="H29" s="1206">
        <v>0</v>
      </c>
      <c r="I29" s="1206">
        <v>0</v>
      </c>
      <c r="J29" s="1206" t="s">
        <v>117</v>
      </c>
      <c r="K29" s="1206" t="s">
        <v>117</v>
      </c>
      <c r="L29" s="1206" t="s">
        <v>117</v>
      </c>
      <c r="M29" s="1206" t="s">
        <v>117</v>
      </c>
      <c r="N29" s="1206" t="s">
        <v>117</v>
      </c>
      <c r="O29" s="1206" t="s">
        <v>117</v>
      </c>
      <c r="P29" s="1206" t="s">
        <v>117</v>
      </c>
      <c r="Q29" s="1206" t="s">
        <v>117</v>
      </c>
      <c r="R29" s="804">
        <v>7.4480813931317559E-4</v>
      </c>
      <c r="S29" s="29"/>
    </row>
    <row r="30" spans="1:19" ht="13.8">
      <c r="A30" s="806" t="s">
        <v>789</v>
      </c>
      <c r="B30" s="1206">
        <v>8.6574766115499031</v>
      </c>
      <c r="C30" s="1206">
        <v>3.8317927541491499</v>
      </c>
      <c r="D30" s="1206">
        <v>8.1236453653943403</v>
      </c>
      <c r="E30" s="1206">
        <v>14.903651945395602</v>
      </c>
      <c r="F30" s="1206">
        <v>10.431891771820716</v>
      </c>
      <c r="G30" s="1206">
        <v>16.371589783636075</v>
      </c>
      <c r="H30" s="1206" t="s">
        <v>117</v>
      </c>
      <c r="I30" s="1206">
        <v>8.6987577278559485</v>
      </c>
      <c r="J30" s="1206" t="s">
        <v>117</v>
      </c>
      <c r="K30" s="1206">
        <v>27.644299220045141</v>
      </c>
      <c r="L30" s="1206" t="s">
        <v>117</v>
      </c>
      <c r="M30" s="1206">
        <v>3.6692702099527787</v>
      </c>
      <c r="N30" s="1206" t="s">
        <v>117</v>
      </c>
      <c r="O30" s="1206" t="s">
        <v>117</v>
      </c>
      <c r="P30" s="1206" t="s">
        <v>117</v>
      </c>
      <c r="Q30" s="1206" t="s">
        <v>117</v>
      </c>
      <c r="R30" s="804">
        <v>9.9010251419968736</v>
      </c>
      <c r="S30" s="29"/>
    </row>
    <row r="31" spans="1:19" ht="13.8">
      <c r="A31" s="806" t="s">
        <v>790</v>
      </c>
      <c r="B31" s="1206">
        <v>1.4060132081036574</v>
      </c>
      <c r="C31" s="1206">
        <v>0</v>
      </c>
      <c r="D31" s="1206">
        <v>5.2427060550194504</v>
      </c>
      <c r="E31" s="1206">
        <v>9.4893627983190889</v>
      </c>
      <c r="F31" s="1206">
        <v>3.1603302175464907</v>
      </c>
      <c r="G31" s="1206">
        <v>10.257149908704708</v>
      </c>
      <c r="H31" s="1206">
        <v>0</v>
      </c>
      <c r="I31" s="1206">
        <v>2.7956490094840123</v>
      </c>
      <c r="J31" s="1206" t="s">
        <v>117</v>
      </c>
      <c r="K31" s="1206">
        <v>62.080023017770614</v>
      </c>
      <c r="L31" s="1206" t="s">
        <v>117</v>
      </c>
      <c r="M31" s="1206">
        <v>0.21045429689795278</v>
      </c>
      <c r="N31" s="1206" t="s">
        <v>117</v>
      </c>
      <c r="O31" s="1206" t="s">
        <v>117</v>
      </c>
      <c r="P31" s="1206" t="s">
        <v>117</v>
      </c>
      <c r="Q31" s="1206" t="s">
        <v>117</v>
      </c>
      <c r="R31" s="804">
        <v>4.734725425607893</v>
      </c>
      <c r="S31" s="29"/>
    </row>
    <row r="32" spans="1:19" ht="13.8" hidden="1">
      <c r="A32" s="806" t="s">
        <v>791</v>
      </c>
      <c r="B32" s="1206">
        <v>24.04773670562955</v>
      </c>
      <c r="C32" s="1206">
        <v>99.56776398274738</v>
      </c>
      <c r="D32" s="1206">
        <v>3.1871338351542224</v>
      </c>
      <c r="E32" s="1206">
        <v>22.454357932057313</v>
      </c>
      <c r="F32" s="1206">
        <v>9.5957818336557423</v>
      </c>
      <c r="G32" s="1206">
        <v>23.87519485434272</v>
      </c>
      <c r="H32" s="1206">
        <v>0</v>
      </c>
      <c r="I32" s="1206">
        <v>2.1485527573371881</v>
      </c>
      <c r="J32" s="1206" t="s">
        <v>117</v>
      </c>
      <c r="K32" s="1206">
        <v>8.672275461210333</v>
      </c>
      <c r="L32" s="1206" t="s">
        <v>117</v>
      </c>
      <c r="M32" s="1206">
        <v>99.962696245166399</v>
      </c>
      <c r="N32" s="1206" t="s">
        <v>117</v>
      </c>
      <c r="O32" s="1206" t="s">
        <v>117</v>
      </c>
      <c r="P32" s="1206">
        <v>0</v>
      </c>
      <c r="Q32" s="1206" t="s">
        <v>117</v>
      </c>
      <c r="R32" s="804">
        <v>10.898165972193425</v>
      </c>
      <c r="S32" s="29"/>
    </row>
    <row r="33" spans="1:19" ht="3.75" customHeight="1">
      <c r="A33" s="806"/>
      <c r="B33" s="1207"/>
      <c r="C33" s="1208"/>
      <c r="D33" s="1208"/>
      <c r="E33" s="1208"/>
      <c r="F33" s="1208"/>
      <c r="G33" s="1208"/>
      <c r="H33" s="1208"/>
      <c r="I33" s="1208"/>
      <c r="J33" s="1208"/>
      <c r="K33" s="1208"/>
      <c r="L33" s="1208"/>
      <c r="M33" s="1208"/>
      <c r="N33" s="1208"/>
      <c r="O33" s="1208"/>
      <c r="P33" s="1208"/>
      <c r="Q33" s="1208"/>
      <c r="R33" s="812"/>
      <c r="S33" s="29"/>
    </row>
    <row r="34" spans="1:19" ht="13.8">
      <c r="A34" s="803" t="s">
        <v>795</v>
      </c>
      <c r="B34" s="1204">
        <v>7.1717778877885374</v>
      </c>
      <c r="C34" s="1204">
        <v>9.4127112926483161</v>
      </c>
      <c r="D34" s="1204">
        <v>7.6603096799004584</v>
      </c>
      <c r="E34" s="1204">
        <v>9.740632182776455</v>
      </c>
      <c r="F34" s="1204">
        <v>25.916482354636688</v>
      </c>
      <c r="G34" s="1204">
        <v>15.41537354396738</v>
      </c>
      <c r="H34" s="1204">
        <v>0</v>
      </c>
      <c r="I34" s="1204">
        <v>7.8549623544684186</v>
      </c>
      <c r="J34" s="1204">
        <v>10.294987873743715</v>
      </c>
      <c r="K34" s="1204">
        <v>17.205937596971864</v>
      </c>
      <c r="L34" s="1204" t="s">
        <v>117</v>
      </c>
      <c r="M34" s="1204">
        <v>0</v>
      </c>
      <c r="N34" s="1204" t="s">
        <v>117</v>
      </c>
      <c r="O34" s="1204" t="s">
        <v>117</v>
      </c>
      <c r="P34" s="1204" t="s">
        <v>117</v>
      </c>
      <c r="Q34" s="1204" t="s">
        <v>117</v>
      </c>
      <c r="R34" s="804">
        <v>9.4575576855121515</v>
      </c>
      <c r="S34" s="29"/>
    </row>
    <row r="35" spans="1:19" ht="13.8">
      <c r="A35" s="806" t="s">
        <v>788</v>
      </c>
      <c r="B35" s="1206">
        <v>10.420937632549961</v>
      </c>
      <c r="C35" s="1206">
        <v>21.810016990792679</v>
      </c>
      <c r="D35" s="1206">
        <v>13.412419926658304</v>
      </c>
      <c r="E35" s="1206">
        <v>21.223196844241119</v>
      </c>
      <c r="F35" s="1206">
        <v>20.813724593600956</v>
      </c>
      <c r="G35" s="1206">
        <v>3.8511260891007733</v>
      </c>
      <c r="H35" s="1206">
        <v>0</v>
      </c>
      <c r="I35" s="1206">
        <v>0.80166681952977514</v>
      </c>
      <c r="J35" s="1206" t="s">
        <v>117</v>
      </c>
      <c r="K35" s="1206" t="s">
        <v>117</v>
      </c>
      <c r="L35" s="1206" t="s">
        <v>117</v>
      </c>
      <c r="M35" s="1206" t="s">
        <v>117</v>
      </c>
      <c r="N35" s="1206" t="s">
        <v>117</v>
      </c>
      <c r="O35" s="1206" t="s">
        <v>117</v>
      </c>
      <c r="P35" s="1206" t="s">
        <v>117</v>
      </c>
      <c r="Q35" s="1206" t="s">
        <v>117</v>
      </c>
      <c r="R35" s="804">
        <v>12.383709530569218</v>
      </c>
      <c r="S35" s="29"/>
    </row>
    <row r="36" spans="1:19" ht="13.8">
      <c r="A36" s="806" t="s">
        <v>125</v>
      </c>
      <c r="B36" s="1206">
        <v>14.883129868087511</v>
      </c>
      <c r="C36" s="1206" t="s">
        <v>117</v>
      </c>
      <c r="D36" s="1206">
        <v>2.8263747369933068</v>
      </c>
      <c r="E36" s="1206">
        <v>100</v>
      </c>
      <c r="F36" s="1206">
        <v>0</v>
      </c>
      <c r="G36" s="1206">
        <v>10.404234264656488</v>
      </c>
      <c r="H36" s="1206" t="s">
        <v>117</v>
      </c>
      <c r="I36" s="1206">
        <v>0</v>
      </c>
      <c r="J36" s="1206" t="s">
        <v>117</v>
      </c>
      <c r="K36" s="1206" t="s">
        <v>117</v>
      </c>
      <c r="L36" s="1206" t="s">
        <v>117</v>
      </c>
      <c r="M36" s="1206" t="s">
        <v>117</v>
      </c>
      <c r="N36" s="1206" t="s">
        <v>117</v>
      </c>
      <c r="O36" s="1206" t="s">
        <v>117</v>
      </c>
      <c r="P36" s="1206" t="s">
        <v>117</v>
      </c>
      <c r="Q36" s="1206" t="s">
        <v>117</v>
      </c>
      <c r="R36" s="804">
        <v>3.8943396760242561</v>
      </c>
      <c r="S36" s="29"/>
    </row>
    <row r="37" spans="1:19" ht="13.8">
      <c r="A37" s="806" t="s">
        <v>134</v>
      </c>
      <c r="B37" s="1206">
        <v>5.5615790098988009</v>
      </c>
      <c r="C37" s="1206">
        <v>6.2293580113813549</v>
      </c>
      <c r="D37" s="1206">
        <v>5.9686418230238614</v>
      </c>
      <c r="E37" s="1206">
        <v>9.4927454591892673</v>
      </c>
      <c r="F37" s="1206">
        <v>26.663289123322119</v>
      </c>
      <c r="G37" s="1206">
        <v>13.765628910271143</v>
      </c>
      <c r="H37" s="1206" t="s">
        <v>117</v>
      </c>
      <c r="I37" s="1206">
        <v>7.674830011590851</v>
      </c>
      <c r="J37" s="1206">
        <v>10.294987873743715</v>
      </c>
      <c r="K37" s="1206">
        <v>17.205937596971864</v>
      </c>
      <c r="L37" s="1206" t="s">
        <v>117</v>
      </c>
      <c r="M37" s="1206" t="s">
        <v>117</v>
      </c>
      <c r="N37" s="1206" t="s">
        <v>117</v>
      </c>
      <c r="O37" s="1206" t="s">
        <v>117</v>
      </c>
      <c r="P37" s="1206" t="s">
        <v>117</v>
      </c>
      <c r="Q37" s="1206" t="s">
        <v>117</v>
      </c>
      <c r="R37" s="804">
        <v>8.7362573364128533</v>
      </c>
      <c r="S37" s="29"/>
    </row>
    <row r="38" spans="1:19" ht="13.8">
      <c r="A38" s="806" t="s">
        <v>708</v>
      </c>
      <c r="B38" s="1206" t="s">
        <v>117</v>
      </c>
      <c r="C38" s="1206" t="s">
        <v>117</v>
      </c>
      <c r="D38" s="1206">
        <v>0</v>
      </c>
      <c r="E38" s="1206" t="s">
        <v>117</v>
      </c>
      <c r="F38" s="1206" t="s">
        <v>117</v>
      </c>
      <c r="G38" s="1206">
        <v>0</v>
      </c>
      <c r="H38" s="1206" t="s">
        <v>117</v>
      </c>
      <c r="I38" s="1206" t="s">
        <v>117</v>
      </c>
      <c r="J38" s="1206" t="s">
        <v>117</v>
      </c>
      <c r="K38" s="1206" t="s">
        <v>117</v>
      </c>
      <c r="L38" s="1206" t="s">
        <v>117</v>
      </c>
      <c r="M38" s="1206" t="s">
        <v>117</v>
      </c>
      <c r="N38" s="1206" t="s">
        <v>117</v>
      </c>
      <c r="O38" s="1206" t="s">
        <v>117</v>
      </c>
      <c r="P38" s="1206" t="s">
        <v>117</v>
      </c>
      <c r="Q38" s="1206" t="s">
        <v>117</v>
      </c>
      <c r="R38" s="804">
        <v>0</v>
      </c>
      <c r="S38" s="29"/>
    </row>
    <row r="39" spans="1:19" ht="13.8">
      <c r="A39" s="806" t="s">
        <v>789</v>
      </c>
      <c r="B39" s="1206">
        <v>28.045680747302804</v>
      </c>
      <c r="C39" s="1206">
        <v>50.258162911682334</v>
      </c>
      <c r="D39" s="1206">
        <v>75.174673152346614</v>
      </c>
      <c r="E39" s="1206">
        <v>47.750223960735319</v>
      </c>
      <c r="F39" s="1206">
        <v>23.46132540807108</v>
      </c>
      <c r="G39" s="1206">
        <v>57.372548116104426</v>
      </c>
      <c r="H39" s="1206" t="s">
        <v>117</v>
      </c>
      <c r="I39" s="1206">
        <v>62.764045788431844</v>
      </c>
      <c r="J39" s="1206" t="s">
        <v>117</v>
      </c>
      <c r="K39" s="1206" t="s">
        <v>117</v>
      </c>
      <c r="L39" s="1206" t="s">
        <v>117</v>
      </c>
      <c r="M39" s="1206">
        <v>0</v>
      </c>
      <c r="N39" s="1206" t="s">
        <v>117</v>
      </c>
      <c r="O39" s="1206" t="s">
        <v>117</v>
      </c>
      <c r="P39" s="1206" t="s">
        <v>117</v>
      </c>
      <c r="Q39" s="1206" t="s">
        <v>117</v>
      </c>
      <c r="R39" s="804">
        <v>49.386477417179925</v>
      </c>
      <c r="S39" s="29"/>
    </row>
    <row r="40" spans="1:19" ht="13.8">
      <c r="A40" s="806" t="s">
        <v>790</v>
      </c>
      <c r="B40" s="1206">
        <v>2.4330781288525776</v>
      </c>
      <c r="C40" s="1206" t="s">
        <v>117</v>
      </c>
      <c r="D40" s="1206">
        <v>49.963418783959007</v>
      </c>
      <c r="E40" s="1206">
        <v>20.295281731847119</v>
      </c>
      <c r="F40" s="1206">
        <v>29.4824658773008</v>
      </c>
      <c r="G40" s="1206">
        <v>9.6446661443826009</v>
      </c>
      <c r="H40" s="1206" t="s">
        <v>117</v>
      </c>
      <c r="I40" s="1206">
        <v>49.984856369556709</v>
      </c>
      <c r="J40" s="1206" t="s">
        <v>117</v>
      </c>
      <c r="K40" s="1206" t="s">
        <v>117</v>
      </c>
      <c r="L40" s="1206" t="s">
        <v>117</v>
      </c>
      <c r="M40" s="1206">
        <v>0</v>
      </c>
      <c r="N40" s="1206" t="s">
        <v>117</v>
      </c>
      <c r="O40" s="1206" t="s">
        <v>117</v>
      </c>
      <c r="P40" s="1206" t="s">
        <v>117</v>
      </c>
      <c r="Q40" s="1206" t="s">
        <v>117</v>
      </c>
      <c r="R40" s="804">
        <v>19.846988851204575</v>
      </c>
      <c r="S40" s="29"/>
    </row>
    <row r="41" spans="1:19" ht="13.8" hidden="1">
      <c r="A41" s="806" t="s">
        <v>791</v>
      </c>
      <c r="B41" s="1206">
        <v>20.055698377210497</v>
      </c>
      <c r="C41" s="1206">
        <v>99.650455416260556</v>
      </c>
      <c r="D41" s="1206">
        <v>87.502593908264444</v>
      </c>
      <c r="E41" s="1206">
        <v>7.0874339508223025</v>
      </c>
      <c r="F41" s="1206">
        <v>96.383810042326729</v>
      </c>
      <c r="G41" s="1206">
        <v>88.708324989822117</v>
      </c>
      <c r="H41" s="1206" t="s">
        <v>117</v>
      </c>
      <c r="I41" s="1206">
        <v>99.772547931180824</v>
      </c>
      <c r="J41" s="1206" t="s">
        <v>117</v>
      </c>
      <c r="K41" s="1206" t="s">
        <v>117</v>
      </c>
      <c r="L41" s="1206" t="s">
        <v>117</v>
      </c>
      <c r="M41" s="1206" t="s">
        <v>117</v>
      </c>
      <c r="N41" s="1206" t="s">
        <v>117</v>
      </c>
      <c r="O41" s="1206" t="s">
        <v>117</v>
      </c>
      <c r="P41" s="1206" t="s">
        <v>117</v>
      </c>
      <c r="Q41" s="1206" t="s">
        <v>117</v>
      </c>
      <c r="R41" s="804">
        <v>37.087224799883792</v>
      </c>
      <c r="S41" s="29"/>
    </row>
    <row r="42" spans="1:19" ht="3" customHeight="1">
      <c r="A42" s="806"/>
      <c r="B42" s="1207"/>
      <c r="C42" s="1208"/>
      <c r="D42" s="1208"/>
      <c r="E42" s="1208"/>
      <c r="F42" s="1208"/>
      <c r="G42" s="1208"/>
      <c r="H42" s="1208"/>
      <c r="I42" s="1208"/>
      <c r="J42" s="1208"/>
      <c r="K42" s="1208"/>
      <c r="L42" s="1208"/>
      <c r="M42" s="1208"/>
      <c r="N42" s="1208"/>
      <c r="O42" s="1208"/>
      <c r="P42" s="1208"/>
      <c r="Q42" s="1208"/>
      <c r="R42" s="812"/>
      <c r="S42" s="29"/>
    </row>
    <row r="43" spans="1:19" ht="13.8">
      <c r="A43" s="803" t="s">
        <v>796</v>
      </c>
      <c r="B43" s="1204">
        <v>3.469874477937132</v>
      </c>
      <c r="C43" s="1204">
        <v>2.3863094357591939</v>
      </c>
      <c r="D43" s="1204">
        <v>4.2844244317181337</v>
      </c>
      <c r="E43" s="1204">
        <v>6.3508484922714592</v>
      </c>
      <c r="F43" s="1204">
        <v>17.139427424388664</v>
      </c>
      <c r="G43" s="1204">
        <v>12.464746481798365</v>
      </c>
      <c r="H43" s="1204">
        <v>0</v>
      </c>
      <c r="I43" s="1204">
        <v>3.5680642756810799</v>
      </c>
      <c r="J43" s="1204">
        <v>3.3927156608195173</v>
      </c>
      <c r="K43" s="1204">
        <v>16.857125340855532</v>
      </c>
      <c r="L43" s="1204" t="s">
        <v>117</v>
      </c>
      <c r="M43" s="1204" t="s">
        <v>117</v>
      </c>
      <c r="N43" s="1204" t="s">
        <v>117</v>
      </c>
      <c r="O43" s="1204" t="s">
        <v>117</v>
      </c>
      <c r="P43" s="1204" t="s">
        <v>117</v>
      </c>
      <c r="Q43" s="1204" t="s">
        <v>117</v>
      </c>
      <c r="R43" s="804">
        <v>3.7164603259569966</v>
      </c>
      <c r="S43" s="29"/>
    </row>
    <row r="44" spans="1:19" ht="13.5" customHeight="1">
      <c r="A44" s="806" t="s">
        <v>788</v>
      </c>
      <c r="B44" s="1206">
        <v>2.8936342197904454</v>
      </c>
      <c r="C44" s="1206">
        <v>47.665732959850608</v>
      </c>
      <c r="D44" s="1206">
        <v>4.0759622069448262</v>
      </c>
      <c r="E44" s="1206">
        <v>2.8375183986786978</v>
      </c>
      <c r="F44" s="1206">
        <v>5.8491277020549184</v>
      </c>
      <c r="G44" s="1206">
        <v>5.1931674015073499</v>
      </c>
      <c r="H44" s="1206">
        <v>0</v>
      </c>
      <c r="I44" s="1206">
        <v>6.8764230027524809</v>
      </c>
      <c r="J44" s="1206" t="s">
        <v>117</v>
      </c>
      <c r="K44" s="1206" t="s">
        <v>117</v>
      </c>
      <c r="L44" s="1206" t="s">
        <v>117</v>
      </c>
      <c r="M44" s="1206" t="s">
        <v>117</v>
      </c>
      <c r="N44" s="1206" t="s">
        <v>117</v>
      </c>
      <c r="O44" s="1206" t="s">
        <v>117</v>
      </c>
      <c r="P44" s="1206" t="s">
        <v>117</v>
      </c>
      <c r="Q44" s="1206" t="s">
        <v>117</v>
      </c>
      <c r="R44" s="804">
        <v>3.6254012551633177</v>
      </c>
      <c r="S44" s="29"/>
    </row>
    <row r="45" spans="1:19" ht="13.8">
      <c r="A45" s="806" t="s">
        <v>125</v>
      </c>
      <c r="B45" s="1206">
        <v>1.5190796592980348E-2</v>
      </c>
      <c r="C45" s="1206" t="s">
        <v>117</v>
      </c>
      <c r="D45" s="1206">
        <v>1.2374225094557996</v>
      </c>
      <c r="E45" s="1206" t="s">
        <v>117</v>
      </c>
      <c r="F45" s="1206">
        <v>0</v>
      </c>
      <c r="G45" s="1206" t="s">
        <v>117</v>
      </c>
      <c r="H45" s="1206" t="s">
        <v>117</v>
      </c>
      <c r="I45" s="1206" t="s">
        <v>117</v>
      </c>
      <c r="J45" s="1206" t="s">
        <v>117</v>
      </c>
      <c r="K45" s="1206" t="s">
        <v>117</v>
      </c>
      <c r="L45" s="1206" t="s">
        <v>117</v>
      </c>
      <c r="M45" s="1206" t="s">
        <v>117</v>
      </c>
      <c r="N45" s="1206" t="s">
        <v>117</v>
      </c>
      <c r="O45" s="1206" t="s">
        <v>117</v>
      </c>
      <c r="P45" s="1206" t="s">
        <v>117</v>
      </c>
      <c r="Q45" s="1206" t="s">
        <v>117</v>
      </c>
      <c r="R45" s="804">
        <v>1.0705259585830857</v>
      </c>
      <c r="S45" s="29"/>
    </row>
    <row r="46" spans="1:19" ht="12.75" customHeight="1">
      <c r="A46" s="806" t="s">
        <v>134</v>
      </c>
      <c r="B46" s="1206">
        <v>2.350657192679833</v>
      </c>
      <c r="C46" s="1206">
        <v>0</v>
      </c>
      <c r="D46" s="1206">
        <v>0.8632200072521985</v>
      </c>
      <c r="E46" s="1206">
        <v>6.4642329281673963</v>
      </c>
      <c r="F46" s="1206">
        <v>5.5045254822145075</v>
      </c>
      <c r="G46" s="1206">
        <v>10.933751776852816</v>
      </c>
      <c r="H46" s="1206" t="s">
        <v>117</v>
      </c>
      <c r="I46" s="1206">
        <v>3.1894510128418316</v>
      </c>
      <c r="J46" s="1206">
        <v>3.3927156608195173</v>
      </c>
      <c r="K46" s="1206">
        <v>16.857125340855532</v>
      </c>
      <c r="L46" s="1206" t="s">
        <v>117</v>
      </c>
      <c r="M46" s="1206" t="s">
        <v>117</v>
      </c>
      <c r="N46" s="1206" t="s">
        <v>117</v>
      </c>
      <c r="O46" s="1206" t="s">
        <v>117</v>
      </c>
      <c r="P46" s="1206" t="s">
        <v>117</v>
      </c>
      <c r="Q46" s="1206" t="s">
        <v>117</v>
      </c>
      <c r="R46" s="804">
        <v>3.4452039170920323</v>
      </c>
      <c r="S46" s="29"/>
    </row>
    <row r="47" spans="1:19" ht="13.8">
      <c r="A47" s="806" t="s">
        <v>708</v>
      </c>
      <c r="B47" s="1206" t="s">
        <v>117</v>
      </c>
      <c r="C47" s="1206" t="s">
        <v>117</v>
      </c>
      <c r="D47" s="1206" t="s">
        <v>117</v>
      </c>
      <c r="E47" s="1206" t="s">
        <v>117</v>
      </c>
      <c r="F47" s="1206" t="s">
        <v>117</v>
      </c>
      <c r="G47" s="1206">
        <v>0</v>
      </c>
      <c r="H47" s="1206" t="s">
        <v>117</v>
      </c>
      <c r="I47" s="1206" t="s">
        <v>117</v>
      </c>
      <c r="J47" s="1206" t="s">
        <v>117</v>
      </c>
      <c r="K47" s="1206" t="s">
        <v>117</v>
      </c>
      <c r="L47" s="1206" t="s">
        <v>117</v>
      </c>
      <c r="M47" s="1206" t="s">
        <v>117</v>
      </c>
      <c r="N47" s="1206" t="s">
        <v>117</v>
      </c>
      <c r="O47" s="1206" t="s">
        <v>117</v>
      </c>
      <c r="P47" s="1206" t="s">
        <v>117</v>
      </c>
      <c r="Q47" s="1206" t="s">
        <v>117</v>
      </c>
      <c r="R47" s="804">
        <v>0</v>
      </c>
      <c r="S47" s="29"/>
    </row>
    <row r="48" spans="1:19" ht="13.8">
      <c r="A48" s="806" t="s">
        <v>789</v>
      </c>
      <c r="B48" s="1206">
        <v>15.445768894258288</v>
      </c>
      <c r="C48" s="1206">
        <v>100</v>
      </c>
      <c r="D48" s="1206">
        <v>77.508973481597039</v>
      </c>
      <c r="E48" s="1206">
        <v>1.9697932293550836E-3</v>
      </c>
      <c r="F48" s="1206">
        <v>0</v>
      </c>
      <c r="G48" s="1206">
        <v>74.645535440814101</v>
      </c>
      <c r="H48" s="1206" t="s">
        <v>117</v>
      </c>
      <c r="I48" s="1206">
        <v>100</v>
      </c>
      <c r="J48" s="1206" t="s">
        <v>117</v>
      </c>
      <c r="K48" s="1206" t="s">
        <v>117</v>
      </c>
      <c r="L48" s="1206" t="s">
        <v>117</v>
      </c>
      <c r="M48" s="1206" t="s">
        <v>117</v>
      </c>
      <c r="N48" s="1206" t="s">
        <v>117</v>
      </c>
      <c r="O48" s="1206" t="s">
        <v>117</v>
      </c>
      <c r="P48" s="1206" t="s">
        <v>117</v>
      </c>
      <c r="Q48" s="1206" t="s">
        <v>117</v>
      </c>
      <c r="R48" s="804">
        <v>41.973961477321687</v>
      </c>
      <c r="S48" s="29"/>
    </row>
    <row r="49" spans="1:19" ht="13.8">
      <c r="A49" s="806" t="s">
        <v>790</v>
      </c>
      <c r="B49" s="1206" t="s">
        <v>117</v>
      </c>
      <c r="C49" s="1206" t="s">
        <v>117</v>
      </c>
      <c r="D49" s="1206">
        <v>0</v>
      </c>
      <c r="E49" s="1206" t="s">
        <v>117</v>
      </c>
      <c r="F49" s="1206">
        <v>0</v>
      </c>
      <c r="G49" s="1206">
        <v>100</v>
      </c>
      <c r="H49" s="1206" t="s">
        <v>117</v>
      </c>
      <c r="I49" s="1206" t="s">
        <v>117</v>
      </c>
      <c r="J49" s="1206" t="s">
        <v>117</v>
      </c>
      <c r="K49" s="1206" t="s">
        <v>117</v>
      </c>
      <c r="L49" s="1206" t="s">
        <v>117</v>
      </c>
      <c r="M49" s="1206" t="s">
        <v>117</v>
      </c>
      <c r="N49" s="1206" t="s">
        <v>117</v>
      </c>
      <c r="O49" s="1206" t="s">
        <v>117</v>
      </c>
      <c r="P49" s="1206" t="s">
        <v>117</v>
      </c>
      <c r="Q49" s="1206" t="s">
        <v>117</v>
      </c>
      <c r="R49" s="804">
        <v>4.0528217224111356E-6</v>
      </c>
      <c r="S49" s="29"/>
    </row>
    <row r="50" spans="1:19" ht="13.8" hidden="1">
      <c r="A50" s="806" t="s">
        <v>791</v>
      </c>
      <c r="B50" s="1206">
        <v>8.3956952060415961</v>
      </c>
      <c r="C50" s="1206">
        <v>98.896835964745421</v>
      </c>
      <c r="D50" s="1206">
        <v>92.156007378996023</v>
      </c>
      <c r="E50" s="1206">
        <v>3.7640062534105097</v>
      </c>
      <c r="F50" s="1206">
        <v>52.983117358836829</v>
      </c>
      <c r="G50" s="1206">
        <v>95.187471321147967</v>
      </c>
      <c r="H50" s="1206" t="s">
        <v>117</v>
      </c>
      <c r="I50" s="1206">
        <v>48.890959309098804</v>
      </c>
      <c r="J50" s="1206" t="s">
        <v>117</v>
      </c>
      <c r="K50" s="1206" t="s">
        <v>117</v>
      </c>
      <c r="L50" s="1206" t="s">
        <v>117</v>
      </c>
      <c r="M50" s="1206" t="s">
        <v>117</v>
      </c>
      <c r="N50" s="1206" t="s">
        <v>117</v>
      </c>
      <c r="O50" s="1206" t="s">
        <v>117</v>
      </c>
      <c r="P50" s="1206" t="s">
        <v>117</v>
      </c>
      <c r="Q50" s="1206" t="s">
        <v>117</v>
      </c>
      <c r="R50" s="804">
        <v>46.472231327737859</v>
      </c>
      <c r="S50" s="29"/>
    </row>
    <row r="51" spans="1:19" ht="3" customHeight="1">
      <c r="A51" s="806"/>
      <c r="B51" s="1207"/>
      <c r="C51" s="1208"/>
      <c r="D51" s="1208"/>
      <c r="E51" s="1208"/>
      <c r="F51" s="1208"/>
      <c r="G51" s="1208"/>
      <c r="H51" s="1208"/>
      <c r="I51" s="1208"/>
      <c r="J51" s="1208"/>
      <c r="K51" s="1208"/>
      <c r="L51" s="1208"/>
      <c r="M51" s="1208"/>
      <c r="N51" s="1208"/>
      <c r="O51" s="1208"/>
      <c r="P51" s="1208"/>
      <c r="Q51" s="1208"/>
      <c r="R51" s="812"/>
      <c r="S51" s="29"/>
    </row>
    <row r="52" spans="1:19" ht="13.8">
      <c r="A52" s="803" t="s">
        <v>797</v>
      </c>
      <c r="B52" s="1204">
        <v>3.1418347662382446</v>
      </c>
      <c r="C52" s="1204">
        <v>2.2359375221435029</v>
      </c>
      <c r="D52" s="1204">
        <v>2.800651496861601</v>
      </c>
      <c r="E52" s="1204">
        <v>4.7198819676437687</v>
      </c>
      <c r="F52" s="1204">
        <v>3.5522510221555206</v>
      </c>
      <c r="G52" s="1204">
        <v>4.0345230787637645</v>
      </c>
      <c r="H52" s="1204" t="s">
        <v>117</v>
      </c>
      <c r="I52" s="1204">
        <v>3.598852169170303</v>
      </c>
      <c r="J52" s="1204">
        <v>3.8340204245432705</v>
      </c>
      <c r="K52" s="1204">
        <v>1.1871145463087367</v>
      </c>
      <c r="L52" s="1204">
        <v>2.3141575410579418</v>
      </c>
      <c r="M52" s="1204">
        <v>0</v>
      </c>
      <c r="N52" s="1204">
        <v>3.3146291542423505</v>
      </c>
      <c r="O52" s="1204">
        <v>7.9989273793472133</v>
      </c>
      <c r="P52" s="1204" t="s">
        <v>117</v>
      </c>
      <c r="Q52" s="1204" t="s">
        <v>117</v>
      </c>
      <c r="R52" s="804">
        <v>3.3325679291400006</v>
      </c>
      <c r="S52" s="29"/>
    </row>
    <row r="53" spans="1:19" ht="13.8">
      <c r="A53" s="806" t="s">
        <v>788</v>
      </c>
      <c r="B53" s="1206">
        <v>4.674273226994889</v>
      </c>
      <c r="C53" s="1206">
        <v>8.5007902703483307</v>
      </c>
      <c r="D53" s="1206">
        <v>3.5869624026524773</v>
      </c>
      <c r="E53" s="1206">
        <v>8.1963757138613431</v>
      </c>
      <c r="F53" s="1206">
        <v>8.776423720859853</v>
      </c>
      <c r="G53" s="1206">
        <v>4.9982314635094198</v>
      </c>
      <c r="H53" s="1206" t="s">
        <v>117</v>
      </c>
      <c r="I53" s="1206">
        <v>9.0213785327190976</v>
      </c>
      <c r="J53" s="1206" t="s">
        <v>117</v>
      </c>
      <c r="K53" s="1206">
        <v>7.4978843572672815</v>
      </c>
      <c r="L53" s="1206">
        <v>2.7509180017206178</v>
      </c>
      <c r="M53" s="1206" t="s">
        <v>117</v>
      </c>
      <c r="N53" s="1206">
        <v>3.1769013768859877</v>
      </c>
      <c r="O53" s="1206">
        <v>24.172498363338441</v>
      </c>
      <c r="P53" s="1206" t="s">
        <v>117</v>
      </c>
      <c r="Q53" s="1206" t="s">
        <v>117</v>
      </c>
      <c r="R53" s="804">
        <v>5.1810355938421342</v>
      </c>
      <c r="S53" s="29"/>
    </row>
    <row r="54" spans="1:19" ht="13.8">
      <c r="A54" s="806" t="s">
        <v>134</v>
      </c>
      <c r="B54" s="1206">
        <v>2.6582209907572598</v>
      </c>
      <c r="C54" s="1206">
        <v>2.2177844647251397</v>
      </c>
      <c r="D54" s="1206">
        <v>2.4591556783959145</v>
      </c>
      <c r="E54" s="1206">
        <v>3.6766133842226503</v>
      </c>
      <c r="F54" s="1206">
        <v>2.4649520296038352</v>
      </c>
      <c r="G54" s="1206">
        <v>3.9803701305740971</v>
      </c>
      <c r="H54" s="1206" t="s">
        <v>117</v>
      </c>
      <c r="I54" s="1206">
        <v>2.2796389518012701</v>
      </c>
      <c r="J54" s="1206">
        <v>3.8340204245432705</v>
      </c>
      <c r="K54" s="1206">
        <v>1.122696323132002</v>
      </c>
      <c r="L54" s="1206">
        <v>1.8535227665549516</v>
      </c>
      <c r="M54" s="1206" t="s">
        <v>117</v>
      </c>
      <c r="N54" s="1206">
        <v>3.4266454184789561</v>
      </c>
      <c r="O54" s="1206">
        <v>7.997697232571392</v>
      </c>
      <c r="P54" s="1206" t="s">
        <v>117</v>
      </c>
      <c r="Q54" s="1206" t="s">
        <v>117</v>
      </c>
      <c r="R54" s="804">
        <v>2.7741700727531673</v>
      </c>
      <c r="S54" s="29"/>
    </row>
    <row r="55" spans="1:19" ht="13.8">
      <c r="A55" s="814" t="s">
        <v>1115</v>
      </c>
      <c r="B55" s="1206" t="s">
        <v>117</v>
      </c>
      <c r="C55" s="1206" t="s">
        <v>117</v>
      </c>
      <c r="D55" s="1206" t="s">
        <v>117</v>
      </c>
      <c r="E55" s="1206" t="s">
        <v>117</v>
      </c>
      <c r="F55" s="1206">
        <v>34.350406848730273</v>
      </c>
      <c r="G55" s="1206">
        <v>6.0908949397593781E-2</v>
      </c>
      <c r="H55" s="1206" t="s">
        <v>117</v>
      </c>
      <c r="I55" s="1206">
        <v>23.394390858245508</v>
      </c>
      <c r="J55" s="1206" t="s">
        <v>117</v>
      </c>
      <c r="K55" s="1206" t="s">
        <v>117</v>
      </c>
      <c r="L55" s="1206" t="s">
        <v>117</v>
      </c>
      <c r="M55" s="1206" t="s">
        <v>117</v>
      </c>
      <c r="N55" s="1206" t="s">
        <v>117</v>
      </c>
      <c r="O55" s="1206" t="s">
        <v>117</v>
      </c>
      <c r="P55" s="1206" t="s">
        <v>117</v>
      </c>
      <c r="Q55" s="1206" t="s">
        <v>117</v>
      </c>
      <c r="R55" s="804">
        <v>21.811477706484396</v>
      </c>
      <c r="S55" s="29"/>
    </row>
    <row r="56" spans="1:19" ht="13.8">
      <c r="A56" s="814" t="s">
        <v>1116</v>
      </c>
      <c r="B56" s="1206">
        <v>2.6582209907572598</v>
      </c>
      <c r="C56" s="1206">
        <v>2.2177844647251397</v>
      </c>
      <c r="D56" s="1206">
        <v>2.4591556783959145</v>
      </c>
      <c r="E56" s="1206">
        <v>3.6766133842226503</v>
      </c>
      <c r="F56" s="1206">
        <v>2.4630920387545814</v>
      </c>
      <c r="G56" s="1206">
        <v>3.9806836684759666</v>
      </c>
      <c r="H56" s="1206" t="s">
        <v>117</v>
      </c>
      <c r="I56" s="1206">
        <v>2.2644603132488048</v>
      </c>
      <c r="J56" s="1206">
        <v>3.8340204245432705</v>
      </c>
      <c r="K56" s="1206">
        <v>1.122696323132002</v>
      </c>
      <c r="L56" s="1206">
        <v>1.8535227665549516</v>
      </c>
      <c r="M56" s="1206" t="s">
        <v>117</v>
      </c>
      <c r="N56" s="1206">
        <v>3.4266454184789561</v>
      </c>
      <c r="O56" s="1206">
        <v>7.997697232571392</v>
      </c>
      <c r="P56" s="1206" t="s">
        <v>117</v>
      </c>
      <c r="Q56" s="1206" t="s">
        <v>117</v>
      </c>
      <c r="R56" s="804">
        <v>2.7706169113646033</v>
      </c>
      <c r="S56" s="29"/>
    </row>
    <row r="57" spans="1:19" ht="13.8">
      <c r="A57" s="815" t="s">
        <v>1117</v>
      </c>
      <c r="B57" s="1206">
        <v>5.5975991151900066</v>
      </c>
      <c r="C57" s="1206" t="s">
        <v>117</v>
      </c>
      <c r="D57" s="1206">
        <v>1.6848848718201102</v>
      </c>
      <c r="E57" s="1206">
        <v>17.001297223352449</v>
      </c>
      <c r="F57" s="1206">
        <v>2.4561100770645914</v>
      </c>
      <c r="G57" s="1206">
        <v>9.699203317333783</v>
      </c>
      <c r="H57" s="1206" t="s">
        <v>117</v>
      </c>
      <c r="I57" s="1206">
        <v>21.781543884688261</v>
      </c>
      <c r="J57" s="1206" t="s">
        <v>117</v>
      </c>
      <c r="K57" s="1206">
        <v>37.890051534409871</v>
      </c>
      <c r="L57" s="1206">
        <v>49.795627237775939</v>
      </c>
      <c r="M57" s="1206" t="s">
        <v>117</v>
      </c>
      <c r="N57" s="1206" t="s">
        <v>117</v>
      </c>
      <c r="O57" s="1206" t="s">
        <v>117</v>
      </c>
      <c r="P57" s="1206" t="s">
        <v>117</v>
      </c>
      <c r="Q57" s="1206" t="s">
        <v>117</v>
      </c>
      <c r="R57" s="804">
        <v>5.5058184321344292</v>
      </c>
      <c r="S57" s="29"/>
    </row>
    <row r="58" spans="1:19" ht="13.8">
      <c r="A58" s="806" t="s">
        <v>789</v>
      </c>
      <c r="B58" s="1206" t="s">
        <v>117</v>
      </c>
      <c r="C58" s="1206" t="s">
        <v>117</v>
      </c>
      <c r="D58" s="1206" t="s">
        <v>117</v>
      </c>
      <c r="E58" s="1206" t="s">
        <v>117</v>
      </c>
      <c r="F58" s="1206" t="s">
        <v>117</v>
      </c>
      <c r="G58" s="1206" t="s">
        <v>117</v>
      </c>
      <c r="H58" s="1206" t="s">
        <v>117</v>
      </c>
      <c r="I58" s="1206" t="s">
        <v>117</v>
      </c>
      <c r="J58" s="1206" t="s">
        <v>117</v>
      </c>
      <c r="K58" s="1206" t="s">
        <v>117</v>
      </c>
      <c r="L58" s="1206" t="s">
        <v>117</v>
      </c>
      <c r="M58" s="1206" t="s">
        <v>117</v>
      </c>
      <c r="N58" s="1206" t="s">
        <v>117</v>
      </c>
      <c r="O58" s="1206" t="s">
        <v>117</v>
      </c>
      <c r="P58" s="1206" t="s">
        <v>117</v>
      </c>
      <c r="Q58" s="1206" t="s">
        <v>117</v>
      </c>
      <c r="R58" s="804" t="s">
        <v>117</v>
      </c>
      <c r="S58" s="29"/>
    </row>
    <row r="59" spans="1:19" ht="12.75" hidden="1" customHeight="1">
      <c r="A59" s="806" t="s">
        <v>791</v>
      </c>
      <c r="B59" s="1206">
        <v>86.651088570980235</v>
      </c>
      <c r="C59" s="1206">
        <v>2.7768119739660957</v>
      </c>
      <c r="D59" s="1206">
        <v>83.469105729479054</v>
      </c>
      <c r="E59" s="1206">
        <v>7.2214282794028968</v>
      </c>
      <c r="F59" s="1206">
        <v>95.126921605218598</v>
      </c>
      <c r="G59" s="1206">
        <v>1.8534111713474928</v>
      </c>
      <c r="H59" s="1206" t="s">
        <v>117</v>
      </c>
      <c r="I59" s="1206">
        <v>51.402642680557022</v>
      </c>
      <c r="J59" s="1206" t="s">
        <v>117</v>
      </c>
      <c r="K59" s="1206">
        <v>100</v>
      </c>
      <c r="L59" s="1206" t="s">
        <v>117</v>
      </c>
      <c r="M59" s="1206">
        <v>0</v>
      </c>
      <c r="N59" s="1206" t="s">
        <v>117</v>
      </c>
      <c r="O59" s="1206" t="s">
        <v>117</v>
      </c>
      <c r="P59" s="1206" t="s">
        <v>117</v>
      </c>
      <c r="Q59" s="1206" t="s">
        <v>117</v>
      </c>
      <c r="R59" s="804">
        <v>3.2939477111662701</v>
      </c>
      <c r="S59" s="29"/>
    </row>
    <row r="60" spans="1:19" ht="3" customHeight="1">
      <c r="A60" s="806"/>
      <c r="B60" s="1207"/>
      <c r="C60" s="1208"/>
      <c r="D60" s="1208"/>
      <c r="E60" s="1208"/>
      <c r="F60" s="1208"/>
      <c r="G60" s="1208"/>
      <c r="H60" s="1208"/>
      <c r="I60" s="1208"/>
      <c r="J60" s="1208"/>
      <c r="K60" s="1208"/>
      <c r="L60" s="1208"/>
      <c r="M60" s="1208"/>
      <c r="N60" s="1208"/>
      <c r="O60" s="1208"/>
      <c r="P60" s="1208"/>
      <c r="Q60" s="1208"/>
      <c r="R60" s="812"/>
      <c r="S60" s="29"/>
    </row>
    <row r="61" spans="1:19" ht="13.8">
      <c r="A61" s="803" t="s">
        <v>801</v>
      </c>
      <c r="B61" s="1204">
        <v>2.7638364846553221</v>
      </c>
      <c r="C61" s="1204">
        <v>5.1162685837896822</v>
      </c>
      <c r="D61" s="1204">
        <v>3.2102916278908573</v>
      </c>
      <c r="E61" s="1204">
        <v>4.6529697296081478</v>
      </c>
      <c r="F61" s="1204">
        <v>2.7686199172418853</v>
      </c>
      <c r="G61" s="1204">
        <v>4.1935553772146008</v>
      </c>
      <c r="H61" s="1204" t="s">
        <v>117</v>
      </c>
      <c r="I61" s="1204">
        <v>3.5769596103476387</v>
      </c>
      <c r="J61" s="1204">
        <v>8.3094416200735459</v>
      </c>
      <c r="K61" s="1204">
        <v>5.9898361942324012</v>
      </c>
      <c r="L61" s="1204">
        <v>0</v>
      </c>
      <c r="M61" s="1204" t="s">
        <v>117</v>
      </c>
      <c r="N61" s="1204" t="s">
        <v>117</v>
      </c>
      <c r="O61" s="1204" t="s">
        <v>117</v>
      </c>
      <c r="P61" s="1204" t="s">
        <v>117</v>
      </c>
      <c r="Q61" s="1204" t="s">
        <v>117</v>
      </c>
      <c r="R61" s="804">
        <v>3.4094600869176754</v>
      </c>
      <c r="S61" s="29"/>
    </row>
    <row r="62" spans="1:19" ht="13.8">
      <c r="A62" s="806" t="s">
        <v>134</v>
      </c>
      <c r="B62" s="1206">
        <v>2.7851799962056454</v>
      </c>
      <c r="C62" s="1206">
        <v>0</v>
      </c>
      <c r="D62" s="1206">
        <v>2.5100393551348654</v>
      </c>
      <c r="E62" s="1206">
        <v>5.32735079987481</v>
      </c>
      <c r="F62" s="1206">
        <v>2.4547504925689125</v>
      </c>
      <c r="G62" s="1206">
        <v>3.9704971102114954</v>
      </c>
      <c r="H62" s="1206" t="s">
        <v>117</v>
      </c>
      <c r="I62" s="1206">
        <v>3.6052461378247429</v>
      </c>
      <c r="J62" s="1206">
        <v>8.3183809942763087</v>
      </c>
      <c r="K62" s="1206">
        <v>6.5749772302580727</v>
      </c>
      <c r="L62" s="1206">
        <v>0</v>
      </c>
      <c r="M62" s="1206" t="s">
        <v>117</v>
      </c>
      <c r="N62" s="1206" t="s">
        <v>117</v>
      </c>
      <c r="O62" s="1206" t="s">
        <v>117</v>
      </c>
      <c r="P62" s="1206" t="s">
        <v>117</v>
      </c>
      <c r="Q62" s="1206" t="s">
        <v>117</v>
      </c>
      <c r="R62" s="804">
        <v>3.143001281753885</v>
      </c>
      <c r="S62" s="29"/>
    </row>
    <row r="63" spans="1:19" ht="13.8">
      <c r="A63" s="806" t="s">
        <v>802</v>
      </c>
      <c r="B63" s="1206">
        <v>2.1839294376299256</v>
      </c>
      <c r="C63" s="1206">
        <v>5.1418439353193177</v>
      </c>
      <c r="D63" s="1206">
        <v>6.1328312022780782</v>
      </c>
      <c r="E63" s="1206">
        <v>4.3441331997906643</v>
      </c>
      <c r="F63" s="1206">
        <v>3.5875167372357062</v>
      </c>
      <c r="G63" s="1206">
        <v>7.3281823273478999</v>
      </c>
      <c r="H63" s="1206" t="s">
        <v>117</v>
      </c>
      <c r="I63" s="1206">
        <v>3.4291919777958118</v>
      </c>
      <c r="J63" s="1206">
        <v>4.7523926732746601E-2</v>
      </c>
      <c r="K63" s="1206">
        <v>4.6801483806729482</v>
      </c>
      <c r="L63" s="1206">
        <v>0</v>
      </c>
      <c r="M63" s="1206" t="s">
        <v>117</v>
      </c>
      <c r="N63" s="1206" t="s">
        <v>117</v>
      </c>
      <c r="O63" s="1206" t="s">
        <v>117</v>
      </c>
      <c r="P63" s="1206" t="s">
        <v>117</v>
      </c>
      <c r="Q63" s="1206" t="s">
        <v>117</v>
      </c>
      <c r="R63" s="804">
        <v>5.0394050508096448</v>
      </c>
      <c r="S63" s="29"/>
    </row>
    <row r="64" spans="1:19" ht="13.8" hidden="1">
      <c r="A64" s="806" t="s">
        <v>791</v>
      </c>
      <c r="B64" s="1206" t="s">
        <v>117</v>
      </c>
      <c r="C64" s="1206" t="s">
        <v>117</v>
      </c>
      <c r="D64" s="1206" t="s">
        <v>117</v>
      </c>
      <c r="E64" s="1206">
        <v>0</v>
      </c>
      <c r="F64" s="1206" t="s">
        <v>117</v>
      </c>
      <c r="G64" s="1206" t="s">
        <v>117</v>
      </c>
      <c r="H64" s="1206" t="s">
        <v>117</v>
      </c>
      <c r="I64" s="1206" t="s">
        <v>117</v>
      </c>
      <c r="J64" s="1206" t="s">
        <v>117</v>
      </c>
      <c r="K64" s="1206" t="s">
        <v>117</v>
      </c>
      <c r="L64" s="1206" t="s">
        <v>117</v>
      </c>
      <c r="M64" s="1206" t="s">
        <v>117</v>
      </c>
      <c r="N64" s="1206" t="s">
        <v>117</v>
      </c>
      <c r="O64" s="1206" t="s">
        <v>117</v>
      </c>
      <c r="P64" s="1206" t="s">
        <v>117</v>
      </c>
      <c r="Q64" s="1206" t="s">
        <v>117</v>
      </c>
      <c r="R64" s="804">
        <v>0</v>
      </c>
      <c r="S64" s="29"/>
    </row>
    <row r="65" spans="1:19" ht="4.5" customHeight="1">
      <c r="A65" s="816"/>
      <c r="B65" s="1207"/>
      <c r="C65" s="1208"/>
      <c r="D65" s="1208"/>
      <c r="E65" s="1208"/>
      <c r="F65" s="1208"/>
      <c r="G65" s="1208"/>
      <c r="H65" s="1208"/>
      <c r="I65" s="1208"/>
      <c r="J65" s="1208"/>
      <c r="K65" s="1208"/>
      <c r="L65" s="1208"/>
      <c r="M65" s="1208"/>
      <c r="N65" s="1208"/>
      <c r="O65" s="1208"/>
      <c r="P65" s="1208"/>
      <c r="Q65" s="1208"/>
      <c r="R65" s="819"/>
      <c r="S65" s="29"/>
    </row>
    <row r="66" spans="1:19" s="172" customFormat="1" ht="27" customHeight="1">
      <c r="A66" s="820" t="s">
        <v>1118</v>
      </c>
      <c r="B66" s="1209">
        <v>3.5060747263082939</v>
      </c>
      <c r="C66" s="1209">
        <v>4.6604811178890397</v>
      </c>
      <c r="D66" s="1209">
        <v>3.3144283786035644</v>
      </c>
      <c r="E66" s="1209">
        <v>6.0698304160041783</v>
      </c>
      <c r="F66" s="1209">
        <v>3.1585164075039467</v>
      </c>
      <c r="G66" s="1209">
        <v>4.2764441244546116</v>
      </c>
      <c r="H66" s="1209">
        <v>0</v>
      </c>
      <c r="I66" s="1209">
        <v>3.1371531424510102</v>
      </c>
      <c r="J66" s="1209">
        <v>8.3543612026950846</v>
      </c>
      <c r="K66" s="1209">
        <v>4.1945391218550903</v>
      </c>
      <c r="L66" s="1209">
        <v>2.3138600543857311</v>
      </c>
      <c r="M66" s="1209">
        <v>1.1651890842212824</v>
      </c>
      <c r="N66" s="1209">
        <v>3.3146291542423505</v>
      </c>
      <c r="O66" s="1209">
        <v>7.8581476685540927</v>
      </c>
      <c r="P66" s="1209">
        <v>0</v>
      </c>
      <c r="Q66" s="1209">
        <v>0</v>
      </c>
      <c r="R66" s="1210">
        <v>3.7003761104820629</v>
      </c>
      <c r="S66" s="171"/>
    </row>
    <row r="67" spans="1:19" ht="4.5" customHeight="1" thickBot="1">
      <c r="A67" s="823"/>
      <c r="B67" s="27"/>
      <c r="C67" s="27"/>
      <c r="D67" s="27"/>
      <c r="E67" s="27"/>
      <c r="F67" s="27"/>
      <c r="G67" s="27"/>
      <c r="H67" s="27"/>
      <c r="I67" s="27"/>
      <c r="J67" s="27"/>
      <c r="K67" s="27"/>
      <c r="L67" s="27"/>
      <c r="M67" s="27"/>
      <c r="N67" s="27"/>
      <c r="O67" s="27"/>
      <c r="P67" s="27"/>
      <c r="Q67" s="27"/>
      <c r="R67" s="27"/>
      <c r="S67" s="29"/>
    </row>
    <row r="68" spans="1:19" ht="13.8">
      <c r="A68" s="31" t="s">
        <v>1119</v>
      </c>
      <c r="B68" s="17"/>
      <c r="C68" s="17"/>
      <c r="D68" s="17"/>
      <c r="E68" s="17"/>
      <c r="F68" s="17"/>
      <c r="G68" s="17"/>
      <c r="H68" s="17"/>
      <c r="I68" s="17"/>
      <c r="J68" s="17"/>
      <c r="K68" s="17"/>
      <c r="L68" s="17"/>
      <c r="M68" s="17"/>
      <c r="N68" s="17"/>
      <c r="O68" s="17"/>
      <c r="P68" s="17"/>
      <c r="Q68" s="17"/>
      <c r="R68" s="17"/>
      <c r="S68" s="29"/>
    </row>
    <row r="69" spans="1:19" ht="13.8">
      <c r="A69" s="31" t="s">
        <v>1120</v>
      </c>
      <c r="B69" s="31"/>
      <c r="C69" s="31"/>
      <c r="D69" s="31"/>
      <c r="E69" s="31"/>
      <c r="F69" s="31"/>
      <c r="G69" s="31"/>
      <c r="H69" s="31"/>
      <c r="I69" s="31"/>
      <c r="J69" s="31"/>
      <c r="K69" s="31"/>
      <c r="L69" s="31"/>
      <c r="M69" s="31"/>
      <c r="N69" s="31"/>
      <c r="O69" s="31"/>
      <c r="P69" s="31"/>
      <c r="Q69" s="31"/>
      <c r="R69" s="31"/>
      <c r="S69" s="29"/>
    </row>
    <row r="70" spans="1:19" ht="13.8">
      <c r="A70" s="34" t="s">
        <v>717</v>
      </c>
      <c r="B70" s="31"/>
      <c r="C70" s="31"/>
      <c r="D70" s="31"/>
      <c r="E70" s="31"/>
      <c r="F70" s="31"/>
      <c r="G70" s="31"/>
      <c r="H70" s="31"/>
      <c r="I70" s="31"/>
      <c r="J70" s="31"/>
      <c r="K70" s="31"/>
      <c r="L70" s="31"/>
      <c r="M70" s="31"/>
      <c r="N70" s="31"/>
      <c r="O70" s="31"/>
      <c r="P70" s="31"/>
      <c r="Q70" s="31"/>
      <c r="R70" s="31"/>
      <c r="S70" s="29"/>
    </row>
    <row r="71" spans="1:19">
      <c r="A71" s="877"/>
      <c r="B71" s="31"/>
      <c r="C71" s="31"/>
      <c r="D71" s="31"/>
      <c r="E71" s="31"/>
      <c r="F71" s="31"/>
      <c r="G71" s="31"/>
      <c r="H71" s="31"/>
      <c r="I71" s="31"/>
    </row>
    <row r="72" spans="1:19">
      <c r="A72" s="877"/>
      <c r="B72" s="827"/>
      <c r="C72" s="827"/>
      <c r="D72" s="828"/>
      <c r="E72" s="827"/>
      <c r="F72" s="827"/>
      <c r="G72" s="827"/>
      <c r="H72" s="828"/>
      <c r="I72" s="827"/>
    </row>
  </sheetData>
  <mergeCells count="3">
    <mergeCell ref="A2:R2"/>
    <mergeCell ref="A3:R3"/>
    <mergeCell ref="A4:R4"/>
  </mergeCells>
  <hyperlinks>
    <hyperlink ref="A1" location="Índice!A1" display="Volver al Índice"/>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GridLines="0" zoomScaleNormal="75" workbookViewId="0"/>
  </sheetViews>
  <sheetFormatPr baseColWidth="10" defaultColWidth="11.44140625" defaultRowHeight="13.2"/>
  <cols>
    <col min="1" max="1" width="47.88671875" style="1086" customWidth="1"/>
    <col min="2" max="5" width="22.109375" style="1086" customWidth="1"/>
    <col min="6" max="6" width="22.109375" style="1088" customWidth="1"/>
    <col min="7" max="256" width="11.44140625" style="1086"/>
    <col min="257" max="257" width="47.88671875" style="1086" customWidth="1"/>
    <col min="258" max="262" width="22.109375" style="1086" customWidth="1"/>
    <col min="263" max="512" width="11.44140625" style="1086"/>
    <col min="513" max="513" width="47.88671875" style="1086" customWidth="1"/>
    <col min="514" max="518" width="22.109375" style="1086" customWidth="1"/>
    <col min="519" max="768" width="11.44140625" style="1086"/>
    <col min="769" max="769" width="47.88671875" style="1086" customWidth="1"/>
    <col min="770" max="774" width="22.109375" style="1086" customWidth="1"/>
    <col min="775" max="1024" width="11.44140625" style="1086"/>
    <col min="1025" max="1025" width="47.88671875" style="1086" customWidth="1"/>
    <col min="1026" max="1030" width="22.109375" style="1086" customWidth="1"/>
    <col min="1031" max="1280" width="11.44140625" style="1086"/>
    <col min="1281" max="1281" width="47.88671875" style="1086" customWidth="1"/>
    <col min="1282" max="1286" width="22.109375" style="1086" customWidth="1"/>
    <col min="1287" max="1536" width="11.44140625" style="1086"/>
    <col min="1537" max="1537" width="47.88671875" style="1086" customWidth="1"/>
    <col min="1538" max="1542" width="22.109375" style="1086" customWidth="1"/>
    <col min="1543" max="1792" width="11.44140625" style="1086"/>
    <col min="1793" max="1793" width="47.88671875" style="1086" customWidth="1"/>
    <col min="1794" max="1798" width="22.109375" style="1086" customWidth="1"/>
    <col min="1799" max="2048" width="11.44140625" style="1086"/>
    <col min="2049" max="2049" width="47.88671875" style="1086" customWidth="1"/>
    <col min="2050" max="2054" width="22.109375" style="1086" customWidth="1"/>
    <col min="2055" max="2304" width="11.44140625" style="1086"/>
    <col min="2305" max="2305" width="47.88671875" style="1086" customWidth="1"/>
    <col min="2306" max="2310" width="22.109375" style="1086" customWidth="1"/>
    <col min="2311" max="2560" width="11.44140625" style="1086"/>
    <col min="2561" max="2561" width="47.88671875" style="1086" customWidth="1"/>
    <col min="2562" max="2566" width="22.109375" style="1086" customWidth="1"/>
    <col min="2567" max="2816" width="11.44140625" style="1086"/>
    <col min="2817" max="2817" width="47.88671875" style="1086" customWidth="1"/>
    <col min="2818" max="2822" width="22.109375" style="1086" customWidth="1"/>
    <col min="2823" max="3072" width="11.44140625" style="1086"/>
    <col min="3073" max="3073" width="47.88671875" style="1086" customWidth="1"/>
    <col min="3074" max="3078" width="22.109375" style="1086" customWidth="1"/>
    <col min="3079" max="3328" width="11.44140625" style="1086"/>
    <col min="3329" max="3329" width="47.88671875" style="1086" customWidth="1"/>
    <col min="3330" max="3334" width="22.109375" style="1086" customWidth="1"/>
    <col min="3335" max="3584" width="11.44140625" style="1086"/>
    <col min="3585" max="3585" width="47.88671875" style="1086" customWidth="1"/>
    <col min="3586" max="3590" width="22.109375" style="1086" customWidth="1"/>
    <col min="3591" max="3840" width="11.44140625" style="1086"/>
    <col min="3841" max="3841" width="47.88671875" style="1086" customWidth="1"/>
    <col min="3842" max="3846" width="22.109375" style="1086" customWidth="1"/>
    <col min="3847" max="4096" width="11.44140625" style="1086"/>
    <col min="4097" max="4097" width="47.88671875" style="1086" customWidth="1"/>
    <col min="4098" max="4102" width="22.109375" style="1086" customWidth="1"/>
    <col min="4103" max="4352" width="11.44140625" style="1086"/>
    <col min="4353" max="4353" width="47.88671875" style="1086" customWidth="1"/>
    <col min="4354" max="4358" width="22.109375" style="1086" customWidth="1"/>
    <col min="4359" max="4608" width="11.44140625" style="1086"/>
    <col min="4609" max="4609" width="47.88671875" style="1086" customWidth="1"/>
    <col min="4610" max="4614" width="22.109375" style="1086" customWidth="1"/>
    <col min="4615" max="4864" width="11.44140625" style="1086"/>
    <col min="4865" max="4865" width="47.88671875" style="1086" customWidth="1"/>
    <col min="4866" max="4870" width="22.109375" style="1086" customWidth="1"/>
    <col min="4871" max="5120" width="11.44140625" style="1086"/>
    <col min="5121" max="5121" width="47.88671875" style="1086" customWidth="1"/>
    <col min="5122" max="5126" width="22.109375" style="1086" customWidth="1"/>
    <col min="5127" max="5376" width="11.44140625" style="1086"/>
    <col min="5377" max="5377" width="47.88671875" style="1086" customWidth="1"/>
    <col min="5378" max="5382" width="22.109375" style="1086" customWidth="1"/>
    <col min="5383" max="5632" width="11.44140625" style="1086"/>
    <col min="5633" max="5633" width="47.88671875" style="1086" customWidth="1"/>
    <col min="5634" max="5638" width="22.109375" style="1086" customWidth="1"/>
    <col min="5639" max="5888" width="11.44140625" style="1086"/>
    <col min="5889" max="5889" width="47.88671875" style="1086" customWidth="1"/>
    <col min="5890" max="5894" width="22.109375" style="1086" customWidth="1"/>
    <col min="5895" max="6144" width="11.44140625" style="1086"/>
    <col min="6145" max="6145" width="47.88671875" style="1086" customWidth="1"/>
    <col min="6146" max="6150" width="22.109375" style="1086" customWidth="1"/>
    <col min="6151" max="6400" width="11.44140625" style="1086"/>
    <col min="6401" max="6401" width="47.88671875" style="1086" customWidth="1"/>
    <col min="6402" max="6406" width="22.109375" style="1086" customWidth="1"/>
    <col min="6407" max="6656" width="11.44140625" style="1086"/>
    <col min="6657" max="6657" width="47.88671875" style="1086" customWidth="1"/>
    <col min="6658" max="6662" width="22.109375" style="1086" customWidth="1"/>
    <col min="6663" max="6912" width="11.44140625" style="1086"/>
    <col min="6913" max="6913" width="47.88671875" style="1086" customWidth="1"/>
    <col min="6914" max="6918" width="22.109375" style="1086" customWidth="1"/>
    <col min="6919" max="7168" width="11.44140625" style="1086"/>
    <col min="7169" max="7169" width="47.88671875" style="1086" customWidth="1"/>
    <col min="7170" max="7174" width="22.109375" style="1086" customWidth="1"/>
    <col min="7175" max="7424" width="11.44140625" style="1086"/>
    <col min="7425" max="7425" width="47.88671875" style="1086" customWidth="1"/>
    <col min="7426" max="7430" width="22.109375" style="1086" customWidth="1"/>
    <col min="7431" max="7680" width="11.44140625" style="1086"/>
    <col min="7681" max="7681" width="47.88671875" style="1086" customWidth="1"/>
    <col min="7682" max="7686" width="22.109375" style="1086" customWidth="1"/>
    <col min="7687" max="7936" width="11.44140625" style="1086"/>
    <col min="7937" max="7937" width="47.88671875" style="1086" customWidth="1"/>
    <col min="7938" max="7942" width="22.109375" style="1086" customWidth="1"/>
    <col min="7943" max="8192" width="11.44140625" style="1086"/>
    <col min="8193" max="8193" width="47.88671875" style="1086" customWidth="1"/>
    <col min="8194" max="8198" width="22.109375" style="1086" customWidth="1"/>
    <col min="8199" max="8448" width="11.44140625" style="1086"/>
    <col min="8449" max="8449" width="47.88671875" style="1086" customWidth="1"/>
    <col min="8450" max="8454" width="22.109375" style="1086" customWidth="1"/>
    <col min="8455" max="8704" width="11.44140625" style="1086"/>
    <col min="8705" max="8705" width="47.88671875" style="1086" customWidth="1"/>
    <col min="8706" max="8710" width="22.109375" style="1086" customWidth="1"/>
    <col min="8711" max="8960" width="11.44140625" style="1086"/>
    <col min="8961" max="8961" width="47.88671875" style="1086" customWidth="1"/>
    <col min="8962" max="8966" width="22.109375" style="1086" customWidth="1"/>
    <col min="8967" max="9216" width="11.44140625" style="1086"/>
    <col min="9217" max="9217" width="47.88671875" style="1086" customWidth="1"/>
    <col min="9218" max="9222" width="22.109375" style="1086" customWidth="1"/>
    <col min="9223" max="9472" width="11.44140625" style="1086"/>
    <col min="9473" max="9473" width="47.88671875" style="1086" customWidth="1"/>
    <col min="9474" max="9478" width="22.109375" style="1086" customWidth="1"/>
    <col min="9479" max="9728" width="11.44140625" style="1086"/>
    <col min="9729" max="9729" width="47.88671875" style="1086" customWidth="1"/>
    <col min="9730" max="9734" width="22.109375" style="1086" customWidth="1"/>
    <col min="9735" max="9984" width="11.44140625" style="1086"/>
    <col min="9985" max="9985" width="47.88671875" style="1086" customWidth="1"/>
    <col min="9986" max="9990" width="22.109375" style="1086" customWidth="1"/>
    <col min="9991" max="10240" width="11.44140625" style="1086"/>
    <col min="10241" max="10241" width="47.88671875" style="1086" customWidth="1"/>
    <col min="10242" max="10246" width="22.109375" style="1086" customWidth="1"/>
    <col min="10247" max="10496" width="11.44140625" style="1086"/>
    <col min="10497" max="10497" width="47.88671875" style="1086" customWidth="1"/>
    <col min="10498" max="10502" width="22.109375" style="1086" customWidth="1"/>
    <col min="10503" max="10752" width="11.44140625" style="1086"/>
    <col min="10753" max="10753" width="47.88671875" style="1086" customWidth="1"/>
    <col min="10754" max="10758" width="22.109375" style="1086" customWidth="1"/>
    <col min="10759" max="11008" width="11.44140625" style="1086"/>
    <col min="11009" max="11009" width="47.88671875" style="1086" customWidth="1"/>
    <col min="11010" max="11014" width="22.109375" style="1086" customWidth="1"/>
    <col min="11015" max="11264" width="11.44140625" style="1086"/>
    <col min="11265" max="11265" width="47.88671875" style="1086" customWidth="1"/>
    <col min="11266" max="11270" width="22.109375" style="1086" customWidth="1"/>
    <col min="11271" max="11520" width="11.44140625" style="1086"/>
    <col min="11521" max="11521" width="47.88671875" style="1086" customWidth="1"/>
    <col min="11522" max="11526" width="22.109375" style="1086" customWidth="1"/>
    <col min="11527" max="11776" width="11.44140625" style="1086"/>
    <col min="11777" max="11777" width="47.88671875" style="1086" customWidth="1"/>
    <col min="11778" max="11782" width="22.109375" style="1086" customWidth="1"/>
    <col min="11783" max="12032" width="11.44140625" style="1086"/>
    <col min="12033" max="12033" width="47.88671875" style="1086" customWidth="1"/>
    <col min="12034" max="12038" width="22.109375" style="1086" customWidth="1"/>
    <col min="12039" max="12288" width="11.44140625" style="1086"/>
    <col min="12289" max="12289" width="47.88671875" style="1086" customWidth="1"/>
    <col min="12290" max="12294" width="22.109375" style="1086" customWidth="1"/>
    <col min="12295" max="12544" width="11.44140625" style="1086"/>
    <col min="12545" max="12545" width="47.88671875" style="1086" customWidth="1"/>
    <col min="12546" max="12550" width="22.109375" style="1086" customWidth="1"/>
    <col min="12551" max="12800" width="11.44140625" style="1086"/>
    <col min="12801" max="12801" width="47.88671875" style="1086" customWidth="1"/>
    <col min="12802" max="12806" width="22.109375" style="1086" customWidth="1"/>
    <col min="12807" max="13056" width="11.44140625" style="1086"/>
    <col min="13057" max="13057" width="47.88671875" style="1086" customWidth="1"/>
    <col min="13058" max="13062" width="22.109375" style="1086" customWidth="1"/>
    <col min="13063" max="13312" width="11.44140625" style="1086"/>
    <col min="13313" max="13313" width="47.88671875" style="1086" customWidth="1"/>
    <col min="13314" max="13318" width="22.109375" style="1086" customWidth="1"/>
    <col min="13319" max="13568" width="11.44140625" style="1086"/>
    <col min="13569" max="13569" width="47.88671875" style="1086" customWidth="1"/>
    <col min="13570" max="13574" width="22.109375" style="1086" customWidth="1"/>
    <col min="13575" max="13824" width="11.44140625" style="1086"/>
    <col min="13825" max="13825" width="47.88671875" style="1086" customWidth="1"/>
    <col min="13826" max="13830" width="22.109375" style="1086" customWidth="1"/>
    <col min="13831" max="14080" width="11.44140625" style="1086"/>
    <col min="14081" max="14081" width="47.88671875" style="1086" customWidth="1"/>
    <col min="14082" max="14086" width="22.109375" style="1086" customWidth="1"/>
    <col min="14087" max="14336" width="11.44140625" style="1086"/>
    <col min="14337" max="14337" width="47.88671875" style="1086" customWidth="1"/>
    <col min="14338" max="14342" width="22.109375" style="1086" customWidth="1"/>
    <col min="14343" max="14592" width="11.44140625" style="1086"/>
    <col min="14593" max="14593" width="47.88671875" style="1086" customWidth="1"/>
    <col min="14594" max="14598" width="22.109375" style="1086" customWidth="1"/>
    <col min="14599" max="14848" width="11.44140625" style="1086"/>
    <col min="14849" max="14849" width="47.88671875" style="1086" customWidth="1"/>
    <col min="14850" max="14854" width="22.109375" style="1086" customWidth="1"/>
    <col min="14855" max="15104" width="11.44140625" style="1086"/>
    <col min="15105" max="15105" width="47.88671875" style="1086" customWidth="1"/>
    <col min="15106" max="15110" width="22.109375" style="1086" customWidth="1"/>
    <col min="15111" max="15360" width="11.44140625" style="1086"/>
    <col min="15361" max="15361" width="47.88671875" style="1086" customWidth="1"/>
    <col min="15362" max="15366" width="22.109375" style="1086" customWidth="1"/>
    <col min="15367" max="15616" width="11.44140625" style="1086"/>
    <col min="15617" max="15617" width="47.88671875" style="1086" customWidth="1"/>
    <col min="15618" max="15622" width="22.109375" style="1086" customWidth="1"/>
    <col min="15623" max="15872" width="11.44140625" style="1086"/>
    <col min="15873" max="15873" width="47.88671875" style="1086" customWidth="1"/>
    <col min="15874" max="15878" width="22.109375" style="1086" customWidth="1"/>
    <col min="15879" max="16128" width="11.44140625" style="1086"/>
    <col min="16129" max="16129" width="47.88671875" style="1086" customWidth="1"/>
    <col min="16130" max="16134" width="22.109375" style="1086" customWidth="1"/>
    <col min="16135" max="16384" width="11.44140625" style="1086"/>
  </cols>
  <sheetData>
    <row r="1" spans="1:9" s="1060" customFormat="1" ht="18" customHeight="1">
      <c r="A1" s="1386" t="s">
        <v>1209</v>
      </c>
      <c r="B1" s="1058"/>
      <c r="C1" s="1058"/>
      <c r="D1" s="1058"/>
      <c r="E1" s="1058"/>
      <c r="F1" s="1059"/>
    </row>
    <row r="2" spans="1:9" s="1061" customFormat="1" ht="38.25" customHeight="1">
      <c r="A2" s="1563" t="s">
        <v>1008</v>
      </c>
      <c r="B2" s="1563"/>
      <c r="C2" s="1563"/>
      <c r="D2" s="1563"/>
      <c r="E2" s="1563"/>
      <c r="F2" s="1563"/>
    </row>
    <row r="3" spans="1:9" s="1060" customFormat="1" ht="27.75" customHeight="1">
      <c r="A3" s="1062">
        <v>44439</v>
      </c>
      <c r="B3" s="1063"/>
      <c r="C3" s="1063"/>
      <c r="D3" s="1063"/>
      <c r="E3" s="1063"/>
      <c r="F3" s="1063"/>
    </row>
    <row r="4" spans="1:9" s="1060" customFormat="1" ht="11.25" customHeight="1">
      <c r="A4" s="1564"/>
      <c r="B4" s="1564"/>
      <c r="C4" s="1564"/>
      <c r="D4" s="1564"/>
      <c r="E4" s="1564"/>
      <c r="F4" s="1064"/>
    </row>
    <row r="5" spans="1:9" s="1065" customFormat="1" ht="14.25" customHeight="1" thickBot="1">
      <c r="B5" s="1066"/>
      <c r="C5" s="1066"/>
      <c r="D5" s="1066"/>
      <c r="E5" s="1066"/>
      <c r="F5" s="1066"/>
    </row>
    <row r="6" spans="1:9" s="1068" customFormat="1" ht="18.75" customHeight="1">
      <c r="A6" s="1565" t="s">
        <v>1</v>
      </c>
      <c r="B6" s="1067" t="s">
        <v>1009</v>
      </c>
      <c r="C6" s="1067"/>
      <c r="D6" s="1067"/>
      <c r="E6" s="1067"/>
      <c r="F6" s="1565" t="s">
        <v>1010</v>
      </c>
    </row>
    <row r="7" spans="1:9" s="1068" customFormat="1" ht="24.75" customHeight="1">
      <c r="A7" s="1566"/>
      <c r="B7" s="1569" t="s">
        <v>1011</v>
      </c>
      <c r="C7" s="1569" t="s">
        <v>1012</v>
      </c>
      <c r="D7" s="1569" t="s">
        <v>1013</v>
      </c>
      <c r="E7" s="1569" t="s">
        <v>1014</v>
      </c>
      <c r="F7" s="1566"/>
    </row>
    <row r="8" spans="1:9" s="1068" customFormat="1" ht="19.5" customHeight="1">
      <c r="A8" s="1567"/>
      <c r="B8" s="1570"/>
      <c r="C8" s="1570"/>
      <c r="D8" s="1570"/>
      <c r="E8" s="1570"/>
      <c r="F8" s="1568"/>
    </row>
    <row r="9" spans="1:9" s="1071" customFormat="1" ht="11.25" customHeight="1">
      <c r="A9" s="1069"/>
      <c r="B9" s="1070"/>
      <c r="C9" s="1070"/>
      <c r="D9" s="1070"/>
      <c r="E9" s="1070"/>
    </row>
    <row r="10" spans="1:9" s="1075" customFormat="1" ht="21" customHeight="1">
      <c r="A10" s="1072" t="s">
        <v>29</v>
      </c>
      <c r="B10" s="1073">
        <v>4.0874003512018433</v>
      </c>
      <c r="C10" s="1073">
        <v>3.647868764282193</v>
      </c>
      <c r="D10" s="1073">
        <v>3.1713624619675889</v>
      </c>
      <c r="E10" s="1073">
        <v>3.0455753939004477</v>
      </c>
      <c r="F10" s="1074">
        <v>3.51</v>
      </c>
    </row>
    <row r="11" spans="1:9" s="1075" customFormat="1" ht="21" customHeight="1">
      <c r="A11" s="1072" t="s">
        <v>30</v>
      </c>
      <c r="B11" s="1073">
        <v>4.5906130085668773</v>
      </c>
      <c r="C11" s="1073">
        <v>3.746580587572399</v>
      </c>
      <c r="D11" s="1073">
        <v>3.6240337565334317</v>
      </c>
      <c r="E11" s="1073">
        <v>3.2550256670770739</v>
      </c>
      <c r="F11" s="1074">
        <v>4.66</v>
      </c>
    </row>
    <row r="12" spans="1:9" s="1075" customFormat="1" ht="21" customHeight="1">
      <c r="A12" s="1072" t="s">
        <v>31</v>
      </c>
      <c r="B12" s="1073">
        <v>3.4089796532784122</v>
      </c>
      <c r="C12" s="1073">
        <v>3.0242657329147571</v>
      </c>
      <c r="D12" s="1073">
        <v>2.6836708807045699</v>
      </c>
      <c r="E12" s="1073">
        <v>2.4995202877857592</v>
      </c>
      <c r="F12" s="1074">
        <v>3.31</v>
      </c>
    </row>
    <row r="13" spans="1:9" s="1075" customFormat="1" ht="21" customHeight="1">
      <c r="A13" s="1072" t="s">
        <v>32</v>
      </c>
      <c r="B13" s="1073">
        <v>5.9896974298690546</v>
      </c>
      <c r="C13" s="1073">
        <v>5.6695156708118644</v>
      </c>
      <c r="D13" s="1073">
        <v>5.2877270946267236</v>
      </c>
      <c r="E13" s="1073">
        <v>4.7564184137143775</v>
      </c>
      <c r="F13" s="1074">
        <v>6.07</v>
      </c>
    </row>
    <row r="14" spans="1:9" s="1075" customFormat="1" ht="21" customHeight="1">
      <c r="A14" s="1072" t="s">
        <v>33</v>
      </c>
      <c r="B14" s="1073">
        <v>3.4711121604560811</v>
      </c>
      <c r="C14" s="1073">
        <v>2.8964678224537113</v>
      </c>
      <c r="D14" s="1073">
        <v>2.5583575546287558</v>
      </c>
      <c r="E14" s="1073">
        <v>2.4655654468716057</v>
      </c>
      <c r="F14" s="1074">
        <v>3.16</v>
      </c>
    </row>
    <row r="15" spans="1:9" s="1075" customFormat="1" ht="21" customHeight="1">
      <c r="A15" s="1072" t="s">
        <v>114</v>
      </c>
      <c r="B15" s="1073">
        <v>4.6974679216916408</v>
      </c>
      <c r="C15" s="1073">
        <v>4.0576188060148777</v>
      </c>
      <c r="D15" s="1073">
        <v>3.6697241366467988</v>
      </c>
      <c r="E15" s="1073">
        <v>3.4473842677738875</v>
      </c>
      <c r="F15" s="1074">
        <v>4.28</v>
      </c>
    </row>
    <row r="16" spans="1:9" s="1075" customFormat="1" ht="21" customHeight="1">
      <c r="A16" s="1072" t="s">
        <v>35</v>
      </c>
      <c r="B16" s="1073" t="s">
        <v>117</v>
      </c>
      <c r="C16" s="1073" t="s">
        <v>117</v>
      </c>
      <c r="D16" s="1073" t="s">
        <v>117</v>
      </c>
      <c r="E16" s="1073" t="s">
        <v>117</v>
      </c>
      <c r="F16" s="1074" t="s">
        <v>117</v>
      </c>
      <c r="I16" s="1076"/>
    </row>
    <row r="17" spans="1:9" s="1075" customFormat="1" ht="21" customHeight="1">
      <c r="A17" s="1072" t="s">
        <v>36</v>
      </c>
      <c r="B17" s="1073">
        <v>3.6930058150919312</v>
      </c>
      <c r="C17" s="1073">
        <v>3.0160336043521125</v>
      </c>
      <c r="D17" s="1073">
        <v>2.6588956367932379</v>
      </c>
      <c r="E17" s="1073">
        <v>2.3820381917687499</v>
      </c>
      <c r="F17" s="1074">
        <v>3.14</v>
      </c>
    </row>
    <row r="18" spans="1:9" s="1075" customFormat="1" ht="21" customHeight="1">
      <c r="A18" s="1072" t="s">
        <v>37</v>
      </c>
      <c r="B18" s="1073">
        <v>8.5072042797347969</v>
      </c>
      <c r="C18" s="1073">
        <v>6.8202126349630188</v>
      </c>
      <c r="D18" s="1073">
        <v>5.7040881198956601</v>
      </c>
      <c r="E18" s="1073">
        <v>4.8212428686396809</v>
      </c>
      <c r="F18" s="1074">
        <v>8.35</v>
      </c>
    </row>
    <row r="19" spans="1:9" s="1075" customFormat="1" ht="21" customHeight="1">
      <c r="A19" s="1072" t="s">
        <v>38</v>
      </c>
      <c r="B19" s="1073">
        <v>6.1535832225844871</v>
      </c>
      <c r="C19" s="1073">
        <v>4.8361352532551294</v>
      </c>
      <c r="D19" s="1073">
        <v>3.9335305162812113</v>
      </c>
      <c r="E19" s="1073">
        <v>3.4428308739834765</v>
      </c>
      <c r="F19" s="1074">
        <v>4.1900000000000004</v>
      </c>
    </row>
    <row r="20" spans="1:9" s="1075" customFormat="1" ht="21" customHeight="1">
      <c r="A20" s="1072" t="s">
        <v>96</v>
      </c>
      <c r="B20" s="1073">
        <v>3.9027026363684381</v>
      </c>
      <c r="C20" s="1073">
        <v>2.9480822791380001</v>
      </c>
      <c r="D20" s="1073">
        <v>2.0954579751463296</v>
      </c>
      <c r="E20" s="1073">
        <v>1.4079838285722057</v>
      </c>
      <c r="F20" s="1074">
        <v>2.31</v>
      </c>
    </row>
    <row r="21" spans="1:9" s="1075" customFormat="1" ht="21" customHeight="1">
      <c r="A21" s="1072" t="s">
        <v>116</v>
      </c>
      <c r="B21" s="1073">
        <v>1.2367129021342871</v>
      </c>
      <c r="C21" s="1073">
        <v>1.0645919814397167</v>
      </c>
      <c r="D21" s="1073">
        <v>1.0645919814397167</v>
      </c>
      <c r="E21" s="1073">
        <v>0.77953848717895347</v>
      </c>
      <c r="F21" s="1074">
        <v>1.17</v>
      </c>
    </row>
    <row r="22" spans="1:9" s="1075" customFormat="1" ht="21" customHeight="1">
      <c r="A22" s="1072" t="s">
        <v>41</v>
      </c>
      <c r="B22" s="1073">
        <v>5.6328767989487289</v>
      </c>
      <c r="C22" s="1073">
        <v>4.3596401801452735</v>
      </c>
      <c r="D22" s="1073">
        <v>3.1610370170281796</v>
      </c>
      <c r="E22" s="1073">
        <v>1.7972760888403119</v>
      </c>
      <c r="F22" s="1074">
        <v>3.31</v>
      </c>
    </row>
    <row r="23" spans="1:9" s="1077" customFormat="1" ht="21" customHeight="1">
      <c r="A23" s="1072" t="s">
        <v>42</v>
      </c>
      <c r="B23" s="1073">
        <v>19.151587692475886</v>
      </c>
      <c r="C23" s="1073">
        <v>14.116460197499595</v>
      </c>
      <c r="D23" s="1073">
        <v>6.4519032653212625</v>
      </c>
      <c r="E23" s="1073">
        <v>1.3485156568125667</v>
      </c>
      <c r="F23" s="1074">
        <v>7.86</v>
      </c>
    </row>
    <row r="24" spans="1:9" s="1077" customFormat="1" ht="24" customHeight="1">
      <c r="A24" s="1072" t="s">
        <v>43</v>
      </c>
      <c r="B24" s="1073" t="s">
        <v>117</v>
      </c>
      <c r="C24" s="1073" t="s">
        <v>117</v>
      </c>
      <c r="D24" s="1073" t="s">
        <v>117</v>
      </c>
      <c r="E24" s="1073" t="s">
        <v>117</v>
      </c>
      <c r="F24" s="1074" t="s">
        <v>117</v>
      </c>
    </row>
    <row r="25" spans="1:9" s="1077" customFormat="1" ht="24" customHeight="1">
      <c r="A25" s="1072" t="s">
        <v>44</v>
      </c>
      <c r="B25" s="1073" t="s">
        <v>117</v>
      </c>
      <c r="C25" s="1073" t="s">
        <v>117</v>
      </c>
      <c r="D25" s="1073" t="s">
        <v>117</v>
      </c>
      <c r="E25" s="1073" t="s">
        <v>117</v>
      </c>
      <c r="F25" s="1074" t="s">
        <v>117</v>
      </c>
    </row>
    <row r="26" spans="1:9" s="1071" customFormat="1" ht="23.25" customHeight="1" thickBot="1">
      <c r="A26" s="434" t="s">
        <v>45</v>
      </c>
      <c r="B26" s="1078">
        <v>4.059019337951594</v>
      </c>
      <c r="C26" s="1078">
        <v>3.5141269034981737</v>
      </c>
      <c r="D26" s="1078">
        <v>3.0947432500307075</v>
      </c>
      <c r="E26" s="1078">
        <v>2.8574082052739151</v>
      </c>
      <c r="F26" s="1078">
        <v>3.7</v>
      </c>
    </row>
    <row r="27" spans="1:9" s="1065" customFormat="1" ht="4.5" customHeight="1">
      <c r="A27" s="1079"/>
      <c r="B27" s="1080"/>
      <c r="C27" s="1080"/>
      <c r="D27" s="1080"/>
      <c r="E27" s="1080"/>
      <c r="F27" s="1081"/>
    </row>
    <row r="28" spans="1:9" s="1083" customFormat="1" ht="14.25" customHeight="1">
      <c r="A28" s="1562" t="s">
        <v>1015</v>
      </c>
      <c r="B28" s="1562"/>
      <c r="C28" s="1562"/>
      <c r="D28" s="1562"/>
      <c r="E28" s="1562"/>
      <c r="F28" s="1082"/>
    </row>
    <row r="29" spans="1:9" s="1065" customFormat="1">
      <c r="A29" s="1084" t="s">
        <v>1016</v>
      </c>
      <c r="B29" s="1084"/>
      <c r="C29" s="1084"/>
      <c r="D29" s="1084"/>
      <c r="E29" s="1084"/>
      <c r="F29" s="1081"/>
    </row>
    <row r="30" spans="1:9">
      <c r="A30" s="1084" t="s">
        <v>1017</v>
      </c>
      <c r="B30" s="1085"/>
      <c r="C30" s="1084"/>
      <c r="D30" s="1084"/>
      <c r="E30" s="1084"/>
      <c r="F30" s="1081"/>
    </row>
    <row r="31" spans="1:9">
      <c r="A31" s="1084" t="s">
        <v>1018</v>
      </c>
      <c r="B31" s="1085"/>
      <c r="C31" s="1084"/>
      <c r="D31" s="1084"/>
      <c r="E31" s="1084"/>
      <c r="F31" s="1081"/>
    </row>
    <row r="32" spans="1:9">
      <c r="A32" s="877"/>
      <c r="B32" s="1087"/>
      <c r="C32" s="1087"/>
      <c r="D32" s="1087"/>
      <c r="E32" s="1087"/>
      <c r="F32" s="1087"/>
      <c r="G32" s="1087"/>
      <c r="H32" s="1087"/>
      <c r="I32" s="1087"/>
    </row>
    <row r="33" spans="1:9">
      <c r="A33" s="877"/>
      <c r="B33" s="827"/>
      <c r="C33" s="827"/>
      <c r="D33" s="828"/>
      <c r="E33" s="827"/>
      <c r="F33" s="827"/>
      <c r="G33" s="827"/>
      <c r="H33" s="828"/>
      <c r="I33" s="827"/>
    </row>
    <row r="34" spans="1:9">
      <c r="A34" s="877"/>
    </row>
    <row r="54" spans="2:6">
      <c r="B54" s="1089"/>
      <c r="C54" s="1089"/>
      <c r="D54" s="1089"/>
      <c r="E54" s="1089"/>
      <c r="F54" s="1089"/>
    </row>
    <row r="55" spans="2:6">
      <c r="B55" s="1089"/>
      <c r="C55" s="1089"/>
      <c r="D55" s="1089"/>
      <c r="E55" s="1089"/>
      <c r="F55" s="1089"/>
    </row>
    <row r="56" spans="2:6">
      <c r="B56" s="1089"/>
      <c r="C56" s="1089"/>
      <c r="D56" s="1089"/>
      <c r="E56" s="1089"/>
      <c r="F56" s="1089"/>
    </row>
    <row r="57" spans="2:6">
      <c r="B57" s="1089"/>
      <c r="C57" s="1089"/>
      <c r="D57" s="1089"/>
      <c r="E57" s="1089"/>
      <c r="F57" s="1089"/>
    </row>
    <row r="58" spans="2:6">
      <c r="B58" s="1089"/>
      <c r="C58" s="1089"/>
      <c r="D58" s="1089"/>
      <c r="E58" s="1089"/>
      <c r="F58" s="1089"/>
    </row>
    <row r="59" spans="2:6">
      <c r="B59" s="1089"/>
      <c r="C59" s="1089"/>
      <c r="D59" s="1089"/>
      <c r="E59" s="1089"/>
      <c r="F59" s="1089"/>
    </row>
    <row r="60" spans="2:6">
      <c r="B60" s="1089"/>
      <c r="C60" s="1089"/>
      <c r="D60" s="1089"/>
      <c r="E60" s="1089"/>
      <c r="F60" s="1089"/>
    </row>
    <row r="61" spans="2:6">
      <c r="B61" s="1089"/>
      <c r="C61" s="1089"/>
      <c r="D61" s="1089"/>
      <c r="E61" s="1089"/>
      <c r="F61" s="1089"/>
    </row>
    <row r="62" spans="2:6">
      <c r="B62" s="1089"/>
      <c r="C62" s="1089"/>
      <c r="D62" s="1089"/>
      <c r="E62" s="1089"/>
      <c r="F62" s="1089"/>
    </row>
    <row r="63" spans="2:6">
      <c r="B63" s="1089"/>
      <c r="C63" s="1089"/>
      <c r="D63" s="1089"/>
      <c r="E63" s="1089"/>
      <c r="F63" s="1089"/>
    </row>
    <row r="64" spans="2:6">
      <c r="B64" s="1089"/>
      <c r="C64" s="1089"/>
      <c r="D64" s="1089"/>
      <c r="E64" s="1089"/>
      <c r="F64" s="1089"/>
    </row>
    <row r="65" spans="2:6">
      <c r="B65" s="1089"/>
      <c r="C65" s="1089"/>
      <c r="D65" s="1089"/>
      <c r="E65" s="1089"/>
      <c r="F65" s="1089"/>
    </row>
    <row r="66" spans="2:6">
      <c r="B66" s="1089"/>
      <c r="C66" s="1089"/>
      <c r="D66" s="1089"/>
      <c r="E66" s="1089"/>
      <c r="F66" s="1089"/>
    </row>
    <row r="67" spans="2:6">
      <c r="B67" s="1089"/>
      <c r="C67" s="1089"/>
      <c r="D67" s="1089"/>
      <c r="E67" s="1089"/>
      <c r="F67" s="1089"/>
    </row>
    <row r="68" spans="2:6">
      <c r="B68" s="1089"/>
      <c r="C68" s="1089"/>
      <c r="D68" s="1089"/>
      <c r="E68" s="1089"/>
      <c r="F68" s="1089"/>
    </row>
    <row r="69" spans="2:6">
      <c r="B69" s="1089"/>
      <c r="C69" s="1089"/>
      <c r="D69" s="1089"/>
      <c r="E69" s="1089"/>
      <c r="F69" s="1089"/>
    </row>
    <row r="70" spans="2:6">
      <c r="B70" s="1089"/>
      <c r="C70" s="1089"/>
      <c r="D70" s="1089"/>
      <c r="E70" s="1089"/>
      <c r="F70" s="1089"/>
    </row>
    <row r="71" spans="2:6">
      <c r="B71" s="1089"/>
      <c r="C71" s="1089"/>
      <c r="D71" s="1089"/>
      <c r="E71" s="1089"/>
      <c r="F71" s="1089"/>
    </row>
  </sheetData>
  <mergeCells count="9">
    <mergeCell ref="A28:E28"/>
    <mergeCell ref="A2:F2"/>
    <mergeCell ref="A4:E4"/>
    <mergeCell ref="A6:A8"/>
    <mergeCell ref="F6:F8"/>
    <mergeCell ref="B7:B8"/>
    <mergeCell ref="C7:C8"/>
    <mergeCell ref="D7:D8"/>
    <mergeCell ref="E7:E8"/>
  </mergeCells>
  <hyperlinks>
    <hyperlink ref="A1" location="Índice!A1" display="Volver al Índice"/>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zoomScaleNormal="100" workbookViewId="0"/>
  </sheetViews>
  <sheetFormatPr baseColWidth="10" defaultColWidth="11.44140625" defaultRowHeight="13.8"/>
  <cols>
    <col min="1" max="1" width="32.33203125" style="1128" customWidth="1"/>
    <col min="2" max="10" width="12.6640625" style="1128" customWidth="1"/>
    <col min="11" max="11" width="15.44140625" style="1128" customWidth="1"/>
    <col min="12" max="12" width="12.6640625" style="1128" bestFit="1" customWidth="1"/>
    <col min="13" max="13" width="12.109375" style="1128" customWidth="1"/>
    <col min="14" max="15" width="11.6640625" style="1128" customWidth="1"/>
    <col min="16" max="16" width="14.6640625" style="1128" customWidth="1"/>
    <col min="17" max="17" width="22" style="1128" customWidth="1"/>
    <col min="18" max="19" width="15.5546875" style="1128" customWidth="1"/>
    <col min="20" max="20" width="14" style="1128" customWidth="1"/>
    <col min="21" max="21" width="14.109375" style="1128" customWidth="1"/>
    <col min="22" max="22" width="13.109375" style="1128" customWidth="1"/>
    <col min="23" max="23" width="14.44140625" style="1128" customWidth="1"/>
    <col min="24" max="256" width="11.44140625" style="1128"/>
    <col min="257" max="257" width="32.33203125" style="1128" customWidth="1"/>
    <col min="258" max="266" width="12.6640625" style="1128" customWidth="1"/>
    <col min="267" max="267" width="15.44140625" style="1128" customWidth="1"/>
    <col min="268" max="268" width="12.6640625" style="1128" bestFit="1" customWidth="1"/>
    <col min="269" max="269" width="12.109375" style="1128" customWidth="1"/>
    <col min="270" max="271" width="11.6640625" style="1128" customWidth="1"/>
    <col min="272" max="272" width="14.6640625" style="1128" customWidth="1"/>
    <col min="273" max="273" width="22" style="1128" customWidth="1"/>
    <col min="274" max="275" width="15.5546875" style="1128" customWidth="1"/>
    <col min="276" max="276" width="14" style="1128" customWidth="1"/>
    <col min="277" max="277" width="14.109375" style="1128" customWidth="1"/>
    <col min="278" max="278" width="13.109375" style="1128" customWidth="1"/>
    <col min="279" max="279" width="14.44140625" style="1128" customWidth="1"/>
    <col min="280" max="512" width="11.44140625" style="1128"/>
    <col min="513" max="513" width="32.33203125" style="1128" customWidth="1"/>
    <col min="514" max="522" width="12.6640625" style="1128" customWidth="1"/>
    <col min="523" max="523" width="15.44140625" style="1128" customWidth="1"/>
    <col min="524" max="524" width="12.6640625" style="1128" bestFit="1" customWidth="1"/>
    <col min="525" max="525" width="12.109375" style="1128" customWidth="1"/>
    <col min="526" max="527" width="11.6640625" style="1128" customWidth="1"/>
    <col min="528" max="528" width="14.6640625" style="1128" customWidth="1"/>
    <col min="529" max="529" width="22" style="1128" customWidth="1"/>
    <col min="530" max="531" width="15.5546875" style="1128" customWidth="1"/>
    <col min="532" max="532" width="14" style="1128" customWidth="1"/>
    <col min="533" max="533" width="14.109375" style="1128" customWidth="1"/>
    <col min="534" max="534" width="13.109375" style="1128" customWidth="1"/>
    <col min="535" max="535" width="14.44140625" style="1128" customWidth="1"/>
    <col min="536" max="768" width="11.44140625" style="1128"/>
    <col min="769" max="769" width="32.33203125" style="1128" customWidth="1"/>
    <col min="770" max="778" width="12.6640625" style="1128" customWidth="1"/>
    <col min="779" max="779" width="15.44140625" style="1128" customWidth="1"/>
    <col min="780" max="780" width="12.6640625" style="1128" bestFit="1" customWidth="1"/>
    <col min="781" max="781" width="12.109375" style="1128" customWidth="1"/>
    <col min="782" max="783" width="11.6640625" style="1128" customWidth="1"/>
    <col min="784" max="784" width="14.6640625" style="1128" customWidth="1"/>
    <col min="785" max="785" width="22" style="1128" customWidth="1"/>
    <col min="786" max="787" width="15.5546875" style="1128" customWidth="1"/>
    <col min="788" max="788" width="14" style="1128" customWidth="1"/>
    <col min="789" max="789" width="14.109375" style="1128" customWidth="1"/>
    <col min="790" max="790" width="13.109375" style="1128" customWidth="1"/>
    <col min="791" max="791" width="14.44140625" style="1128" customWidth="1"/>
    <col min="792" max="1024" width="11.44140625" style="1128"/>
    <col min="1025" max="1025" width="32.33203125" style="1128" customWidth="1"/>
    <col min="1026" max="1034" width="12.6640625" style="1128" customWidth="1"/>
    <col min="1035" max="1035" width="15.44140625" style="1128" customWidth="1"/>
    <col min="1036" max="1036" width="12.6640625" style="1128" bestFit="1" customWidth="1"/>
    <col min="1037" max="1037" width="12.109375" style="1128" customWidth="1"/>
    <col min="1038" max="1039" width="11.6640625" style="1128" customWidth="1"/>
    <col min="1040" max="1040" width="14.6640625" style="1128" customWidth="1"/>
    <col min="1041" max="1041" width="22" style="1128" customWidth="1"/>
    <col min="1042" max="1043" width="15.5546875" style="1128" customWidth="1"/>
    <col min="1044" max="1044" width="14" style="1128" customWidth="1"/>
    <col min="1045" max="1045" width="14.109375" style="1128" customWidth="1"/>
    <col min="1046" max="1046" width="13.109375" style="1128" customWidth="1"/>
    <col min="1047" max="1047" width="14.44140625" style="1128" customWidth="1"/>
    <col min="1048" max="1280" width="11.44140625" style="1128"/>
    <col min="1281" max="1281" width="32.33203125" style="1128" customWidth="1"/>
    <col min="1282" max="1290" width="12.6640625" style="1128" customWidth="1"/>
    <col min="1291" max="1291" width="15.44140625" style="1128" customWidth="1"/>
    <col min="1292" max="1292" width="12.6640625" style="1128" bestFit="1" customWidth="1"/>
    <col min="1293" max="1293" width="12.109375" style="1128" customWidth="1"/>
    <col min="1294" max="1295" width="11.6640625" style="1128" customWidth="1"/>
    <col min="1296" max="1296" width="14.6640625" style="1128" customWidth="1"/>
    <col min="1297" max="1297" width="22" style="1128" customWidth="1"/>
    <col min="1298" max="1299" width="15.5546875" style="1128" customWidth="1"/>
    <col min="1300" max="1300" width="14" style="1128" customWidth="1"/>
    <col min="1301" max="1301" width="14.109375" style="1128" customWidth="1"/>
    <col min="1302" max="1302" width="13.109375" style="1128" customWidth="1"/>
    <col min="1303" max="1303" width="14.44140625" style="1128" customWidth="1"/>
    <col min="1304" max="1536" width="11.44140625" style="1128"/>
    <col min="1537" max="1537" width="32.33203125" style="1128" customWidth="1"/>
    <col min="1538" max="1546" width="12.6640625" style="1128" customWidth="1"/>
    <col min="1547" max="1547" width="15.44140625" style="1128" customWidth="1"/>
    <col min="1548" max="1548" width="12.6640625" style="1128" bestFit="1" customWidth="1"/>
    <col min="1549" max="1549" width="12.109375" style="1128" customWidth="1"/>
    <col min="1550" max="1551" width="11.6640625" style="1128" customWidth="1"/>
    <col min="1552" max="1552" width="14.6640625" style="1128" customWidth="1"/>
    <col min="1553" max="1553" width="22" style="1128" customWidth="1"/>
    <col min="1554" max="1555" width="15.5546875" style="1128" customWidth="1"/>
    <col min="1556" max="1556" width="14" style="1128" customWidth="1"/>
    <col min="1557" max="1557" width="14.109375" style="1128" customWidth="1"/>
    <col min="1558" max="1558" width="13.109375" style="1128" customWidth="1"/>
    <col min="1559" max="1559" width="14.44140625" style="1128" customWidth="1"/>
    <col min="1560" max="1792" width="11.44140625" style="1128"/>
    <col min="1793" max="1793" width="32.33203125" style="1128" customWidth="1"/>
    <col min="1794" max="1802" width="12.6640625" style="1128" customWidth="1"/>
    <col min="1803" max="1803" width="15.44140625" style="1128" customWidth="1"/>
    <col min="1804" max="1804" width="12.6640625" style="1128" bestFit="1" customWidth="1"/>
    <col min="1805" max="1805" width="12.109375" style="1128" customWidth="1"/>
    <col min="1806" max="1807" width="11.6640625" style="1128" customWidth="1"/>
    <col min="1808" max="1808" width="14.6640625" style="1128" customWidth="1"/>
    <col min="1809" max="1809" width="22" style="1128" customWidth="1"/>
    <col min="1810" max="1811" width="15.5546875" style="1128" customWidth="1"/>
    <col min="1812" max="1812" width="14" style="1128" customWidth="1"/>
    <col min="1813" max="1813" width="14.109375" style="1128" customWidth="1"/>
    <col min="1814" max="1814" width="13.109375" style="1128" customWidth="1"/>
    <col min="1815" max="1815" width="14.44140625" style="1128" customWidth="1"/>
    <col min="1816" max="2048" width="11.44140625" style="1128"/>
    <col min="2049" max="2049" width="32.33203125" style="1128" customWidth="1"/>
    <col min="2050" max="2058" width="12.6640625" style="1128" customWidth="1"/>
    <col min="2059" max="2059" width="15.44140625" style="1128" customWidth="1"/>
    <col min="2060" max="2060" width="12.6640625" style="1128" bestFit="1" customWidth="1"/>
    <col min="2061" max="2061" width="12.109375" style="1128" customWidth="1"/>
    <col min="2062" max="2063" width="11.6640625" style="1128" customWidth="1"/>
    <col min="2064" max="2064" width="14.6640625" style="1128" customWidth="1"/>
    <col min="2065" max="2065" width="22" style="1128" customWidth="1"/>
    <col min="2066" max="2067" width="15.5546875" style="1128" customWidth="1"/>
    <col min="2068" max="2068" width="14" style="1128" customWidth="1"/>
    <col min="2069" max="2069" width="14.109375" style="1128" customWidth="1"/>
    <col min="2070" max="2070" width="13.109375" style="1128" customWidth="1"/>
    <col min="2071" max="2071" width="14.44140625" style="1128" customWidth="1"/>
    <col min="2072" max="2304" width="11.44140625" style="1128"/>
    <col min="2305" max="2305" width="32.33203125" style="1128" customWidth="1"/>
    <col min="2306" max="2314" width="12.6640625" style="1128" customWidth="1"/>
    <col min="2315" max="2315" width="15.44140625" style="1128" customWidth="1"/>
    <col min="2316" max="2316" width="12.6640625" style="1128" bestFit="1" customWidth="1"/>
    <col min="2317" max="2317" width="12.109375" style="1128" customWidth="1"/>
    <col min="2318" max="2319" width="11.6640625" style="1128" customWidth="1"/>
    <col min="2320" max="2320" width="14.6640625" style="1128" customWidth="1"/>
    <col min="2321" max="2321" width="22" style="1128" customWidth="1"/>
    <col min="2322" max="2323" width="15.5546875" style="1128" customWidth="1"/>
    <col min="2324" max="2324" width="14" style="1128" customWidth="1"/>
    <col min="2325" max="2325" width="14.109375" style="1128" customWidth="1"/>
    <col min="2326" max="2326" width="13.109375" style="1128" customWidth="1"/>
    <col min="2327" max="2327" width="14.44140625" style="1128" customWidth="1"/>
    <col min="2328" max="2560" width="11.44140625" style="1128"/>
    <col min="2561" max="2561" width="32.33203125" style="1128" customWidth="1"/>
    <col min="2562" max="2570" width="12.6640625" style="1128" customWidth="1"/>
    <col min="2571" max="2571" width="15.44140625" style="1128" customWidth="1"/>
    <col min="2572" max="2572" width="12.6640625" style="1128" bestFit="1" customWidth="1"/>
    <col min="2573" max="2573" width="12.109375" style="1128" customWidth="1"/>
    <col min="2574" max="2575" width="11.6640625" style="1128" customWidth="1"/>
    <col min="2576" max="2576" width="14.6640625" style="1128" customWidth="1"/>
    <col min="2577" max="2577" width="22" style="1128" customWidth="1"/>
    <col min="2578" max="2579" width="15.5546875" style="1128" customWidth="1"/>
    <col min="2580" max="2580" width="14" style="1128" customWidth="1"/>
    <col min="2581" max="2581" width="14.109375" style="1128" customWidth="1"/>
    <col min="2582" max="2582" width="13.109375" style="1128" customWidth="1"/>
    <col min="2583" max="2583" width="14.44140625" style="1128" customWidth="1"/>
    <col min="2584" max="2816" width="11.44140625" style="1128"/>
    <col min="2817" max="2817" width="32.33203125" style="1128" customWidth="1"/>
    <col min="2818" max="2826" width="12.6640625" style="1128" customWidth="1"/>
    <col min="2827" max="2827" width="15.44140625" style="1128" customWidth="1"/>
    <col min="2828" max="2828" width="12.6640625" style="1128" bestFit="1" customWidth="1"/>
    <col min="2829" max="2829" width="12.109375" style="1128" customWidth="1"/>
    <col min="2830" max="2831" width="11.6640625" style="1128" customWidth="1"/>
    <col min="2832" max="2832" width="14.6640625" style="1128" customWidth="1"/>
    <col min="2833" max="2833" width="22" style="1128" customWidth="1"/>
    <col min="2834" max="2835" width="15.5546875" style="1128" customWidth="1"/>
    <col min="2836" max="2836" width="14" style="1128" customWidth="1"/>
    <col min="2837" max="2837" width="14.109375" style="1128" customWidth="1"/>
    <col min="2838" max="2838" width="13.109375" style="1128" customWidth="1"/>
    <col min="2839" max="2839" width="14.44140625" style="1128" customWidth="1"/>
    <col min="2840" max="3072" width="11.44140625" style="1128"/>
    <col min="3073" max="3073" width="32.33203125" style="1128" customWidth="1"/>
    <col min="3074" max="3082" width="12.6640625" style="1128" customWidth="1"/>
    <col min="3083" max="3083" width="15.44140625" style="1128" customWidth="1"/>
    <col min="3084" max="3084" width="12.6640625" style="1128" bestFit="1" customWidth="1"/>
    <col min="3085" max="3085" width="12.109375" style="1128" customWidth="1"/>
    <col min="3086" max="3087" width="11.6640625" style="1128" customWidth="1"/>
    <col min="3088" max="3088" width="14.6640625" style="1128" customWidth="1"/>
    <col min="3089" max="3089" width="22" style="1128" customWidth="1"/>
    <col min="3090" max="3091" width="15.5546875" style="1128" customWidth="1"/>
    <col min="3092" max="3092" width="14" style="1128" customWidth="1"/>
    <col min="3093" max="3093" width="14.109375" style="1128" customWidth="1"/>
    <col min="3094" max="3094" width="13.109375" style="1128" customWidth="1"/>
    <col min="3095" max="3095" width="14.44140625" style="1128" customWidth="1"/>
    <col min="3096" max="3328" width="11.44140625" style="1128"/>
    <col min="3329" max="3329" width="32.33203125" style="1128" customWidth="1"/>
    <col min="3330" max="3338" width="12.6640625" style="1128" customWidth="1"/>
    <col min="3339" max="3339" width="15.44140625" style="1128" customWidth="1"/>
    <col min="3340" max="3340" width="12.6640625" style="1128" bestFit="1" customWidth="1"/>
    <col min="3341" max="3341" width="12.109375" style="1128" customWidth="1"/>
    <col min="3342" max="3343" width="11.6640625" style="1128" customWidth="1"/>
    <col min="3344" max="3344" width="14.6640625" style="1128" customWidth="1"/>
    <col min="3345" max="3345" width="22" style="1128" customWidth="1"/>
    <col min="3346" max="3347" width="15.5546875" style="1128" customWidth="1"/>
    <col min="3348" max="3348" width="14" style="1128" customWidth="1"/>
    <col min="3349" max="3349" width="14.109375" style="1128" customWidth="1"/>
    <col min="3350" max="3350" width="13.109375" style="1128" customWidth="1"/>
    <col min="3351" max="3351" width="14.44140625" style="1128" customWidth="1"/>
    <col min="3352" max="3584" width="11.44140625" style="1128"/>
    <col min="3585" max="3585" width="32.33203125" style="1128" customWidth="1"/>
    <col min="3586" max="3594" width="12.6640625" style="1128" customWidth="1"/>
    <col min="3595" max="3595" width="15.44140625" style="1128" customWidth="1"/>
    <col min="3596" max="3596" width="12.6640625" style="1128" bestFit="1" customWidth="1"/>
    <col min="3597" max="3597" width="12.109375" style="1128" customWidth="1"/>
    <col min="3598" max="3599" width="11.6640625" style="1128" customWidth="1"/>
    <col min="3600" max="3600" width="14.6640625" style="1128" customWidth="1"/>
    <col min="3601" max="3601" width="22" style="1128" customWidth="1"/>
    <col min="3602" max="3603" width="15.5546875" style="1128" customWidth="1"/>
    <col min="3604" max="3604" width="14" style="1128" customWidth="1"/>
    <col min="3605" max="3605" width="14.109375" style="1128" customWidth="1"/>
    <col min="3606" max="3606" width="13.109375" style="1128" customWidth="1"/>
    <col min="3607" max="3607" width="14.44140625" style="1128" customWidth="1"/>
    <col min="3608" max="3840" width="11.44140625" style="1128"/>
    <col min="3841" max="3841" width="32.33203125" style="1128" customWidth="1"/>
    <col min="3842" max="3850" width="12.6640625" style="1128" customWidth="1"/>
    <col min="3851" max="3851" width="15.44140625" style="1128" customWidth="1"/>
    <col min="3852" max="3852" width="12.6640625" style="1128" bestFit="1" customWidth="1"/>
    <col min="3853" max="3853" width="12.109375" style="1128" customWidth="1"/>
    <col min="3854" max="3855" width="11.6640625" style="1128" customWidth="1"/>
    <col min="3856" max="3856" width="14.6640625" style="1128" customWidth="1"/>
    <col min="3857" max="3857" width="22" style="1128" customWidth="1"/>
    <col min="3858" max="3859" width="15.5546875" style="1128" customWidth="1"/>
    <col min="3860" max="3860" width="14" style="1128" customWidth="1"/>
    <col min="3861" max="3861" width="14.109375" style="1128" customWidth="1"/>
    <col min="3862" max="3862" width="13.109375" style="1128" customWidth="1"/>
    <col min="3863" max="3863" width="14.44140625" style="1128" customWidth="1"/>
    <col min="3864" max="4096" width="11.44140625" style="1128"/>
    <col min="4097" max="4097" width="32.33203125" style="1128" customWidth="1"/>
    <col min="4098" max="4106" width="12.6640625" style="1128" customWidth="1"/>
    <col min="4107" max="4107" width="15.44140625" style="1128" customWidth="1"/>
    <col min="4108" max="4108" width="12.6640625" style="1128" bestFit="1" customWidth="1"/>
    <col min="4109" max="4109" width="12.109375" style="1128" customWidth="1"/>
    <col min="4110" max="4111" width="11.6640625" style="1128" customWidth="1"/>
    <col min="4112" max="4112" width="14.6640625" style="1128" customWidth="1"/>
    <col min="4113" max="4113" width="22" style="1128" customWidth="1"/>
    <col min="4114" max="4115" width="15.5546875" style="1128" customWidth="1"/>
    <col min="4116" max="4116" width="14" style="1128" customWidth="1"/>
    <col min="4117" max="4117" width="14.109375" style="1128" customWidth="1"/>
    <col min="4118" max="4118" width="13.109375" style="1128" customWidth="1"/>
    <col min="4119" max="4119" width="14.44140625" style="1128" customWidth="1"/>
    <col min="4120" max="4352" width="11.44140625" style="1128"/>
    <col min="4353" max="4353" width="32.33203125" style="1128" customWidth="1"/>
    <col min="4354" max="4362" width="12.6640625" style="1128" customWidth="1"/>
    <col min="4363" max="4363" width="15.44140625" style="1128" customWidth="1"/>
    <col min="4364" max="4364" width="12.6640625" style="1128" bestFit="1" customWidth="1"/>
    <col min="4365" max="4365" width="12.109375" style="1128" customWidth="1"/>
    <col min="4366" max="4367" width="11.6640625" style="1128" customWidth="1"/>
    <col min="4368" max="4368" width="14.6640625" style="1128" customWidth="1"/>
    <col min="4369" max="4369" width="22" style="1128" customWidth="1"/>
    <col min="4370" max="4371" width="15.5546875" style="1128" customWidth="1"/>
    <col min="4372" max="4372" width="14" style="1128" customWidth="1"/>
    <col min="4373" max="4373" width="14.109375" style="1128" customWidth="1"/>
    <col min="4374" max="4374" width="13.109375" style="1128" customWidth="1"/>
    <col min="4375" max="4375" width="14.44140625" style="1128" customWidth="1"/>
    <col min="4376" max="4608" width="11.44140625" style="1128"/>
    <col min="4609" max="4609" width="32.33203125" style="1128" customWidth="1"/>
    <col min="4610" max="4618" width="12.6640625" style="1128" customWidth="1"/>
    <col min="4619" max="4619" width="15.44140625" style="1128" customWidth="1"/>
    <col min="4620" max="4620" width="12.6640625" style="1128" bestFit="1" customWidth="1"/>
    <col min="4621" max="4621" width="12.109375" style="1128" customWidth="1"/>
    <col min="4622" max="4623" width="11.6640625" style="1128" customWidth="1"/>
    <col min="4624" max="4624" width="14.6640625" style="1128" customWidth="1"/>
    <col min="4625" max="4625" width="22" style="1128" customWidth="1"/>
    <col min="4626" max="4627" width="15.5546875" style="1128" customWidth="1"/>
    <col min="4628" max="4628" width="14" style="1128" customWidth="1"/>
    <col min="4629" max="4629" width="14.109375" style="1128" customWidth="1"/>
    <col min="4630" max="4630" width="13.109375" style="1128" customWidth="1"/>
    <col min="4631" max="4631" width="14.44140625" style="1128" customWidth="1"/>
    <col min="4632" max="4864" width="11.44140625" style="1128"/>
    <col min="4865" max="4865" width="32.33203125" style="1128" customWidth="1"/>
    <col min="4866" max="4874" width="12.6640625" style="1128" customWidth="1"/>
    <col min="4875" max="4875" width="15.44140625" style="1128" customWidth="1"/>
    <col min="4876" max="4876" width="12.6640625" style="1128" bestFit="1" customWidth="1"/>
    <col min="4877" max="4877" width="12.109375" style="1128" customWidth="1"/>
    <col min="4878" max="4879" width="11.6640625" style="1128" customWidth="1"/>
    <col min="4880" max="4880" width="14.6640625" style="1128" customWidth="1"/>
    <col min="4881" max="4881" width="22" style="1128" customWidth="1"/>
    <col min="4882" max="4883" width="15.5546875" style="1128" customWidth="1"/>
    <col min="4884" max="4884" width="14" style="1128" customWidth="1"/>
    <col min="4885" max="4885" width="14.109375" style="1128" customWidth="1"/>
    <col min="4886" max="4886" width="13.109375" style="1128" customWidth="1"/>
    <col min="4887" max="4887" width="14.44140625" style="1128" customWidth="1"/>
    <col min="4888" max="5120" width="11.44140625" style="1128"/>
    <col min="5121" max="5121" width="32.33203125" style="1128" customWidth="1"/>
    <col min="5122" max="5130" width="12.6640625" style="1128" customWidth="1"/>
    <col min="5131" max="5131" width="15.44140625" style="1128" customWidth="1"/>
    <col min="5132" max="5132" width="12.6640625" style="1128" bestFit="1" customWidth="1"/>
    <col min="5133" max="5133" width="12.109375" style="1128" customWidth="1"/>
    <col min="5134" max="5135" width="11.6640625" style="1128" customWidth="1"/>
    <col min="5136" max="5136" width="14.6640625" style="1128" customWidth="1"/>
    <col min="5137" max="5137" width="22" style="1128" customWidth="1"/>
    <col min="5138" max="5139" width="15.5546875" style="1128" customWidth="1"/>
    <col min="5140" max="5140" width="14" style="1128" customWidth="1"/>
    <col min="5141" max="5141" width="14.109375" style="1128" customWidth="1"/>
    <col min="5142" max="5142" width="13.109375" style="1128" customWidth="1"/>
    <col min="5143" max="5143" width="14.44140625" style="1128" customWidth="1"/>
    <col min="5144" max="5376" width="11.44140625" style="1128"/>
    <col min="5377" max="5377" width="32.33203125" style="1128" customWidth="1"/>
    <col min="5378" max="5386" width="12.6640625" style="1128" customWidth="1"/>
    <col min="5387" max="5387" width="15.44140625" style="1128" customWidth="1"/>
    <col min="5388" max="5388" width="12.6640625" style="1128" bestFit="1" customWidth="1"/>
    <col min="5389" max="5389" width="12.109375" style="1128" customWidth="1"/>
    <col min="5390" max="5391" width="11.6640625" style="1128" customWidth="1"/>
    <col min="5392" max="5392" width="14.6640625" style="1128" customWidth="1"/>
    <col min="5393" max="5393" width="22" style="1128" customWidth="1"/>
    <col min="5394" max="5395" width="15.5546875" style="1128" customWidth="1"/>
    <col min="5396" max="5396" width="14" style="1128" customWidth="1"/>
    <col min="5397" max="5397" width="14.109375" style="1128" customWidth="1"/>
    <col min="5398" max="5398" width="13.109375" style="1128" customWidth="1"/>
    <col min="5399" max="5399" width="14.44140625" style="1128" customWidth="1"/>
    <col min="5400" max="5632" width="11.44140625" style="1128"/>
    <col min="5633" max="5633" width="32.33203125" style="1128" customWidth="1"/>
    <col min="5634" max="5642" width="12.6640625" style="1128" customWidth="1"/>
    <col min="5643" max="5643" width="15.44140625" style="1128" customWidth="1"/>
    <col min="5644" max="5644" width="12.6640625" style="1128" bestFit="1" customWidth="1"/>
    <col min="5645" max="5645" width="12.109375" style="1128" customWidth="1"/>
    <col min="5646" max="5647" width="11.6640625" style="1128" customWidth="1"/>
    <col min="5648" max="5648" width="14.6640625" style="1128" customWidth="1"/>
    <col min="5649" max="5649" width="22" style="1128" customWidth="1"/>
    <col min="5650" max="5651" width="15.5546875" style="1128" customWidth="1"/>
    <col min="5652" max="5652" width="14" style="1128" customWidth="1"/>
    <col min="5653" max="5653" width="14.109375" style="1128" customWidth="1"/>
    <col min="5654" max="5654" width="13.109375" style="1128" customWidth="1"/>
    <col min="5655" max="5655" width="14.44140625" style="1128" customWidth="1"/>
    <col min="5656" max="5888" width="11.44140625" style="1128"/>
    <col min="5889" max="5889" width="32.33203125" style="1128" customWidth="1"/>
    <col min="5890" max="5898" width="12.6640625" style="1128" customWidth="1"/>
    <col min="5899" max="5899" width="15.44140625" style="1128" customWidth="1"/>
    <col min="5900" max="5900" width="12.6640625" style="1128" bestFit="1" customWidth="1"/>
    <col min="5901" max="5901" width="12.109375" style="1128" customWidth="1"/>
    <col min="5902" max="5903" width="11.6640625" style="1128" customWidth="1"/>
    <col min="5904" max="5904" width="14.6640625" style="1128" customWidth="1"/>
    <col min="5905" max="5905" width="22" style="1128" customWidth="1"/>
    <col min="5906" max="5907" width="15.5546875" style="1128" customWidth="1"/>
    <col min="5908" max="5908" width="14" style="1128" customWidth="1"/>
    <col min="5909" max="5909" width="14.109375" style="1128" customWidth="1"/>
    <col min="5910" max="5910" width="13.109375" style="1128" customWidth="1"/>
    <col min="5911" max="5911" width="14.44140625" style="1128" customWidth="1"/>
    <col min="5912" max="6144" width="11.44140625" style="1128"/>
    <col min="6145" max="6145" width="32.33203125" style="1128" customWidth="1"/>
    <col min="6146" max="6154" width="12.6640625" style="1128" customWidth="1"/>
    <col min="6155" max="6155" width="15.44140625" style="1128" customWidth="1"/>
    <col min="6156" max="6156" width="12.6640625" style="1128" bestFit="1" customWidth="1"/>
    <col min="6157" max="6157" width="12.109375" style="1128" customWidth="1"/>
    <col min="6158" max="6159" width="11.6640625" style="1128" customWidth="1"/>
    <col min="6160" max="6160" width="14.6640625" style="1128" customWidth="1"/>
    <col min="6161" max="6161" width="22" style="1128" customWidth="1"/>
    <col min="6162" max="6163" width="15.5546875" style="1128" customWidth="1"/>
    <col min="6164" max="6164" width="14" style="1128" customWidth="1"/>
    <col min="6165" max="6165" width="14.109375" style="1128" customWidth="1"/>
    <col min="6166" max="6166" width="13.109375" style="1128" customWidth="1"/>
    <col min="6167" max="6167" width="14.44140625" style="1128" customWidth="1"/>
    <col min="6168" max="6400" width="11.44140625" style="1128"/>
    <col min="6401" max="6401" width="32.33203125" style="1128" customWidth="1"/>
    <col min="6402" max="6410" width="12.6640625" style="1128" customWidth="1"/>
    <col min="6411" max="6411" width="15.44140625" style="1128" customWidth="1"/>
    <col min="6412" max="6412" width="12.6640625" style="1128" bestFit="1" customWidth="1"/>
    <col min="6413" max="6413" width="12.109375" style="1128" customWidth="1"/>
    <col min="6414" max="6415" width="11.6640625" style="1128" customWidth="1"/>
    <col min="6416" max="6416" width="14.6640625" style="1128" customWidth="1"/>
    <col min="6417" max="6417" width="22" style="1128" customWidth="1"/>
    <col min="6418" max="6419" width="15.5546875" style="1128" customWidth="1"/>
    <col min="6420" max="6420" width="14" style="1128" customWidth="1"/>
    <col min="6421" max="6421" width="14.109375" style="1128" customWidth="1"/>
    <col min="6422" max="6422" width="13.109375" style="1128" customWidth="1"/>
    <col min="6423" max="6423" width="14.44140625" style="1128" customWidth="1"/>
    <col min="6424" max="6656" width="11.44140625" style="1128"/>
    <col min="6657" max="6657" width="32.33203125" style="1128" customWidth="1"/>
    <col min="6658" max="6666" width="12.6640625" style="1128" customWidth="1"/>
    <col min="6667" max="6667" width="15.44140625" style="1128" customWidth="1"/>
    <col min="6668" max="6668" width="12.6640625" style="1128" bestFit="1" customWidth="1"/>
    <col min="6669" max="6669" width="12.109375" style="1128" customWidth="1"/>
    <col min="6670" max="6671" width="11.6640625" style="1128" customWidth="1"/>
    <col min="6672" max="6672" width="14.6640625" style="1128" customWidth="1"/>
    <col min="6673" max="6673" width="22" style="1128" customWidth="1"/>
    <col min="6674" max="6675" width="15.5546875" style="1128" customWidth="1"/>
    <col min="6676" max="6676" width="14" style="1128" customWidth="1"/>
    <col min="6677" max="6677" width="14.109375" style="1128" customWidth="1"/>
    <col min="6678" max="6678" width="13.109375" style="1128" customWidth="1"/>
    <col min="6679" max="6679" width="14.44140625" style="1128" customWidth="1"/>
    <col min="6680" max="6912" width="11.44140625" style="1128"/>
    <col min="6913" max="6913" width="32.33203125" style="1128" customWidth="1"/>
    <col min="6914" max="6922" width="12.6640625" style="1128" customWidth="1"/>
    <col min="6923" max="6923" width="15.44140625" style="1128" customWidth="1"/>
    <col min="6924" max="6924" width="12.6640625" style="1128" bestFit="1" customWidth="1"/>
    <col min="6925" max="6925" width="12.109375" style="1128" customWidth="1"/>
    <col min="6926" max="6927" width="11.6640625" style="1128" customWidth="1"/>
    <col min="6928" max="6928" width="14.6640625" style="1128" customWidth="1"/>
    <col min="6929" max="6929" width="22" style="1128" customWidth="1"/>
    <col min="6930" max="6931" width="15.5546875" style="1128" customWidth="1"/>
    <col min="6932" max="6932" width="14" style="1128" customWidth="1"/>
    <col min="6933" max="6933" width="14.109375" style="1128" customWidth="1"/>
    <col min="6934" max="6934" width="13.109375" style="1128" customWidth="1"/>
    <col min="6935" max="6935" width="14.44140625" style="1128" customWidth="1"/>
    <col min="6936" max="7168" width="11.44140625" style="1128"/>
    <col min="7169" max="7169" width="32.33203125" style="1128" customWidth="1"/>
    <col min="7170" max="7178" width="12.6640625" style="1128" customWidth="1"/>
    <col min="7179" max="7179" width="15.44140625" style="1128" customWidth="1"/>
    <col min="7180" max="7180" width="12.6640625" style="1128" bestFit="1" customWidth="1"/>
    <col min="7181" max="7181" width="12.109375" style="1128" customWidth="1"/>
    <col min="7182" max="7183" width="11.6640625" style="1128" customWidth="1"/>
    <col min="7184" max="7184" width="14.6640625" style="1128" customWidth="1"/>
    <col min="7185" max="7185" width="22" style="1128" customWidth="1"/>
    <col min="7186" max="7187" width="15.5546875" style="1128" customWidth="1"/>
    <col min="7188" max="7188" width="14" style="1128" customWidth="1"/>
    <col min="7189" max="7189" width="14.109375" style="1128" customWidth="1"/>
    <col min="7190" max="7190" width="13.109375" style="1128" customWidth="1"/>
    <col min="7191" max="7191" width="14.44140625" style="1128" customWidth="1"/>
    <col min="7192" max="7424" width="11.44140625" style="1128"/>
    <col min="7425" max="7425" width="32.33203125" style="1128" customWidth="1"/>
    <col min="7426" max="7434" width="12.6640625" style="1128" customWidth="1"/>
    <col min="7435" max="7435" width="15.44140625" style="1128" customWidth="1"/>
    <col min="7436" max="7436" width="12.6640625" style="1128" bestFit="1" customWidth="1"/>
    <col min="7437" max="7437" width="12.109375" style="1128" customWidth="1"/>
    <col min="7438" max="7439" width="11.6640625" style="1128" customWidth="1"/>
    <col min="7440" max="7440" width="14.6640625" style="1128" customWidth="1"/>
    <col min="7441" max="7441" width="22" style="1128" customWidth="1"/>
    <col min="7442" max="7443" width="15.5546875" style="1128" customWidth="1"/>
    <col min="7444" max="7444" width="14" style="1128" customWidth="1"/>
    <col min="7445" max="7445" width="14.109375" style="1128" customWidth="1"/>
    <col min="7446" max="7446" width="13.109375" style="1128" customWidth="1"/>
    <col min="7447" max="7447" width="14.44140625" style="1128" customWidth="1"/>
    <col min="7448" max="7680" width="11.44140625" style="1128"/>
    <col min="7681" max="7681" width="32.33203125" style="1128" customWidth="1"/>
    <col min="7682" max="7690" width="12.6640625" style="1128" customWidth="1"/>
    <col min="7691" max="7691" width="15.44140625" style="1128" customWidth="1"/>
    <col min="7692" max="7692" width="12.6640625" style="1128" bestFit="1" customWidth="1"/>
    <col min="7693" max="7693" width="12.109375" style="1128" customWidth="1"/>
    <col min="7694" max="7695" width="11.6640625" style="1128" customWidth="1"/>
    <col min="7696" max="7696" width="14.6640625" style="1128" customWidth="1"/>
    <col min="7697" max="7697" width="22" style="1128" customWidth="1"/>
    <col min="7698" max="7699" width="15.5546875" style="1128" customWidth="1"/>
    <col min="7700" max="7700" width="14" style="1128" customWidth="1"/>
    <col min="7701" max="7701" width="14.109375" style="1128" customWidth="1"/>
    <col min="7702" max="7702" width="13.109375" style="1128" customWidth="1"/>
    <col min="7703" max="7703" width="14.44140625" style="1128" customWidth="1"/>
    <col min="7704" max="7936" width="11.44140625" style="1128"/>
    <col min="7937" max="7937" width="32.33203125" style="1128" customWidth="1"/>
    <col min="7938" max="7946" width="12.6640625" style="1128" customWidth="1"/>
    <col min="7947" max="7947" width="15.44140625" style="1128" customWidth="1"/>
    <col min="7948" max="7948" width="12.6640625" style="1128" bestFit="1" customWidth="1"/>
    <col min="7949" max="7949" width="12.109375" style="1128" customWidth="1"/>
    <col min="7950" max="7951" width="11.6640625" style="1128" customWidth="1"/>
    <col min="7952" max="7952" width="14.6640625" style="1128" customWidth="1"/>
    <col min="7953" max="7953" width="22" style="1128" customWidth="1"/>
    <col min="7954" max="7955" width="15.5546875" style="1128" customWidth="1"/>
    <col min="7956" max="7956" width="14" style="1128" customWidth="1"/>
    <col min="7957" max="7957" width="14.109375" style="1128" customWidth="1"/>
    <col min="7958" max="7958" width="13.109375" style="1128" customWidth="1"/>
    <col min="7959" max="7959" width="14.44140625" style="1128" customWidth="1"/>
    <col min="7960" max="8192" width="11.44140625" style="1128"/>
    <col min="8193" max="8193" width="32.33203125" style="1128" customWidth="1"/>
    <col min="8194" max="8202" width="12.6640625" style="1128" customWidth="1"/>
    <col min="8203" max="8203" width="15.44140625" style="1128" customWidth="1"/>
    <col min="8204" max="8204" width="12.6640625" style="1128" bestFit="1" customWidth="1"/>
    <col min="8205" max="8205" width="12.109375" style="1128" customWidth="1"/>
    <col min="8206" max="8207" width="11.6640625" style="1128" customWidth="1"/>
    <col min="8208" max="8208" width="14.6640625" style="1128" customWidth="1"/>
    <col min="8209" max="8209" width="22" style="1128" customWidth="1"/>
    <col min="8210" max="8211" width="15.5546875" style="1128" customWidth="1"/>
    <col min="8212" max="8212" width="14" style="1128" customWidth="1"/>
    <col min="8213" max="8213" width="14.109375" style="1128" customWidth="1"/>
    <col min="8214" max="8214" width="13.109375" style="1128" customWidth="1"/>
    <col min="8215" max="8215" width="14.44140625" style="1128" customWidth="1"/>
    <col min="8216" max="8448" width="11.44140625" style="1128"/>
    <col min="8449" max="8449" width="32.33203125" style="1128" customWidth="1"/>
    <col min="8450" max="8458" width="12.6640625" style="1128" customWidth="1"/>
    <col min="8459" max="8459" width="15.44140625" style="1128" customWidth="1"/>
    <col min="8460" max="8460" width="12.6640625" style="1128" bestFit="1" customWidth="1"/>
    <col min="8461" max="8461" width="12.109375" style="1128" customWidth="1"/>
    <col min="8462" max="8463" width="11.6640625" style="1128" customWidth="1"/>
    <col min="8464" max="8464" width="14.6640625" style="1128" customWidth="1"/>
    <col min="8465" max="8465" width="22" style="1128" customWidth="1"/>
    <col min="8466" max="8467" width="15.5546875" style="1128" customWidth="1"/>
    <col min="8468" max="8468" width="14" style="1128" customWidth="1"/>
    <col min="8469" max="8469" width="14.109375" style="1128" customWidth="1"/>
    <col min="8470" max="8470" width="13.109375" style="1128" customWidth="1"/>
    <col min="8471" max="8471" width="14.44140625" style="1128" customWidth="1"/>
    <col min="8472" max="8704" width="11.44140625" style="1128"/>
    <col min="8705" max="8705" width="32.33203125" style="1128" customWidth="1"/>
    <col min="8706" max="8714" width="12.6640625" style="1128" customWidth="1"/>
    <col min="8715" max="8715" width="15.44140625" style="1128" customWidth="1"/>
    <col min="8716" max="8716" width="12.6640625" style="1128" bestFit="1" customWidth="1"/>
    <col min="8717" max="8717" width="12.109375" style="1128" customWidth="1"/>
    <col min="8718" max="8719" width="11.6640625" style="1128" customWidth="1"/>
    <col min="8720" max="8720" width="14.6640625" style="1128" customWidth="1"/>
    <col min="8721" max="8721" width="22" style="1128" customWidth="1"/>
    <col min="8722" max="8723" width="15.5546875" style="1128" customWidth="1"/>
    <col min="8724" max="8724" width="14" style="1128" customWidth="1"/>
    <col min="8725" max="8725" width="14.109375" style="1128" customWidth="1"/>
    <col min="8726" max="8726" width="13.109375" style="1128" customWidth="1"/>
    <col min="8727" max="8727" width="14.44140625" style="1128" customWidth="1"/>
    <col min="8728" max="8960" width="11.44140625" style="1128"/>
    <col min="8961" max="8961" width="32.33203125" style="1128" customWidth="1"/>
    <col min="8962" max="8970" width="12.6640625" style="1128" customWidth="1"/>
    <col min="8971" max="8971" width="15.44140625" style="1128" customWidth="1"/>
    <col min="8972" max="8972" width="12.6640625" style="1128" bestFit="1" customWidth="1"/>
    <col min="8973" max="8973" width="12.109375" style="1128" customWidth="1"/>
    <col min="8974" max="8975" width="11.6640625" style="1128" customWidth="1"/>
    <col min="8976" max="8976" width="14.6640625" style="1128" customWidth="1"/>
    <col min="8977" max="8977" width="22" style="1128" customWidth="1"/>
    <col min="8978" max="8979" width="15.5546875" style="1128" customWidth="1"/>
    <col min="8980" max="8980" width="14" style="1128" customWidth="1"/>
    <col min="8981" max="8981" width="14.109375" style="1128" customWidth="1"/>
    <col min="8982" max="8982" width="13.109375" style="1128" customWidth="1"/>
    <col min="8983" max="8983" width="14.44140625" style="1128" customWidth="1"/>
    <col min="8984" max="9216" width="11.44140625" style="1128"/>
    <col min="9217" max="9217" width="32.33203125" style="1128" customWidth="1"/>
    <col min="9218" max="9226" width="12.6640625" style="1128" customWidth="1"/>
    <col min="9227" max="9227" width="15.44140625" style="1128" customWidth="1"/>
    <col min="9228" max="9228" width="12.6640625" style="1128" bestFit="1" customWidth="1"/>
    <col min="9229" max="9229" width="12.109375" style="1128" customWidth="1"/>
    <col min="9230" max="9231" width="11.6640625" style="1128" customWidth="1"/>
    <col min="9232" max="9232" width="14.6640625" style="1128" customWidth="1"/>
    <col min="9233" max="9233" width="22" style="1128" customWidth="1"/>
    <col min="9234" max="9235" width="15.5546875" style="1128" customWidth="1"/>
    <col min="9236" max="9236" width="14" style="1128" customWidth="1"/>
    <col min="9237" max="9237" width="14.109375" style="1128" customWidth="1"/>
    <col min="9238" max="9238" width="13.109375" style="1128" customWidth="1"/>
    <col min="9239" max="9239" width="14.44140625" style="1128" customWidth="1"/>
    <col min="9240" max="9472" width="11.44140625" style="1128"/>
    <col min="9473" max="9473" width="32.33203125" style="1128" customWidth="1"/>
    <col min="9474" max="9482" width="12.6640625" style="1128" customWidth="1"/>
    <col min="9483" max="9483" width="15.44140625" style="1128" customWidth="1"/>
    <col min="9484" max="9484" width="12.6640625" style="1128" bestFit="1" customWidth="1"/>
    <col min="9485" max="9485" width="12.109375" style="1128" customWidth="1"/>
    <col min="9486" max="9487" width="11.6640625" style="1128" customWidth="1"/>
    <col min="9488" max="9488" width="14.6640625" style="1128" customWidth="1"/>
    <col min="9489" max="9489" width="22" style="1128" customWidth="1"/>
    <col min="9490" max="9491" width="15.5546875" style="1128" customWidth="1"/>
    <col min="9492" max="9492" width="14" style="1128" customWidth="1"/>
    <col min="9493" max="9493" width="14.109375" style="1128" customWidth="1"/>
    <col min="9494" max="9494" width="13.109375" style="1128" customWidth="1"/>
    <col min="9495" max="9495" width="14.44140625" style="1128" customWidth="1"/>
    <col min="9496" max="9728" width="11.44140625" style="1128"/>
    <col min="9729" max="9729" width="32.33203125" style="1128" customWidth="1"/>
    <col min="9730" max="9738" width="12.6640625" style="1128" customWidth="1"/>
    <col min="9739" max="9739" width="15.44140625" style="1128" customWidth="1"/>
    <col min="9740" max="9740" width="12.6640625" style="1128" bestFit="1" customWidth="1"/>
    <col min="9741" max="9741" width="12.109375" style="1128" customWidth="1"/>
    <col min="9742" max="9743" width="11.6640625" style="1128" customWidth="1"/>
    <col min="9744" max="9744" width="14.6640625" style="1128" customWidth="1"/>
    <col min="9745" max="9745" width="22" style="1128" customWidth="1"/>
    <col min="9746" max="9747" width="15.5546875" style="1128" customWidth="1"/>
    <col min="9748" max="9748" width="14" style="1128" customWidth="1"/>
    <col min="9749" max="9749" width="14.109375" style="1128" customWidth="1"/>
    <col min="9750" max="9750" width="13.109375" style="1128" customWidth="1"/>
    <col min="9751" max="9751" width="14.44140625" style="1128" customWidth="1"/>
    <col min="9752" max="9984" width="11.44140625" style="1128"/>
    <col min="9985" max="9985" width="32.33203125" style="1128" customWidth="1"/>
    <col min="9986" max="9994" width="12.6640625" style="1128" customWidth="1"/>
    <col min="9995" max="9995" width="15.44140625" style="1128" customWidth="1"/>
    <col min="9996" max="9996" width="12.6640625" style="1128" bestFit="1" customWidth="1"/>
    <col min="9997" max="9997" width="12.109375" style="1128" customWidth="1"/>
    <col min="9998" max="9999" width="11.6640625" style="1128" customWidth="1"/>
    <col min="10000" max="10000" width="14.6640625" style="1128" customWidth="1"/>
    <col min="10001" max="10001" width="22" style="1128" customWidth="1"/>
    <col min="10002" max="10003" width="15.5546875" style="1128" customWidth="1"/>
    <col min="10004" max="10004" width="14" style="1128" customWidth="1"/>
    <col min="10005" max="10005" width="14.109375" style="1128" customWidth="1"/>
    <col min="10006" max="10006" width="13.109375" style="1128" customWidth="1"/>
    <col min="10007" max="10007" width="14.44140625" style="1128" customWidth="1"/>
    <col min="10008" max="10240" width="11.44140625" style="1128"/>
    <col min="10241" max="10241" width="32.33203125" style="1128" customWidth="1"/>
    <col min="10242" max="10250" width="12.6640625" style="1128" customWidth="1"/>
    <col min="10251" max="10251" width="15.44140625" style="1128" customWidth="1"/>
    <col min="10252" max="10252" width="12.6640625" style="1128" bestFit="1" customWidth="1"/>
    <col min="10253" max="10253" width="12.109375" style="1128" customWidth="1"/>
    <col min="10254" max="10255" width="11.6640625" style="1128" customWidth="1"/>
    <col min="10256" max="10256" width="14.6640625" style="1128" customWidth="1"/>
    <col min="10257" max="10257" width="22" style="1128" customWidth="1"/>
    <col min="10258" max="10259" width="15.5546875" style="1128" customWidth="1"/>
    <col min="10260" max="10260" width="14" style="1128" customWidth="1"/>
    <col min="10261" max="10261" width="14.109375" style="1128" customWidth="1"/>
    <col min="10262" max="10262" width="13.109375" style="1128" customWidth="1"/>
    <col min="10263" max="10263" width="14.44140625" style="1128" customWidth="1"/>
    <col min="10264" max="10496" width="11.44140625" style="1128"/>
    <col min="10497" max="10497" width="32.33203125" style="1128" customWidth="1"/>
    <col min="10498" max="10506" width="12.6640625" style="1128" customWidth="1"/>
    <col min="10507" max="10507" width="15.44140625" style="1128" customWidth="1"/>
    <col min="10508" max="10508" width="12.6640625" style="1128" bestFit="1" customWidth="1"/>
    <col min="10509" max="10509" width="12.109375" style="1128" customWidth="1"/>
    <col min="10510" max="10511" width="11.6640625" style="1128" customWidth="1"/>
    <col min="10512" max="10512" width="14.6640625" style="1128" customWidth="1"/>
    <col min="10513" max="10513" width="22" style="1128" customWidth="1"/>
    <col min="10514" max="10515" width="15.5546875" style="1128" customWidth="1"/>
    <col min="10516" max="10516" width="14" style="1128" customWidth="1"/>
    <col min="10517" max="10517" width="14.109375" style="1128" customWidth="1"/>
    <col min="10518" max="10518" width="13.109375" style="1128" customWidth="1"/>
    <col min="10519" max="10519" width="14.44140625" style="1128" customWidth="1"/>
    <col min="10520" max="10752" width="11.44140625" style="1128"/>
    <col min="10753" max="10753" width="32.33203125" style="1128" customWidth="1"/>
    <col min="10754" max="10762" width="12.6640625" style="1128" customWidth="1"/>
    <col min="10763" max="10763" width="15.44140625" style="1128" customWidth="1"/>
    <col min="10764" max="10764" width="12.6640625" style="1128" bestFit="1" customWidth="1"/>
    <col min="10765" max="10765" width="12.109375" style="1128" customWidth="1"/>
    <col min="10766" max="10767" width="11.6640625" style="1128" customWidth="1"/>
    <col min="10768" max="10768" width="14.6640625" style="1128" customWidth="1"/>
    <col min="10769" max="10769" width="22" style="1128" customWidth="1"/>
    <col min="10770" max="10771" width="15.5546875" style="1128" customWidth="1"/>
    <col min="10772" max="10772" width="14" style="1128" customWidth="1"/>
    <col min="10773" max="10773" width="14.109375" style="1128" customWidth="1"/>
    <col min="10774" max="10774" width="13.109375" style="1128" customWidth="1"/>
    <col min="10775" max="10775" width="14.44140625" style="1128" customWidth="1"/>
    <col min="10776" max="11008" width="11.44140625" style="1128"/>
    <col min="11009" max="11009" width="32.33203125" style="1128" customWidth="1"/>
    <col min="11010" max="11018" width="12.6640625" style="1128" customWidth="1"/>
    <col min="11019" max="11019" width="15.44140625" style="1128" customWidth="1"/>
    <col min="11020" max="11020" width="12.6640625" style="1128" bestFit="1" customWidth="1"/>
    <col min="11021" max="11021" width="12.109375" style="1128" customWidth="1"/>
    <col min="11022" max="11023" width="11.6640625" style="1128" customWidth="1"/>
    <col min="11024" max="11024" width="14.6640625" style="1128" customWidth="1"/>
    <col min="11025" max="11025" width="22" style="1128" customWidth="1"/>
    <col min="11026" max="11027" width="15.5546875" style="1128" customWidth="1"/>
    <col min="11028" max="11028" width="14" style="1128" customWidth="1"/>
    <col min="11029" max="11029" width="14.109375" style="1128" customWidth="1"/>
    <col min="11030" max="11030" width="13.109375" style="1128" customWidth="1"/>
    <col min="11031" max="11031" width="14.44140625" style="1128" customWidth="1"/>
    <col min="11032" max="11264" width="11.44140625" style="1128"/>
    <col min="11265" max="11265" width="32.33203125" style="1128" customWidth="1"/>
    <col min="11266" max="11274" width="12.6640625" style="1128" customWidth="1"/>
    <col min="11275" max="11275" width="15.44140625" style="1128" customWidth="1"/>
    <col min="11276" max="11276" width="12.6640625" style="1128" bestFit="1" customWidth="1"/>
    <col min="11277" max="11277" width="12.109375" style="1128" customWidth="1"/>
    <col min="11278" max="11279" width="11.6640625" style="1128" customWidth="1"/>
    <col min="11280" max="11280" width="14.6640625" style="1128" customWidth="1"/>
    <col min="11281" max="11281" width="22" style="1128" customWidth="1"/>
    <col min="11282" max="11283" width="15.5546875" style="1128" customWidth="1"/>
    <col min="11284" max="11284" width="14" style="1128" customWidth="1"/>
    <col min="11285" max="11285" width="14.109375" style="1128" customWidth="1"/>
    <col min="11286" max="11286" width="13.109375" style="1128" customWidth="1"/>
    <col min="11287" max="11287" width="14.44140625" style="1128" customWidth="1"/>
    <col min="11288" max="11520" width="11.44140625" style="1128"/>
    <col min="11521" max="11521" width="32.33203125" style="1128" customWidth="1"/>
    <col min="11522" max="11530" width="12.6640625" style="1128" customWidth="1"/>
    <col min="11531" max="11531" width="15.44140625" style="1128" customWidth="1"/>
    <col min="11532" max="11532" width="12.6640625" style="1128" bestFit="1" customWidth="1"/>
    <col min="11533" max="11533" width="12.109375" style="1128" customWidth="1"/>
    <col min="11534" max="11535" width="11.6640625" style="1128" customWidth="1"/>
    <col min="11536" max="11536" width="14.6640625" style="1128" customWidth="1"/>
    <col min="11537" max="11537" width="22" style="1128" customWidth="1"/>
    <col min="11538" max="11539" width="15.5546875" style="1128" customWidth="1"/>
    <col min="11540" max="11540" width="14" style="1128" customWidth="1"/>
    <col min="11541" max="11541" width="14.109375" style="1128" customWidth="1"/>
    <col min="11542" max="11542" width="13.109375" style="1128" customWidth="1"/>
    <col min="11543" max="11543" width="14.44140625" style="1128" customWidth="1"/>
    <col min="11544" max="11776" width="11.44140625" style="1128"/>
    <col min="11777" max="11777" width="32.33203125" style="1128" customWidth="1"/>
    <col min="11778" max="11786" width="12.6640625" style="1128" customWidth="1"/>
    <col min="11787" max="11787" width="15.44140625" style="1128" customWidth="1"/>
    <col min="11788" max="11788" width="12.6640625" style="1128" bestFit="1" customWidth="1"/>
    <col min="11789" max="11789" width="12.109375" style="1128" customWidth="1"/>
    <col min="11790" max="11791" width="11.6640625" style="1128" customWidth="1"/>
    <col min="11792" max="11792" width="14.6640625" style="1128" customWidth="1"/>
    <col min="11793" max="11793" width="22" style="1128" customWidth="1"/>
    <col min="11794" max="11795" width="15.5546875" style="1128" customWidth="1"/>
    <col min="11796" max="11796" width="14" style="1128" customWidth="1"/>
    <col min="11797" max="11797" width="14.109375" style="1128" customWidth="1"/>
    <col min="11798" max="11798" width="13.109375" style="1128" customWidth="1"/>
    <col min="11799" max="11799" width="14.44140625" style="1128" customWidth="1"/>
    <col min="11800" max="12032" width="11.44140625" style="1128"/>
    <col min="12033" max="12033" width="32.33203125" style="1128" customWidth="1"/>
    <col min="12034" max="12042" width="12.6640625" style="1128" customWidth="1"/>
    <col min="12043" max="12043" width="15.44140625" style="1128" customWidth="1"/>
    <col min="12044" max="12044" width="12.6640625" style="1128" bestFit="1" customWidth="1"/>
    <col min="12045" max="12045" width="12.109375" style="1128" customWidth="1"/>
    <col min="12046" max="12047" width="11.6640625" style="1128" customWidth="1"/>
    <col min="12048" max="12048" width="14.6640625" style="1128" customWidth="1"/>
    <col min="12049" max="12049" width="22" style="1128" customWidth="1"/>
    <col min="12050" max="12051" width="15.5546875" style="1128" customWidth="1"/>
    <col min="12052" max="12052" width="14" style="1128" customWidth="1"/>
    <col min="12053" max="12053" width="14.109375" style="1128" customWidth="1"/>
    <col min="12054" max="12054" width="13.109375" style="1128" customWidth="1"/>
    <col min="12055" max="12055" width="14.44140625" style="1128" customWidth="1"/>
    <col min="12056" max="12288" width="11.44140625" style="1128"/>
    <col min="12289" max="12289" width="32.33203125" style="1128" customWidth="1"/>
    <col min="12290" max="12298" width="12.6640625" style="1128" customWidth="1"/>
    <col min="12299" max="12299" width="15.44140625" style="1128" customWidth="1"/>
    <col min="12300" max="12300" width="12.6640625" style="1128" bestFit="1" customWidth="1"/>
    <col min="12301" max="12301" width="12.109375" style="1128" customWidth="1"/>
    <col min="12302" max="12303" width="11.6640625" style="1128" customWidth="1"/>
    <col min="12304" max="12304" width="14.6640625" style="1128" customWidth="1"/>
    <col min="12305" max="12305" width="22" style="1128" customWidth="1"/>
    <col min="12306" max="12307" width="15.5546875" style="1128" customWidth="1"/>
    <col min="12308" max="12308" width="14" style="1128" customWidth="1"/>
    <col min="12309" max="12309" width="14.109375" style="1128" customWidth="1"/>
    <col min="12310" max="12310" width="13.109375" style="1128" customWidth="1"/>
    <col min="12311" max="12311" width="14.44140625" style="1128" customWidth="1"/>
    <col min="12312" max="12544" width="11.44140625" style="1128"/>
    <col min="12545" max="12545" width="32.33203125" style="1128" customWidth="1"/>
    <col min="12546" max="12554" width="12.6640625" style="1128" customWidth="1"/>
    <col min="12555" max="12555" width="15.44140625" style="1128" customWidth="1"/>
    <col min="12556" max="12556" width="12.6640625" style="1128" bestFit="1" customWidth="1"/>
    <col min="12557" max="12557" width="12.109375" style="1128" customWidth="1"/>
    <col min="12558" max="12559" width="11.6640625" style="1128" customWidth="1"/>
    <col min="12560" max="12560" width="14.6640625" style="1128" customWidth="1"/>
    <col min="12561" max="12561" width="22" style="1128" customWidth="1"/>
    <col min="12562" max="12563" width="15.5546875" style="1128" customWidth="1"/>
    <col min="12564" max="12564" width="14" style="1128" customWidth="1"/>
    <col min="12565" max="12565" width="14.109375" style="1128" customWidth="1"/>
    <col min="12566" max="12566" width="13.109375" style="1128" customWidth="1"/>
    <col min="12567" max="12567" width="14.44140625" style="1128" customWidth="1"/>
    <col min="12568" max="12800" width="11.44140625" style="1128"/>
    <col min="12801" max="12801" width="32.33203125" style="1128" customWidth="1"/>
    <col min="12802" max="12810" width="12.6640625" style="1128" customWidth="1"/>
    <col min="12811" max="12811" width="15.44140625" style="1128" customWidth="1"/>
    <col min="12812" max="12812" width="12.6640625" style="1128" bestFit="1" customWidth="1"/>
    <col min="12813" max="12813" width="12.109375" style="1128" customWidth="1"/>
    <col min="12814" max="12815" width="11.6640625" style="1128" customWidth="1"/>
    <col min="12816" max="12816" width="14.6640625" style="1128" customWidth="1"/>
    <col min="12817" max="12817" width="22" style="1128" customWidth="1"/>
    <col min="12818" max="12819" width="15.5546875" style="1128" customWidth="1"/>
    <col min="12820" max="12820" width="14" style="1128" customWidth="1"/>
    <col min="12821" max="12821" width="14.109375" style="1128" customWidth="1"/>
    <col min="12822" max="12822" width="13.109375" style="1128" customWidth="1"/>
    <col min="12823" max="12823" width="14.44140625" style="1128" customWidth="1"/>
    <col min="12824" max="13056" width="11.44140625" style="1128"/>
    <col min="13057" max="13057" width="32.33203125" style="1128" customWidth="1"/>
    <col min="13058" max="13066" width="12.6640625" style="1128" customWidth="1"/>
    <col min="13067" max="13067" width="15.44140625" style="1128" customWidth="1"/>
    <col min="13068" max="13068" width="12.6640625" style="1128" bestFit="1" customWidth="1"/>
    <col min="13069" max="13069" width="12.109375" style="1128" customWidth="1"/>
    <col min="13070" max="13071" width="11.6640625" style="1128" customWidth="1"/>
    <col min="13072" max="13072" width="14.6640625" style="1128" customWidth="1"/>
    <col min="13073" max="13073" width="22" style="1128" customWidth="1"/>
    <col min="13074" max="13075" width="15.5546875" style="1128" customWidth="1"/>
    <col min="13076" max="13076" width="14" style="1128" customWidth="1"/>
    <col min="13077" max="13077" width="14.109375" style="1128" customWidth="1"/>
    <col min="13078" max="13078" width="13.109375" style="1128" customWidth="1"/>
    <col min="13079" max="13079" width="14.44140625" style="1128" customWidth="1"/>
    <col min="13080" max="13312" width="11.44140625" style="1128"/>
    <col min="13313" max="13313" width="32.33203125" style="1128" customWidth="1"/>
    <col min="13314" max="13322" width="12.6640625" style="1128" customWidth="1"/>
    <col min="13323" max="13323" width="15.44140625" style="1128" customWidth="1"/>
    <col min="13324" max="13324" width="12.6640625" style="1128" bestFit="1" customWidth="1"/>
    <col min="13325" max="13325" width="12.109375" style="1128" customWidth="1"/>
    <col min="13326" max="13327" width="11.6640625" style="1128" customWidth="1"/>
    <col min="13328" max="13328" width="14.6640625" style="1128" customWidth="1"/>
    <col min="13329" max="13329" width="22" style="1128" customWidth="1"/>
    <col min="13330" max="13331" width="15.5546875" style="1128" customWidth="1"/>
    <col min="13332" max="13332" width="14" style="1128" customWidth="1"/>
    <col min="13333" max="13333" width="14.109375" style="1128" customWidth="1"/>
    <col min="13334" max="13334" width="13.109375" style="1128" customWidth="1"/>
    <col min="13335" max="13335" width="14.44140625" style="1128" customWidth="1"/>
    <col min="13336" max="13568" width="11.44140625" style="1128"/>
    <col min="13569" max="13569" width="32.33203125" style="1128" customWidth="1"/>
    <col min="13570" max="13578" width="12.6640625" style="1128" customWidth="1"/>
    <col min="13579" max="13579" width="15.44140625" style="1128" customWidth="1"/>
    <col min="13580" max="13580" width="12.6640625" style="1128" bestFit="1" customWidth="1"/>
    <col min="13581" max="13581" width="12.109375" style="1128" customWidth="1"/>
    <col min="13582" max="13583" width="11.6640625" style="1128" customWidth="1"/>
    <col min="13584" max="13584" width="14.6640625" style="1128" customWidth="1"/>
    <col min="13585" max="13585" width="22" style="1128" customWidth="1"/>
    <col min="13586" max="13587" width="15.5546875" style="1128" customWidth="1"/>
    <col min="13588" max="13588" width="14" style="1128" customWidth="1"/>
    <col min="13589" max="13589" width="14.109375" style="1128" customWidth="1"/>
    <col min="13590" max="13590" width="13.109375" style="1128" customWidth="1"/>
    <col min="13591" max="13591" width="14.44140625" style="1128" customWidth="1"/>
    <col min="13592" max="13824" width="11.44140625" style="1128"/>
    <col min="13825" max="13825" width="32.33203125" style="1128" customWidth="1"/>
    <col min="13826" max="13834" width="12.6640625" style="1128" customWidth="1"/>
    <col min="13835" max="13835" width="15.44140625" style="1128" customWidth="1"/>
    <col min="13836" max="13836" width="12.6640625" style="1128" bestFit="1" customWidth="1"/>
    <col min="13837" max="13837" width="12.109375" style="1128" customWidth="1"/>
    <col min="13838" max="13839" width="11.6640625" style="1128" customWidth="1"/>
    <col min="13840" max="13840" width="14.6640625" style="1128" customWidth="1"/>
    <col min="13841" max="13841" width="22" style="1128" customWidth="1"/>
    <col min="13842" max="13843" width="15.5546875" style="1128" customWidth="1"/>
    <col min="13844" max="13844" width="14" style="1128" customWidth="1"/>
    <col min="13845" max="13845" width="14.109375" style="1128" customWidth="1"/>
    <col min="13846" max="13846" width="13.109375" style="1128" customWidth="1"/>
    <col min="13847" max="13847" width="14.44140625" style="1128" customWidth="1"/>
    <col min="13848" max="14080" width="11.44140625" style="1128"/>
    <col min="14081" max="14081" width="32.33203125" style="1128" customWidth="1"/>
    <col min="14082" max="14090" width="12.6640625" style="1128" customWidth="1"/>
    <col min="14091" max="14091" width="15.44140625" style="1128" customWidth="1"/>
    <col min="14092" max="14092" width="12.6640625" style="1128" bestFit="1" customWidth="1"/>
    <col min="14093" max="14093" width="12.109375" style="1128" customWidth="1"/>
    <col min="14094" max="14095" width="11.6640625" style="1128" customWidth="1"/>
    <col min="14096" max="14096" width="14.6640625" style="1128" customWidth="1"/>
    <col min="14097" max="14097" width="22" style="1128" customWidth="1"/>
    <col min="14098" max="14099" width="15.5546875" style="1128" customWidth="1"/>
    <col min="14100" max="14100" width="14" style="1128" customWidth="1"/>
    <col min="14101" max="14101" width="14.109375" style="1128" customWidth="1"/>
    <col min="14102" max="14102" width="13.109375" style="1128" customWidth="1"/>
    <col min="14103" max="14103" width="14.44140625" style="1128" customWidth="1"/>
    <col min="14104" max="14336" width="11.44140625" style="1128"/>
    <col min="14337" max="14337" width="32.33203125" style="1128" customWidth="1"/>
    <col min="14338" max="14346" width="12.6640625" style="1128" customWidth="1"/>
    <col min="14347" max="14347" width="15.44140625" style="1128" customWidth="1"/>
    <col min="14348" max="14348" width="12.6640625" style="1128" bestFit="1" customWidth="1"/>
    <col min="14349" max="14349" width="12.109375" style="1128" customWidth="1"/>
    <col min="14350" max="14351" width="11.6640625" style="1128" customWidth="1"/>
    <col min="14352" max="14352" width="14.6640625" style="1128" customWidth="1"/>
    <col min="14353" max="14353" width="22" style="1128" customWidth="1"/>
    <col min="14354" max="14355" width="15.5546875" style="1128" customWidth="1"/>
    <col min="14356" max="14356" width="14" style="1128" customWidth="1"/>
    <col min="14357" max="14357" width="14.109375" style="1128" customWidth="1"/>
    <col min="14358" max="14358" width="13.109375" style="1128" customWidth="1"/>
    <col min="14359" max="14359" width="14.44140625" style="1128" customWidth="1"/>
    <col min="14360" max="14592" width="11.44140625" style="1128"/>
    <col min="14593" max="14593" width="32.33203125" style="1128" customWidth="1"/>
    <col min="14594" max="14602" width="12.6640625" style="1128" customWidth="1"/>
    <col min="14603" max="14603" width="15.44140625" style="1128" customWidth="1"/>
    <col min="14604" max="14604" width="12.6640625" style="1128" bestFit="1" customWidth="1"/>
    <col min="14605" max="14605" width="12.109375" style="1128" customWidth="1"/>
    <col min="14606" max="14607" width="11.6640625" style="1128" customWidth="1"/>
    <col min="14608" max="14608" width="14.6640625" style="1128" customWidth="1"/>
    <col min="14609" max="14609" width="22" style="1128" customWidth="1"/>
    <col min="14610" max="14611" width="15.5546875" style="1128" customWidth="1"/>
    <col min="14612" max="14612" width="14" style="1128" customWidth="1"/>
    <col min="14613" max="14613" width="14.109375" style="1128" customWidth="1"/>
    <col min="14614" max="14614" width="13.109375" style="1128" customWidth="1"/>
    <col min="14615" max="14615" width="14.44140625" style="1128" customWidth="1"/>
    <col min="14616" max="14848" width="11.44140625" style="1128"/>
    <col min="14849" max="14849" width="32.33203125" style="1128" customWidth="1"/>
    <col min="14850" max="14858" width="12.6640625" style="1128" customWidth="1"/>
    <col min="14859" max="14859" width="15.44140625" style="1128" customWidth="1"/>
    <col min="14860" max="14860" width="12.6640625" style="1128" bestFit="1" customWidth="1"/>
    <col min="14861" max="14861" width="12.109375" style="1128" customWidth="1"/>
    <col min="14862" max="14863" width="11.6640625" style="1128" customWidth="1"/>
    <col min="14864" max="14864" width="14.6640625" style="1128" customWidth="1"/>
    <col min="14865" max="14865" width="22" style="1128" customWidth="1"/>
    <col min="14866" max="14867" width="15.5546875" style="1128" customWidth="1"/>
    <col min="14868" max="14868" width="14" style="1128" customWidth="1"/>
    <col min="14869" max="14869" width="14.109375" style="1128" customWidth="1"/>
    <col min="14870" max="14870" width="13.109375" style="1128" customWidth="1"/>
    <col min="14871" max="14871" width="14.44140625" style="1128" customWidth="1"/>
    <col min="14872" max="15104" width="11.44140625" style="1128"/>
    <col min="15105" max="15105" width="32.33203125" style="1128" customWidth="1"/>
    <col min="15106" max="15114" width="12.6640625" style="1128" customWidth="1"/>
    <col min="15115" max="15115" width="15.44140625" style="1128" customWidth="1"/>
    <col min="15116" max="15116" width="12.6640625" style="1128" bestFit="1" customWidth="1"/>
    <col min="15117" max="15117" width="12.109375" style="1128" customWidth="1"/>
    <col min="15118" max="15119" width="11.6640625" style="1128" customWidth="1"/>
    <col min="15120" max="15120" width="14.6640625" style="1128" customWidth="1"/>
    <col min="15121" max="15121" width="22" style="1128" customWidth="1"/>
    <col min="15122" max="15123" width="15.5546875" style="1128" customWidth="1"/>
    <col min="15124" max="15124" width="14" style="1128" customWidth="1"/>
    <col min="15125" max="15125" width="14.109375" style="1128" customWidth="1"/>
    <col min="15126" max="15126" width="13.109375" style="1128" customWidth="1"/>
    <col min="15127" max="15127" width="14.44140625" style="1128" customWidth="1"/>
    <col min="15128" max="15360" width="11.44140625" style="1128"/>
    <col min="15361" max="15361" width="32.33203125" style="1128" customWidth="1"/>
    <col min="15362" max="15370" width="12.6640625" style="1128" customWidth="1"/>
    <col min="15371" max="15371" width="15.44140625" style="1128" customWidth="1"/>
    <col min="15372" max="15372" width="12.6640625" style="1128" bestFit="1" customWidth="1"/>
    <col min="15373" max="15373" width="12.109375" style="1128" customWidth="1"/>
    <col min="15374" max="15375" width="11.6640625" style="1128" customWidth="1"/>
    <col min="15376" max="15376" width="14.6640625" style="1128" customWidth="1"/>
    <col min="15377" max="15377" width="22" style="1128" customWidth="1"/>
    <col min="15378" max="15379" width="15.5546875" style="1128" customWidth="1"/>
    <col min="15380" max="15380" width="14" style="1128" customWidth="1"/>
    <col min="15381" max="15381" width="14.109375" style="1128" customWidth="1"/>
    <col min="15382" max="15382" width="13.109375" style="1128" customWidth="1"/>
    <col min="15383" max="15383" width="14.44140625" style="1128" customWidth="1"/>
    <col min="15384" max="15616" width="11.44140625" style="1128"/>
    <col min="15617" max="15617" width="32.33203125" style="1128" customWidth="1"/>
    <col min="15618" max="15626" width="12.6640625" style="1128" customWidth="1"/>
    <col min="15627" max="15627" width="15.44140625" style="1128" customWidth="1"/>
    <col min="15628" max="15628" width="12.6640625" style="1128" bestFit="1" customWidth="1"/>
    <col min="15629" max="15629" width="12.109375" style="1128" customWidth="1"/>
    <col min="15630" max="15631" width="11.6640625" style="1128" customWidth="1"/>
    <col min="15632" max="15632" width="14.6640625" style="1128" customWidth="1"/>
    <col min="15633" max="15633" width="22" style="1128" customWidth="1"/>
    <col min="15634" max="15635" width="15.5546875" style="1128" customWidth="1"/>
    <col min="15636" max="15636" width="14" style="1128" customWidth="1"/>
    <col min="15637" max="15637" width="14.109375" style="1128" customWidth="1"/>
    <col min="15638" max="15638" width="13.109375" style="1128" customWidth="1"/>
    <col min="15639" max="15639" width="14.44140625" style="1128" customWidth="1"/>
    <col min="15640" max="15872" width="11.44140625" style="1128"/>
    <col min="15873" max="15873" width="32.33203125" style="1128" customWidth="1"/>
    <col min="15874" max="15882" width="12.6640625" style="1128" customWidth="1"/>
    <col min="15883" max="15883" width="15.44140625" style="1128" customWidth="1"/>
    <col min="15884" max="15884" width="12.6640625" style="1128" bestFit="1" customWidth="1"/>
    <col min="15885" max="15885" width="12.109375" style="1128" customWidth="1"/>
    <col min="15886" max="15887" width="11.6640625" style="1128" customWidth="1"/>
    <col min="15888" max="15888" width="14.6640625" style="1128" customWidth="1"/>
    <col min="15889" max="15889" width="22" style="1128" customWidth="1"/>
    <col min="15890" max="15891" width="15.5546875" style="1128" customWidth="1"/>
    <col min="15892" max="15892" width="14" style="1128" customWidth="1"/>
    <col min="15893" max="15893" width="14.109375" style="1128" customWidth="1"/>
    <col min="15894" max="15894" width="13.109375" style="1128" customWidth="1"/>
    <col min="15895" max="15895" width="14.44140625" style="1128" customWidth="1"/>
    <col min="15896" max="16128" width="11.44140625" style="1128"/>
    <col min="16129" max="16129" width="32.33203125" style="1128" customWidth="1"/>
    <col min="16130" max="16138" width="12.6640625" style="1128" customWidth="1"/>
    <col min="16139" max="16139" width="15.44140625" style="1128" customWidth="1"/>
    <col min="16140" max="16140" width="12.6640625" style="1128" bestFit="1" customWidth="1"/>
    <col min="16141" max="16141" width="12.109375" style="1128" customWidth="1"/>
    <col min="16142" max="16143" width="11.6640625" style="1128" customWidth="1"/>
    <col min="16144" max="16144" width="14.6640625" style="1128" customWidth="1"/>
    <col min="16145" max="16145" width="22" style="1128" customWidth="1"/>
    <col min="16146" max="16147" width="15.5546875" style="1128" customWidth="1"/>
    <col min="16148" max="16148" width="14" style="1128" customWidth="1"/>
    <col min="16149" max="16149" width="14.109375" style="1128" customWidth="1"/>
    <col min="16150" max="16150" width="13.109375" style="1128" customWidth="1"/>
    <col min="16151" max="16151" width="14.44140625" style="1128" customWidth="1"/>
    <col min="16152" max="16384" width="11.44140625" style="1128"/>
  </cols>
  <sheetData>
    <row r="1" spans="1:23" ht="18" customHeight="1">
      <c r="A1" s="1390" t="s">
        <v>1209</v>
      </c>
      <c r="B1" s="1211"/>
      <c r="C1" s="1211"/>
      <c r="D1" s="1211"/>
      <c r="E1" s="1211"/>
      <c r="F1" s="1211"/>
      <c r="G1" s="1211"/>
      <c r="H1" s="1211"/>
      <c r="I1" s="1212"/>
    </row>
    <row r="2" spans="1:23" s="122" customFormat="1" ht="28.2">
      <c r="A2" s="1541" t="s">
        <v>1121</v>
      </c>
      <c r="B2" s="1541"/>
      <c r="C2" s="1541"/>
      <c r="D2" s="1541"/>
      <c r="E2" s="1541"/>
      <c r="F2" s="1541"/>
      <c r="G2" s="1541"/>
      <c r="H2" s="1541"/>
      <c r="I2" s="1541"/>
      <c r="J2" s="1541"/>
      <c r="K2" s="1541"/>
      <c r="L2" s="1213"/>
      <c r="M2" s="1213"/>
      <c r="N2" s="1213"/>
      <c r="O2" s="1213"/>
      <c r="P2" s="1213"/>
      <c r="Q2" s="1213"/>
      <c r="R2" s="1213"/>
      <c r="S2" s="1213"/>
      <c r="T2" s="1213"/>
      <c r="U2" s="1213"/>
      <c r="V2" s="1213"/>
      <c r="W2" s="1213"/>
    </row>
    <row r="3" spans="1:23" s="1216" customFormat="1" ht="17.399999999999999">
      <c r="A3" s="1542">
        <v>44439</v>
      </c>
      <c r="B3" s="1542"/>
      <c r="C3" s="1542"/>
      <c r="D3" s="1542"/>
      <c r="E3" s="1542"/>
      <c r="F3" s="1542"/>
      <c r="G3" s="1542"/>
      <c r="H3" s="1542"/>
      <c r="I3" s="1542"/>
      <c r="J3" s="1542"/>
      <c r="K3" s="1542"/>
      <c r="L3" s="1214"/>
      <c r="M3" s="1215"/>
      <c r="N3" s="1215"/>
      <c r="O3" s="1215"/>
      <c r="P3" s="1215"/>
      <c r="Q3" s="1215"/>
      <c r="R3" s="1215"/>
      <c r="S3" s="1215"/>
      <c r="T3" s="1215"/>
      <c r="U3" s="1215"/>
      <c r="V3" s="1215"/>
      <c r="W3" s="1215"/>
    </row>
    <row r="4" spans="1:23" s="1217" customFormat="1" ht="19.5" customHeight="1">
      <c r="A4" s="1571" t="s">
        <v>1122</v>
      </c>
      <c r="B4" s="1571"/>
      <c r="C4" s="1571"/>
      <c r="D4" s="1571"/>
      <c r="E4" s="1571"/>
      <c r="F4" s="1571"/>
      <c r="G4" s="1571"/>
      <c r="H4" s="1571"/>
      <c r="I4" s="1571"/>
      <c r="J4" s="1571"/>
      <c r="K4" s="1571"/>
    </row>
    <row r="5" spans="1:23" s="1217" customFormat="1" ht="19.5" customHeight="1" thickBot="1">
      <c r="A5" s="1218"/>
      <c r="B5" s="1218"/>
      <c r="C5" s="1218"/>
      <c r="D5" s="1218"/>
      <c r="E5" s="1218"/>
      <c r="F5" s="1218"/>
      <c r="G5" s="1218"/>
      <c r="H5" s="1218"/>
      <c r="I5" s="1218"/>
      <c r="J5" s="1218"/>
      <c r="K5" s="1218"/>
    </row>
    <row r="6" spans="1:23" ht="39.75" customHeight="1">
      <c r="A6" s="1537" t="s">
        <v>1</v>
      </c>
      <c r="B6" s="1572" t="s">
        <v>1123</v>
      </c>
      <c r="C6" s="1572"/>
      <c r="D6" s="1572"/>
      <c r="E6" s="1572"/>
      <c r="F6" s="1572"/>
      <c r="G6" s="1573" t="s">
        <v>1124</v>
      </c>
      <c r="H6" s="1573" t="s">
        <v>1125</v>
      </c>
      <c r="I6" s="1573" t="s">
        <v>1126</v>
      </c>
      <c r="J6" s="1573" t="s">
        <v>1127</v>
      </c>
      <c r="K6" s="1537" t="s">
        <v>1128</v>
      </c>
    </row>
    <row r="7" spans="1:23" ht="57.75" customHeight="1">
      <c r="A7" s="1539"/>
      <c r="B7" s="1136" t="s">
        <v>1129</v>
      </c>
      <c r="C7" s="1136" t="s">
        <v>1130</v>
      </c>
      <c r="D7" s="1136" t="s">
        <v>1131</v>
      </c>
      <c r="E7" s="1136" t="s">
        <v>1132</v>
      </c>
      <c r="F7" s="1219" t="s">
        <v>191</v>
      </c>
      <c r="G7" s="1574"/>
      <c r="H7" s="1574"/>
      <c r="I7" s="1574"/>
      <c r="J7" s="1574"/>
      <c r="K7" s="1539"/>
    </row>
    <row r="8" spans="1:23" ht="11.25" customHeight="1">
      <c r="A8" s="1220"/>
      <c r="B8" s="1221"/>
      <c r="C8" s="1221"/>
      <c r="D8" s="1221"/>
      <c r="E8" s="1221"/>
      <c r="F8" s="1221"/>
      <c r="G8" s="1221"/>
      <c r="H8" s="1221"/>
      <c r="I8" s="1221"/>
      <c r="J8" s="1221"/>
      <c r="K8" s="1221"/>
      <c r="L8" s="1222"/>
      <c r="M8" s="1223"/>
      <c r="N8" s="1223"/>
    </row>
    <row r="9" spans="1:23" ht="20.100000000000001" customHeight="1">
      <c r="A9" s="1224" t="s">
        <v>29</v>
      </c>
      <c r="B9" s="1225">
        <v>0.81985834517938194</v>
      </c>
      <c r="C9" s="1225">
        <v>0</v>
      </c>
      <c r="D9" s="1225">
        <v>32.492874723391381</v>
      </c>
      <c r="E9" s="1225">
        <v>1.4339696447314632</v>
      </c>
      <c r="F9" s="1225">
        <v>34.746702714652031</v>
      </c>
      <c r="G9" s="1225">
        <v>14.952095846040578</v>
      </c>
      <c r="H9" s="1225">
        <v>5.3969610046634413</v>
      </c>
      <c r="I9" s="1225">
        <v>20.00223533152576</v>
      </c>
      <c r="J9" s="1225">
        <v>24.902005100418574</v>
      </c>
      <c r="K9" s="1226">
        <v>74084840.701000005</v>
      </c>
      <c r="L9" s="1222"/>
      <c r="M9" s="1223"/>
      <c r="N9" s="1223"/>
    </row>
    <row r="10" spans="1:23" ht="20.100000000000001" customHeight="1">
      <c r="A10" s="1224" t="s">
        <v>30</v>
      </c>
      <c r="B10" s="1225">
        <v>1.4029908337539145</v>
      </c>
      <c r="C10" s="1225">
        <v>0.20846375310550561</v>
      </c>
      <c r="D10" s="1225">
        <v>6.3500978457811375</v>
      </c>
      <c r="E10" s="1225">
        <v>1.1776004682427341</v>
      </c>
      <c r="F10" s="1225">
        <v>9.1391529588322893</v>
      </c>
      <c r="G10" s="1225">
        <v>8.4944485155997498</v>
      </c>
      <c r="H10" s="1225">
        <v>0.44026837724473278</v>
      </c>
      <c r="I10" s="1225">
        <v>0.63598143859769951</v>
      </c>
      <c r="J10" s="1225">
        <v>81.290148535878544</v>
      </c>
      <c r="K10" s="1226">
        <v>1725655.3940000001</v>
      </c>
      <c r="L10" s="1222"/>
      <c r="M10" s="1223"/>
      <c r="N10" s="1223"/>
    </row>
    <row r="11" spans="1:23" ht="20.100000000000001" customHeight="1">
      <c r="A11" s="1224" t="s">
        <v>31</v>
      </c>
      <c r="B11" s="1225">
        <v>0.50822260529089436</v>
      </c>
      <c r="C11" s="1225">
        <v>0.73821928845074991</v>
      </c>
      <c r="D11" s="1225">
        <v>29.103410720108631</v>
      </c>
      <c r="E11" s="1225">
        <v>2.0643343333736039</v>
      </c>
      <c r="F11" s="1225">
        <v>32.414186948872334</v>
      </c>
      <c r="G11" s="1225">
        <v>12.963788837744753</v>
      </c>
      <c r="H11" s="1225">
        <v>5.3170552742550132</v>
      </c>
      <c r="I11" s="1225">
        <v>10.05801324970283</v>
      </c>
      <c r="J11" s="1225">
        <v>39.246955686128146</v>
      </c>
      <c r="K11" s="1226">
        <v>121325663.12100001</v>
      </c>
      <c r="L11" s="1222"/>
      <c r="M11" s="1223"/>
      <c r="N11" s="1223"/>
    </row>
    <row r="12" spans="1:23" ht="20.100000000000001" customHeight="1">
      <c r="A12" s="1224" t="s">
        <v>32</v>
      </c>
      <c r="B12" s="1225">
        <v>1.0542948523542421</v>
      </c>
      <c r="C12" s="1225">
        <v>0.25659079926495665</v>
      </c>
      <c r="D12" s="1225">
        <v>15.746322098629012</v>
      </c>
      <c r="E12" s="1225">
        <v>3.9062611325511227</v>
      </c>
      <c r="F12" s="1225">
        <v>20.963468905434375</v>
      </c>
      <c r="G12" s="1225">
        <v>9.0996072814025748</v>
      </c>
      <c r="H12" s="1225">
        <v>3.2759527006953322</v>
      </c>
      <c r="I12" s="1225">
        <v>0.44512967904703554</v>
      </c>
      <c r="J12" s="1225">
        <v>66.215841410785643</v>
      </c>
      <c r="K12" s="1226">
        <v>8835856.5720000006</v>
      </c>
      <c r="L12" s="1222"/>
      <c r="M12" s="1223"/>
      <c r="N12" s="1223"/>
    </row>
    <row r="13" spans="1:23" ht="20.100000000000001" customHeight="1">
      <c r="A13" s="1224" t="s">
        <v>33</v>
      </c>
      <c r="B13" s="1225">
        <v>4.0314571585909222</v>
      </c>
      <c r="C13" s="1225">
        <v>8.5004198865072753E-2</v>
      </c>
      <c r="D13" s="1225">
        <v>30.782425799338771</v>
      </c>
      <c r="E13" s="1225">
        <v>0.29665867121794109</v>
      </c>
      <c r="F13" s="1225">
        <v>35.195545843471393</v>
      </c>
      <c r="G13" s="1225">
        <v>6.3010219786180128</v>
      </c>
      <c r="H13" s="1225">
        <v>4.4453641837798763</v>
      </c>
      <c r="I13" s="1225">
        <v>33.548586889536466</v>
      </c>
      <c r="J13" s="1225">
        <v>20.509481089135566</v>
      </c>
      <c r="K13" s="1226">
        <v>12937709.132999999</v>
      </c>
      <c r="L13" s="1222"/>
      <c r="M13" s="1223"/>
      <c r="N13" s="1223"/>
    </row>
    <row r="14" spans="1:23" ht="20.100000000000001" customHeight="1">
      <c r="A14" s="1224" t="s">
        <v>114</v>
      </c>
      <c r="B14" s="1225">
        <v>0.69089741419576678</v>
      </c>
      <c r="C14" s="1225">
        <v>0</v>
      </c>
      <c r="D14" s="1225">
        <v>23.88916124072297</v>
      </c>
      <c r="E14" s="1225">
        <v>3.1669124474639725</v>
      </c>
      <c r="F14" s="1225">
        <v>27.746971104136076</v>
      </c>
      <c r="G14" s="1225">
        <v>14.792308503234933</v>
      </c>
      <c r="H14" s="1225">
        <v>5.7170631333983373</v>
      </c>
      <c r="I14" s="1225">
        <v>23.420768624221878</v>
      </c>
      <c r="J14" s="1225">
        <v>28.322888635008773</v>
      </c>
      <c r="K14" s="1226">
        <v>57033087.967</v>
      </c>
      <c r="L14" s="1222"/>
      <c r="M14" s="1223"/>
      <c r="N14" s="1223"/>
    </row>
    <row r="15" spans="1:23" ht="20.100000000000001" customHeight="1">
      <c r="A15" s="1224" t="s">
        <v>35</v>
      </c>
      <c r="B15" s="1225">
        <v>0</v>
      </c>
      <c r="C15" s="1225">
        <v>0</v>
      </c>
      <c r="D15" s="1225">
        <v>0</v>
      </c>
      <c r="E15" s="1225">
        <v>0</v>
      </c>
      <c r="F15" s="1225">
        <v>0</v>
      </c>
      <c r="G15" s="1225">
        <v>37.432823613657099</v>
      </c>
      <c r="H15" s="1225">
        <v>0</v>
      </c>
      <c r="I15" s="1225">
        <v>1.0297878468771997</v>
      </c>
      <c r="J15" s="1225">
        <v>61.537388480143647</v>
      </c>
      <c r="K15" s="1226">
        <v>1685713.8149999999</v>
      </c>
      <c r="L15" s="1222"/>
      <c r="M15" s="1223"/>
      <c r="N15" s="1223"/>
    </row>
    <row r="16" spans="1:23" ht="20.100000000000001" customHeight="1">
      <c r="A16" s="1224" t="s">
        <v>36</v>
      </c>
      <c r="B16" s="1225">
        <v>0.35670870498656732</v>
      </c>
      <c r="C16" s="1225">
        <v>1.322632496948042E-4</v>
      </c>
      <c r="D16" s="1225">
        <v>22.856325952849872</v>
      </c>
      <c r="E16" s="1225">
        <v>0.57059466117683422</v>
      </c>
      <c r="F16" s="1225">
        <v>23.783761587002143</v>
      </c>
      <c r="G16" s="1225">
        <v>12.220447266514469</v>
      </c>
      <c r="H16" s="1225">
        <v>2.2666405501790079</v>
      </c>
      <c r="I16" s="1225">
        <v>16.428980045285748</v>
      </c>
      <c r="J16" s="1225">
        <v>45.300170543909857</v>
      </c>
      <c r="K16" s="1226">
        <v>42201443.053000003</v>
      </c>
      <c r="L16" s="1222"/>
      <c r="M16" s="1223"/>
      <c r="N16" s="1223"/>
    </row>
    <row r="17" spans="1:14" ht="20.100000000000001" customHeight="1">
      <c r="A17" s="1224" t="s">
        <v>37</v>
      </c>
      <c r="B17" s="1225">
        <v>0</v>
      </c>
      <c r="C17" s="1225">
        <v>0</v>
      </c>
      <c r="D17" s="1225">
        <v>3.4523075218779926</v>
      </c>
      <c r="E17" s="1225">
        <v>1.6237082825476263</v>
      </c>
      <c r="F17" s="1225">
        <v>5.0760158044256185</v>
      </c>
      <c r="G17" s="1225">
        <v>20.342114505485196</v>
      </c>
      <c r="H17" s="1225">
        <v>0</v>
      </c>
      <c r="I17" s="1225">
        <v>74.581869682458873</v>
      </c>
      <c r="J17" s="1225">
        <v>0</v>
      </c>
      <c r="K17" s="1226">
        <v>13105624.778000001</v>
      </c>
      <c r="L17" s="1222"/>
      <c r="M17" s="1223"/>
      <c r="N17" s="1223"/>
    </row>
    <row r="18" spans="1:14" ht="20.100000000000001" customHeight="1">
      <c r="A18" s="1224" t="s">
        <v>38</v>
      </c>
      <c r="B18" s="1225">
        <v>0.50462486522035432</v>
      </c>
      <c r="C18" s="1225">
        <v>1.5621744360130216E-3</v>
      </c>
      <c r="D18" s="1225">
        <v>24.940269338756128</v>
      </c>
      <c r="E18" s="1225">
        <v>0.52872084351305826</v>
      </c>
      <c r="F18" s="1225">
        <v>25.975177284412531</v>
      </c>
      <c r="G18" s="1225">
        <v>0.7751881349012385</v>
      </c>
      <c r="H18" s="1225">
        <v>0.48359937202512276</v>
      </c>
      <c r="I18" s="1225">
        <v>15.159676719548063</v>
      </c>
      <c r="J18" s="1225">
        <v>57.606358395382586</v>
      </c>
      <c r="K18" s="1226">
        <v>3200666.8939999999</v>
      </c>
      <c r="L18" s="1222"/>
      <c r="M18" s="1223"/>
      <c r="N18" s="1223"/>
    </row>
    <row r="19" spans="1:14" ht="20.100000000000001" customHeight="1">
      <c r="A19" s="1224" t="s">
        <v>96</v>
      </c>
      <c r="B19" s="1225">
        <v>3.0831402104065592E-3</v>
      </c>
      <c r="C19" s="1225">
        <v>0</v>
      </c>
      <c r="D19" s="1225">
        <v>9.6096527217864082E-3</v>
      </c>
      <c r="E19" s="1225">
        <v>0</v>
      </c>
      <c r="F19" s="1225">
        <v>1.2692833521724296E-2</v>
      </c>
      <c r="G19" s="1225">
        <v>0</v>
      </c>
      <c r="H19" s="1225">
        <v>0</v>
      </c>
      <c r="I19" s="1225">
        <v>0</v>
      </c>
      <c r="J19" s="1225">
        <v>99.987307166478274</v>
      </c>
      <c r="K19" s="1226">
        <v>2463689.4470000002</v>
      </c>
      <c r="L19" s="1222"/>
      <c r="M19" s="1223"/>
      <c r="N19" s="1223"/>
    </row>
    <row r="20" spans="1:14" ht="20.100000000000001" customHeight="1">
      <c r="A20" s="1224" t="s">
        <v>116</v>
      </c>
      <c r="B20" s="1225">
        <v>2.2798059191687643</v>
      </c>
      <c r="C20" s="1225">
        <v>0</v>
      </c>
      <c r="D20" s="1225">
        <v>22.926057136064028</v>
      </c>
      <c r="E20" s="1225">
        <v>0.77364076648206659</v>
      </c>
      <c r="F20" s="1225">
        <v>25.979503859290965</v>
      </c>
      <c r="G20" s="1225">
        <v>6.2086491941176725</v>
      </c>
      <c r="H20" s="1225">
        <v>12.16086332870232</v>
      </c>
      <c r="I20" s="1225">
        <v>11.793469155300086</v>
      </c>
      <c r="J20" s="1225">
        <v>43.857514443800895</v>
      </c>
      <c r="K20" s="1226">
        <v>5322530.79</v>
      </c>
    </row>
    <row r="21" spans="1:14" ht="20.100000000000001" customHeight="1">
      <c r="A21" s="1224" t="s">
        <v>41</v>
      </c>
      <c r="B21" s="1225">
        <v>3.0491642957674687E-3</v>
      </c>
      <c r="C21" s="1225">
        <v>0</v>
      </c>
      <c r="D21" s="1225">
        <v>0</v>
      </c>
      <c r="E21" s="1225">
        <v>0</v>
      </c>
      <c r="F21" s="1225">
        <v>3.0491642957674687E-3</v>
      </c>
      <c r="G21" s="1225">
        <v>0</v>
      </c>
      <c r="H21" s="1225">
        <v>0</v>
      </c>
      <c r="I21" s="1225">
        <v>0</v>
      </c>
      <c r="J21" s="1225">
        <v>99.996950756781914</v>
      </c>
      <c r="K21" s="1226">
        <v>1267068.49</v>
      </c>
    </row>
    <row r="22" spans="1:14" ht="20.100000000000001" customHeight="1">
      <c r="A22" s="1224" t="s">
        <v>42</v>
      </c>
      <c r="B22" s="1225">
        <v>0</v>
      </c>
      <c r="C22" s="1225">
        <v>0</v>
      </c>
      <c r="D22" s="1225">
        <v>0</v>
      </c>
      <c r="E22" s="1225">
        <v>0</v>
      </c>
      <c r="F22" s="1225">
        <v>0</v>
      </c>
      <c r="G22" s="1225">
        <v>0</v>
      </c>
      <c r="H22" s="1225">
        <v>0</v>
      </c>
      <c r="I22" s="1225">
        <v>0</v>
      </c>
      <c r="J22" s="1225">
        <v>100</v>
      </c>
      <c r="K22" s="1226">
        <v>313412.89799999999</v>
      </c>
    </row>
    <row r="23" spans="1:14" ht="20.100000000000001" customHeight="1">
      <c r="A23" s="1224" t="s">
        <v>43</v>
      </c>
      <c r="B23" s="1225">
        <v>0</v>
      </c>
      <c r="C23" s="1225">
        <v>0</v>
      </c>
      <c r="D23" s="1225">
        <v>12.528005730137085</v>
      </c>
      <c r="E23" s="1225">
        <v>1.4303587283637829</v>
      </c>
      <c r="F23" s="1225">
        <v>13.958364561028921</v>
      </c>
      <c r="G23" s="1225">
        <v>0</v>
      </c>
      <c r="H23" s="1225">
        <v>12.209608960166127</v>
      </c>
      <c r="I23" s="1225">
        <v>29.061435362466494</v>
      </c>
      <c r="J23" s="1225">
        <v>44.77059101381041</v>
      </c>
      <c r="K23" s="1226">
        <v>975342.80900000001</v>
      </c>
    </row>
    <row r="24" spans="1:14" ht="20.100000000000001" customHeight="1">
      <c r="A24" s="1224" t="s">
        <v>44</v>
      </c>
      <c r="B24" s="1225">
        <v>0</v>
      </c>
      <c r="C24" s="1225">
        <v>0</v>
      </c>
      <c r="D24" s="1225">
        <v>0</v>
      </c>
      <c r="E24" s="1225">
        <v>0</v>
      </c>
      <c r="F24" s="1225">
        <v>0</v>
      </c>
      <c r="G24" s="1225">
        <v>0</v>
      </c>
      <c r="H24" s="1225">
        <v>0</v>
      </c>
      <c r="I24" s="1225">
        <v>100</v>
      </c>
      <c r="J24" s="1225">
        <v>0</v>
      </c>
      <c r="K24" s="1226">
        <v>22000</v>
      </c>
    </row>
    <row r="25" spans="1:14" ht="24.75" customHeight="1" thickBot="1">
      <c r="A25" s="1227" t="s">
        <v>45</v>
      </c>
      <c r="B25" s="1228">
        <v>0.73452340586241227</v>
      </c>
      <c r="C25" s="1228">
        <v>0.26927024542080819</v>
      </c>
      <c r="D25" s="1228">
        <v>26.184521137779278</v>
      </c>
      <c r="E25" s="1228">
        <v>1.8189335357656549</v>
      </c>
      <c r="F25" s="1228">
        <v>29.007248325116752</v>
      </c>
      <c r="G25" s="1228">
        <v>13.222907683432114</v>
      </c>
      <c r="H25" s="1228">
        <v>4.7100879443734502</v>
      </c>
      <c r="I25" s="1228">
        <v>18.156781610924124</v>
      </c>
      <c r="J25" s="1228">
        <v>34.902974435864962</v>
      </c>
      <c r="K25" s="1229">
        <v>346500305.87</v>
      </c>
      <c r="L25" s="1230"/>
    </row>
    <row r="26" spans="1:14" ht="7.5" customHeight="1">
      <c r="A26" s="1231"/>
      <c r="B26" s="1231"/>
      <c r="C26" s="1231"/>
      <c r="D26" s="1231"/>
      <c r="E26" s="1231"/>
      <c r="F26" s="1231"/>
      <c r="G26" s="1231"/>
      <c r="H26" s="1231"/>
      <c r="I26" s="1231"/>
      <c r="J26" s="1231"/>
      <c r="K26" s="1231"/>
    </row>
    <row r="27" spans="1:14">
      <c r="A27" s="1232" t="s">
        <v>1133</v>
      </c>
      <c r="B27" s="1231"/>
      <c r="C27" s="1231"/>
      <c r="D27" s="1231"/>
      <c r="E27" s="1231"/>
      <c r="F27" s="1231"/>
      <c r="G27" s="1231"/>
      <c r="H27" s="1231"/>
      <c r="I27" s="1231"/>
      <c r="J27" s="1231"/>
      <c r="K27" s="1231"/>
    </row>
    <row r="28" spans="1:14">
      <c r="A28" s="34"/>
      <c r="B28" s="31"/>
      <c r="C28" s="31"/>
      <c r="D28" s="31"/>
      <c r="E28" s="31"/>
      <c r="F28" s="31"/>
      <c r="G28" s="31"/>
      <c r="H28" s="31"/>
      <c r="I28" s="31"/>
      <c r="J28" s="1231"/>
      <c r="K28" s="1231"/>
    </row>
    <row r="29" spans="1:14">
      <c r="A29" s="557"/>
      <c r="B29" s="827"/>
      <c r="C29" s="827"/>
      <c r="D29" s="828"/>
      <c r="E29" s="827"/>
      <c r="F29" s="827"/>
      <c r="G29" s="827"/>
      <c r="H29" s="828"/>
      <c r="I29" s="827"/>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zoomScaleNormal="100" workbookViewId="0"/>
  </sheetViews>
  <sheetFormatPr baseColWidth="10" defaultColWidth="11.44140625" defaultRowHeight="13.2"/>
  <cols>
    <col min="1" max="1" width="31.6640625" style="209" customWidth="1"/>
    <col min="2" max="6" width="8.6640625" style="209" customWidth="1"/>
    <col min="7" max="7" width="9.88671875" style="209" customWidth="1"/>
    <col min="8" max="10" width="8.6640625" style="209" customWidth="1"/>
    <col min="11" max="11" width="9.6640625" style="209" customWidth="1"/>
    <col min="12" max="17" width="7.6640625" style="209" customWidth="1"/>
    <col min="18" max="18" width="10.6640625" style="209" customWidth="1"/>
    <col min="19" max="256" width="11.44140625" style="209"/>
    <col min="257" max="257" width="31.6640625" style="209" customWidth="1"/>
    <col min="258" max="262" width="8.6640625" style="209" customWidth="1"/>
    <col min="263" max="263" width="9.88671875" style="209" customWidth="1"/>
    <col min="264" max="266" width="8.6640625" style="209" customWidth="1"/>
    <col min="267" max="267" width="9.6640625" style="209" customWidth="1"/>
    <col min="268" max="273" width="7.6640625" style="209" customWidth="1"/>
    <col min="274" max="274" width="10.6640625" style="209" customWidth="1"/>
    <col min="275" max="512" width="11.44140625" style="209"/>
    <col min="513" max="513" width="31.6640625" style="209" customWidth="1"/>
    <col min="514" max="518" width="8.6640625" style="209" customWidth="1"/>
    <col min="519" max="519" width="9.88671875" style="209" customWidth="1"/>
    <col min="520" max="522" width="8.6640625" style="209" customWidth="1"/>
    <col min="523" max="523" width="9.6640625" style="209" customWidth="1"/>
    <col min="524" max="529" width="7.6640625" style="209" customWidth="1"/>
    <col min="530" max="530" width="10.6640625" style="209" customWidth="1"/>
    <col min="531" max="768" width="11.44140625" style="209"/>
    <col min="769" max="769" width="31.6640625" style="209" customWidth="1"/>
    <col min="770" max="774" width="8.6640625" style="209" customWidth="1"/>
    <col min="775" max="775" width="9.88671875" style="209" customWidth="1"/>
    <col min="776" max="778" width="8.6640625" style="209" customWidth="1"/>
    <col min="779" max="779" width="9.6640625" style="209" customWidth="1"/>
    <col min="780" max="785" width="7.6640625" style="209" customWidth="1"/>
    <col min="786" max="786" width="10.6640625" style="209" customWidth="1"/>
    <col min="787" max="1024" width="11.44140625" style="209"/>
    <col min="1025" max="1025" width="31.6640625" style="209" customWidth="1"/>
    <col min="1026" max="1030" width="8.6640625" style="209" customWidth="1"/>
    <col min="1031" max="1031" width="9.88671875" style="209" customWidth="1"/>
    <col min="1032" max="1034" width="8.6640625" style="209" customWidth="1"/>
    <col min="1035" max="1035" width="9.6640625" style="209" customWidth="1"/>
    <col min="1036" max="1041" width="7.6640625" style="209" customWidth="1"/>
    <col min="1042" max="1042" width="10.6640625" style="209" customWidth="1"/>
    <col min="1043" max="1280" width="11.44140625" style="209"/>
    <col min="1281" max="1281" width="31.6640625" style="209" customWidth="1"/>
    <col min="1282" max="1286" width="8.6640625" style="209" customWidth="1"/>
    <col min="1287" max="1287" width="9.88671875" style="209" customWidth="1"/>
    <col min="1288" max="1290" width="8.6640625" style="209" customWidth="1"/>
    <col min="1291" max="1291" width="9.6640625" style="209" customWidth="1"/>
    <col min="1292" max="1297" width="7.6640625" style="209" customWidth="1"/>
    <col min="1298" max="1298" width="10.6640625" style="209" customWidth="1"/>
    <col min="1299" max="1536" width="11.44140625" style="209"/>
    <col min="1537" max="1537" width="31.6640625" style="209" customWidth="1"/>
    <col min="1538" max="1542" width="8.6640625" style="209" customWidth="1"/>
    <col min="1543" max="1543" width="9.88671875" style="209" customWidth="1"/>
    <col min="1544" max="1546" width="8.6640625" style="209" customWidth="1"/>
    <col min="1547" max="1547" width="9.6640625" style="209" customWidth="1"/>
    <col min="1548" max="1553" width="7.6640625" style="209" customWidth="1"/>
    <col min="1554" max="1554" width="10.6640625" style="209" customWidth="1"/>
    <col min="1555" max="1792" width="11.44140625" style="209"/>
    <col min="1793" max="1793" width="31.6640625" style="209" customWidth="1"/>
    <col min="1794" max="1798" width="8.6640625" style="209" customWidth="1"/>
    <col min="1799" max="1799" width="9.88671875" style="209" customWidth="1"/>
    <col min="1800" max="1802" width="8.6640625" style="209" customWidth="1"/>
    <col min="1803" max="1803" width="9.6640625" style="209" customWidth="1"/>
    <col min="1804" max="1809" width="7.6640625" style="209" customWidth="1"/>
    <col min="1810" max="1810" width="10.6640625" style="209" customWidth="1"/>
    <col min="1811" max="2048" width="11.44140625" style="209"/>
    <col min="2049" max="2049" width="31.6640625" style="209" customWidth="1"/>
    <col min="2050" max="2054" width="8.6640625" style="209" customWidth="1"/>
    <col min="2055" max="2055" width="9.88671875" style="209" customWidth="1"/>
    <col min="2056" max="2058" width="8.6640625" style="209" customWidth="1"/>
    <col min="2059" max="2059" width="9.6640625" style="209" customWidth="1"/>
    <col min="2060" max="2065" width="7.6640625" style="209" customWidth="1"/>
    <col min="2066" max="2066" width="10.6640625" style="209" customWidth="1"/>
    <col min="2067" max="2304" width="11.44140625" style="209"/>
    <col min="2305" max="2305" width="31.6640625" style="209" customWidth="1"/>
    <col min="2306" max="2310" width="8.6640625" style="209" customWidth="1"/>
    <col min="2311" max="2311" width="9.88671875" style="209" customWidth="1"/>
    <col min="2312" max="2314" width="8.6640625" style="209" customWidth="1"/>
    <col min="2315" max="2315" width="9.6640625" style="209" customWidth="1"/>
    <col min="2316" max="2321" width="7.6640625" style="209" customWidth="1"/>
    <col min="2322" max="2322" width="10.6640625" style="209" customWidth="1"/>
    <col min="2323" max="2560" width="11.44140625" style="209"/>
    <col min="2561" max="2561" width="31.6640625" style="209" customWidth="1"/>
    <col min="2562" max="2566" width="8.6640625" style="209" customWidth="1"/>
    <col min="2567" max="2567" width="9.88671875" style="209" customWidth="1"/>
    <col min="2568" max="2570" width="8.6640625" style="209" customWidth="1"/>
    <col min="2571" max="2571" width="9.6640625" style="209" customWidth="1"/>
    <col min="2572" max="2577" width="7.6640625" style="209" customWidth="1"/>
    <col min="2578" max="2578" width="10.6640625" style="209" customWidth="1"/>
    <col min="2579" max="2816" width="11.44140625" style="209"/>
    <col min="2817" max="2817" width="31.6640625" style="209" customWidth="1"/>
    <col min="2818" max="2822" width="8.6640625" style="209" customWidth="1"/>
    <col min="2823" max="2823" width="9.88671875" style="209" customWidth="1"/>
    <col min="2824" max="2826" width="8.6640625" style="209" customWidth="1"/>
    <col min="2827" max="2827" width="9.6640625" style="209" customWidth="1"/>
    <col min="2828" max="2833" width="7.6640625" style="209" customWidth="1"/>
    <col min="2834" max="2834" width="10.6640625" style="209" customWidth="1"/>
    <col min="2835" max="3072" width="11.44140625" style="209"/>
    <col min="3073" max="3073" width="31.6640625" style="209" customWidth="1"/>
    <col min="3074" max="3078" width="8.6640625" style="209" customWidth="1"/>
    <col min="3079" max="3079" width="9.88671875" style="209" customWidth="1"/>
    <col min="3080" max="3082" width="8.6640625" style="209" customWidth="1"/>
    <col min="3083" max="3083" width="9.6640625" style="209" customWidth="1"/>
    <col min="3084" max="3089" width="7.6640625" style="209" customWidth="1"/>
    <col min="3090" max="3090" width="10.6640625" style="209" customWidth="1"/>
    <col min="3091" max="3328" width="11.44140625" style="209"/>
    <col min="3329" max="3329" width="31.6640625" style="209" customWidth="1"/>
    <col min="3330" max="3334" width="8.6640625" style="209" customWidth="1"/>
    <col min="3335" max="3335" width="9.88671875" style="209" customWidth="1"/>
    <col min="3336" max="3338" width="8.6640625" style="209" customWidth="1"/>
    <col min="3339" max="3339" width="9.6640625" style="209" customWidth="1"/>
    <col min="3340" max="3345" width="7.6640625" style="209" customWidth="1"/>
    <col min="3346" max="3346" width="10.6640625" style="209" customWidth="1"/>
    <col min="3347" max="3584" width="11.44140625" style="209"/>
    <col min="3585" max="3585" width="31.6640625" style="209" customWidth="1"/>
    <col min="3586" max="3590" width="8.6640625" style="209" customWidth="1"/>
    <col min="3591" max="3591" width="9.88671875" style="209" customWidth="1"/>
    <col min="3592" max="3594" width="8.6640625" style="209" customWidth="1"/>
    <col min="3595" max="3595" width="9.6640625" style="209" customWidth="1"/>
    <col min="3596" max="3601" width="7.6640625" style="209" customWidth="1"/>
    <col min="3602" max="3602" width="10.6640625" style="209" customWidth="1"/>
    <col min="3603" max="3840" width="11.44140625" style="209"/>
    <col min="3841" max="3841" width="31.6640625" style="209" customWidth="1"/>
    <col min="3842" max="3846" width="8.6640625" style="209" customWidth="1"/>
    <col min="3847" max="3847" width="9.88671875" style="209" customWidth="1"/>
    <col min="3848" max="3850" width="8.6640625" style="209" customWidth="1"/>
    <col min="3851" max="3851" width="9.6640625" style="209" customWidth="1"/>
    <col min="3852" max="3857" width="7.6640625" style="209" customWidth="1"/>
    <col min="3858" max="3858" width="10.6640625" style="209" customWidth="1"/>
    <col min="3859" max="4096" width="11.44140625" style="209"/>
    <col min="4097" max="4097" width="31.6640625" style="209" customWidth="1"/>
    <col min="4098" max="4102" width="8.6640625" style="209" customWidth="1"/>
    <col min="4103" max="4103" width="9.88671875" style="209" customWidth="1"/>
    <col min="4104" max="4106" width="8.6640625" style="209" customWidth="1"/>
    <col min="4107" max="4107" width="9.6640625" style="209" customWidth="1"/>
    <col min="4108" max="4113" width="7.6640625" style="209" customWidth="1"/>
    <col min="4114" max="4114" width="10.6640625" style="209" customWidth="1"/>
    <col min="4115" max="4352" width="11.44140625" style="209"/>
    <col min="4353" max="4353" width="31.6640625" style="209" customWidth="1"/>
    <col min="4354" max="4358" width="8.6640625" style="209" customWidth="1"/>
    <col min="4359" max="4359" width="9.88671875" style="209" customWidth="1"/>
    <col min="4360" max="4362" width="8.6640625" style="209" customWidth="1"/>
    <col min="4363" max="4363" width="9.6640625" style="209" customWidth="1"/>
    <col min="4364" max="4369" width="7.6640625" style="209" customWidth="1"/>
    <col min="4370" max="4370" width="10.6640625" style="209" customWidth="1"/>
    <col min="4371" max="4608" width="11.44140625" style="209"/>
    <col min="4609" max="4609" width="31.6640625" style="209" customWidth="1"/>
    <col min="4610" max="4614" width="8.6640625" style="209" customWidth="1"/>
    <col min="4615" max="4615" width="9.88671875" style="209" customWidth="1"/>
    <col min="4616" max="4618" width="8.6640625" style="209" customWidth="1"/>
    <col min="4619" max="4619" width="9.6640625" style="209" customWidth="1"/>
    <col min="4620" max="4625" width="7.6640625" style="209" customWidth="1"/>
    <col min="4626" max="4626" width="10.6640625" style="209" customWidth="1"/>
    <col min="4627" max="4864" width="11.44140625" style="209"/>
    <col min="4865" max="4865" width="31.6640625" style="209" customWidth="1"/>
    <col min="4866" max="4870" width="8.6640625" style="209" customWidth="1"/>
    <col min="4871" max="4871" width="9.88671875" style="209" customWidth="1"/>
    <col min="4872" max="4874" width="8.6640625" style="209" customWidth="1"/>
    <col min="4875" max="4875" width="9.6640625" style="209" customWidth="1"/>
    <col min="4876" max="4881" width="7.6640625" style="209" customWidth="1"/>
    <col min="4882" max="4882" width="10.6640625" style="209" customWidth="1"/>
    <col min="4883" max="5120" width="11.44140625" style="209"/>
    <col min="5121" max="5121" width="31.6640625" style="209" customWidth="1"/>
    <col min="5122" max="5126" width="8.6640625" style="209" customWidth="1"/>
    <col min="5127" max="5127" width="9.88671875" style="209" customWidth="1"/>
    <col min="5128" max="5130" width="8.6640625" style="209" customWidth="1"/>
    <col min="5131" max="5131" width="9.6640625" style="209" customWidth="1"/>
    <col min="5132" max="5137" width="7.6640625" style="209" customWidth="1"/>
    <col min="5138" max="5138" width="10.6640625" style="209" customWidth="1"/>
    <col min="5139" max="5376" width="11.44140625" style="209"/>
    <col min="5377" max="5377" width="31.6640625" style="209" customWidth="1"/>
    <col min="5378" max="5382" width="8.6640625" style="209" customWidth="1"/>
    <col min="5383" max="5383" width="9.88671875" style="209" customWidth="1"/>
    <col min="5384" max="5386" width="8.6640625" style="209" customWidth="1"/>
    <col min="5387" max="5387" width="9.6640625" style="209" customWidth="1"/>
    <col min="5388" max="5393" width="7.6640625" style="209" customWidth="1"/>
    <col min="5394" max="5394" width="10.6640625" style="209" customWidth="1"/>
    <col min="5395" max="5632" width="11.44140625" style="209"/>
    <col min="5633" max="5633" width="31.6640625" style="209" customWidth="1"/>
    <col min="5634" max="5638" width="8.6640625" style="209" customWidth="1"/>
    <col min="5639" max="5639" width="9.88671875" style="209" customWidth="1"/>
    <col min="5640" max="5642" width="8.6640625" style="209" customWidth="1"/>
    <col min="5643" max="5643" width="9.6640625" style="209" customWidth="1"/>
    <col min="5644" max="5649" width="7.6640625" style="209" customWidth="1"/>
    <col min="5650" max="5650" width="10.6640625" style="209" customWidth="1"/>
    <col min="5651" max="5888" width="11.44140625" style="209"/>
    <col min="5889" max="5889" width="31.6640625" style="209" customWidth="1"/>
    <col min="5890" max="5894" width="8.6640625" style="209" customWidth="1"/>
    <col min="5895" max="5895" width="9.88671875" style="209" customWidth="1"/>
    <col min="5896" max="5898" width="8.6640625" style="209" customWidth="1"/>
    <col min="5899" max="5899" width="9.6640625" style="209" customWidth="1"/>
    <col min="5900" max="5905" width="7.6640625" style="209" customWidth="1"/>
    <col min="5906" max="5906" width="10.6640625" style="209" customWidth="1"/>
    <col min="5907" max="6144" width="11.44140625" style="209"/>
    <col min="6145" max="6145" width="31.6640625" style="209" customWidth="1"/>
    <col min="6146" max="6150" width="8.6640625" style="209" customWidth="1"/>
    <col min="6151" max="6151" width="9.88671875" style="209" customWidth="1"/>
    <col min="6152" max="6154" width="8.6640625" style="209" customWidth="1"/>
    <col min="6155" max="6155" width="9.6640625" style="209" customWidth="1"/>
    <col min="6156" max="6161" width="7.6640625" style="209" customWidth="1"/>
    <col min="6162" max="6162" width="10.6640625" style="209" customWidth="1"/>
    <col min="6163" max="6400" width="11.44140625" style="209"/>
    <col min="6401" max="6401" width="31.6640625" style="209" customWidth="1"/>
    <col min="6402" max="6406" width="8.6640625" style="209" customWidth="1"/>
    <col min="6407" max="6407" width="9.88671875" style="209" customWidth="1"/>
    <col min="6408" max="6410" width="8.6640625" style="209" customWidth="1"/>
    <col min="6411" max="6411" width="9.6640625" style="209" customWidth="1"/>
    <col min="6412" max="6417" width="7.6640625" style="209" customWidth="1"/>
    <col min="6418" max="6418" width="10.6640625" style="209" customWidth="1"/>
    <col min="6419" max="6656" width="11.44140625" style="209"/>
    <col min="6657" max="6657" width="31.6640625" style="209" customWidth="1"/>
    <col min="6658" max="6662" width="8.6640625" style="209" customWidth="1"/>
    <col min="6663" max="6663" width="9.88671875" style="209" customWidth="1"/>
    <col min="6664" max="6666" width="8.6640625" style="209" customWidth="1"/>
    <col min="6667" max="6667" width="9.6640625" style="209" customWidth="1"/>
    <col min="6668" max="6673" width="7.6640625" style="209" customWidth="1"/>
    <col min="6674" max="6674" width="10.6640625" style="209" customWidth="1"/>
    <col min="6675" max="6912" width="11.44140625" style="209"/>
    <col min="6913" max="6913" width="31.6640625" style="209" customWidth="1"/>
    <col min="6914" max="6918" width="8.6640625" style="209" customWidth="1"/>
    <col min="6919" max="6919" width="9.88671875" style="209" customWidth="1"/>
    <col min="6920" max="6922" width="8.6640625" style="209" customWidth="1"/>
    <col min="6923" max="6923" width="9.6640625" style="209" customWidth="1"/>
    <col min="6924" max="6929" width="7.6640625" style="209" customWidth="1"/>
    <col min="6930" max="6930" width="10.6640625" style="209" customWidth="1"/>
    <col min="6931" max="7168" width="11.44140625" style="209"/>
    <col min="7169" max="7169" width="31.6640625" style="209" customWidth="1"/>
    <col min="7170" max="7174" width="8.6640625" style="209" customWidth="1"/>
    <col min="7175" max="7175" width="9.88671875" style="209" customWidth="1"/>
    <col min="7176" max="7178" width="8.6640625" style="209" customWidth="1"/>
    <col min="7179" max="7179" width="9.6640625" style="209" customWidth="1"/>
    <col min="7180" max="7185" width="7.6640625" style="209" customWidth="1"/>
    <col min="7186" max="7186" width="10.6640625" style="209" customWidth="1"/>
    <col min="7187" max="7424" width="11.44140625" style="209"/>
    <col min="7425" max="7425" width="31.6640625" style="209" customWidth="1"/>
    <col min="7426" max="7430" width="8.6640625" style="209" customWidth="1"/>
    <col min="7431" max="7431" width="9.88671875" style="209" customWidth="1"/>
    <col min="7432" max="7434" width="8.6640625" style="209" customWidth="1"/>
    <col min="7435" max="7435" width="9.6640625" style="209" customWidth="1"/>
    <col min="7436" max="7441" width="7.6640625" style="209" customWidth="1"/>
    <col min="7442" max="7442" width="10.6640625" style="209" customWidth="1"/>
    <col min="7443" max="7680" width="11.44140625" style="209"/>
    <col min="7681" max="7681" width="31.6640625" style="209" customWidth="1"/>
    <col min="7682" max="7686" width="8.6640625" style="209" customWidth="1"/>
    <col min="7687" max="7687" width="9.88671875" style="209" customWidth="1"/>
    <col min="7688" max="7690" width="8.6640625" style="209" customWidth="1"/>
    <col min="7691" max="7691" width="9.6640625" style="209" customWidth="1"/>
    <col min="7692" max="7697" width="7.6640625" style="209" customWidth="1"/>
    <col min="7698" max="7698" width="10.6640625" style="209" customWidth="1"/>
    <col min="7699" max="7936" width="11.44140625" style="209"/>
    <col min="7937" max="7937" width="31.6640625" style="209" customWidth="1"/>
    <col min="7938" max="7942" width="8.6640625" style="209" customWidth="1"/>
    <col min="7943" max="7943" width="9.88671875" style="209" customWidth="1"/>
    <col min="7944" max="7946" width="8.6640625" style="209" customWidth="1"/>
    <col min="7947" max="7947" width="9.6640625" style="209" customWidth="1"/>
    <col min="7948" max="7953" width="7.6640625" style="209" customWidth="1"/>
    <col min="7954" max="7954" width="10.6640625" style="209" customWidth="1"/>
    <col min="7955" max="8192" width="11.44140625" style="209"/>
    <col min="8193" max="8193" width="31.6640625" style="209" customWidth="1"/>
    <col min="8194" max="8198" width="8.6640625" style="209" customWidth="1"/>
    <col min="8199" max="8199" width="9.88671875" style="209" customWidth="1"/>
    <col min="8200" max="8202" width="8.6640625" style="209" customWidth="1"/>
    <col min="8203" max="8203" width="9.6640625" style="209" customWidth="1"/>
    <col min="8204" max="8209" width="7.6640625" style="209" customWidth="1"/>
    <col min="8210" max="8210" width="10.6640625" style="209" customWidth="1"/>
    <col min="8211" max="8448" width="11.44140625" style="209"/>
    <col min="8449" max="8449" width="31.6640625" style="209" customWidth="1"/>
    <col min="8450" max="8454" width="8.6640625" style="209" customWidth="1"/>
    <col min="8455" max="8455" width="9.88671875" style="209" customWidth="1"/>
    <col min="8456" max="8458" width="8.6640625" style="209" customWidth="1"/>
    <col min="8459" max="8459" width="9.6640625" style="209" customWidth="1"/>
    <col min="8460" max="8465" width="7.6640625" style="209" customWidth="1"/>
    <col min="8466" max="8466" width="10.6640625" style="209" customWidth="1"/>
    <col min="8467" max="8704" width="11.44140625" style="209"/>
    <col min="8705" max="8705" width="31.6640625" style="209" customWidth="1"/>
    <col min="8706" max="8710" width="8.6640625" style="209" customWidth="1"/>
    <col min="8711" max="8711" width="9.88671875" style="209" customWidth="1"/>
    <col min="8712" max="8714" width="8.6640625" style="209" customWidth="1"/>
    <col min="8715" max="8715" width="9.6640625" style="209" customWidth="1"/>
    <col min="8716" max="8721" width="7.6640625" style="209" customWidth="1"/>
    <col min="8722" max="8722" width="10.6640625" style="209" customWidth="1"/>
    <col min="8723" max="8960" width="11.44140625" style="209"/>
    <col min="8961" max="8961" width="31.6640625" style="209" customWidth="1"/>
    <col min="8962" max="8966" width="8.6640625" style="209" customWidth="1"/>
    <col min="8967" max="8967" width="9.88671875" style="209" customWidth="1"/>
    <col min="8968" max="8970" width="8.6640625" style="209" customWidth="1"/>
    <col min="8971" max="8971" width="9.6640625" style="209" customWidth="1"/>
    <col min="8972" max="8977" width="7.6640625" style="209" customWidth="1"/>
    <col min="8978" max="8978" width="10.6640625" style="209" customWidth="1"/>
    <col min="8979" max="9216" width="11.44140625" style="209"/>
    <col min="9217" max="9217" width="31.6640625" style="209" customWidth="1"/>
    <col min="9218" max="9222" width="8.6640625" style="209" customWidth="1"/>
    <col min="9223" max="9223" width="9.88671875" style="209" customWidth="1"/>
    <col min="9224" max="9226" width="8.6640625" style="209" customWidth="1"/>
    <col min="9227" max="9227" width="9.6640625" style="209" customWidth="1"/>
    <col min="9228" max="9233" width="7.6640625" style="209" customWidth="1"/>
    <col min="9234" max="9234" width="10.6640625" style="209" customWidth="1"/>
    <col min="9235" max="9472" width="11.44140625" style="209"/>
    <col min="9473" max="9473" width="31.6640625" style="209" customWidth="1"/>
    <col min="9474" max="9478" width="8.6640625" style="209" customWidth="1"/>
    <col min="9479" max="9479" width="9.88671875" style="209" customWidth="1"/>
    <col min="9480" max="9482" width="8.6640625" style="209" customWidth="1"/>
    <col min="9483" max="9483" width="9.6640625" style="209" customWidth="1"/>
    <col min="9484" max="9489" width="7.6640625" style="209" customWidth="1"/>
    <col min="9490" max="9490" width="10.6640625" style="209" customWidth="1"/>
    <col min="9491" max="9728" width="11.44140625" style="209"/>
    <col min="9729" max="9729" width="31.6640625" style="209" customWidth="1"/>
    <col min="9730" max="9734" width="8.6640625" style="209" customWidth="1"/>
    <col min="9735" max="9735" width="9.88671875" style="209" customWidth="1"/>
    <col min="9736" max="9738" width="8.6640625" style="209" customWidth="1"/>
    <col min="9739" max="9739" width="9.6640625" style="209" customWidth="1"/>
    <col min="9740" max="9745" width="7.6640625" style="209" customWidth="1"/>
    <col min="9746" max="9746" width="10.6640625" style="209" customWidth="1"/>
    <col min="9747" max="9984" width="11.44140625" style="209"/>
    <col min="9985" max="9985" width="31.6640625" style="209" customWidth="1"/>
    <col min="9986" max="9990" width="8.6640625" style="209" customWidth="1"/>
    <col min="9991" max="9991" width="9.88671875" style="209" customWidth="1"/>
    <col min="9992" max="9994" width="8.6640625" style="209" customWidth="1"/>
    <col min="9995" max="9995" width="9.6640625" style="209" customWidth="1"/>
    <col min="9996" max="10001" width="7.6640625" style="209" customWidth="1"/>
    <col min="10002" max="10002" width="10.6640625" style="209" customWidth="1"/>
    <col min="10003" max="10240" width="11.44140625" style="209"/>
    <col min="10241" max="10241" width="31.6640625" style="209" customWidth="1"/>
    <col min="10242" max="10246" width="8.6640625" style="209" customWidth="1"/>
    <col min="10247" max="10247" width="9.88671875" style="209" customWidth="1"/>
    <col min="10248" max="10250" width="8.6640625" style="209" customWidth="1"/>
    <col min="10251" max="10251" width="9.6640625" style="209" customWidth="1"/>
    <col min="10252" max="10257" width="7.6640625" style="209" customWidth="1"/>
    <col min="10258" max="10258" width="10.6640625" style="209" customWidth="1"/>
    <col min="10259" max="10496" width="11.44140625" style="209"/>
    <col min="10497" max="10497" width="31.6640625" style="209" customWidth="1"/>
    <col min="10498" max="10502" width="8.6640625" style="209" customWidth="1"/>
    <col min="10503" max="10503" width="9.88671875" style="209" customWidth="1"/>
    <col min="10504" max="10506" width="8.6640625" style="209" customWidth="1"/>
    <col min="10507" max="10507" width="9.6640625" style="209" customWidth="1"/>
    <col min="10508" max="10513" width="7.6640625" style="209" customWidth="1"/>
    <col min="10514" max="10514" width="10.6640625" style="209" customWidth="1"/>
    <col min="10515" max="10752" width="11.44140625" style="209"/>
    <col min="10753" max="10753" width="31.6640625" style="209" customWidth="1"/>
    <col min="10754" max="10758" width="8.6640625" style="209" customWidth="1"/>
    <col min="10759" max="10759" width="9.88671875" style="209" customWidth="1"/>
    <col min="10760" max="10762" width="8.6640625" style="209" customWidth="1"/>
    <col min="10763" max="10763" width="9.6640625" style="209" customWidth="1"/>
    <col min="10764" max="10769" width="7.6640625" style="209" customWidth="1"/>
    <col min="10770" max="10770" width="10.6640625" style="209" customWidth="1"/>
    <col min="10771" max="11008" width="11.44140625" style="209"/>
    <col min="11009" max="11009" width="31.6640625" style="209" customWidth="1"/>
    <col min="11010" max="11014" width="8.6640625" style="209" customWidth="1"/>
    <col min="11015" max="11015" width="9.88671875" style="209" customWidth="1"/>
    <col min="11016" max="11018" width="8.6640625" style="209" customWidth="1"/>
    <col min="11019" max="11019" width="9.6640625" style="209" customWidth="1"/>
    <col min="11020" max="11025" width="7.6640625" style="209" customWidth="1"/>
    <col min="11026" max="11026" width="10.6640625" style="209" customWidth="1"/>
    <col min="11027" max="11264" width="11.44140625" style="209"/>
    <col min="11265" max="11265" width="31.6640625" style="209" customWidth="1"/>
    <col min="11266" max="11270" width="8.6640625" style="209" customWidth="1"/>
    <col min="11271" max="11271" width="9.88671875" style="209" customWidth="1"/>
    <col min="11272" max="11274" width="8.6640625" style="209" customWidth="1"/>
    <col min="11275" max="11275" width="9.6640625" style="209" customWidth="1"/>
    <col min="11276" max="11281" width="7.6640625" style="209" customWidth="1"/>
    <col min="11282" max="11282" width="10.6640625" style="209" customWidth="1"/>
    <col min="11283" max="11520" width="11.44140625" style="209"/>
    <col min="11521" max="11521" width="31.6640625" style="209" customWidth="1"/>
    <col min="11522" max="11526" width="8.6640625" style="209" customWidth="1"/>
    <col min="11527" max="11527" width="9.88671875" style="209" customWidth="1"/>
    <col min="11528" max="11530" width="8.6640625" style="209" customWidth="1"/>
    <col min="11531" max="11531" width="9.6640625" style="209" customWidth="1"/>
    <col min="11532" max="11537" width="7.6640625" style="209" customWidth="1"/>
    <col min="11538" max="11538" width="10.6640625" style="209" customWidth="1"/>
    <col min="11539" max="11776" width="11.44140625" style="209"/>
    <col min="11777" max="11777" width="31.6640625" style="209" customWidth="1"/>
    <col min="11778" max="11782" width="8.6640625" style="209" customWidth="1"/>
    <col min="11783" max="11783" width="9.88671875" style="209" customWidth="1"/>
    <col min="11784" max="11786" width="8.6640625" style="209" customWidth="1"/>
    <col min="11787" max="11787" width="9.6640625" style="209" customWidth="1"/>
    <col min="11788" max="11793" width="7.6640625" style="209" customWidth="1"/>
    <col min="11794" max="11794" width="10.6640625" style="209" customWidth="1"/>
    <col min="11795" max="12032" width="11.44140625" style="209"/>
    <col min="12033" max="12033" width="31.6640625" style="209" customWidth="1"/>
    <col min="12034" max="12038" width="8.6640625" style="209" customWidth="1"/>
    <col min="12039" max="12039" width="9.88671875" style="209" customWidth="1"/>
    <col min="12040" max="12042" width="8.6640625" style="209" customWidth="1"/>
    <col min="12043" max="12043" width="9.6640625" style="209" customWidth="1"/>
    <col min="12044" max="12049" width="7.6640625" style="209" customWidth="1"/>
    <col min="12050" max="12050" width="10.6640625" style="209" customWidth="1"/>
    <col min="12051" max="12288" width="11.44140625" style="209"/>
    <col min="12289" max="12289" width="31.6640625" style="209" customWidth="1"/>
    <col min="12290" max="12294" width="8.6640625" style="209" customWidth="1"/>
    <col min="12295" max="12295" width="9.88671875" style="209" customWidth="1"/>
    <col min="12296" max="12298" width="8.6640625" style="209" customWidth="1"/>
    <col min="12299" max="12299" width="9.6640625" style="209" customWidth="1"/>
    <col min="12300" max="12305" width="7.6640625" style="209" customWidth="1"/>
    <col min="12306" max="12306" width="10.6640625" style="209" customWidth="1"/>
    <col min="12307" max="12544" width="11.44140625" style="209"/>
    <col min="12545" max="12545" width="31.6640625" style="209" customWidth="1"/>
    <col min="12546" max="12550" width="8.6640625" style="209" customWidth="1"/>
    <col min="12551" max="12551" width="9.88671875" style="209" customWidth="1"/>
    <col min="12552" max="12554" width="8.6640625" style="209" customWidth="1"/>
    <col min="12555" max="12555" width="9.6640625" style="209" customWidth="1"/>
    <col min="12556" max="12561" width="7.6640625" style="209" customWidth="1"/>
    <col min="12562" max="12562" width="10.6640625" style="209" customWidth="1"/>
    <col min="12563" max="12800" width="11.44140625" style="209"/>
    <col min="12801" max="12801" width="31.6640625" style="209" customWidth="1"/>
    <col min="12802" max="12806" width="8.6640625" style="209" customWidth="1"/>
    <col min="12807" max="12807" width="9.88671875" style="209" customWidth="1"/>
    <col min="12808" max="12810" width="8.6640625" style="209" customWidth="1"/>
    <col min="12811" max="12811" width="9.6640625" style="209" customWidth="1"/>
    <col min="12812" max="12817" width="7.6640625" style="209" customWidth="1"/>
    <col min="12818" max="12818" width="10.6640625" style="209" customWidth="1"/>
    <col min="12819" max="13056" width="11.44140625" style="209"/>
    <col min="13057" max="13057" width="31.6640625" style="209" customWidth="1"/>
    <col min="13058" max="13062" width="8.6640625" style="209" customWidth="1"/>
    <col min="13063" max="13063" width="9.88671875" style="209" customWidth="1"/>
    <col min="13064" max="13066" width="8.6640625" style="209" customWidth="1"/>
    <col min="13067" max="13067" width="9.6640625" style="209" customWidth="1"/>
    <col min="13068" max="13073" width="7.6640625" style="209" customWidth="1"/>
    <col min="13074" max="13074" width="10.6640625" style="209" customWidth="1"/>
    <col min="13075" max="13312" width="11.44140625" style="209"/>
    <col min="13313" max="13313" width="31.6640625" style="209" customWidth="1"/>
    <col min="13314" max="13318" width="8.6640625" style="209" customWidth="1"/>
    <col min="13319" max="13319" width="9.88671875" style="209" customWidth="1"/>
    <col min="13320" max="13322" width="8.6640625" style="209" customWidth="1"/>
    <col min="13323" max="13323" width="9.6640625" style="209" customWidth="1"/>
    <col min="13324" max="13329" width="7.6640625" style="209" customWidth="1"/>
    <col min="13330" max="13330" width="10.6640625" style="209" customWidth="1"/>
    <col min="13331" max="13568" width="11.44140625" style="209"/>
    <col min="13569" max="13569" width="31.6640625" style="209" customWidth="1"/>
    <col min="13570" max="13574" width="8.6640625" style="209" customWidth="1"/>
    <col min="13575" max="13575" width="9.88671875" style="209" customWidth="1"/>
    <col min="13576" max="13578" width="8.6640625" style="209" customWidth="1"/>
    <col min="13579" max="13579" width="9.6640625" style="209" customWidth="1"/>
    <col min="13580" max="13585" width="7.6640625" style="209" customWidth="1"/>
    <col min="13586" max="13586" width="10.6640625" style="209" customWidth="1"/>
    <col min="13587" max="13824" width="11.44140625" style="209"/>
    <col min="13825" max="13825" width="31.6640625" style="209" customWidth="1"/>
    <col min="13826" max="13830" width="8.6640625" style="209" customWidth="1"/>
    <col min="13831" max="13831" width="9.88671875" style="209" customWidth="1"/>
    <col min="13832" max="13834" width="8.6640625" style="209" customWidth="1"/>
    <col min="13835" max="13835" width="9.6640625" style="209" customWidth="1"/>
    <col min="13836" max="13841" width="7.6640625" style="209" customWidth="1"/>
    <col min="13842" max="13842" width="10.6640625" style="209" customWidth="1"/>
    <col min="13843" max="14080" width="11.44140625" style="209"/>
    <col min="14081" max="14081" width="31.6640625" style="209" customWidth="1"/>
    <col min="14082" max="14086" width="8.6640625" style="209" customWidth="1"/>
    <col min="14087" max="14087" width="9.88671875" style="209" customWidth="1"/>
    <col min="14088" max="14090" width="8.6640625" style="209" customWidth="1"/>
    <col min="14091" max="14091" width="9.6640625" style="209" customWidth="1"/>
    <col min="14092" max="14097" width="7.6640625" style="209" customWidth="1"/>
    <col min="14098" max="14098" width="10.6640625" style="209" customWidth="1"/>
    <col min="14099" max="14336" width="11.44140625" style="209"/>
    <col min="14337" max="14337" width="31.6640625" style="209" customWidth="1"/>
    <col min="14338" max="14342" width="8.6640625" style="209" customWidth="1"/>
    <col min="14343" max="14343" width="9.88671875" style="209" customWidth="1"/>
    <col min="14344" max="14346" width="8.6640625" style="209" customWidth="1"/>
    <col min="14347" max="14347" width="9.6640625" style="209" customWidth="1"/>
    <col min="14348" max="14353" width="7.6640625" style="209" customWidth="1"/>
    <col min="14354" max="14354" width="10.6640625" style="209" customWidth="1"/>
    <col min="14355" max="14592" width="11.44140625" style="209"/>
    <col min="14593" max="14593" width="31.6640625" style="209" customWidth="1"/>
    <col min="14594" max="14598" width="8.6640625" style="209" customWidth="1"/>
    <col min="14599" max="14599" width="9.88671875" style="209" customWidth="1"/>
    <col min="14600" max="14602" width="8.6640625" style="209" customWidth="1"/>
    <col min="14603" max="14603" width="9.6640625" style="209" customWidth="1"/>
    <col min="14604" max="14609" width="7.6640625" style="209" customWidth="1"/>
    <col min="14610" max="14610" width="10.6640625" style="209" customWidth="1"/>
    <col min="14611" max="14848" width="11.44140625" style="209"/>
    <col min="14849" max="14849" width="31.6640625" style="209" customWidth="1"/>
    <col min="14850" max="14854" width="8.6640625" style="209" customWidth="1"/>
    <col min="14855" max="14855" width="9.88671875" style="209" customWidth="1"/>
    <col min="14856" max="14858" width="8.6640625" style="209" customWidth="1"/>
    <col min="14859" max="14859" width="9.6640625" style="209" customWidth="1"/>
    <col min="14860" max="14865" width="7.6640625" style="209" customWidth="1"/>
    <col min="14866" max="14866" width="10.6640625" style="209" customWidth="1"/>
    <col min="14867" max="15104" width="11.44140625" style="209"/>
    <col min="15105" max="15105" width="31.6640625" style="209" customWidth="1"/>
    <col min="15106" max="15110" width="8.6640625" style="209" customWidth="1"/>
    <col min="15111" max="15111" width="9.88671875" style="209" customWidth="1"/>
    <col min="15112" max="15114" width="8.6640625" style="209" customWidth="1"/>
    <col min="15115" max="15115" width="9.6640625" style="209" customWidth="1"/>
    <col min="15116" max="15121" width="7.6640625" style="209" customWidth="1"/>
    <col min="15122" max="15122" width="10.6640625" style="209" customWidth="1"/>
    <col min="15123" max="15360" width="11.44140625" style="209"/>
    <col min="15361" max="15361" width="31.6640625" style="209" customWidth="1"/>
    <col min="15362" max="15366" width="8.6640625" style="209" customWidth="1"/>
    <col min="15367" max="15367" width="9.88671875" style="209" customWidth="1"/>
    <col min="15368" max="15370" width="8.6640625" style="209" customWidth="1"/>
    <col min="15371" max="15371" width="9.6640625" style="209" customWidth="1"/>
    <col min="15372" max="15377" width="7.6640625" style="209" customWidth="1"/>
    <col min="15378" max="15378" width="10.6640625" style="209" customWidth="1"/>
    <col min="15379" max="15616" width="11.44140625" style="209"/>
    <col min="15617" max="15617" width="31.6640625" style="209" customWidth="1"/>
    <col min="15618" max="15622" width="8.6640625" style="209" customWidth="1"/>
    <col min="15623" max="15623" width="9.88671875" style="209" customWidth="1"/>
    <col min="15624" max="15626" width="8.6640625" style="209" customWidth="1"/>
    <col min="15627" max="15627" width="9.6640625" style="209" customWidth="1"/>
    <col min="15628" max="15633" width="7.6640625" style="209" customWidth="1"/>
    <col min="15634" max="15634" width="10.6640625" style="209" customWidth="1"/>
    <col min="15635" max="15872" width="11.44140625" style="209"/>
    <col min="15873" max="15873" width="31.6640625" style="209" customWidth="1"/>
    <col min="15874" max="15878" width="8.6640625" style="209" customWidth="1"/>
    <col min="15879" max="15879" width="9.88671875" style="209" customWidth="1"/>
    <col min="15880" max="15882" width="8.6640625" style="209" customWidth="1"/>
    <col min="15883" max="15883" width="9.6640625" style="209" customWidth="1"/>
    <col min="15884" max="15889" width="7.6640625" style="209" customWidth="1"/>
    <col min="15890" max="15890" width="10.6640625" style="209" customWidth="1"/>
    <col min="15891" max="16128" width="11.44140625" style="209"/>
    <col min="16129" max="16129" width="31.6640625" style="209" customWidth="1"/>
    <col min="16130" max="16134" width="8.6640625" style="209" customWidth="1"/>
    <col min="16135" max="16135" width="9.88671875" style="209" customWidth="1"/>
    <col min="16136" max="16138" width="8.6640625" style="209" customWidth="1"/>
    <col min="16139" max="16139" width="9.6640625" style="209" customWidth="1"/>
    <col min="16140" max="16145" width="7.6640625" style="209" customWidth="1"/>
    <col min="16146" max="16146" width="10.6640625" style="209" customWidth="1"/>
    <col min="16147" max="16384" width="11.44140625" style="209"/>
  </cols>
  <sheetData>
    <row r="1" spans="1:19" ht="18" customHeight="1">
      <c r="A1" s="1389" t="s">
        <v>1209</v>
      </c>
      <c r="B1" s="1150"/>
      <c r="C1" s="1150"/>
      <c r="D1" s="1150"/>
      <c r="E1" s="1150"/>
      <c r="F1" s="1150"/>
      <c r="G1" s="1150"/>
      <c r="H1" s="1150"/>
      <c r="I1" s="1150"/>
      <c r="J1" s="1150"/>
      <c r="K1" s="1150"/>
      <c r="L1" s="1150"/>
      <c r="M1" s="1150"/>
      <c r="N1" s="1150"/>
      <c r="O1" s="1150"/>
      <c r="P1" s="1150"/>
      <c r="Q1" s="1150"/>
      <c r="R1" s="1150"/>
    </row>
    <row r="2" spans="1:19" s="450" customFormat="1" ht="24" customHeight="1">
      <c r="A2" s="1151" t="s">
        <v>1075</v>
      </c>
      <c r="B2" s="1152"/>
      <c r="C2" s="1152"/>
      <c r="D2" s="1152"/>
      <c r="E2" s="1152"/>
      <c r="F2" s="1152"/>
      <c r="G2" s="1152"/>
      <c r="H2" s="1152"/>
      <c r="I2" s="1152"/>
      <c r="J2" s="1152"/>
      <c r="K2" s="1152"/>
      <c r="L2" s="1152"/>
      <c r="M2" s="1152"/>
      <c r="N2" s="1152"/>
      <c r="O2" s="1152"/>
      <c r="P2" s="1152"/>
      <c r="Q2" s="1152"/>
      <c r="R2" s="1152"/>
    </row>
    <row r="3" spans="1:19" s="450" customFormat="1" ht="24" customHeight="1">
      <c r="A3" s="1151" t="s">
        <v>1076</v>
      </c>
      <c r="B3" s="1152"/>
      <c r="C3" s="1152"/>
      <c r="D3" s="1152"/>
      <c r="E3" s="1152"/>
      <c r="F3" s="1152"/>
      <c r="G3" s="1152"/>
      <c r="H3" s="1152"/>
      <c r="I3" s="1152"/>
      <c r="J3" s="1152"/>
      <c r="K3" s="1152"/>
      <c r="L3" s="1152"/>
      <c r="M3" s="1152"/>
      <c r="N3" s="1152"/>
      <c r="O3" s="1152"/>
      <c r="P3" s="1152"/>
      <c r="Q3" s="1152"/>
      <c r="R3" s="1152"/>
    </row>
    <row r="4" spans="1:19" ht="20.100000000000001" customHeight="1">
      <c r="A4" s="1153">
        <v>44439</v>
      </c>
      <c r="B4" s="1154"/>
      <c r="C4" s="1154"/>
      <c r="D4" s="1154"/>
      <c r="E4" s="1154"/>
      <c r="F4" s="1154"/>
      <c r="G4" s="1154"/>
      <c r="H4" s="1154"/>
      <c r="I4" s="1154"/>
      <c r="J4" s="1154"/>
      <c r="K4" s="1154"/>
      <c r="L4" s="1154"/>
      <c r="M4" s="1154"/>
      <c r="N4" s="1154"/>
      <c r="O4" s="1154"/>
      <c r="P4" s="1154"/>
      <c r="Q4" s="1154"/>
      <c r="R4" s="1154"/>
    </row>
    <row r="5" spans="1:19" ht="18" customHeight="1">
      <c r="A5" s="1155" t="s">
        <v>124</v>
      </c>
      <c r="B5" s="1156"/>
      <c r="C5" s="1156"/>
      <c r="D5" s="1156"/>
      <c r="E5" s="1156"/>
      <c r="F5" s="1156"/>
      <c r="G5" s="1156"/>
      <c r="H5" s="1156"/>
      <c r="I5" s="1156"/>
      <c r="J5" s="1156"/>
      <c r="K5" s="1156"/>
      <c r="L5" s="1156"/>
      <c r="M5" s="1156"/>
      <c r="N5" s="1156"/>
      <c r="O5" s="1156"/>
      <c r="P5" s="1156"/>
      <c r="Q5" s="1156"/>
      <c r="R5" s="1156"/>
    </row>
    <row r="6" spans="1:19" ht="8.1" customHeight="1" thickBot="1">
      <c r="A6" s="188"/>
      <c r="B6" s="188"/>
      <c r="C6" s="188"/>
      <c r="D6" s="188"/>
      <c r="E6" s="188"/>
      <c r="F6" s="188"/>
      <c r="G6" s="188"/>
      <c r="H6" s="188"/>
      <c r="I6" s="188"/>
      <c r="J6" s="188"/>
      <c r="K6" s="188"/>
      <c r="L6" s="188"/>
      <c r="M6" s="188"/>
      <c r="N6" s="188"/>
      <c r="O6" s="188"/>
      <c r="P6" s="188"/>
      <c r="Q6" s="188"/>
      <c r="R6" s="188"/>
    </row>
    <row r="7" spans="1:19" ht="36" customHeight="1">
      <c r="A7" s="1531" t="s">
        <v>990</v>
      </c>
      <c r="B7" s="1575" t="s">
        <v>29</v>
      </c>
      <c r="C7" s="1575" t="s">
        <v>30</v>
      </c>
      <c r="D7" s="1575" t="s">
        <v>31</v>
      </c>
      <c r="E7" s="1575" t="s">
        <v>32</v>
      </c>
      <c r="F7" s="1575" t="s">
        <v>33</v>
      </c>
      <c r="G7" s="1575" t="s">
        <v>114</v>
      </c>
      <c r="H7" s="1575" t="s">
        <v>35</v>
      </c>
      <c r="I7" s="1575" t="s">
        <v>670</v>
      </c>
      <c r="J7" s="1575" t="s">
        <v>37</v>
      </c>
      <c r="K7" s="1575" t="s">
        <v>38</v>
      </c>
      <c r="L7" s="1575" t="s">
        <v>96</v>
      </c>
      <c r="M7" s="1575" t="s">
        <v>40</v>
      </c>
      <c r="N7" s="1575" t="s">
        <v>152</v>
      </c>
      <c r="O7" s="1575" t="s">
        <v>42</v>
      </c>
      <c r="P7" s="1575" t="s">
        <v>43</v>
      </c>
      <c r="Q7" s="1575" t="s">
        <v>44</v>
      </c>
      <c r="R7" s="1575" t="s">
        <v>191</v>
      </c>
      <c r="S7" s="210"/>
    </row>
    <row r="8" spans="1:19" ht="24.9" customHeight="1">
      <c r="A8" s="1577"/>
      <c r="B8" s="1576"/>
      <c r="C8" s="1576"/>
      <c r="D8" s="1576"/>
      <c r="E8" s="1576"/>
      <c r="F8" s="1576"/>
      <c r="G8" s="1576"/>
      <c r="H8" s="1576"/>
      <c r="I8" s="1576"/>
      <c r="J8" s="1576"/>
      <c r="K8" s="1576"/>
      <c r="L8" s="1576"/>
      <c r="M8" s="1576"/>
      <c r="N8" s="1576"/>
      <c r="O8" s="1576"/>
      <c r="P8" s="1576"/>
      <c r="Q8" s="1576"/>
      <c r="R8" s="1576"/>
      <c r="S8" s="210"/>
    </row>
    <row r="9" spans="1:19" ht="19.5" customHeight="1">
      <c r="A9" s="1577"/>
      <c r="B9" s="1576"/>
      <c r="C9" s="1576"/>
      <c r="D9" s="1576"/>
      <c r="E9" s="1576"/>
      <c r="F9" s="1576"/>
      <c r="G9" s="1576"/>
      <c r="H9" s="1576"/>
      <c r="I9" s="1576"/>
      <c r="J9" s="1576"/>
      <c r="K9" s="1576"/>
      <c r="L9" s="1576"/>
      <c r="M9" s="1576"/>
      <c r="N9" s="1576"/>
      <c r="O9" s="1576"/>
      <c r="P9" s="1576"/>
      <c r="Q9" s="1576"/>
      <c r="R9" s="1576"/>
      <c r="S9" s="210"/>
    </row>
    <row r="10" spans="1:19" ht="27" customHeight="1">
      <c r="A10" s="1577"/>
      <c r="B10" s="1576"/>
      <c r="C10" s="1576"/>
      <c r="D10" s="1576"/>
      <c r="E10" s="1576"/>
      <c r="F10" s="1576"/>
      <c r="G10" s="1576"/>
      <c r="H10" s="1576"/>
      <c r="I10" s="1576"/>
      <c r="J10" s="1576"/>
      <c r="K10" s="1576"/>
      <c r="L10" s="1576" t="s">
        <v>1077</v>
      </c>
      <c r="M10" s="1576" t="s">
        <v>1077</v>
      </c>
      <c r="N10" s="1576"/>
      <c r="O10" s="1576"/>
      <c r="P10" s="1576" t="s">
        <v>1078</v>
      </c>
      <c r="Q10" s="1576"/>
      <c r="R10" s="1576"/>
      <c r="S10" s="210"/>
    </row>
    <row r="11" spans="1:19" ht="3.9" customHeight="1">
      <c r="A11" s="1157"/>
      <c r="B11" s="1158"/>
      <c r="C11" s="1158"/>
      <c r="D11" s="1158"/>
      <c r="E11" s="1158"/>
      <c r="F11" s="1158"/>
      <c r="G11" s="1158"/>
      <c r="H11" s="1158"/>
      <c r="I11" s="1158"/>
      <c r="J11" s="1158"/>
      <c r="K11" s="1158"/>
      <c r="L11" s="1158"/>
      <c r="M11" s="1158"/>
      <c r="N11" s="1158"/>
      <c r="O11" s="1158"/>
      <c r="P11" s="1158"/>
      <c r="Q11" s="1158"/>
      <c r="R11" s="1158"/>
      <c r="S11" s="210"/>
    </row>
    <row r="12" spans="1:19" s="74" customFormat="1" ht="3" customHeight="1">
      <c r="A12" s="1159"/>
      <c r="B12" s="1160"/>
      <c r="C12" s="1160"/>
      <c r="D12" s="1160"/>
      <c r="E12" s="1160"/>
      <c r="F12" s="1160"/>
      <c r="G12" s="1160"/>
      <c r="H12" s="1160"/>
      <c r="I12" s="1160"/>
      <c r="J12" s="1160"/>
      <c r="K12" s="1160"/>
      <c r="L12" s="1160"/>
      <c r="M12" s="1160"/>
      <c r="N12" s="1160"/>
      <c r="O12" s="1160"/>
      <c r="P12" s="1160"/>
      <c r="Q12" s="1160"/>
      <c r="R12" s="1160"/>
      <c r="S12" s="444"/>
    </row>
    <row r="13" spans="1:19" s="444" customFormat="1" ht="20.100000000000001" customHeight="1">
      <c r="A13" s="23" t="s">
        <v>994</v>
      </c>
      <c r="B13" s="1161">
        <v>2754410.665</v>
      </c>
      <c r="C13" s="1161">
        <v>31312.802</v>
      </c>
      <c r="D13" s="1161">
        <v>3097263.1830000002</v>
      </c>
      <c r="E13" s="1161">
        <v>512373.27299999999</v>
      </c>
      <c r="F13" s="1161">
        <v>909979.69299999997</v>
      </c>
      <c r="G13" s="1161">
        <v>1909556.5589999999</v>
      </c>
      <c r="H13" s="1161">
        <v>10.978</v>
      </c>
      <c r="I13" s="1161">
        <v>1807317.9539999999</v>
      </c>
      <c r="J13" s="1161">
        <v>433614.74400000001</v>
      </c>
      <c r="K13" s="1161">
        <v>154926.147</v>
      </c>
      <c r="L13" s="1161">
        <v>0</v>
      </c>
      <c r="M13" s="1161">
        <v>711376.43900000001</v>
      </c>
      <c r="N13" s="1161">
        <v>0</v>
      </c>
      <c r="O13" s="1161">
        <v>0</v>
      </c>
      <c r="P13" s="1161">
        <v>172996.40299999999</v>
      </c>
      <c r="Q13" s="1161">
        <v>0</v>
      </c>
      <c r="R13" s="1162">
        <v>12495138.840000002</v>
      </c>
    </row>
    <row r="14" spans="1:19" s="444" customFormat="1" ht="20.100000000000001" customHeight="1">
      <c r="A14" s="23" t="s">
        <v>995</v>
      </c>
      <c r="B14" s="1161">
        <v>254167.53200000001</v>
      </c>
      <c r="C14" s="1161">
        <v>3860.4659999999999</v>
      </c>
      <c r="D14" s="1161">
        <v>529091.70499999996</v>
      </c>
      <c r="E14" s="1161">
        <v>58716.203999999998</v>
      </c>
      <c r="F14" s="1161">
        <v>32201.601999999999</v>
      </c>
      <c r="G14" s="1161">
        <v>97964.539000000004</v>
      </c>
      <c r="H14" s="1161">
        <v>0</v>
      </c>
      <c r="I14" s="1161">
        <v>209835.44500000001</v>
      </c>
      <c r="J14" s="1161">
        <v>24516.115000000002</v>
      </c>
      <c r="K14" s="1161">
        <v>13440.76</v>
      </c>
      <c r="L14" s="1161">
        <v>0</v>
      </c>
      <c r="M14" s="1161">
        <v>58138.618000000002</v>
      </c>
      <c r="N14" s="1161">
        <v>0</v>
      </c>
      <c r="O14" s="1161">
        <v>0</v>
      </c>
      <c r="P14" s="1161">
        <v>0</v>
      </c>
      <c r="Q14" s="1161">
        <v>0</v>
      </c>
      <c r="R14" s="1162">
        <v>1281932.986</v>
      </c>
    </row>
    <row r="15" spans="1:19" s="444" customFormat="1" ht="20.100000000000001" customHeight="1">
      <c r="A15" s="23" t="s">
        <v>484</v>
      </c>
      <c r="B15" s="1161">
        <v>1792543.0460000001</v>
      </c>
      <c r="C15" s="1161">
        <v>1.857</v>
      </c>
      <c r="D15" s="1161">
        <v>4315021.8250000002</v>
      </c>
      <c r="E15" s="1161">
        <v>91114.675000000003</v>
      </c>
      <c r="F15" s="1161">
        <v>321717.62199999997</v>
      </c>
      <c r="G15" s="1161">
        <v>1799528.1850000001</v>
      </c>
      <c r="H15" s="1161">
        <v>112317.834</v>
      </c>
      <c r="I15" s="1161">
        <v>777793.97600000002</v>
      </c>
      <c r="J15" s="1161">
        <v>6332.1450000000004</v>
      </c>
      <c r="K15" s="1161">
        <v>148.07</v>
      </c>
      <c r="L15" s="1161">
        <v>0</v>
      </c>
      <c r="M15" s="1161">
        <v>223895.399</v>
      </c>
      <c r="N15" s="1161">
        <v>0</v>
      </c>
      <c r="O15" s="1161">
        <v>0</v>
      </c>
      <c r="P15" s="1161">
        <v>171359.28</v>
      </c>
      <c r="Q15" s="1161">
        <v>0</v>
      </c>
      <c r="R15" s="1162">
        <v>9611773.9140000008</v>
      </c>
    </row>
    <row r="16" spans="1:19" s="444" customFormat="1" ht="20.100000000000001" customHeight="1">
      <c r="A16" s="23" t="s">
        <v>485</v>
      </c>
      <c r="B16" s="1161">
        <v>11266828.166999999</v>
      </c>
      <c r="C16" s="1161">
        <v>97936.165999999997</v>
      </c>
      <c r="D16" s="1161">
        <v>20098453.239999998</v>
      </c>
      <c r="E16" s="1161">
        <v>768031.03599999996</v>
      </c>
      <c r="F16" s="1161">
        <v>2545923.61</v>
      </c>
      <c r="G16" s="1161">
        <v>10146473.202</v>
      </c>
      <c r="H16" s="1161">
        <v>646975.76300000004</v>
      </c>
      <c r="I16" s="1161">
        <v>4711815.9040000001</v>
      </c>
      <c r="J16" s="1161">
        <v>1035613.29</v>
      </c>
      <c r="K16" s="1161">
        <v>94414.716</v>
      </c>
      <c r="L16" s="1161">
        <v>0</v>
      </c>
      <c r="M16" s="1161">
        <v>1264988.983</v>
      </c>
      <c r="N16" s="1161">
        <v>0</v>
      </c>
      <c r="O16" s="1161">
        <v>0</v>
      </c>
      <c r="P16" s="1161">
        <v>308064.11499999999</v>
      </c>
      <c r="Q16" s="1161">
        <v>0</v>
      </c>
      <c r="R16" s="1162">
        <v>52985518.191999994</v>
      </c>
    </row>
    <row r="17" spans="1:19" s="444" customFormat="1" ht="20.100000000000001" customHeight="1">
      <c r="A17" s="23" t="s">
        <v>996</v>
      </c>
      <c r="B17" s="1161">
        <v>2323489.5189999999</v>
      </c>
      <c r="C17" s="1161">
        <v>0.14899999999999999</v>
      </c>
      <c r="D17" s="1161">
        <v>3991461.4890000001</v>
      </c>
      <c r="E17" s="1161">
        <v>94.653999999999996</v>
      </c>
      <c r="F17" s="1161">
        <v>122002.243</v>
      </c>
      <c r="G17" s="1161">
        <v>3442047.8119999999</v>
      </c>
      <c r="H17" s="1161">
        <v>248680.54500000001</v>
      </c>
      <c r="I17" s="1161">
        <v>962152.60600000003</v>
      </c>
      <c r="J17" s="1161">
        <v>10807.87</v>
      </c>
      <c r="K17" s="1161">
        <v>83.619</v>
      </c>
      <c r="L17" s="1161">
        <v>0</v>
      </c>
      <c r="M17" s="1161">
        <v>0</v>
      </c>
      <c r="N17" s="1161">
        <v>0</v>
      </c>
      <c r="O17" s="1161">
        <v>0</v>
      </c>
      <c r="P17" s="1161">
        <v>59565.059000000001</v>
      </c>
      <c r="Q17" s="1161">
        <v>0</v>
      </c>
      <c r="R17" s="1162">
        <v>11160385.565000001</v>
      </c>
    </row>
    <row r="18" spans="1:19" s="444" customFormat="1" ht="20.100000000000001" customHeight="1">
      <c r="A18" s="23" t="s">
        <v>997</v>
      </c>
      <c r="B18" s="1161">
        <v>1476519.446</v>
      </c>
      <c r="C18" s="1161">
        <v>28807.797999999999</v>
      </c>
      <c r="D18" s="1161">
        <v>2922517.2119999998</v>
      </c>
      <c r="E18" s="1161">
        <v>351295.93699999998</v>
      </c>
      <c r="F18" s="1161">
        <v>466729.55699999997</v>
      </c>
      <c r="G18" s="1161">
        <v>318591.73800000001</v>
      </c>
      <c r="H18" s="1161">
        <v>2449.261</v>
      </c>
      <c r="I18" s="1161">
        <v>766412.21400000004</v>
      </c>
      <c r="J18" s="1161">
        <v>535864.299</v>
      </c>
      <c r="K18" s="1161">
        <v>94623.451000000001</v>
      </c>
      <c r="L18" s="1161">
        <v>0</v>
      </c>
      <c r="M18" s="1161">
        <v>154527.30100000001</v>
      </c>
      <c r="N18" s="1161">
        <v>0</v>
      </c>
      <c r="O18" s="1161">
        <v>0</v>
      </c>
      <c r="P18" s="1161">
        <v>1000</v>
      </c>
      <c r="Q18" s="1161">
        <v>0</v>
      </c>
      <c r="R18" s="1162">
        <v>7119338.2139999997</v>
      </c>
    </row>
    <row r="19" spans="1:19" s="444" customFormat="1" ht="20.100000000000001" customHeight="1">
      <c r="A19" s="23" t="s">
        <v>487</v>
      </c>
      <c r="B19" s="1161">
        <v>14895774.960000001</v>
      </c>
      <c r="C19" s="1161">
        <v>60055.85</v>
      </c>
      <c r="D19" s="1161">
        <v>21038643.947999999</v>
      </c>
      <c r="E19" s="1161">
        <v>1525302.9639999999</v>
      </c>
      <c r="F19" s="1161">
        <v>1779755.172</v>
      </c>
      <c r="G19" s="1161">
        <v>9118533.6659999993</v>
      </c>
      <c r="H19" s="1161">
        <v>450572.17700000003</v>
      </c>
      <c r="I19" s="1161">
        <v>5163643.642</v>
      </c>
      <c r="J19" s="1161">
        <v>6262423.8480000002</v>
      </c>
      <c r="K19" s="1161">
        <v>183765.05900000001</v>
      </c>
      <c r="L19" s="1161">
        <v>0</v>
      </c>
      <c r="M19" s="1161">
        <v>960596.57700000005</v>
      </c>
      <c r="N19" s="1161">
        <v>0</v>
      </c>
      <c r="O19" s="1161">
        <v>0</v>
      </c>
      <c r="P19" s="1161">
        <v>157223.95199999999</v>
      </c>
      <c r="Q19" s="1161">
        <v>22000</v>
      </c>
      <c r="R19" s="1162">
        <v>61618291.814999998</v>
      </c>
    </row>
    <row r="20" spans="1:19" s="444" customFormat="1" ht="20.100000000000001" customHeight="1">
      <c r="A20" s="23" t="s">
        <v>998</v>
      </c>
      <c r="B20" s="1161">
        <v>1823782.409</v>
      </c>
      <c r="C20" s="1161">
        <v>155</v>
      </c>
      <c r="D20" s="1161">
        <v>2104235.0809999998</v>
      </c>
      <c r="E20" s="1161">
        <v>20163.968000000001</v>
      </c>
      <c r="F20" s="1161">
        <v>107952.217</v>
      </c>
      <c r="G20" s="1161">
        <v>448866.67300000001</v>
      </c>
      <c r="H20" s="1161">
        <v>240.02699999999999</v>
      </c>
      <c r="I20" s="1161">
        <v>443167.98499999999</v>
      </c>
      <c r="J20" s="1161">
        <v>796847.03799999994</v>
      </c>
      <c r="K20" s="1161">
        <v>2543.482</v>
      </c>
      <c r="L20" s="1161">
        <v>0</v>
      </c>
      <c r="M20" s="1161">
        <v>246119.81299999999</v>
      </c>
      <c r="N20" s="1161">
        <v>0</v>
      </c>
      <c r="O20" s="1161">
        <v>0</v>
      </c>
      <c r="P20" s="1161">
        <v>0</v>
      </c>
      <c r="Q20" s="1161">
        <v>0</v>
      </c>
      <c r="R20" s="1162">
        <v>5994073.693</v>
      </c>
    </row>
    <row r="21" spans="1:19" s="444" customFormat="1" ht="20.100000000000001" customHeight="1">
      <c r="A21" s="23" t="s">
        <v>999</v>
      </c>
      <c r="B21" s="1161">
        <v>6863635.7259999998</v>
      </c>
      <c r="C21" s="1161">
        <v>15537.767</v>
      </c>
      <c r="D21" s="1161">
        <v>6189613.7300000004</v>
      </c>
      <c r="E21" s="1161">
        <v>395070.43</v>
      </c>
      <c r="F21" s="1161">
        <v>434707.56599999999</v>
      </c>
      <c r="G21" s="1161">
        <v>3384498.9530000002</v>
      </c>
      <c r="H21" s="1161">
        <v>28982.707999999999</v>
      </c>
      <c r="I21" s="1161">
        <v>1072322.825</v>
      </c>
      <c r="J21" s="1161">
        <v>1546374.048</v>
      </c>
      <c r="K21" s="1161">
        <v>151372.655</v>
      </c>
      <c r="L21" s="1161">
        <v>0</v>
      </c>
      <c r="M21" s="1161">
        <v>393705.07199999999</v>
      </c>
      <c r="N21" s="1161">
        <v>0</v>
      </c>
      <c r="O21" s="1161">
        <v>0</v>
      </c>
      <c r="P21" s="1161">
        <v>0</v>
      </c>
      <c r="Q21" s="1161">
        <v>0</v>
      </c>
      <c r="R21" s="1162">
        <v>20475821.480000004</v>
      </c>
    </row>
    <row r="22" spans="1:19" s="444" customFormat="1" ht="20.100000000000001" customHeight="1">
      <c r="A22" s="23" t="s">
        <v>1000</v>
      </c>
      <c r="B22" s="1161">
        <v>1373622.912</v>
      </c>
      <c r="C22" s="1161">
        <v>0</v>
      </c>
      <c r="D22" s="1161">
        <v>4617999.4440000001</v>
      </c>
      <c r="E22" s="1161">
        <v>105367.06299999999</v>
      </c>
      <c r="F22" s="1161">
        <v>509082.99</v>
      </c>
      <c r="G22" s="1161">
        <v>909481.55299999996</v>
      </c>
      <c r="H22" s="1161">
        <v>169938.06</v>
      </c>
      <c r="I22" s="1161">
        <v>463623.69799999997</v>
      </c>
      <c r="J22" s="1161">
        <v>9545.3179999999993</v>
      </c>
      <c r="K22" s="1161">
        <v>192259.28599999999</v>
      </c>
      <c r="L22" s="1161">
        <v>0</v>
      </c>
      <c r="M22" s="1161">
        <v>180831.45</v>
      </c>
      <c r="N22" s="1161">
        <v>0</v>
      </c>
      <c r="O22" s="1161">
        <v>5516.0119999999997</v>
      </c>
      <c r="P22" s="1161">
        <v>105134</v>
      </c>
      <c r="Q22" s="1161">
        <v>0</v>
      </c>
      <c r="R22" s="1162">
        <v>8642401.7860000003</v>
      </c>
    </row>
    <row r="23" spans="1:19" s="444" customFormat="1" ht="20.100000000000001" customHeight="1">
      <c r="A23" s="23" t="s">
        <v>1079</v>
      </c>
      <c r="B23" s="1161">
        <v>4489601.7439999999</v>
      </c>
      <c r="C23" s="1161">
        <v>42615.953000000001</v>
      </c>
      <c r="D23" s="1161">
        <v>11165165.389</v>
      </c>
      <c r="E23" s="1161">
        <v>497631.929</v>
      </c>
      <c r="F23" s="1161">
        <v>1175470.4879999999</v>
      </c>
      <c r="G23" s="1161">
        <v>4375123.0010000002</v>
      </c>
      <c r="H23" s="1161">
        <v>25168.965</v>
      </c>
      <c r="I23" s="1161">
        <v>5055911.6849999996</v>
      </c>
      <c r="J23" s="1161">
        <v>1021824.851</v>
      </c>
      <c r="K23" s="1161">
        <v>67806.267999999996</v>
      </c>
      <c r="L23" s="1161">
        <v>0</v>
      </c>
      <c r="M23" s="1161">
        <v>955260.11699999997</v>
      </c>
      <c r="N23" s="1161">
        <v>0</v>
      </c>
      <c r="O23" s="1161">
        <v>0</v>
      </c>
      <c r="P23" s="1161">
        <v>0</v>
      </c>
      <c r="Q23" s="1161">
        <v>0</v>
      </c>
      <c r="R23" s="1162">
        <v>28871580.389999997</v>
      </c>
    </row>
    <row r="24" spans="1:19" s="444" customFormat="1" ht="20.100000000000001" customHeight="1">
      <c r="A24" s="23" t="s">
        <v>1080</v>
      </c>
      <c r="B24" s="1161">
        <v>192607.12100000001</v>
      </c>
      <c r="C24" s="1161">
        <v>1000.075</v>
      </c>
      <c r="D24" s="1161">
        <v>154791.14799999999</v>
      </c>
      <c r="E24" s="1161">
        <v>5005.7950000000001</v>
      </c>
      <c r="F24" s="1161">
        <v>0</v>
      </c>
      <c r="G24" s="1161">
        <v>138529.71900000001</v>
      </c>
      <c r="H24" s="1161">
        <v>0</v>
      </c>
      <c r="I24" s="1161">
        <v>131962.84899999999</v>
      </c>
      <c r="J24" s="1161">
        <v>4732.366</v>
      </c>
      <c r="K24" s="1161">
        <v>0</v>
      </c>
      <c r="L24" s="1161">
        <v>0</v>
      </c>
      <c r="M24" s="1161">
        <v>0</v>
      </c>
      <c r="N24" s="1161">
        <v>0</v>
      </c>
      <c r="O24" s="1161">
        <v>0</v>
      </c>
      <c r="P24" s="1161">
        <v>0</v>
      </c>
      <c r="Q24" s="1161">
        <v>0</v>
      </c>
      <c r="R24" s="1162">
        <v>628629.07299999997</v>
      </c>
    </row>
    <row r="25" spans="1:19" s="444" customFormat="1" ht="20.100000000000001" customHeight="1">
      <c r="A25" s="23" t="s">
        <v>1003</v>
      </c>
      <c r="B25" s="1161">
        <v>835375.60499999998</v>
      </c>
      <c r="C25" s="1161">
        <v>10500.011</v>
      </c>
      <c r="D25" s="1161">
        <v>1899525.213</v>
      </c>
      <c r="E25" s="1161">
        <v>17128.947</v>
      </c>
      <c r="F25" s="1161">
        <v>289877.67300000001</v>
      </c>
      <c r="G25" s="1161">
        <v>1230794.263</v>
      </c>
      <c r="H25" s="1161">
        <v>0</v>
      </c>
      <c r="I25" s="1161">
        <v>235290.64799999999</v>
      </c>
      <c r="J25" s="1161">
        <v>54464.777999999998</v>
      </c>
      <c r="K25" s="1161">
        <v>13.138999999999999</v>
      </c>
      <c r="L25" s="1161">
        <v>0</v>
      </c>
      <c r="M25" s="1161">
        <v>123380.9</v>
      </c>
      <c r="N25" s="1161">
        <v>0</v>
      </c>
      <c r="O25" s="1161">
        <v>0</v>
      </c>
      <c r="P25" s="1161">
        <v>0</v>
      </c>
      <c r="Q25" s="1161">
        <v>0</v>
      </c>
      <c r="R25" s="1162">
        <v>4696351.1770000011</v>
      </c>
    </row>
    <row r="26" spans="1:19" s="444" customFormat="1" ht="20.100000000000001" customHeight="1">
      <c r="A26" s="23" t="s">
        <v>1004</v>
      </c>
      <c r="B26" s="1161">
        <v>814849.40700000001</v>
      </c>
      <c r="C26" s="1161">
        <v>4537.1880000000001</v>
      </c>
      <c r="D26" s="1161">
        <v>658751.77399999998</v>
      </c>
      <c r="E26" s="1161">
        <v>31696.822</v>
      </c>
      <c r="F26" s="1161">
        <v>45488.165000000001</v>
      </c>
      <c r="G26" s="1161">
        <v>316367.19799999997</v>
      </c>
      <c r="H26" s="1161">
        <v>377.49799999999999</v>
      </c>
      <c r="I26" s="1161">
        <v>75914.164000000004</v>
      </c>
      <c r="J26" s="1161">
        <v>115163.78</v>
      </c>
      <c r="K26" s="1161">
        <v>4307.1760000000004</v>
      </c>
      <c r="L26" s="1161">
        <v>0</v>
      </c>
      <c r="M26" s="1161">
        <v>10565.697</v>
      </c>
      <c r="N26" s="1161">
        <v>0</v>
      </c>
      <c r="O26" s="1161">
        <v>0</v>
      </c>
      <c r="P26" s="1161">
        <v>0</v>
      </c>
      <c r="Q26" s="1161">
        <v>0</v>
      </c>
      <c r="R26" s="1162">
        <v>2078018.8689999999</v>
      </c>
    </row>
    <row r="27" spans="1:19" s="444" customFormat="1" ht="20.100000000000001" customHeight="1">
      <c r="A27" s="23" t="s">
        <v>1005</v>
      </c>
      <c r="B27" s="1161">
        <v>749541.46100000001</v>
      </c>
      <c r="C27" s="1161">
        <v>15100.823</v>
      </c>
      <c r="D27" s="1161">
        <v>7890897.8169999998</v>
      </c>
      <c r="E27" s="1161">
        <v>87586.948000000004</v>
      </c>
      <c r="F27" s="1161">
        <v>92953.827000000005</v>
      </c>
      <c r="G27" s="1161">
        <v>717085.08100000001</v>
      </c>
      <c r="H27" s="1161">
        <v>0</v>
      </c>
      <c r="I27" s="1161">
        <v>277936.011</v>
      </c>
      <c r="J27" s="1161">
        <v>207445.29199999999</v>
      </c>
      <c r="K27" s="1161">
        <v>70173.198000000004</v>
      </c>
      <c r="L27" s="1161">
        <v>3.9969999999999999</v>
      </c>
      <c r="M27" s="1161">
        <v>30870.382000000001</v>
      </c>
      <c r="N27" s="1161">
        <v>0</v>
      </c>
      <c r="O27" s="1161">
        <v>0</v>
      </c>
      <c r="P27" s="1161">
        <v>0</v>
      </c>
      <c r="Q27" s="1161">
        <v>0</v>
      </c>
      <c r="R27" s="1162">
        <v>10139594.836999999</v>
      </c>
    </row>
    <row r="28" spans="1:19" s="444" customFormat="1" ht="20.100000000000001" customHeight="1">
      <c r="A28" s="23" t="s">
        <v>1081</v>
      </c>
      <c r="B28" s="1161">
        <v>671069.46299999999</v>
      </c>
      <c r="C28" s="1161">
        <v>4034.6309999999999</v>
      </c>
      <c r="D28" s="1161">
        <v>9981.1820000000007</v>
      </c>
      <c r="E28" s="1161">
        <v>505997.098</v>
      </c>
      <c r="F28" s="1161">
        <v>80665.221000000005</v>
      </c>
      <c r="G28" s="1161">
        <v>827746.84</v>
      </c>
      <c r="H28" s="1161">
        <v>0</v>
      </c>
      <c r="I28" s="1161">
        <v>40875.945</v>
      </c>
      <c r="J28" s="1161">
        <v>336.66399999999999</v>
      </c>
      <c r="K28" s="1161">
        <v>0</v>
      </c>
      <c r="L28" s="1161">
        <v>0</v>
      </c>
      <c r="M28" s="1161">
        <v>0</v>
      </c>
      <c r="N28" s="1161">
        <v>0</v>
      </c>
      <c r="O28" s="1161">
        <v>0</v>
      </c>
      <c r="P28" s="1161">
        <v>0</v>
      </c>
      <c r="Q28" s="1161">
        <v>0</v>
      </c>
      <c r="R28" s="1162">
        <v>2140707.0439999998</v>
      </c>
    </row>
    <row r="29" spans="1:19" s="444" customFormat="1" ht="9.9" customHeight="1">
      <c r="A29" s="70"/>
      <c r="B29" s="1161">
        <v>0</v>
      </c>
      <c r="C29" s="1161">
        <v>0</v>
      </c>
      <c r="D29" s="1161">
        <v>0</v>
      </c>
      <c r="E29" s="1161">
        <v>0</v>
      </c>
      <c r="F29" s="1161">
        <v>0</v>
      </c>
      <c r="G29" s="1161">
        <v>0</v>
      </c>
      <c r="H29" s="1161">
        <v>0</v>
      </c>
      <c r="I29" s="1161">
        <v>0</v>
      </c>
      <c r="J29" s="1161">
        <v>0</v>
      </c>
      <c r="K29" s="1161">
        <v>0</v>
      </c>
      <c r="L29" s="1161">
        <v>0</v>
      </c>
      <c r="M29" s="1161">
        <v>0</v>
      </c>
      <c r="N29" s="1161">
        <v>0</v>
      </c>
      <c r="O29" s="1161">
        <v>0</v>
      </c>
      <c r="P29" s="1161">
        <v>0</v>
      </c>
      <c r="Q29" s="1161">
        <v>0</v>
      </c>
      <c r="R29" s="1162">
        <v>0</v>
      </c>
    </row>
    <row r="30" spans="1:19" s="1165" customFormat="1" ht="23.25" customHeight="1" thickBot="1">
      <c r="A30" s="1163" t="s">
        <v>1082</v>
      </c>
      <c r="B30" s="1164">
        <v>52577819.182999998</v>
      </c>
      <c r="C30" s="1164">
        <v>315456.53600000002</v>
      </c>
      <c r="D30" s="1164">
        <v>90683413.38000001</v>
      </c>
      <c r="E30" s="1164">
        <v>4972577.7429999989</v>
      </c>
      <c r="F30" s="1164">
        <v>8914507.6459999997</v>
      </c>
      <c r="G30" s="1164">
        <v>39181188.981999993</v>
      </c>
      <c r="H30" s="1164">
        <v>1685713.8160000003</v>
      </c>
      <c r="I30" s="1164">
        <v>22195977.550999999</v>
      </c>
      <c r="J30" s="1164">
        <v>12065906.446000002</v>
      </c>
      <c r="K30" s="1164">
        <v>1029877.026</v>
      </c>
      <c r="L30" s="1164">
        <v>3.9969999999999999</v>
      </c>
      <c r="M30" s="1164">
        <v>5314256.7480000006</v>
      </c>
      <c r="N30" s="1164">
        <v>0</v>
      </c>
      <c r="O30" s="1164">
        <v>5516.0119999999997</v>
      </c>
      <c r="P30" s="1164">
        <v>975342.80899999989</v>
      </c>
      <c r="Q30" s="1164">
        <v>22000</v>
      </c>
      <c r="R30" s="1164">
        <v>239939557.875</v>
      </c>
    </row>
    <row r="31" spans="1:19" ht="9.9" customHeight="1">
      <c r="A31" s="193"/>
      <c r="B31" s="193"/>
      <c r="C31" s="193"/>
      <c r="D31" s="193"/>
      <c r="E31" s="193"/>
      <c r="F31" s="193"/>
      <c r="G31" s="193"/>
      <c r="H31" s="193"/>
      <c r="I31" s="193"/>
      <c r="J31" s="193"/>
      <c r="K31" s="193"/>
      <c r="L31" s="193"/>
      <c r="M31" s="193"/>
      <c r="N31" s="193"/>
      <c r="O31" s="193"/>
      <c r="P31" s="193"/>
      <c r="Q31" s="193"/>
      <c r="R31" s="193"/>
      <c r="S31" s="210"/>
    </row>
    <row r="32" spans="1:19" ht="13.8">
      <c r="A32" s="208" t="s">
        <v>1083</v>
      </c>
      <c r="B32" s="193"/>
      <c r="C32" s="193"/>
      <c r="D32" s="193"/>
      <c r="E32" s="193"/>
      <c r="F32" s="193"/>
      <c r="G32" s="193"/>
      <c r="H32" s="193"/>
      <c r="I32" s="193"/>
      <c r="J32" s="193"/>
      <c r="K32" s="193"/>
      <c r="L32" s="193"/>
      <c r="M32" s="193"/>
      <c r="N32" s="193"/>
      <c r="O32" s="193"/>
      <c r="P32" s="193"/>
      <c r="Q32" s="193"/>
      <c r="R32" s="193"/>
      <c r="S32" s="210"/>
    </row>
    <row r="33" spans="1:19" ht="13.8">
      <c r="A33" s="34"/>
      <c r="B33" s="31"/>
      <c r="C33" s="31"/>
      <c r="D33" s="31"/>
      <c r="E33" s="31"/>
      <c r="F33" s="31"/>
      <c r="G33" s="31"/>
      <c r="H33" s="31"/>
      <c r="I33" s="31"/>
      <c r="J33" s="191"/>
      <c r="K33" s="191"/>
      <c r="L33" s="191"/>
      <c r="M33" s="191"/>
      <c r="N33" s="191"/>
      <c r="O33" s="191"/>
      <c r="P33" s="191"/>
      <c r="Q33" s="191"/>
      <c r="R33" s="191"/>
      <c r="S33" s="210"/>
    </row>
    <row r="34" spans="1:19" ht="13.8">
      <c r="A34" s="557"/>
      <c r="B34" s="827"/>
      <c r="C34" s="827"/>
      <c r="D34" s="828"/>
      <c r="E34" s="827"/>
      <c r="F34" s="827"/>
      <c r="G34" s="827"/>
      <c r="H34" s="828"/>
      <c r="I34" s="827"/>
      <c r="J34" s="191"/>
      <c r="K34" s="191"/>
      <c r="L34" s="191"/>
      <c r="M34" s="191"/>
      <c r="N34" s="191"/>
      <c r="O34" s="191"/>
      <c r="P34" s="191"/>
      <c r="Q34" s="191"/>
      <c r="R34" s="191"/>
      <c r="S34" s="210"/>
    </row>
    <row r="35" spans="1:19" ht="13.8">
      <c r="A35" s="191"/>
      <c r="B35" s="191"/>
      <c r="C35" s="191"/>
      <c r="D35" s="191"/>
      <c r="E35" s="191"/>
      <c r="F35" s="191"/>
      <c r="G35" s="191"/>
      <c r="H35" s="191"/>
      <c r="I35" s="191"/>
      <c r="J35" s="191"/>
      <c r="K35" s="191"/>
      <c r="L35" s="191"/>
      <c r="M35" s="191"/>
      <c r="N35" s="191"/>
      <c r="O35" s="191"/>
      <c r="P35" s="191"/>
      <c r="Q35" s="191"/>
      <c r="R35" s="191"/>
      <c r="S35" s="210"/>
    </row>
    <row r="36" spans="1:19" ht="13.8">
      <c r="A36" s="191"/>
      <c r="B36" s="191"/>
      <c r="C36" s="191"/>
      <c r="D36" s="191"/>
      <c r="E36" s="191"/>
      <c r="F36" s="191"/>
      <c r="G36" s="191"/>
      <c r="H36" s="191"/>
      <c r="I36" s="191"/>
      <c r="J36" s="191"/>
      <c r="K36" s="191"/>
      <c r="L36" s="191"/>
      <c r="M36" s="191"/>
      <c r="N36" s="191"/>
      <c r="O36" s="191"/>
      <c r="P36" s="191"/>
      <c r="Q36" s="191"/>
      <c r="R36" s="191"/>
      <c r="S36" s="210"/>
    </row>
    <row r="37" spans="1:19" ht="13.8">
      <c r="A37" s="191"/>
      <c r="B37" s="191"/>
      <c r="C37" s="191"/>
      <c r="D37" s="191"/>
      <c r="E37" s="191"/>
      <c r="F37" s="191"/>
      <c r="G37" s="191"/>
      <c r="H37" s="191"/>
      <c r="I37" s="191"/>
      <c r="J37" s="191"/>
      <c r="K37" s="191"/>
      <c r="L37" s="191"/>
      <c r="M37" s="191"/>
      <c r="N37" s="191"/>
      <c r="O37" s="191"/>
      <c r="P37" s="191"/>
      <c r="Q37" s="191"/>
      <c r="R37" s="191"/>
      <c r="S37" s="210"/>
    </row>
    <row r="38" spans="1:19" ht="13.8">
      <c r="A38" s="191"/>
      <c r="B38" s="191"/>
      <c r="C38" s="191"/>
      <c r="D38" s="191"/>
      <c r="E38" s="191"/>
      <c r="F38" s="191"/>
      <c r="G38" s="191"/>
      <c r="H38" s="191"/>
      <c r="I38" s="191"/>
      <c r="J38" s="191"/>
      <c r="K38" s="191"/>
      <c r="L38" s="191"/>
      <c r="M38" s="191"/>
      <c r="N38" s="191"/>
      <c r="O38" s="191"/>
      <c r="P38" s="191"/>
      <c r="Q38" s="191"/>
      <c r="R38" s="191"/>
      <c r="S38" s="210"/>
    </row>
    <row r="39" spans="1:19" ht="13.8">
      <c r="A39" s="191"/>
      <c r="B39" s="191"/>
      <c r="C39" s="191"/>
      <c r="D39" s="191"/>
      <c r="E39" s="191"/>
      <c r="F39" s="191"/>
      <c r="G39" s="191"/>
      <c r="H39" s="191"/>
      <c r="I39" s="191"/>
      <c r="J39" s="191"/>
      <c r="K39" s="191"/>
      <c r="L39" s="191"/>
      <c r="M39" s="191"/>
      <c r="N39" s="191"/>
      <c r="O39" s="191"/>
      <c r="P39" s="191"/>
      <c r="Q39" s="191"/>
      <c r="R39" s="191"/>
      <c r="S39" s="210"/>
    </row>
    <row r="40" spans="1:19" ht="13.8">
      <c r="A40" s="191"/>
      <c r="B40" s="191"/>
      <c r="C40" s="191"/>
      <c r="D40" s="191"/>
      <c r="E40" s="191"/>
      <c r="F40" s="191"/>
      <c r="G40" s="191"/>
      <c r="H40" s="191"/>
      <c r="I40" s="191"/>
      <c r="J40" s="191"/>
      <c r="K40" s="191"/>
      <c r="L40" s="191"/>
      <c r="M40" s="191"/>
      <c r="N40" s="191"/>
      <c r="O40" s="191"/>
      <c r="P40" s="191"/>
      <c r="Q40" s="191"/>
      <c r="R40" s="191"/>
      <c r="S40" s="210"/>
    </row>
    <row r="41" spans="1:19" ht="13.8">
      <c r="A41" s="191"/>
      <c r="B41" s="191"/>
      <c r="C41" s="191"/>
      <c r="D41" s="191"/>
      <c r="E41" s="191"/>
      <c r="F41" s="191"/>
      <c r="G41" s="191"/>
      <c r="H41" s="191"/>
      <c r="I41" s="191"/>
      <c r="J41" s="191"/>
      <c r="K41" s="191"/>
      <c r="L41" s="191"/>
      <c r="M41" s="191"/>
      <c r="N41" s="191"/>
      <c r="O41" s="191"/>
      <c r="P41" s="191"/>
      <c r="Q41" s="191"/>
      <c r="R41" s="191"/>
      <c r="S41" s="210"/>
    </row>
    <row r="42" spans="1:19" ht="13.8">
      <c r="A42" s="191"/>
      <c r="B42" s="191"/>
      <c r="C42" s="191"/>
      <c r="D42" s="191"/>
      <c r="E42" s="191"/>
      <c r="F42" s="191"/>
      <c r="G42" s="191"/>
      <c r="H42" s="191"/>
      <c r="I42" s="191"/>
      <c r="J42" s="191"/>
      <c r="K42" s="191"/>
      <c r="L42" s="191"/>
      <c r="M42" s="191"/>
      <c r="N42" s="191"/>
      <c r="O42" s="191"/>
      <c r="P42" s="191"/>
      <c r="Q42" s="191"/>
      <c r="R42" s="191"/>
      <c r="S42" s="210"/>
    </row>
    <row r="43" spans="1:19" ht="13.8">
      <c r="A43" s="191"/>
      <c r="B43" s="191"/>
      <c r="C43" s="191"/>
      <c r="D43" s="191"/>
      <c r="E43" s="191"/>
      <c r="F43" s="191"/>
      <c r="G43" s="191"/>
      <c r="H43" s="191"/>
      <c r="I43" s="191"/>
      <c r="J43" s="191"/>
      <c r="K43" s="191"/>
      <c r="L43" s="191"/>
      <c r="M43" s="191"/>
      <c r="N43" s="191"/>
      <c r="O43" s="191"/>
      <c r="P43" s="191"/>
      <c r="Q43" s="191"/>
      <c r="R43" s="191"/>
      <c r="S43" s="210"/>
    </row>
    <row r="44" spans="1:19">
      <c r="A44" s="188"/>
      <c r="B44" s="188"/>
      <c r="C44" s="188"/>
      <c r="D44" s="188"/>
      <c r="E44" s="188"/>
      <c r="F44" s="188"/>
      <c r="G44" s="188"/>
      <c r="H44" s="188"/>
      <c r="I44" s="188"/>
      <c r="J44" s="188"/>
      <c r="K44" s="188"/>
      <c r="L44" s="188"/>
      <c r="M44" s="188"/>
      <c r="N44" s="188"/>
      <c r="O44" s="188"/>
      <c r="P44" s="188"/>
      <c r="Q44" s="188"/>
      <c r="R44" s="188"/>
    </row>
    <row r="45" spans="1:19">
      <c r="A45" s="188"/>
      <c r="B45" s="188"/>
      <c r="C45" s="188"/>
      <c r="D45" s="188"/>
      <c r="E45" s="188"/>
      <c r="F45" s="188"/>
      <c r="G45" s="188"/>
      <c r="H45" s="188"/>
      <c r="I45" s="188"/>
      <c r="J45" s="188"/>
      <c r="K45" s="188"/>
      <c r="L45" s="188"/>
      <c r="M45" s="188"/>
      <c r="N45" s="188"/>
      <c r="O45" s="188"/>
      <c r="P45" s="188"/>
      <c r="Q45" s="188"/>
      <c r="R45" s="188"/>
    </row>
    <row r="46" spans="1:19">
      <c r="A46" s="188"/>
      <c r="B46" s="188"/>
      <c r="C46" s="188"/>
      <c r="D46" s="188"/>
      <c r="E46" s="188"/>
      <c r="F46" s="188"/>
      <c r="G46" s="188"/>
      <c r="H46" s="188"/>
      <c r="I46" s="188"/>
      <c r="J46" s="188"/>
      <c r="K46" s="188"/>
      <c r="L46" s="188"/>
      <c r="M46" s="188"/>
      <c r="N46" s="188"/>
      <c r="O46" s="188"/>
      <c r="P46" s="188"/>
      <c r="Q46" s="188"/>
      <c r="R46" s="188"/>
    </row>
    <row r="47" spans="1:19">
      <c r="A47" s="188"/>
      <c r="B47" s="188"/>
      <c r="C47" s="188"/>
      <c r="D47" s="188"/>
      <c r="E47" s="188"/>
      <c r="F47" s="188"/>
      <c r="G47" s="188"/>
      <c r="H47" s="188"/>
      <c r="I47" s="188"/>
      <c r="J47" s="188"/>
      <c r="K47" s="188"/>
      <c r="L47" s="188"/>
      <c r="M47" s="188"/>
      <c r="N47" s="188"/>
      <c r="O47" s="188"/>
      <c r="P47" s="188"/>
      <c r="Q47" s="188"/>
      <c r="R47" s="188"/>
    </row>
    <row r="48" spans="1:19">
      <c r="A48" s="188"/>
      <c r="B48" s="188"/>
      <c r="C48" s="188"/>
      <c r="D48" s="188"/>
      <c r="E48" s="188"/>
      <c r="F48" s="188"/>
      <c r="G48" s="188"/>
      <c r="H48" s="188"/>
      <c r="I48" s="188"/>
      <c r="J48" s="188"/>
      <c r="K48" s="188"/>
      <c r="L48" s="188"/>
      <c r="M48" s="188"/>
      <c r="N48" s="188"/>
      <c r="O48" s="188"/>
      <c r="P48" s="188"/>
      <c r="Q48" s="188"/>
      <c r="R48" s="188"/>
    </row>
    <row r="49" spans="1:18">
      <c r="A49" s="188"/>
      <c r="B49" s="188"/>
      <c r="C49" s="188"/>
      <c r="D49" s="188"/>
      <c r="E49" s="188"/>
      <c r="F49" s="188"/>
      <c r="G49" s="188"/>
      <c r="H49" s="188"/>
      <c r="I49" s="188"/>
      <c r="J49" s="188"/>
      <c r="K49" s="188"/>
      <c r="L49" s="188"/>
      <c r="M49" s="188"/>
      <c r="N49" s="188"/>
      <c r="O49" s="188"/>
      <c r="P49" s="188"/>
      <c r="Q49" s="188"/>
      <c r="R49" s="188"/>
    </row>
    <row r="50" spans="1:18">
      <c r="A50" s="188"/>
      <c r="B50" s="188"/>
      <c r="C50" s="188"/>
      <c r="D50" s="188"/>
      <c r="E50" s="188"/>
      <c r="F50" s="188"/>
      <c r="G50" s="188"/>
      <c r="H50" s="188"/>
      <c r="I50" s="188"/>
      <c r="J50" s="188"/>
      <c r="K50" s="188"/>
      <c r="L50" s="188"/>
      <c r="M50" s="188"/>
      <c r="N50" s="188"/>
      <c r="O50" s="188"/>
      <c r="P50" s="188"/>
      <c r="Q50" s="188"/>
      <c r="R50" s="188"/>
    </row>
    <row r="51" spans="1:18">
      <c r="A51" s="188"/>
      <c r="B51" s="188"/>
      <c r="C51" s="188"/>
      <c r="D51" s="188"/>
      <c r="E51" s="188"/>
      <c r="F51" s="188"/>
      <c r="G51" s="188"/>
      <c r="H51" s="188"/>
      <c r="I51" s="188"/>
      <c r="J51" s="188"/>
      <c r="K51" s="188"/>
      <c r="L51" s="188"/>
      <c r="M51" s="188"/>
      <c r="N51" s="188"/>
      <c r="O51" s="188"/>
      <c r="P51" s="188"/>
      <c r="Q51" s="188"/>
      <c r="R51" s="188"/>
    </row>
    <row r="52" spans="1:18">
      <c r="A52" s="188"/>
      <c r="B52" s="188"/>
      <c r="C52" s="188"/>
      <c r="D52" s="188"/>
      <c r="E52" s="188"/>
      <c r="F52" s="188"/>
      <c r="G52" s="188"/>
      <c r="H52" s="188"/>
      <c r="I52" s="188"/>
      <c r="J52" s="188"/>
      <c r="K52" s="188"/>
      <c r="L52" s="188"/>
      <c r="M52" s="188"/>
      <c r="N52" s="188"/>
      <c r="O52" s="188"/>
      <c r="P52" s="188"/>
      <c r="Q52" s="188"/>
      <c r="R52" s="188"/>
    </row>
    <row r="53" spans="1:18">
      <c r="A53" s="188"/>
      <c r="B53" s="188"/>
      <c r="C53" s="188"/>
      <c r="D53" s="188"/>
      <c r="E53" s="188"/>
      <c r="F53" s="188"/>
      <c r="G53" s="188"/>
      <c r="H53" s="188"/>
      <c r="I53" s="188"/>
      <c r="J53" s="188"/>
      <c r="K53" s="188"/>
      <c r="L53" s="188"/>
      <c r="M53" s="188"/>
      <c r="N53" s="188"/>
      <c r="O53" s="188"/>
      <c r="P53" s="188"/>
      <c r="Q53" s="188"/>
      <c r="R53" s="188"/>
    </row>
    <row r="54" spans="1:18">
      <c r="A54" s="188"/>
      <c r="B54" s="188"/>
      <c r="C54" s="188"/>
      <c r="D54" s="188"/>
      <c r="E54" s="188"/>
      <c r="F54" s="188"/>
      <c r="G54" s="188"/>
      <c r="H54" s="188"/>
      <c r="I54" s="188"/>
      <c r="J54" s="188"/>
      <c r="K54" s="188"/>
      <c r="L54" s="188"/>
      <c r="M54" s="188"/>
      <c r="N54" s="188"/>
      <c r="O54" s="188"/>
      <c r="P54" s="188"/>
      <c r="Q54" s="188"/>
      <c r="R54" s="188"/>
    </row>
    <row r="55" spans="1:18">
      <c r="A55" s="188"/>
      <c r="B55" s="188"/>
      <c r="C55" s="188"/>
      <c r="D55" s="188"/>
      <c r="E55" s="188"/>
      <c r="F55" s="188"/>
      <c r="G55" s="188"/>
      <c r="H55" s="188"/>
      <c r="I55" s="188"/>
      <c r="J55" s="188"/>
      <c r="K55" s="188"/>
      <c r="L55" s="188"/>
      <c r="M55" s="188"/>
      <c r="N55" s="188"/>
      <c r="O55" s="188"/>
      <c r="P55" s="188"/>
      <c r="Q55" s="188"/>
      <c r="R55" s="188"/>
    </row>
    <row r="56" spans="1:18">
      <c r="A56" s="188"/>
      <c r="B56" s="188"/>
      <c r="C56" s="188"/>
      <c r="D56" s="188"/>
      <c r="E56" s="188"/>
      <c r="F56" s="188"/>
      <c r="G56" s="188"/>
      <c r="H56" s="188"/>
      <c r="I56" s="188"/>
      <c r="J56" s="188"/>
      <c r="K56" s="188"/>
      <c r="L56" s="188"/>
      <c r="M56" s="188"/>
      <c r="N56" s="188"/>
      <c r="O56" s="188"/>
      <c r="P56" s="188"/>
      <c r="Q56" s="188"/>
      <c r="R56" s="188"/>
    </row>
    <row r="57" spans="1:18">
      <c r="A57" s="188"/>
      <c r="B57" s="188"/>
      <c r="C57" s="188"/>
      <c r="D57" s="188"/>
      <c r="E57" s="188"/>
      <c r="F57" s="188"/>
      <c r="G57" s="188"/>
      <c r="H57" s="188"/>
      <c r="I57" s="188"/>
      <c r="J57" s="188"/>
      <c r="K57" s="188"/>
      <c r="L57" s="188"/>
      <c r="M57" s="188"/>
      <c r="N57" s="188"/>
      <c r="O57" s="188"/>
      <c r="P57" s="188"/>
      <c r="Q57" s="188"/>
      <c r="R57" s="188"/>
    </row>
    <row r="58" spans="1:18">
      <c r="A58" s="188"/>
      <c r="B58" s="188"/>
      <c r="C58" s="188"/>
      <c r="D58" s="188"/>
      <c r="E58" s="188"/>
      <c r="F58" s="188"/>
      <c r="G58" s="188"/>
      <c r="H58" s="188"/>
      <c r="I58" s="188"/>
      <c r="J58" s="188"/>
      <c r="K58" s="188"/>
      <c r="L58" s="188"/>
      <c r="M58" s="188"/>
      <c r="N58" s="188"/>
      <c r="O58" s="188"/>
      <c r="P58" s="188"/>
      <c r="Q58" s="188"/>
      <c r="R58" s="188"/>
    </row>
    <row r="59" spans="1:18">
      <c r="A59" s="188"/>
      <c r="B59" s="188"/>
      <c r="C59" s="188"/>
      <c r="D59" s="188"/>
      <c r="E59" s="188"/>
      <c r="F59" s="188"/>
      <c r="G59" s="188"/>
      <c r="H59" s="188"/>
      <c r="I59" s="188"/>
      <c r="J59" s="188"/>
      <c r="K59" s="188"/>
      <c r="L59" s="188"/>
      <c r="M59" s="188"/>
      <c r="N59" s="188"/>
      <c r="O59" s="188"/>
      <c r="P59" s="188"/>
      <c r="Q59" s="188"/>
      <c r="R59" s="188"/>
    </row>
    <row r="60" spans="1:18">
      <c r="A60" s="188"/>
      <c r="B60" s="188"/>
      <c r="C60" s="188"/>
      <c r="D60" s="188"/>
      <c r="E60" s="188"/>
      <c r="F60" s="188"/>
      <c r="G60" s="188"/>
      <c r="H60" s="188"/>
      <c r="I60" s="188"/>
      <c r="J60" s="188"/>
      <c r="K60" s="188"/>
      <c r="L60" s="188"/>
      <c r="M60" s="188"/>
      <c r="N60" s="188"/>
      <c r="O60" s="188"/>
      <c r="P60" s="188"/>
      <c r="Q60" s="188"/>
      <c r="R60" s="188"/>
    </row>
    <row r="61" spans="1:18">
      <c r="A61" s="188"/>
      <c r="B61" s="188"/>
      <c r="C61" s="188"/>
      <c r="D61" s="188"/>
      <c r="E61" s="188"/>
      <c r="F61" s="188"/>
      <c r="G61" s="188"/>
      <c r="H61" s="188"/>
      <c r="I61" s="188"/>
      <c r="J61" s="188"/>
      <c r="K61" s="188"/>
      <c r="L61" s="188"/>
      <c r="M61" s="188"/>
      <c r="N61" s="188"/>
      <c r="O61" s="188"/>
      <c r="P61" s="188"/>
      <c r="Q61" s="188"/>
      <c r="R61" s="188"/>
    </row>
    <row r="62" spans="1:18">
      <c r="A62" s="188"/>
      <c r="B62" s="188"/>
      <c r="C62" s="188"/>
      <c r="D62" s="188"/>
      <c r="E62" s="188"/>
      <c r="F62" s="188"/>
      <c r="G62" s="188"/>
      <c r="H62" s="188"/>
      <c r="I62" s="188"/>
      <c r="J62" s="188"/>
      <c r="K62" s="188"/>
      <c r="L62" s="188"/>
      <c r="M62" s="188"/>
      <c r="N62" s="188"/>
      <c r="O62" s="188"/>
      <c r="P62" s="188"/>
      <c r="Q62" s="188"/>
      <c r="R62" s="188"/>
    </row>
    <row r="63" spans="1:18">
      <c r="A63" s="188"/>
      <c r="B63" s="188"/>
      <c r="C63" s="188"/>
      <c r="D63" s="188"/>
      <c r="E63" s="188"/>
      <c r="F63" s="188"/>
      <c r="G63" s="188"/>
      <c r="H63" s="188"/>
      <c r="I63" s="188"/>
      <c r="J63" s="188"/>
      <c r="K63" s="188"/>
      <c r="L63" s="188"/>
      <c r="M63" s="188"/>
      <c r="N63" s="188"/>
      <c r="O63" s="188"/>
      <c r="P63" s="188"/>
      <c r="Q63" s="188"/>
      <c r="R63" s="188"/>
    </row>
    <row r="64" spans="1:18">
      <c r="A64" s="188"/>
      <c r="B64" s="188"/>
      <c r="C64" s="188"/>
      <c r="D64" s="188"/>
      <c r="E64" s="188"/>
      <c r="F64" s="188"/>
      <c r="G64" s="188"/>
      <c r="H64" s="188"/>
      <c r="I64" s="188"/>
      <c r="J64" s="188"/>
      <c r="K64" s="188"/>
      <c r="L64" s="188"/>
      <c r="M64" s="188"/>
      <c r="N64" s="188"/>
      <c r="O64" s="188"/>
      <c r="P64" s="188"/>
      <c r="Q64" s="188"/>
      <c r="R64" s="188"/>
    </row>
    <row r="65" spans="1:18">
      <c r="A65" s="188"/>
      <c r="B65" s="188"/>
      <c r="C65" s="188"/>
      <c r="D65" s="188"/>
      <c r="E65" s="188"/>
      <c r="F65" s="188"/>
      <c r="G65" s="188"/>
      <c r="H65" s="188"/>
      <c r="I65" s="188"/>
      <c r="J65" s="188"/>
      <c r="K65" s="188"/>
      <c r="L65" s="188"/>
      <c r="M65" s="188"/>
      <c r="N65" s="188"/>
      <c r="O65" s="188"/>
      <c r="P65" s="188"/>
      <c r="Q65" s="188"/>
      <c r="R65" s="188"/>
    </row>
    <row r="66" spans="1:18">
      <c r="A66" s="188"/>
      <c r="B66" s="188"/>
      <c r="C66" s="188"/>
      <c r="D66" s="188"/>
      <c r="E66" s="188"/>
      <c r="F66" s="188"/>
      <c r="G66" s="188"/>
      <c r="H66" s="188"/>
      <c r="I66" s="188"/>
      <c r="J66" s="188"/>
      <c r="K66" s="188"/>
      <c r="L66" s="188"/>
      <c r="M66" s="188"/>
      <c r="N66" s="188"/>
      <c r="O66" s="188"/>
      <c r="P66" s="188"/>
      <c r="Q66" s="188"/>
      <c r="R66" s="188"/>
    </row>
    <row r="67" spans="1:18">
      <c r="A67" s="188"/>
      <c r="B67" s="188"/>
      <c r="C67" s="188"/>
      <c r="D67" s="188"/>
      <c r="E67" s="188"/>
      <c r="F67" s="188"/>
      <c r="G67" s="188"/>
      <c r="H67" s="188"/>
      <c r="I67" s="188"/>
      <c r="J67" s="188"/>
      <c r="K67" s="188"/>
      <c r="L67" s="188"/>
      <c r="M67" s="188"/>
      <c r="N67" s="188"/>
      <c r="O67" s="188"/>
      <c r="P67" s="188"/>
      <c r="Q67" s="188"/>
      <c r="R67" s="188"/>
    </row>
    <row r="68" spans="1:18">
      <c r="A68" s="188"/>
      <c r="B68" s="188"/>
      <c r="C68" s="188"/>
      <c r="D68" s="188"/>
      <c r="E68" s="188"/>
      <c r="F68" s="188"/>
      <c r="G68" s="188"/>
      <c r="H68" s="188"/>
      <c r="I68" s="188"/>
      <c r="J68" s="188"/>
      <c r="K68" s="188"/>
      <c r="L68" s="188"/>
      <c r="M68" s="188"/>
      <c r="N68" s="188"/>
      <c r="O68" s="188"/>
      <c r="P68" s="188"/>
      <c r="Q68" s="188"/>
      <c r="R68" s="188"/>
    </row>
    <row r="69" spans="1:18">
      <c r="A69" s="188"/>
      <c r="B69" s="188"/>
      <c r="C69" s="188"/>
      <c r="D69" s="188"/>
      <c r="E69" s="188"/>
      <c r="F69" s="188"/>
      <c r="G69" s="188"/>
      <c r="H69" s="188"/>
      <c r="I69" s="188"/>
      <c r="J69" s="188"/>
      <c r="K69" s="188"/>
      <c r="L69" s="188"/>
      <c r="M69" s="188"/>
      <c r="N69" s="188"/>
      <c r="O69" s="188"/>
      <c r="P69" s="188"/>
      <c r="Q69" s="188"/>
      <c r="R69" s="188"/>
    </row>
    <row r="70" spans="1:18">
      <c r="A70" s="188"/>
      <c r="B70" s="188"/>
      <c r="C70" s="188"/>
      <c r="D70" s="188"/>
      <c r="E70" s="188"/>
      <c r="F70" s="188"/>
      <c r="G70" s="188"/>
      <c r="H70" s="188"/>
      <c r="I70" s="188"/>
      <c r="J70" s="188"/>
      <c r="K70" s="188"/>
      <c r="L70" s="188"/>
      <c r="M70" s="188"/>
      <c r="N70" s="188"/>
      <c r="O70" s="188"/>
      <c r="P70" s="188"/>
      <c r="Q70" s="188"/>
      <c r="R70" s="188"/>
    </row>
    <row r="71" spans="1:18">
      <c r="A71" s="188"/>
      <c r="B71" s="188"/>
      <c r="C71" s="188"/>
      <c r="D71" s="188"/>
      <c r="E71" s="188"/>
      <c r="F71" s="188"/>
      <c r="G71" s="188"/>
      <c r="H71" s="188"/>
      <c r="I71" s="188"/>
      <c r="J71" s="188"/>
      <c r="K71" s="188"/>
      <c r="L71" s="188"/>
      <c r="M71" s="188"/>
      <c r="N71" s="188"/>
      <c r="O71" s="188"/>
      <c r="P71" s="188"/>
      <c r="Q71" s="188"/>
      <c r="R71" s="188"/>
    </row>
    <row r="72" spans="1:18">
      <c r="A72" s="188"/>
      <c r="B72" s="188"/>
      <c r="C72" s="188"/>
      <c r="D72" s="188"/>
      <c r="E72" s="188"/>
      <c r="F72" s="188"/>
      <c r="G72" s="188"/>
      <c r="H72" s="188"/>
      <c r="I72" s="188"/>
      <c r="J72" s="188"/>
      <c r="K72" s="188"/>
      <c r="L72" s="188"/>
      <c r="M72" s="188"/>
      <c r="N72" s="188"/>
      <c r="O72" s="188"/>
      <c r="P72" s="188"/>
      <c r="Q72" s="188"/>
      <c r="R72" s="188"/>
    </row>
  </sheetData>
  <mergeCells count="18">
    <mergeCell ref="R7:R10"/>
    <mergeCell ref="G7:G10"/>
    <mergeCell ref="H7:H10"/>
    <mergeCell ref="I7:I10"/>
    <mergeCell ref="J7:J10"/>
    <mergeCell ref="K7:K10"/>
    <mergeCell ref="L7:L10"/>
    <mergeCell ref="M7:M10"/>
    <mergeCell ref="N7:N10"/>
    <mergeCell ref="O7:O10"/>
    <mergeCell ref="P7:P10"/>
    <mergeCell ref="Q7:Q10"/>
    <mergeCell ref="F7:F10"/>
    <mergeCell ref="A7:A10"/>
    <mergeCell ref="B7:B10"/>
    <mergeCell ref="C7:C10"/>
    <mergeCell ref="D7:D10"/>
    <mergeCell ref="E7:E10"/>
  </mergeCells>
  <hyperlinks>
    <hyperlink ref="A1" location="Índice!A1" display="Volver al Índice"/>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
  <sheetViews>
    <sheetView workbookViewId="0"/>
  </sheetViews>
  <sheetFormatPr baseColWidth="10" defaultColWidth="11.44140625" defaultRowHeight="13.8"/>
  <cols>
    <col min="1" max="1" width="29.5546875" style="1233" customWidth="1"/>
    <col min="2" max="2" width="8.33203125" style="1233" customWidth="1"/>
    <col min="3" max="10" width="12.6640625" style="1233" customWidth="1"/>
    <col min="11" max="256" width="11.44140625" style="1233"/>
    <col min="257" max="257" width="29.5546875" style="1233" customWidth="1"/>
    <col min="258" max="258" width="8.33203125" style="1233" customWidth="1"/>
    <col min="259" max="266" width="12.6640625" style="1233" customWidth="1"/>
    <col min="267" max="512" width="11.44140625" style="1233"/>
    <col min="513" max="513" width="29.5546875" style="1233" customWidth="1"/>
    <col min="514" max="514" width="8.33203125" style="1233" customWidth="1"/>
    <col min="515" max="522" width="12.6640625" style="1233" customWidth="1"/>
    <col min="523" max="768" width="11.44140625" style="1233"/>
    <col min="769" max="769" width="29.5546875" style="1233" customWidth="1"/>
    <col min="770" max="770" width="8.33203125" style="1233" customWidth="1"/>
    <col min="771" max="778" width="12.6640625" style="1233" customWidth="1"/>
    <col min="779" max="1024" width="11.44140625" style="1233"/>
    <col min="1025" max="1025" width="29.5546875" style="1233" customWidth="1"/>
    <col min="1026" max="1026" width="8.33203125" style="1233" customWidth="1"/>
    <col min="1027" max="1034" width="12.6640625" style="1233" customWidth="1"/>
    <col min="1035" max="1280" width="11.44140625" style="1233"/>
    <col min="1281" max="1281" width="29.5546875" style="1233" customWidth="1"/>
    <col min="1282" max="1282" width="8.33203125" style="1233" customWidth="1"/>
    <col min="1283" max="1290" width="12.6640625" style="1233" customWidth="1"/>
    <col min="1291" max="1536" width="11.44140625" style="1233"/>
    <col min="1537" max="1537" width="29.5546875" style="1233" customWidth="1"/>
    <col min="1538" max="1538" width="8.33203125" style="1233" customWidth="1"/>
    <col min="1539" max="1546" width="12.6640625" style="1233" customWidth="1"/>
    <col min="1547" max="1792" width="11.44140625" style="1233"/>
    <col min="1793" max="1793" width="29.5546875" style="1233" customWidth="1"/>
    <col min="1794" max="1794" width="8.33203125" style="1233" customWidth="1"/>
    <col min="1795" max="1802" width="12.6640625" style="1233" customWidth="1"/>
    <col min="1803" max="2048" width="11.44140625" style="1233"/>
    <col min="2049" max="2049" width="29.5546875" style="1233" customWidth="1"/>
    <col min="2050" max="2050" width="8.33203125" style="1233" customWidth="1"/>
    <col min="2051" max="2058" width="12.6640625" style="1233" customWidth="1"/>
    <col min="2059" max="2304" width="11.44140625" style="1233"/>
    <col min="2305" max="2305" width="29.5546875" style="1233" customWidth="1"/>
    <col min="2306" max="2306" width="8.33203125" style="1233" customWidth="1"/>
    <col min="2307" max="2314" width="12.6640625" style="1233" customWidth="1"/>
    <col min="2315" max="2560" width="11.44140625" style="1233"/>
    <col min="2561" max="2561" width="29.5546875" style="1233" customWidth="1"/>
    <col min="2562" max="2562" width="8.33203125" style="1233" customWidth="1"/>
    <col min="2563" max="2570" width="12.6640625" style="1233" customWidth="1"/>
    <col min="2571" max="2816" width="11.44140625" style="1233"/>
    <col min="2817" max="2817" width="29.5546875" style="1233" customWidth="1"/>
    <col min="2818" max="2818" width="8.33203125" style="1233" customWidth="1"/>
    <col min="2819" max="2826" width="12.6640625" style="1233" customWidth="1"/>
    <col min="2827" max="3072" width="11.44140625" style="1233"/>
    <col min="3073" max="3073" width="29.5546875" style="1233" customWidth="1"/>
    <col min="3074" max="3074" width="8.33203125" style="1233" customWidth="1"/>
    <col min="3075" max="3082" width="12.6640625" style="1233" customWidth="1"/>
    <col min="3083" max="3328" width="11.44140625" style="1233"/>
    <col min="3329" max="3329" width="29.5546875" style="1233" customWidth="1"/>
    <col min="3330" max="3330" width="8.33203125" style="1233" customWidth="1"/>
    <col min="3331" max="3338" width="12.6640625" style="1233" customWidth="1"/>
    <col min="3339" max="3584" width="11.44140625" style="1233"/>
    <col min="3585" max="3585" width="29.5546875" style="1233" customWidth="1"/>
    <col min="3586" max="3586" width="8.33203125" style="1233" customWidth="1"/>
    <col min="3587" max="3594" width="12.6640625" style="1233" customWidth="1"/>
    <col min="3595" max="3840" width="11.44140625" style="1233"/>
    <col min="3841" max="3841" width="29.5546875" style="1233" customWidth="1"/>
    <col min="3842" max="3842" width="8.33203125" style="1233" customWidth="1"/>
    <col min="3843" max="3850" width="12.6640625" style="1233" customWidth="1"/>
    <col min="3851" max="4096" width="11.44140625" style="1233"/>
    <col min="4097" max="4097" width="29.5546875" style="1233" customWidth="1"/>
    <col min="4098" max="4098" width="8.33203125" style="1233" customWidth="1"/>
    <col min="4099" max="4106" width="12.6640625" style="1233" customWidth="1"/>
    <col min="4107" max="4352" width="11.44140625" style="1233"/>
    <col min="4353" max="4353" width="29.5546875" style="1233" customWidth="1"/>
    <col min="4354" max="4354" width="8.33203125" style="1233" customWidth="1"/>
    <col min="4355" max="4362" width="12.6640625" style="1233" customWidth="1"/>
    <col min="4363" max="4608" width="11.44140625" style="1233"/>
    <col min="4609" max="4609" width="29.5546875" style="1233" customWidth="1"/>
    <col min="4610" max="4610" width="8.33203125" style="1233" customWidth="1"/>
    <col min="4611" max="4618" width="12.6640625" style="1233" customWidth="1"/>
    <col min="4619" max="4864" width="11.44140625" style="1233"/>
    <col min="4865" max="4865" width="29.5546875" style="1233" customWidth="1"/>
    <col min="4866" max="4866" width="8.33203125" style="1233" customWidth="1"/>
    <col min="4867" max="4874" width="12.6640625" style="1233" customWidth="1"/>
    <col min="4875" max="5120" width="11.44140625" style="1233"/>
    <col min="5121" max="5121" width="29.5546875" style="1233" customWidth="1"/>
    <col min="5122" max="5122" width="8.33203125" style="1233" customWidth="1"/>
    <col min="5123" max="5130" width="12.6640625" style="1233" customWidth="1"/>
    <col min="5131" max="5376" width="11.44140625" style="1233"/>
    <col min="5377" max="5377" width="29.5546875" style="1233" customWidth="1"/>
    <col min="5378" max="5378" width="8.33203125" style="1233" customWidth="1"/>
    <col min="5379" max="5386" width="12.6640625" style="1233" customWidth="1"/>
    <col min="5387" max="5632" width="11.44140625" style="1233"/>
    <col min="5633" max="5633" width="29.5546875" style="1233" customWidth="1"/>
    <col min="5634" max="5634" width="8.33203125" style="1233" customWidth="1"/>
    <col min="5635" max="5642" width="12.6640625" style="1233" customWidth="1"/>
    <col min="5643" max="5888" width="11.44140625" style="1233"/>
    <col min="5889" max="5889" width="29.5546875" style="1233" customWidth="1"/>
    <col min="5890" max="5890" width="8.33203125" style="1233" customWidth="1"/>
    <col min="5891" max="5898" width="12.6640625" style="1233" customWidth="1"/>
    <col min="5899" max="6144" width="11.44140625" style="1233"/>
    <col min="6145" max="6145" width="29.5546875" style="1233" customWidth="1"/>
    <col min="6146" max="6146" width="8.33203125" style="1233" customWidth="1"/>
    <col min="6147" max="6154" width="12.6640625" style="1233" customWidth="1"/>
    <col min="6155" max="6400" width="11.44140625" style="1233"/>
    <col min="6401" max="6401" width="29.5546875" style="1233" customWidth="1"/>
    <col min="6402" max="6402" width="8.33203125" style="1233" customWidth="1"/>
    <col min="6403" max="6410" width="12.6640625" style="1233" customWidth="1"/>
    <col min="6411" max="6656" width="11.44140625" style="1233"/>
    <col min="6657" max="6657" width="29.5546875" style="1233" customWidth="1"/>
    <col min="6658" max="6658" width="8.33203125" style="1233" customWidth="1"/>
    <col min="6659" max="6666" width="12.6640625" style="1233" customWidth="1"/>
    <col min="6667" max="6912" width="11.44140625" style="1233"/>
    <col min="6913" max="6913" width="29.5546875" style="1233" customWidth="1"/>
    <col min="6914" max="6914" width="8.33203125" style="1233" customWidth="1"/>
    <col min="6915" max="6922" width="12.6640625" style="1233" customWidth="1"/>
    <col min="6923" max="7168" width="11.44140625" style="1233"/>
    <col min="7169" max="7169" width="29.5546875" style="1233" customWidth="1"/>
    <col min="7170" max="7170" width="8.33203125" style="1233" customWidth="1"/>
    <col min="7171" max="7178" width="12.6640625" style="1233" customWidth="1"/>
    <col min="7179" max="7424" width="11.44140625" style="1233"/>
    <col min="7425" max="7425" width="29.5546875" style="1233" customWidth="1"/>
    <col min="7426" max="7426" width="8.33203125" style="1233" customWidth="1"/>
    <col min="7427" max="7434" width="12.6640625" style="1233" customWidth="1"/>
    <col min="7435" max="7680" width="11.44140625" style="1233"/>
    <col min="7681" max="7681" width="29.5546875" style="1233" customWidth="1"/>
    <col min="7682" max="7682" width="8.33203125" style="1233" customWidth="1"/>
    <col min="7683" max="7690" width="12.6640625" style="1233" customWidth="1"/>
    <col min="7691" max="7936" width="11.44140625" style="1233"/>
    <col min="7937" max="7937" width="29.5546875" style="1233" customWidth="1"/>
    <col min="7938" max="7938" width="8.33203125" style="1233" customWidth="1"/>
    <col min="7939" max="7946" width="12.6640625" style="1233" customWidth="1"/>
    <col min="7947" max="8192" width="11.44140625" style="1233"/>
    <col min="8193" max="8193" width="29.5546875" style="1233" customWidth="1"/>
    <col min="8194" max="8194" width="8.33203125" style="1233" customWidth="1"/>
    <col min="8195" max="8202" width="12.6640625" style="1233" customWidth="1"/>
    <col min="8203" max="8448" width="11.44140625" style="1233"/>
    <col min="8449" max="8449" width="29.5546875" style="1233" customWidth="1"/>
    <col min="8450" max="8450" width="8.33203125" style="1233" customWidth="1"/>
    <col min="8451" max="8458" width="12.6640625" style="1233" customWidth="1"/>
    <col min="8459" max="8704" width="11.44140625" style="1233"/>
    <col min="8705" max="8705" width="29.5546875" style="1233" customWidth="1"/>
    <col min="8706" max="8706" width="8.33203125" style="1233" customWidth="1"/>
    <col min="8707" max="8714" width="12.6640625" style="1233" customWidth="1"/>
    <col min="8715" max="8960" width="11.44140625" style="1233"/>
    <col min="8961" max="8961" width="29.5546875" style="1233" customWidth="1"/>
    <col min="8962" max="8962" width="8.33203125" style="1233" customWidth="1"/>
    <col min="8963" max="8970" width="12.6640625" style="1233" customWidth="1"/>
    <col min="8971" max="9216" width="11.44140625" style="1233"/>
    <col min="9217" max="9217" width="29.5546875" style="1233" customWidth="1"/>
    <col min="9218" max="9218" width="8.33203125" style="1233" customWidth="1"/>
    <col min="9219" max="9226" width="12.6640625" style="1233" customWidth="1"/>
    <col min="9227" max="9472" width="11.44140625" style="1233"/>
    <col min="9473" max="9473" width="29.5546875" style="1233" customWidth="1"/>
    <col min="9474" max="9474" width="8.33203125" style="1233" customWidth="1"/>
    <col min="9475" max="9482" width="12.6640625" style="1233" customWidth="1"/>
    <col min="9483" max="9728" width="11.44140625" style="1233"/>
    <col min="9729" max="9729" width="29.5546875" style="1233" customWidth="1"/>
    <col min="9730" max="9730" width="8.33203125" style="1233" customWidth="1"/>
    <col min="9731" max="9738" width="12.6640625" style="1233" customWidth="1"/>
    <col min="9739" max="9984" width="11.44140625" style="1233"/>
    <col min="9985" max="9985" width="29.5546875" style="1233" customWidth="1"/>
    <col min="9986" max="9986" width="8.33203125" style="1233" customWidth="1"/>
    <col min="9987" max="9994" width="12.6640625" style="1233" customWidth="1"/>
    <col min="9995" max="10240" width="11.44140625" style="1233"/>
    <col min="10241" max="10241" width="29.5546875" style="1233" customWidth="1"/>
    <col min="10242" max="10242" width="8.33203125" style="1233" customWidth="1"/>
    <col min="10243" max="10250" width="12.6640625" style="1233" customWidth="1"/>
    <col min="10251" max="10496" width="11.44140625" style="1233"/>
    <col min="10497" max="10497" width="29.5546875" style="1233" customWidth="1"/>
    <col min="10498" max="10498" width="8.33203125" style="1233" customWidth="1"/>
    <col min="10499" max="10506" width="12.6640625" style="1233" customWidth="1"/>
    <col min="10507" max="10752" width="11.44140625" style="1233"/>
    <col min="10753" max="10753" width="29.5546875" style="1233" customWidth="1"/>
    <col min="10754" max="10754" width="8.33203125" style="1233" customWidth="1"/>
    <col min="10755" max="10762" width="12.6640625" style="1233" customWidth="1"/>
    <col min="10763" max="11008" width="11.44140625" style="1233"/>
    <col min="11009" max="11009" width="29.5546875" style="1233" customWidth="1"/>
    <col min="11010" max="11010" width="8.33203125" style="1233" customWidth="1"/>
    <col min="11011" max="11018" width="12.6640625" style="1233" customWidth="1"/>
    <col min="11019" max="11264" width="11.44140625" style="1233"/>
    <col min="11265" max="11265" width="29.5546875" style="1233" customWidth="1"/>
    <col min="11266" max="11266" width="8.33203125" style="1233" customWidth="1"/>
    <col min="11267" max="11274" width="12.6640625" style="1233" customWidth="1"/>
    <col min="11275" max="11520" width="11.44140625" style="1233"/>
    <col min="11521" max="11521" width="29.5546875" style="1233" customWidth="1"/>
    <col min="11522" max="11522" width="8.33203125" style="1233" customWidth="1"/>
    <col min="11523" max="11530" width="12.6640625" style="1233" customWidth="1"/>
    <col min="11531" max="11776" width="11.44140625" style="1233"/>
    <col min="11777" max="11777" width="29.5546875" style="1233" customWidth="1"/>
    <col min="11778" max="11778" width="8.33203125" style="1233" customWidth="1"/>
    <col min="11779" max="11786" width="12.6640625" style="1233" customWidth="1"/>
    <col min="11787" max="12032" width="11.44140625" style="1233"/>
    <col min="12033" max="12033" width="29.5546875" style="1233" customWidth="1"/>
    <col min="12034" max="12034" width="8.33203125" style="1233" customWidth="1"/>
    <col min="12035" max="12042" width="12.6640625" style="1233" customWidth="1"/>
    <col min="12043" max="12288" width="11.44140625" style="1233"/>
    <col min="12289" max="12289" width="29.5546875" style="1233" customWidth="1"/>
    <col min="12290" max="12290" width="8.33203125" style="1233" customWidth="1"/>
    <col min="12291" max="12298" width="12.6640625" style="1233" customWidth="1"/>
    <col min="12299" max="12544" width="11.44140625" style="1233"/>
    <col min="12545" max="12545" width="29.5546875" style="1233" customWidth="1"/>
    <col min="12546" max="12546" width="8.33203125" style="1233" customWidth="1"/>
    <col min="12547" max="12554" width="12.6640625" style="1233" customWidth="1"/>
    <col min="12555" max="12800" width="11.44140625" style="1233"/>
    <col min="12801" max="12801" width="29.5546875" style="1233" customWidth="1"/>
    <col min="12802" max="12802" width="8.33203125" style="1233" customWidth="1"/>
    <col min="12803" max="12810" width="12.6640625" style="1233" customWidth="1"/>
    <col min="12811" max="13056" width="11.44140625" style="1233"/>
    <col min="13057" max="13057" width="29.5546875" style="1233" customWidth="1"/>
    <col min="13058" max="13058" width="8.33203125" style="1233" customWidth="1"/>
    <col min="13059" max="13066" width="12.6640625" style="1233" customWidth="1"/>
    <col min="13067" max="13312" width="11.44140625" style="1233"/>
    <col min="13313" max="13313" width="29.5546875" style="1233" customWidth="1"/>
    <col min="13314" max="13314" width="8.33203125" style="1233" customWidth="1"/>
    <col min="13315" max="13322" width="12.6640625" style="1233" customWidth="1"/>
    <col min="13323" max="13568" width="11.44140625" style="1233"/>
    <col min="13569" max="13569" width="29.5546875" style="1233" customWidth="1"/>
    <col min="13570" max="13570" width="8.33203125" style="1233" customWidth="1"/>
    <col min="13571" max="13578" width="12.6640625" style="1233" customWidth="1"/>
    <col min="13579" max="13824" width="11.44140625" style="1233"/>
    <col min="13825" max="13825" width="29.5546875" style="1233" customWidth="1"/>
    <col min="13826" max="13826" width="8.33203125" style="1233" customWidth="1"/>
    <col min="13827" max="13834" width="12.6640625" style="1233" customWidth="1"/>
    <col min="13835" max="14080" width="11.44140625" style="1233"/>
    <col min="14081" max="14081" width="29.5546875" style="1233" customWidth="1"/>
    <col min="14082" max="14082" width="8.33203125" style="1233" customWidth="1"/>
    <col min="14083" max="14090" width="12.6640625" style="1233" customWidth="1"/>
    <col min="14091" max="14336" width="11.44140625" style="1233"/>
    <col min="14337" max="14337" width="29.5546875" style="1233" customWidth="1"/>
    <col min="14338" max="14338" width="8.33203125" style="1233" customWidth="1"/>
    <col min="14339" max="14346" width="12.6640625" style="1233" customWidth="1"/>
    <col min="14347" max="14592" width="11.44140625" style="1233"/>
    <col min="14593" max="14593" width="29.5546875" style="1233" customWidth="1"/>
    <col min="14594" max="14594" width="8.33203125" style="1233" customWidth="1"/>
    <col min="14595" max="14602" width="12.6640625" style="1233" customWidth="1"/>
    <col min="14603" max="14848" width="11.44140625" style="1233"/>
    <col min="14849" max="14849" width="29.5546875" style="1233" customWidth="1"/>
    <col min="14850" max="14850" width="8.33203125" style="1233" customWidth="1"/>
    <col min="14851" max="14858" width="12.6640625" style="1233" customWidth="1"/>
    <col min="14859" max="15104" width="11.44140625" style="1233"/>
    <col min="15105" max="15105" width="29.5546875" style="1233" customWidth="1"/>
    <col min="15106" max="15106" width="8.33203125" style="1233" customWidth="1"/>
    <col min="15107" max="15114" width="12.6640625" style="1233" customWidth="1"/>
    <col min="15115" max="15360" width="11.44140625" style="1233"/>
    <col min="15361" max="15361" width="29.5546875" style="1233" customWidth="1"/>
    <col min="15362" max="15362" width="8.33203125" style="1233" customWidth="1"/>
    <col min="15363" max="15370" width="12.6640625" style="1233" customWidth="1"/>
    <col min="15371" max="15616" width="11.44140625" style="1233"/>
    <col min="15617" max="15617" width="29.5546875" style="1233" customWidth="1"/>
    <col min="15618" max="15618" width="8.33203125" style="1233" customWidth="1"/>
    <col min="15619" max="15626" width="12.6640625" style="1233" customWidth="1"/>
    <col min="15627" max="15872" width="11.44140625" style="1233"/>
    <col min="15873" max="15873" width="29.5546875" style="1233" customWidth="1"/>
    <col min="15874" max="15874" width="8.33203125" style="1233" customWidth="1"/>
    <col min="15875" max="15882" width="12.6640625" style="1233" customWidth="1"/>
    <col min="15883" max="16128" width="11.44140625" style="1233"/>
    <col min="16129" max="16129" width="29.5546875" style="1233" customWidth="1"/>
    <col min="16130" max="16130" width="8.33203125" style="1233" customWidth="1"/>
    <col min="16131" max="16138" width="12.6640625" style="1233" customWidth="1"/>
    <col min="16139" max="16384" width="11.44140625" style="1233"/>
  </cols>
  <sheetData>
    <row r="1" spans="1:11" ht="18" customHeight="1">
      <c r="A1" s="1391" t="s">
        <v>1209</v>
      </c>
    </row>
    <row r="2" spans="1:11" s="1234" customFormat="1" ht="28.2">
      <c r="A2" s="1578" t="s">
        <v>1134</v>
      </c>
      <c r="B2" s="1578"/>
      <c r="C2" s="1578"/>
      <c r="D2" s="1578"/>
      <c r="E2" s="1578"/>
      <c r="F2" s="1578"/>
      <c r="G2" s="1578"/>
      <c r="H2" s="1578"/>
      <c r="I2" s="1578"/>
      <c r="J2" s="1578"/>
    </row>
    <row r="3" spans="1:11" s="1235" customFormat="1" ht="25.2">
      <c r="A3" s="1579" t="s">
        <v>1135</v>
      </c>
      <c r="B3" s="1579"/>
      <c r="C3" s="1579"/>
      <c r="D3" s="1579"/>
      <c r="E3" s="1579"/>
      <c r="F3" s="1579"/>
      <c r="G3" s="1579"/>
      <c r="H3" s="1579"/>
      <c r="I3" s="1579"/>
      <c r="J3" s="1579"/>
      <c r="K3" s="1233"/>
    </row>
    <row r="4" spans="1:11" ht="21.75" customHeight="1">
      <c r="A4" s="1580" t="s">
        <v>1136</v>
      </c>
      <c r="B4" s="1580"/>
      <c r="C4" s="1580"/>
      <c r="D4" s="1580"/>
      <c r="E4" s="1580"/>
      <c r="F4" s="1580"/>
      <c r="G4" s="1580"/>
      <c r="H4" s="1580"/>
      <c r="I4" s="1580"/>
      <c r="J4" s="1580"/>
    </row>
    <row r="5" spans="1:11" ht="14.4" thickBot="1"/>
    <row r="6" spans="1:11" ht="20.25" customHeight="1">
      <c r="A6" s="1581" t="s">
        <v>1</v>
      </c>
      <c r="B6" s="1236"/>
      <c r="C6" s="1583" t="s">
        <v>1137</v>
      </c>
      <c r="D6" s="1583"/>
      <c r="E6" s="1583"/>
      <c r="F6" s="1583"/>
      <c r="G6" s="1583"/>
      <c r="H6" s="1583"/>
      <c r="I6" s="1583"/>
      <c r="J6" s="1584" t="s">
        <v>191</v>
      </c>
    </row>
    <row r="7" spans="1:11" ht="33.75" customHeight="1">
      <c r="A7" s="1582"/>
      <c r="B7" s="1237"/>
      <c r="C7" s="1237" t="s">
        <v>1033</v>
      </c>
      <c r="D7" s="1238" t="s">
        <v>1138</v>
      </c>
      <c r="E7" s="1238" t="s">
        <v>1035</v>
      </c>
      <c r="F7" s="1238" t="s">
        <v>1036</v>
      </c>
      <c r="G7" s="1238" t="s">
        <v>102</v>
      </c>
      <c r="H7" s="1238" t="s">
        <v>1139</v>
      </c>
      <c r="I7" s="1238" t="s">
        <v>1140</v>
      </c>
      <c r="J7" s="1585"/>
    </row>
    <row r="8" spans="1:11" s="1244" customFormat="1" ht="18" customHeight="1">
      <c r="A8" s="1239" t="s">
        <v>29</v>
      </c>
      <c r="B8" s="1240"/>
      <c r="C8" s="1241" t="s">
        <v>117</v>
      </c>
      <c r="D8" s="1241" t="s">
        <v>117</v>
      </c>
      <c r="E8" s="1241" t="s">
        <v>117</v>
      </c>
      <c r="F8" s="1241" t="s">
        <v>117</v>
      </c>
      <c r="G8" s="1241" t="s">
        <v>117</v>
      </c>
      <c r="H8" s="1241">
        <v>6011.2550000000001</v>
      </c>
      <c r="I8" s="1241" t="s">
        <v>117</v>
      </c>
      <c r="J8" s="1242">
        <v>6011.2550000000001</v>
      </c>
      <c r="K8" s="1243"/>
    </row>
    <row r="9" spans="1:11" s="1244" customFormat="1" ht="18" customHeight="1">
      <c r="A9" s="1239" t="s">
        <v>30</v>
      </c>
      <c r="B9" s="1240"/>
      <c r="C9" s="1241" t="s">
        <v>117</v>
      </c>
      <c r="D9" s="1241" t="s">
        <v>117</v>
      </c>
      <c r="E9" s="1241" t="s">
        <v>117</v>
      </c>
      <c r="F9" s="1241" t="s">
        <v>117</v>
      </c>
      <c r="G9" s="1241" t="s">
        <v>117</v>
      </c>
      <c r="H9" s="1241" t="s">
        <v>117</v>
      </c>
      <c r="I9" s="1241" t="s">
        <v>117</v>
      </c>
      <c r="J9" s="1242" t="s">
        <v>117</v>
      </c>
      <c r="K9" s="1243"/>
    </row>
    <row r="10" spans="1:11" s="1244" customFormat="1" ht="18" customHeight="1">
      <c r="A10" s="1239" t="s">
        <v>31</v>
      </c>
      <c r="B10" s="1240"/>
      <c r="C10" s="1241" t="s">
        <v>117</v>
      </c>
      <c r="D10" s="1241" t="s">
        <v>117</v>
      </c>
      <c r="E10" s="1241">
        <v>2762.3049999999998</v>
      </c>
      <c r="F10" s="1241">
        <v>17330.207999999999</v>
      </c>
      <c r="G10" s="1241">
        <v>314.82100000000003</v>
      </c>
      <c r="H10" s="1241">
        <v>72861.475999999995</v>
      </c>
      <c r="I10" s="1241">
        <v>772.005</v>
      </c>
      <c r="J10" s="1242">
        <v>94040.815000000002</v>
      </c>
      <c r="K10" s="1243"/>
    </row>
    <row r="11" spans="1:11" s="1244" customFormat="1" ht="18" customHeight="1">
      <c r="A11" s="1239" t="s">
        <v>32</v>
      </c>
      <c r="B11" s="1240"/>
      <c r="C11" s="1241" t="s">
        <v>117</v>
      </c>
      <c r="D11" s="1241" t="s">
        <v>117</v>
      </c>
      <c r="E11" s="1241">
        <v>90</v>
      </c>
      <c r="F11" s="1241">
        <v>6877.2950000000001</v>
      </c>
      <c r="G11" s="1241">
        <v>1348.441</v>
      </c>
      <c r="H11" s="1241">
        <v>27535.02</v>
      </c>
      <c r="I11" s="1241" t="s">
        <v>117</v>
      </c>
      <c r="J11" s="1242">
        <v>35850.756000000001</v>
      </c>
      <c r="K11" s="1243"/>
    </row>
    <row r="12" spans="1:11" s="1244" customFormat="1" ht="18" customHeight="1">
      <c r="A12" s="1239" t="s">
        <v>33</v>
      </c>
      <c r="B12" s="1240"/>
      <c r="C12" s="1241" t="s">
        <v>117</v>
      </c>
      <c r="D12" s="1241">
        <v>1.1439999999999999</v>
      </c>
      <c r="E12" s="1241">
        <v>3.665</v>
      </c>
      <c r="F12" s="1241">
        <v>176.29400000000001</v>
      </c>
      <c r="G12" s="1241">
        <v>19.216999999999999</v>
      </c>
      <c r="H12" s="1241">
        <v>6611.4229999999998</v>
      </c>
      <c r="I12" s="1241" t="s">
        <v>117</v>
      </c>
      <c r="J12" s="1242">
        <v>6811.7429999999995</v>
      </c>
      <c r="K12" s="1243"/>
    </row>
    <row r="13" spans="1:11" s="1244" customFormat="1" ht="18" customHeight="1">
      <c r="A13" s="1239" t="s">
        <v>114</v>
      </c>
      <c r="B13" s="1240"/>
      <c r="C13" s="1241" t="s">
        <v>117</v>
      </c>
      <c r="D13" s="1241" t="s">
        <v>117</v>
      </c>
      <c r="E13" s="1241">
        <v>7272.0339999999997</v>
      </c>
      <c r="F13" s="1241">
        <v>8367.3850000000002</v>
      </c>
      <c r="G13" s="1241">
        <v>65.260000000000005</v>
      </c>
      <c r="H13" s="1241">
        <v>55783.766000000003</v>
      </c>
      <c r="I13" s="1241">
        <v>178.60599999999999</v>
      </c>
      <c r="J13" s="1242">
        <v>71667.051000000007</v>
      </c>
      <c r="K13" s="1243"/>
    </row>
    <row r="14" spans="1:11" s="1244" customFormat="1" ht="18" customHeight="1">
      <c r="A14" s="1239" t="s">
        <v>35</v>
      </c>
      <c r="B14" s="1240"/>
      <c r="C14" s="1241" t="s">
        <v>117</v>
      </c>
      <c r="D14" s="1241" t="s">
        <v>117</v>
      </c>
      <c r="E14" s="1241" t="s">
        <v>117</v>
      </c>
      <c r="F14" s="1241" t="s">
        <v>117</v>
      </c>
      <c r="G14" s="1241" t="s">
        <v>117</v>
      </c>
      <c r="H14" s="1241" t="s">
        <v>117</v>
      </c>
      <c r="I14" s="1241" t="s">
        <v>117</v>
      </c>
      <c r="J14" s="1242" t="s">
        <v>117</v>
      </c>
      <c r="K14" s="1243"/>
    </row>
    <row r="15" spans="1:11" s="1244" customFormat="1" ht="18" customHeight="1">
      <c r="A15" s="1239" t="s">
        <v>670</v>
      </c>
      <c r="B15" s="1240"/>
      <c r="C15" s="1241" t="s">
        <v>117</v>
      </c>
      <c r="D15" s="1241" t="s">
        <v>117</v>
      </c>
      <c r="E15" s="1241" t="s">
        <v>117</v>
      </c>
      <c r="F15" s="1241">
        <v>9163.9339999999993</v>
      </c>
      <c r="G15" s="1241" t="s">
        <v>117</v>
      </c>
      <c r="H15" s="1241">
        <v>85312.502999999997</v>
      </c>
      <c r="I15" s="1241" t="s">
        <v>117</v>
      </c>
      <c r="J15" s="1242">
        <v>94476.436999999991</v>
      </c>
      <c r="K15" s="1243"/>
    </row>
    <row r="16" spans="1:11" s="1244" customFormat="1" ht="18" customHeight="1">
      <c r="A16" s="1239" t="s">
        <v>37</v>
      </c>
      <c r="B16" s="1240"/>
      <c r="C16" s="1241" t="s">
        <v>117</v>
      </c>
      <c r="D16" s="1241" t="s">
        <v>117</v>
      </c>
      <c r="E16" s="1241">
        <v>466.17099999999999</v>
      </c>
      <c r="F16" s="1241">
        <v>90803.218999999997</v>
      </c>
      <c r="G16" s="1241">
        <v>15299.645</v>
      </c>
      <c r="H16" s="1241">
        <v>9521.0589999999993</v>
      </c>
      <c r="I16" s="1241">
        <v>441.54599999999999</v>
      </c>
      <c r="J16" s="1242">
        <v>116531.64</v>
      </c>
      <c r="K16" s="1243"/>
    </row>
    <row r="17" spans="1:11" s="1244" customFormat="1" ht="18" customHeight="1">
      <c r="A17" s="1239" t="s">
        <v>38</v>
      </c>
      <c r="B17" s="1240"/>
      <c r="C17" s="1241" t="s">
        <v>117</v>
      </c>
      <c r="D17" s="1241" t="s">
        <v>117</v>
      </c>
      <c r="E17" s="1241" t="s">
        <v>117</v>
      </c>
      <c r="F17" s="1241" t="s">
        <v>117</v>
      </c>
      <c r="G17" s="1241" t="s">
        <v>117</v>
      </c>
      <c r="H17" s="1241">
        <v>3309.9079999999999</v>
      </c>
      <c r="I17" s="1241" t="s">
        <v>117</v>
      </c>
      <c r="J17" s="1242">
        <v>3309.9079999999999</v>
      </c>
      <c r="K17" s="1243"/>
    </row>
    <row r="18" spans="1:11" s="1244" customFormat="1" ht="18" customHeight="1">
      <c r="A18" s="1239" t="s">
        <v>39</v>
      </c>
      <c r="B18" s="1240"/>
      <c r="C18" s="1241" t="s">
        <v>117</v>
      </c>
      <c r="D18" s="1241" t="s">
        <v>117</v>
      </c>
      <c r="E18" s="1241" t="s">
        <v>117</v>
      </c>
      <c r="F18" s="1241" t="s">
        <v>117</v>
      </c>
      <c r="G18" s="1241" t="s">
        <v>117</v>
      </c>
      <c r="H18" s="1241">
        <v>22529.468000000001</v>
      </c>
      <c r="I18" s="1241" t="s">
        <v>117</v>
      </c>
      <c r="J18" s="1242">
        <v>22529.468000000001</v>
      </c>
      <c r="K18" s="1243"/>
    </row>
    <row r="19" spans="1:11" s="1244" customFormat="1" ht="18" customHeight="1">
      <c r="A19" s="1239" t="s">
        <v>116</v>
      </c>
      <c r="B19" s="1240"/>
      <c r="C19" s="1241" t="s">
        <v>117</v>
      </c>
      <c r="D19" s="1241" t="s">
        <v>117</v>
      </c>
      <c r="E19" s="1241" t="s">
        <v>117</v>
      </c>
      <c r="F19" s="1241" t="s">
        <v>117</v>
      </c>
      <c r="G19" s="1241" t="s">
        <v>117</v>
      </c>
      <c r="H19" s="1241" t="s">
        <v>117</v>
      </c>
      <c r="I19" s="1241" t="s">
        <v>117</v>
      </c>
      <c r="J19" s="1242" t="s">
        <v>117</v>
      </c>
      <c r="K19" s="1243"/>
    </row>
    <row r="20" spans="1:11" s="1244" customFormat="1" ht="18" customHeight="1">
      <c r="A20" s="1239" t="s">
        <v>152</v>
      </c>
      <c r="B20" s="1240"/>
      <c r="C20" s="1241" t="s">
        <v>117</v>
      </c>
      <c r="D20" s="1241" t="s">
        <v>117</v>
      </c>
      <c r="E20" s="1241" t="s">
        <v>117</v>
      </c>
      <c r="F20" s="1241" t="s">
        <v>117</v>
      </c>
      <c r="G20" s="1241" t="s">
        <v>117</v>
      </c>
      <c r="H20" s="1241">
        <v>21358.991999999998</v>
      </c>
      <c r="I20" s="1241" t="s">
        <v>117</v>
      </c>
      <c r="J20" s="1242">
        <v>21358.991999999998</v>
      </c>
      <c r="K20" s="1243"/>
    </row>
    <row r="21" spans="1:11" s="1244" customFormat="1" ht="18" customHeight="1">
      <c r="A21" s="1239" t="s">
        <v>42</v>
      </c>
      <c r="B21" s="1240"/>
      <c r="C21" s="1241" t="s">
        <v>117</v>
      </c>
      <c r="D21" s="1241" t="s">
        <v>117</v>
      </c>
      <c r="E21" s="1241" t="s">
        <v>117</v>
      </c>
      <c r="F21" s="1241" t="s">
        <v>117</v>
      </c>
      <c r="G21" s="1241" t="s">
        <v>117</v>
      </c>
      <c r="H21" s="1241">
        <v>5126.7079999999996</v>
      </c>
      <c r="I21" s="1241" t="s">
        <v>117</v>
      </c>
      <c r="J21" s="1242">
        <v>5126.7079999999996</v>
      </c>
      <c r="K21" s="1243"/>
    </row>
    <row r="22" spans="1:11" s="1244" customFormat="1" ht="18" customHeight="1">
      <c r="A22" s="1239" t="s">
        <v>43</v>
      </c>
      <c r="B22" s="1240"/>
      <c r="C22" s="1241" t="s">
        <v>117</v>
      </c>
      <c r="D22" s="1241" t="s">
        <v>117</v>
      </c>
      <c r="E22" s="1241" t="s">
        <v>117</v>
      </c>
      <c r="F22" s="1241" t="s">
        <v>117</v>
      </c>
      <c r="G22" s="1241" t="s">
        <v>117</v>
      </c>
      <c r="H22" s="1241" t="s">
        <v>117</v>
      </c>
      <c r="I22" s="1241" t="s">
        <v>117</v>
      </c>
      <c r="J22" s="1242" t="s">
        <v>117</v>
      </c>
      <c r="K22" s="1243"/>
    </row>
    <row r="23" spans="1:11" s="1244" customFormat="1" ht="18" customHeight="1">
      <c r="A23" s="1239" t="s">
        <v>44</v>
      </c>
      <c r="B23" s="1240"/>
      <c r="C23" s="1241" t="s">
        <v>117</v>
      </c>
      <c r="D23" s="1241" t="s">
        <v>117</v>
      </c>
      <c r="E23" s="1241" t="s">
        <v>117</v>
      </c>
      <c r="F23" s="1241" t="s">
        <v>117</v>
      </c>
      <c r="G23" s="1241" t="s">
        <v>117</v>
      </c>
      <c r="H23" s="1241" t="s">
        <v>117</v>
      </c>
      <c r="I23" s="1241" t="s">
        <v>117</v>
      </c>
      <c r="J23" s="1242" t="s">
        <v>117</v>
      </c>
      <c r="K23" s="1243"/>
    </row>
    <row r="24" spans="1:11" s="1244" customFormat="1" ht="22.5" customHeight="1" thickBot="1">
      <c r="A24" s="1245" t="s">
        <v>45</v>
      </c>
      <c r="B24" s="1246"/>
      <c r="C24" s="1247" t="s">
        <v>117</v>
      </c>
      <c r="D24" s="1247">
        <v>1.1439999999999999</v>
      </c>
      <c r="E24" s="1247">
        <v>10594.174999999999</v>
      </c>
      <c r="F24" s="1247">
        <v>132718.33499999999</v>
      </c>
      <c r="G24" s="1247">
        <v>17047.384000000002</v>
      </c>
      <c r="H24" s="1247">
        <v>315961.57799999998</v>
      </c>
      <c r="I24" s="1247">
        <v>1392.1569999999999</v>
      </c>
      <c r="J24" s="1247">
        <v>477714.77299999993</v>
      </c>
      <c r="K24" s="1243"/>
    </row>
    <row r="25" spans="1:11" s="1244" customFormat="1" ht="15" customHeight="1">
      <c r="A25" s="1248" t="s">
        <v>1141</v>
      </c>
    </row>
    <row r="26" spans="1:11" s="1250" customFormat="1">
      <c r="A26" s="34"/>
      <c r="B26" s="1249"/>
      <c r="C26" s="1249"/>
      <c r="D26" s="1249"/>
      <c r="E26" s="1249"/>
      <c r="F26" s="1249"/>
      <c r="G26" s="1249"/>
      <c r="H26" s="1249"/>
      <c r="I26" s="1249"/>
    </row>
    <row r="27" spans="1:11" s="1250" customFormat="1">
      <c r="A27" s="1251"/>
      <c r="B27" s="1252"/>
      <c r="C27" s="1252"/>
      <c r="D27" s="1253"/>
      <c r="E27" s="1252"/>
      <c r="F27" s="1252"/>
      <c r="G27" s="1252"/>
      <c r="H27" s="1253"/>
      <c r="I27" s="1252"/>
    </row>
    <row r="201" spans="3:3">
      <c r="C201" s="1233" t="s">
        <v>115</v>
      </c>
    </row>
  </sheetData>
  <mergeCells count="6">
    <mergeCell ref="A2:J2"/>
    <mergeCell ref="A3:J3"/>
    <mergeCell ref="A4:J4"/>
    <mergeCell ref="A6:A7"/>
    <mergeCell ref="C6:I6"/>
    <mergeCell ref="J6:J7"/>
  </mergeCells>
  <hyperlinks>
    <hyperlink ref="A1" location="Índice!A1" display="Volver al Índice"/>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showGridLines="0" zoomScaleNormal="100" workbookViewId="0"/>
  </sheetViews>
  <sheetFormatPr baseColWidth="10" defaultColWidth="10.88671875" defaultRowHeight="25.5" customHeight="1"/>
  <cols>
    <col min="1" max="1" width="31" style="5" customWidth="1"/>
    <col min="2" max="4" width="19.33203125" style="5" customWidth="1"/>
    <col min="5" max="5" width="4.33203125" style="5" customWidth="1"/>
    <col min="6" max="8" width="19.33203125" style="5" customWidth="1"/>
    <col min="9" max="16384" width="10.88671875" style="5"/>
  </cols>
  <sheetData>
    <row r="1" spans="1:12" s="169" customFormat="1" ht="18" customHeight="1">
      <c r="A1" s="1386" t="s">
        <v>1209</v>
      </c>
      <c r="B1" s="300"/>
      <c r="C1" s="300"/>
      <c r="D1" s="300"/>
      <c r="E1" s="300"/>
      <c r="F1" s="300"/>
      <c r="G1" s="300"/>
      <c r="H1" s="300"/>
    </row>
    <row r="2" spans="1:12" s="667" customFormat="1" ht="25.5" customHeight="1">
      <c r="A2" s="163" t="s">
        <v>1165</v>
      </c>
      <c r="B2" s="163"/>
      <c r="C2" s="163"/>
      <c r="D2" s="163"/>
      <c r="E2" s="163"/>
      <c r="F2" s="163"/>
      <c r="G2" s="163"/>
      <c r="H2" s="163"/>
    </row>
    <row r="3" spans="1:12" s="1267" customFormat="1" ht="25.5" customHeight="1">
      <c r="A3" s="166">
        <v>44439</v>
      </c>
      <c r="B3" s="166"/>
      <c r="C3" s="166"/>
      <c r="D3" s="166"/>
      <c r="E3" s="166"/>
      <c r="F3" s="166"/>
      <c r="G3" s="166"/>
      <c r="H3" s="166"/>
    </row>
    <row r="4" spans="1:12" s="172" customFormat="1" ht="12.75" customHeight="1" thickBot="1">
      <c r="A4" s="1296"/>
    </row>
    <row r="5" spans="1:12" s="1299" customFormat="1" ht="29.25" customHeight="1">
      <c r="A5" s="1484" t="s">
        <v>1</v>
      </c>
      <c r="B5" s="1586" t="s">
        <v>1166</v>
      </c>
      <c r="C5" s="1586"/>
      <c r="D5" s="1586"/>
      <c r="E5" s="1297"/>
      <c r="F5" s="1586" t="s">
        <v>1167</v>
      </c>
      <c r="G5" s="1586"/>
      <c r="H5" s="1586"/>
      <c r="I5" s="1298"/>
      <c r="J5" s="1298"/>
      <c r="K5" s="1298"/>
      <c r="L5" s="1298"/>
    </row>
    <row r="6" spans="1:12" s="1299" customFormat="1" ht="25.5" customHeight="1">
      <c r="A6" s="1485"/>
      <c r="B6" s="670" t="s">
        <v>1168</v>
      </c>
      <c r="C6" s="670" t="s">
        <v>1169</v>
      </c>
      <c r="D6" s="670" t="s">
        <v>1170</v>
      </c>
      <c r="E6" s="833"/>
      <c r="F6" s="670" t="s">
        <v>1171</v>
      </c>
      <c r="G6" s="670" t="s">
        <v>1172</v>
      </c>
      <c r="H6" s="1300" t="s">
        <v>1173</v>
      </c>
      <c r="I6" s="1298"/>
      <c r="J6" s="1298"/>
      <c r="K6" s="1298"/>
      <c r="L6" s="1298"/>
    </row>
    <row r="7" spans="1:12" s="1299" customFormat="1" ht="5.25" customHeight="1">
      <c r="A7" s="1301"/>
      <c r="B7" s="592"/>
      <c r="C7" s="592"/>
      <c r="D7" s="592"/>
      <c r="E7" s="592"/>
      <c r="F7" s="592"/>
      <c r="G7" s="592"/>
      <c r="H7" s="1302"/>
      <c r="I7" s="1298"/>
      <c r="J7" s="1298"/>
      <c r="K7" s="1298"/>
      <c r="L7" s="1298"/>
    </row>
    <row r="8" spans="1:12" s="23" customFormat="1" ht="18" customHeight="1">
      <c r="A8" s="320" t="s">
        <v>29</v>
      </c>
      <c r="B8" s="1303">
        <v>15050936.970000001</v>
      </c>
      <c r="C8" s="1303">
        <v>38325180.539999999</v>
      </c>
      <c r="D8" s="1304">
        <v>39.270000000000003</v>
      </c>
      <c r="E8" s="1304"/>
      <c r="F8" s="1303">
        <v>3188523.73</v>
      </c>
      <c r="G8" s="1303">
        <v>7012906.8899999997</v>
      </c>
      <c r="H8" s="1304">
        <v>45.47</v>
      </c>
    </row>
    <row r="9" spans="1:12" s="23" customFormat="1" ht="18" customHeight="1">
      <c r="A9" s="320" t="s">
        <v>30</v>
      </c>
      <c r="B9" s="1303">
        <v>403575.34</v>
      </c>
      <c r="C9" s="1303">
        <v>827982.37</v>
      </c>
      <c r="D9" s="1304">
        <v>48.74</v>
      </c>
      <c r="E9" s="1304"/>
      <c r="F9" s="1303">
        <v>52272.5</v>
      </c>
      <c r="G9" s="1303">
        <v>55012.04</v>
      </c>
      <c r="H9" s="1304">
        <v>95.02</v>
      </c>
    </row>
    <row r="10" spans="1:12" s="23" customFormat="1" ht="18" customHeight="1">
      <c r="A10" s="320" t="s">
        <v>95</v>
      </c>
      <c r="B10" s="1303">
        <v>25676561.489999998</v>
      </c>
      <c r="C10" s="1303">
        <v>65701688.189999998</v>
      </c>
      <c r="D10" s="1304">
        <v>39.08</v>
      </c>
      <c r="E10" s="1304"/>
      <c r="F10" s="1303">
        <v>6553727.1200000001</v>
      </c>
      <c r="G10" s="1303">
        <v>13778994.140000001</v>
      </c>
      <c r="H10" s="1304">
        <v>47.56</v>
      </c>
    </row>
    <row r="11" spans="1:12" s="23" customFormat="1" ht="18" customHeight="1">
      <c r="A11" s="320" t="s">
        <v>32</v>
      </c>
      <c r="B11" s="1303">
        <v>1124390.8600000001</v>
      </c>
      <c r="C11" s="1303">
        <v>4524762.9000000004</v>
      </c>
      <c r="D11" s="1304">
        <v>24.85</v>
      </c>
      <c r="E11" s="1304"/>
      <c r="F11" s="1303">
        <v>272585.76</v>
      </c>
      <c r="G11" s="1303">
        <v>570980.87</v>
      </c>
      <c r="H11" s="1304">
        <v>47.74</v>
      </c>
    </row>
    <row r="12" spans="1:12" s="23" customFormat="1" ht="18" customHeight="1">
      <c r="A12" s="320" t="s">
        <v>33</v>
      </c>
      <c r="B12" s="1303">
        <v>2033365.36</v>
      </c>
      <c r="C12" s="1303">
        <v>6885650.21</v>
      </c>
      <c r="D12" s="1304">
        <v>29.53</v>
      </c>
      <c r="E12" s="1304"/>
      <c r="F12" s="1303">
        <v>735987.18</v>
      </c>
      <c r="G12" s="1303">
        <v>1576950.32</v>
      </c>
      <c r="H12" s="1304">
        <v>46.67</v>
      </c>
    </row>
    <row r="13" spans="1:12" s="23" customFormat="1" ht="18" customHeight="1">
      <c r="A13" s="320" t="s">
        <v>114</v>
      </c>
      <c r="B13" s="1303">
        <v>6602632.4199999999</v>
      </c>
      <c r="C13" s="1303">
        <v>27661868.379999999</v>
      </c>
      <c r="D13" s="1304">
        <v>23.87</v>
      </c>
      <c r="E13" s="1304"/>
      <c r="F13" s="1303">
        <v>3144261.91</v>
      </c>
      <c r="G13" s="1303">
        <v>7099906.8399999999</v>
      </c>
      <c r="H13" s="1304">
        <v>44.29</v>
      </c>
    </row>
    <row r="14" spans="1:12" s="23" customFormat="1" ht="18" customHeight="1">
      <c r="A14" s="320" t="s">
        <v>35</v>
      </c>
      <c r="B14" s="1303">
        <v>4390628.74</v>
      </c>
      <c r="C14" s="1303">
        <v>4287492.22</v>
      </c>
      <c r="D14" s="1304">
        <v>102.41</v>
      </c>
      <c r="E14" s="1304"/>
      <c r="F14" s="1303">
        <v>367900.73</v>
      </c>
      <c r="G14" s="1303">
        <v>625208.79</v>
      </c>
      <c r="H14" s="1304">
        <v>58.84</v>
      </c>
    </row>
    <row r="15" spans="1:12" s="23" customFormat="1" ht="18" customHeight="1">
      <c r="A15" s="320" t="s">
        <v>36</v>
      </c>
      <c r="B15" s="1303">
        <v>16275261.18</v>
      </c>
      <c r="C15" s="1303">
        <v>29377847.559999999</v>
      </c>
      <c r="D15" s="1304">
        <v>55.4</v>
      </c>
      <c r="E15" s="1304"/>
      <c r="F15" s="1303">
        <v>2306385.46</v>
      </c>
      <c r="G15" s="1303">
        <v>3816737.87</v>
      </c>
      <c r="H15" s="1304">
        <v>60.43</v>
      </c>
    </row>
    <row r="16" spans="1:12" s="23" customFormat="1" ht="18" customHeight="1">
      <c r="A16" s="320" t="s">
        <v>37</v>
      </c>
      <c r="B16" s="1303">
        <v>2638287.58</v>
      </c>
      <c r="C16" s="1303">
        <v>9117151.6400000006</v>
      </c>
      <c r="D16" s="1304">
        <v>28.94</v>
      </c>
      <c r="E16" s="1304"/>
      <c r="F16" s="1303">
        <v>88939.53</v>
      </c>
      <c r="G16" s="1303">
        <v>101467.82</v>
      </c>
      <c r="H16" s="1304">
        <v>87.65</v>
      </c>
    </row>
    <row r="17" spans="1:12" s="23" customFormat="1" ht="18" customHeight="1">
      <c r="A17" s="320" t="s">
        <v>38</v>
      </c>
      <c r="B17" s="1303">
        <v>1839507.92</v>
      </c>
      <c r="C17" s="1303">
        <v>3271400.39</v>
      </c>
      <c r="D17" s="1304">
        <v>56.23</v>
      </c>
      <c r="E17" s="1304"/>
      <c r="F17" s="1303">
        <v>225761.04</v>
      </c>
      <c r="G17" s="1303">
        <v>265522.37</v>
      </c>
      <c r="H17" s="1304">
        <v>85.03</v>
      </c>
      <c r="I17" s="1115"/>
    </row>
    <row r="18" spans="1:12" s="23" customFormat="1" ht="18" customHeight="1">
      <c r="A18" s="25" t="s">
        <v>39</v>
      </c>
      <c r="B18" s="1303">
        <v>788507.07</v>
      </c>
      <c r="C18" s="1303">
        <v>2081933.95</v>
      </c>
      <c r="D18" s="1304">
        <v>37.869999999999997</v>
      </c>
      <c r="E18" s="1304"/>
      <c r="F18" s="1303">
        <v>29481.69</v>
      </c>
      <c r="G18" s="1303">
        <v>30005.33</v>
      </c>
      <c r="H18" s="1304">
        <v>98.25</v>
      </c>
    </row>
    <row r="19" spans="1:12" s="23" customFormat="1" ht="18" customHeight="1">
      <c r="A19" s="25" t="s">
        <v>116</v>
      </c>
      <c r="B19" s="1303">
        <v>1775867.83</v>
      </c>
      <c r="C19" s="1303">
        <v>2699447.29</v>
      </c>
      <c r="D19" s="1304">
        <v>65.790000000000006</v>
      </c>
      <c r="E19" s="1304"/>
      <c r="F19" s="1303">
        <v>703089.47</v>
      </c>
      <c r="G19" s="1303">
        <v>1259803.56</v>
      </c>
      <c r="H19" s="1304">
        <v>55.81</v>
      </c>
    </row>
    <row r="20" spans="1:12" s="23" customFormat="1" ht="18" customHeight="1">
      <c r="A20" s="25" t="s">
        <v>152</v>
      </c>
      <c r="B20" s="1303">
        <v>536522.93000000005</v>
      </c>
      <c r="C20" s="1303">
        <v>991165.73</v>
      </c>
      <c r="D20" s="1304">
        <v>54.13</v>
      </c>
      <c r="E20" s="1304"/>
      <c r="F20" s="1303">
        <v>7201.39</v>
      </c>
      <c r="G20" s="1303">
        <v>963.44</v>
      </c>
      <c r="H20" s="1304">
        <v>747.46</v>
      </c>
    </row>
    <row r="21" spans="1:12" s="23" customFormat="1" ht="18" customHeight="1">
      <c r="A21" s="25" t="s">
        <v>42</v>
      </c>
      <c r="B21" s="1303">
        <v>106505.89</v>
      </c>
      <c r="C21" s="1303">
        <v>321062.7</v>
      </c>
      <c r="D21" s="1304">
        <v>33.17</v>
      </c>
      <c r="E21" s="1304"/>
      <c r="F21" s="1303">
        <v>3183.57</v>
      </c>
      <c r="G21" s="1303">
        <v>3896.72</v>
      </c>
      <c r="H21" s="1304">
        <v>81.7</v>
      </c>
    </row>
    <row r="22" spans="1:12" s="23" customFormat="1" ht="18" customHeight="1">
      <c r="A22" s="25" t="s">
        <v>43</v>
      </c>
      <c r="B22" s="1303">
        <v>311438.51</v>
      </c>
      <c r="C22" s="1303">
        <v>244794.19</v>
      </c>
      <c r="D22" s="1304">
        <v>127.22</v>
      </c>
      <c r="E22" s="1304"/>
      <c r="F22" s="1303">
        <v>780926.09</v>
      </c>
      <c r="G22" s="1303">
        <v>934934.28</v>
      </c>
      <c r="H22" s="1304">
        <v>83.53</v>
      </c>
    </row>
    <row r="23" spans="1:12" s="23" customFormat="1" ht="18" customHeight="1">
      <c r="A23" s="25" t="s">
        <v>44</v>
      </c>
      <c r="B23" s="1303">
        <v>239342.87</v>
      </c>
      <c r="C23" s="1303">
        <v>32716.53</v>
      </c>
      <c r="D23" s="1304">
        <v>731.57</v>
      </c>
      <c r="E23" s="1304"/>
      <c r="F23" s="1303">
        <v>42567.65</v>
      </c>
      <c r="G23" s="1303">
        <v>37562.36</v>
      </c>
      <c r="H23" s="1304">
        <v>113.33</v>
      </c>
    </row>
    <row r="24" spans="1:12" s="640" customFormat="1" ht="25.5" customHeight="1" thickBot="1">
      <c r="A24" s="409" t="s">
        <v>45</v>
      </c>
      <c r="B24" s="1305">
        <v>79793332.960000008</v>
      </c>
      <c r="C24" s="1305">
        <v>196352144.78999993</v>
      </c>
      <c r="D24" s="1306">
        <v>40.637871842622125</v>
      </c>
      <c r="E24" s="1305"/>
      <c r="F24" s="1305">
        <v>18502794.82</v>
      </c>
      <c r="G24" s="1305">
        <v>37170853.639999993</v>
      </c>
      <c r="H24" s="1306">
        <v>49.777696792222507</v>
      </c>
      <c r="I24" s="416"/>
      <c r="J24" s="416"/>
      <c r="K24" s="416"/>
      <c r="L24" s="416"/>
    </row>
    <row r="25" spans="1:12" s="172" customFormat="1" ht="4.5" customHeight="1">
      <c r="A25" s="416"/>
      <c r="B25" s="1307"/>
      <c r="C25" s="1307"/>
      <c r="D25" s="1307"/>
      <c r="E25" s="1307"/>
      <c r="F25" s="1307"/>
      <c r="G25" s="1307"/>
      <c r="H25" s="1307"/>
      <c r="I25" s="602"/>
      <c r="J25" s="602"/>
      <c r="K25" s="602"/>
      <c r="L25" s="602"/>
    </row>
    <row r="26" spans="1:12" s="1309" customFormat="1" ht="18.75" customHeight="1">
      <c r="A26" s="25" t="s">
        <v>1174</v>
      </c>
      <c r="B26" s="629"/>
      <c r="C26" s="629"/>
      <c r="D26" s="629"/>
      <c r="E26" s="629"/>
      <c r="F26" s="629"/>
      <c r="G26" s="629"/>
      <c r="H26" s="629"/>
      <c r="I26" s="1308"/>
      <c r="J26" s="1308"/>
      <c r="K26" s="1308"/>
      <c r="L26" s="1308"/>
    </row>
    <row r="27" spans="1:12" s="172" customFormat="1" ht="13.8">
      <c r="A27" s="34"/>
      <c r="B27" s="171"/>
      <c r="C27" s="171"/>
      <c r="D27" s="171"/>
      <c r="E27" s="171"/>
      <c r="F27" s="171"/>
      <c r="G27" s="171"/>
      <c r="H27" s="171"/>
    </row>
    <row r="200" spans="3:3" ht="25.5" customHeight="1">
      <c r="C200" s="5" t="s">
        <v>115</v>
      </c>
    </row>
  </sheetData>
  <mergeCells count="3">
    <mergeCell ref="A5:A6"/>
    <mergeCell ref="B5:D5"/>
    <mergeCell ref="F5:H5"/>
  </mergeCells>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zoomScaleNormal="75" workbookViewId="0"/>
  </sheetViews>
  <sheetFormatPr baseColWidth="10" defaultColWidth="10.88671875" defaultRowHeight="13.2"/>
  <cols>
    <col min="1" max="1" width="39.88671875" style="5" customWidth="1"/>
    <col min="2" max="3" width="18.6640625" style="5" customWidth="1"/>
    <col min="4" max="4" width="21.5546875" style="5" customWidth="1"/>
    <col min="5" max="6" width="18.6640625" style="5" customWidth="1"/>
    <col min="7" max="7" width="18.5546875" style="5" customWidth="1"/>
    <col min="8" max="8" width="10.44140625" style="5" bestFit="1" customWidth="1"/>
    <col min="9" max="9" width="13" style="5" bestFit="1" customWidth="1"/>
    <col min="10" max="16384" width="10.88671875" style="5"/>
  </cols>
  <sheetData>
    <row r="1" spans="1:15" s="169" customFormat="1" ht="18" customHeight="1">
      <c r="A1" s="1386" t="s">
        <v>1209</v>
      </c>
      <c r="B1" s="300"/>
      <c r="C1" s="300"/>
      <c r="D1" s="300"/>
      <c r="E1" s="300"/>
      <c r="F1" s="300"/>
      <c r="G1" s="300"/>
    </row>
    <row r="2" spans="1:15" s="667" customFormat="1" ht="24.9" customHeight="1">
      <c r="A2" s="1587" t="s">
        <v>1155</v>
      </c>
      <c r="B2" s="1587"/>
      <c r="C2" s="1587"/>
      <c r="D2" s="1587"/>
      <c r="E2" s="1587"/>
      <c r="F2" s="1587"/>
      <c r="G2" s="1587"/>
    </row>
    <row r="3" spans="1:15" s="1267" customFormat="1" ht="20.100000000000001" customHeight="1">
      <c r="A3" s="166">
        <v>44439</v>
      </c>
      <c r="B3" s="166"/>
      <c r="C3" s="166"/>
      <c r="D3" s="166"/>
      <c r="E3" s="166"/>
      <c r="F3" s="166"/>
      <c r="G3" s="166"/>
    </row>
    <row r="4" spans="1:15" s="308" customFormat="1" ht="20.100000000000001" customHeight="1">
      <c r="A4" s="1474" t="s">
        <v>124</v>
      </c>
      <c r="B4" s="1474"/>
      <c r="C4" s="1474"/>
      <c r="D4" s="1474"/>
      <c r="E4" s="1474"/>
      <c r="F4" s="1474"/>
      <c r="G4" s="1474"/>
    </row>
    <row r="5" spans="1:15" ht="11.25" customHeight="1" thickBot="1"/>
    <row r="6" spans="1:15" s="1271" customFormat="1" ht="54.9" customHeight="1">
      <c r="A6" s="378" t="s">
        <v>1</v>
      </c>
      <c r="B6" s="1268" t="s">
        <v>1156</v>
      </c>
      <c r="C6" s="1269" t="s">
        <v>1157</v>
      </c>
      <c r="D6" s="1269" t="s">
        <v>1158</v>
      </c>
      <c r="E6" s="1269" t="s">
        <v>1159</v>
      </c>
      <c r="F6" s="1269" t="s">
        <v>1160</v>
      </c>
      <c r="G6" s="1270" t="s">
        <v>1161</v>
      </c>
    </row>
    <row r="7" spans="1:15" s="1271" customFormat="1" ht="9" customHeight="1">
      <c r="A7" s="1272"/>
      <c r="B7" s="1273"/>
      <c r="C7" s="1273"/>
      <c r="D7" s="1273"/>
      <c r="E7" s="1273"/>
      <c r="F7" s="1273"/>
      <c r="G7" s="1274"/>
      <c r="H7" s="1275"/>
    </row>
    <row r="8" spans="1:15" s="1279" customFormat="1" ht="20.100000000000001" customHeight="1">
      <c r="A8" s="320" t="s">
        <v>29</v>
      </c>
      <c r="B8" s="1276">
        <v>10288513</v>
      </c>
      <c r="C8" s="1276">
        <v>40972343.395999998</v>
      </c>
      <c r="D8" s="1276">
        <v>101626484.124</v>
      </c>
      <c r="E8" s="1276">
        <v>6285.2190000000001</v>
      </c>
      <c r="F8" s="1276">
        <v>103172920.81</v>
      </c>
      <c r="G8" s="1277">
        <v>39432191.928999998</v>
      </c>
      <c r="H8" s="1278"/>
      <c r="I8" s="1278"/>
      <c r="J8" s="1278"/>
      <c r="K8" s="1278"/>
      <c r="L8" s="1278"/>
      <c r="M8" s="1278"/>
      <c r="N8" s="1278"/>
      <c r="O8" s="1278"/>
    </row>
    <row r="9" spans="1:15" s="1279" customFormat="1" ht="20.100000000000001" customHeight="1">
      <c r="A9" s="320" t="s">
        <v>30</v>
      </c>
      <c r="B9" s="1276">
        <v>131820</v>
      </c>
      <c r="C9" s="1276">
        <v>1275779.3470000001</v>
      </c>
      <c r="D9" s="1276">
        <v>306216.72600000002</v>
      </c>
      <c r="E9" s="1276">
        <v>258.92200000000003</v>
      </c>
      <c r="F9" s="1276">
        <v>336916.26400000002</v>
      </c>
      <c r="G9" s="1277">
        <v>1245338.73</v>
      </c>
      <c r="H9" s="1278"/>
      <c r="I9" s="1278"/>
      <c r="J9" s="1278"/>
      <c r="K9" s="1278"/>
      <c r="L9" s="1278"/>
      <c r="M9" s="1278"/>
      <c r="N9" s="1278"/>
      <c r="O9" s="1278"/>
    </row>
    <row r="10" spans="1:15" s="1279" customFormat="1" ht="20.100000000000001" customHeight="1">
      <c r="A10" s="320" t="s">
        <v>31</v>
      </c>
      <c r="B10" s="1276">
        <v>15721846</v>
      </c>
      <c r="C10" s="1276">
        <v>67168122.893999994</v>
      </c>
      <c r="D10" s="1276">
        <v>440722387.33099997</v>
      </c>
      <c r="E10" s="1276">
        <v>0</v>
      </c>
      <c r="F10" s="1276">
        <v>438734816.875</v>
      </c>
      <c r="G10" s="1277">
        <v>69155693.349999994</v>
      </c>
      <c r="H10" s="1278"/>
      <c r="I10" s="1278"/>
      <c r="J10" s="1278"/>
      <c r="K10" s="1278"/>
      <c r="L10" s="1278"/>
      <c r="M10" s="1278"/>
      <c r="N10" s="1278"/>
      <c r="O10" s="1278"/>
    </row>
    <row r="11" spans="1:15" s="1279" customFormat="1" ht="20.100000000000001" customHeight="1">
      <c r="A11" s="320" t="s">
        <v>32</v>
      </c>
      <c r="B11" s="1276">
        <v>1123931</v>
      </c>
      <c r="C11" s="1276">
        <v>5045231.9630000005</v>
      </c>
      <c r="D11" s="1276">
        <v>12831611.975</v>
      </c>
      <c r="E11" s="1276">
        <v>0</v>
      </c>
      <c r="F11" s="1276">
        <v>12964665.817</v>
      </c>
      <c r="G11" s="1277">
        <v>4912178.1210000003</v>
      </c>
      <c r="H11" s="1278"/>
      <c r="I11" s="1278"/>
      <c r="J11" s="1278"/>
      <c r="K11" s="1278"/>
      <c r="L11" s="1278"/>
      <c r="M11" s="1278"/>
      <c r="N11" s="1278"/>
      <c r="O11" s="1278"/>
    </row>
    <row r="12" spans="1:15" s="1279" customFormat="1" ht="20.100000000000001" customHeight="1">
      <c r="A12" s="320" t="s">
        <v>33</v>
      </c>
      <c r="B12" s="1276">
        <v>872584</v>
      </c>
      <c r="C12" s="1276">
        <v>6785199.7939999998</v>
      </c>
      <c r="D12" s="1276">
        <v>14340808.66</v>
      </c>
      <c r="E12" s="1276">
        <v>4526.0249999999996</v>
      </c>
      <c r="F12" s="1276">
        <v>14063758.472999999</v>
      </c>
      <c r="G12" s="1277">
        <v>7066776.0070000002</v>
      </c>
      <c r="H12" s="1278"/>
      <c r="I12" s="1278"/>
      <c r="J12" s="1278"/>
      <c r="K12" s="1278"/>
      <c r="L12" s="1278"/>
      <c r="M12" s="1278"/>
      <c r="N12" s="1278"/>
      <c r="O12" s="1278"/>
    </row>
    <row r="13" spans="1:15" s="1279" customFormat="1" ht="20.100000000000001" customHeight="1">
      <c r="A13" s="320" t="s">
        <v>114</v>
      </c>
      <c r="B13" s="1276">
        <v>12719998</v>
      </c>
      <c r="C13" s="1276">
        <v>28319550.476</v>
      </c>
      <c r="D13" s="1276">
        <v>206681199.16100001</v>
      </c>
      <c r="E13" s="1276">
        <v>196153.45300000001</v>
      </c>
      <c r="F13" s="1276">
        <v>208251801.37400001</v>
      </c>
      <c r="G13" s="1277">
        <v>26945101.717</v>
      </c>
      <c r="H13" s="1278"/>
      <c r="I13" s="1278"/>
      <c r="J13" s="1278"/>
      <c r="K13" s="1278"/>
      <c r="L13" s="1278"/>
      <c r="M13" s="1278"/>
      <c r="N13" s="1278"/>
      <c r="O13" s="1278"/>
    </row>
    <row r="14" spans="1:15" s="1279" customFormat="1" ht="20.100000000000001" customHeight="1">
      <c r="A14" s="320" t="s">
        <v>35</v>
      </c>
      <c r="B14" s="1276">
        <v>2977</v>
      </c>
      <c r="C14" s="1276">
        <v>3920061.7629999998</v>
      </c>
      <c r="D14" s="1276">
        <v>13804820.211999999</v>
      </c>
      <c r="E14" s="1276">
        <v>76.980999999999995</v>
      </c>
      <c r="F14" s="1276">
        <v>13435790.521</v>
      </c>
      <c r="G14" s="1277">
        <v>4289168.4340000004</v>
      </c>
      <c r="H14" s="1278"/>
      <c r="I14" s="1278"/>
      <c r="J14" s="1278"/>
      <c r="K14" s="1278"/>
      <c r="L14" s="1278"/>
      <c r="M14" s="1278"/>
      <c r="N14" s="1278"/>
      <c r="O14" s="1278"/>
    </row>
    <row r="15" spans="1:15" s="1279" customFormat="1" ht="20.100000000000001" customHeight="1">
      <c r="A15" s="320" t="s">
        <v>670</v>
      </c>
      <c r="B15" s="1276">
        <v>10225470</v>
      </c>
      <c r="C15" s="1276">
        <v>29932998.894000001</v>
      </c>
      <c r="D15" s="1276">
        <v>82657594.280000001</v>
      </c>
      <c r="E15" s="1276">
        <v>19289.738000000001</v>
      </c>
      <c r="F15" s="1276">
        <v>82747002.604000002</v>
      </c>
      <c r="G15" s="1277">
        <v>29862880.309</v>
      </c>
      <c r="H15" s="1278"/>
      <c r="I15" s="1278"/>
      <c r="J15" s="1278"/>
      <c r="K15" s="1278"/>
      <c r="L15" s="1278"/>
      <c r="M15" s="1278"/>
      <c r="N15" s="1278"/>
      <c r="O15" s="1278"/>
    </row>
    <row r="16" spans="1:15" s="1279" customFormat="1" ht="20.100000000000001" customHeight="1">
      <c r="A16" s="320" t="s">
        <v>37</v>
      </c>
      <c r="B16" s="1276">
        <v>3795564</v>
      </c>
      <c r="C16" s="1276">
        <v>7788960.1449999996</v>
      </c>
      <c r="D16" s="1276">
        <v>7785176.7810000004</v>
      </c>
      <c r="E16" s="1276">
        <v>2778.1210000000001</v>
      </c>
      <c r="F16" s="1276">
        <v>7997486.0489999996</v>
      </c>
      <c r="G16" s="1277">
        <v>7579428.9979999997</v>
      </c>
      <c r="H16" s="1278"/>
      <c r="I16" s="1278"/>
      <c r="J16" s="1278"/>
      <c r="K16" s="1278"/>
      <c r="L16" s="1278"/>
      <c r="M16" s="1278"/>
      <c r="N16" s="1278"/>
      <c r="O16" s="1278"/>
    </row>
    <row r="17" spans="1:26" s="1279" customFormat="1" ht="20.100000000000001" customHeight="1">
      <c r="A17" s="320" t="s">
        <v>38</v>
      </c>
      <c r="B17" s="1276">
        <v>275185</v>
      </c>
      <c r="C17" s="1276">
        <v>3366618.4730000002</v>
      </c>
      <c r="D17" s="1276">
        <v>1214277.628</v>
      </c>
      <c r="E17" s="1276">
        <v>52389.675000000003</v>
      </c>
      <c r="F17" s="1276">
        <v>1147237.692</v>
      </c>
      <c r="G17" s="1277">
        <v>3486048.085</v>
      </c>
      <c r="H17" s="1278"/>
      <c r="I17" s="1278"/>
      <c r="J17" s="1278"/>
      <c r="K17" s="1278"/>
      <c r="L17" s="1278"/>
      <c r="M17" s="1278"/>
      <c r="N17" s="1278"/>
      <c r="O17" s="1278"/>
    </row>
    <row r="18" spans="1:26" s="1279" customFormat="1" ht="20.100000000000001" customHeight="1">
      <c r="A18" s="320" t="s">
        <v>1162</v>
      </c>
      <c r="B18" s="1276">
        <v>1829646</v>
      </c>
      <c r="C18" s="1276">
        <v>2482435.4079999998</v>
      </c>
      <c r="D18" s="1276">
        <v>1819834.2039999999</v>
      </c>
      <c r="E18" s="1276">
        <v>1914.94</v>
      </c>
      <c r="F18" s="1276">
        <v>1880165.0190000001</v>
      </c>
      <c r="G18" s="1277">
        <v>2424019.5329999998</v>
      </c>
      <c r="H18" s="1278"/>
      <c r="I18" s="1278"/>
      <c r="J18" s="1278"/>
      <c r="K18" s="1278"/>
      <c r="L18" s="1278"/>
      <c r="M18" s="1278"/>
      <c r="N18" s="1278"/>
      <c r="O18" s="1278"/>
    </row>
    <row r="19" spans="1:26" s="1279" customFormat="1" ht="20.100000000000001" customHeight="1">
      <c r="A19" s="320" t="s">
        <v>116</v>
      </c>
      <c r="B19" s="1276">
        <v>1484</v>
      </c>
      <c r="C19" s="1276">
        <v>2576111.9270000001</v>
      </c>
      <c r="D19" s="1276">
        <v>11120022.059</v>
      </c>
      <c r="E19" s="1276">
        <v>0</v>
      </c>
      <c r="F19" s="1276">
        <v>11287742.795</v>
      </c>
      <c r="G19" s="1277">
        <v>2408391.1910000001</v>
      </c>
      <c r="H19" s="1278"/>
      <c r="I19" s="1278"/>
      <c r="J19" s="1278"/>
      <c r="K19" s="1278"/>
      <c r="L19" s="1278"/>
      <c r="M19" s="1278"/>
      <c r="N19" s="1278"/>
      <c r="O19" s="1278"/>
    </row>
    <row r="20" spans="1:26" s="1279" customFormat="1" ht="20.100000000000001" customHeight="1">
      <c r="A20" s="320" t="s">
        <v>41</v>
      </c>
      <c r="B20" s="1276">
        <v>144753</v>
      </c>
      <c r="C20" s="1276">
        <v>1278855.6510000001</v>
      </c>
      <c r="D20" s="1276">
        <v>315593.78399999999</v>
      </c>
      <c r="E20" s="1276">
        <v>2045.002</v>
      </c>
      <c r="F20" s="1276">
        <v>363266.95600000001</v>
      </c>
      <c r="G20" s="1277">
        <v>1233227.4820000001</v>
      </c>
      <c r="H20" s="1278"/>
      <c r="I20" s="1278"/>
      <c r="J20" s="1278"/>
      <c r="K20" s="1278"/>
      <c r="L20" s="1278"/>
      <c r="M20" s="1278"/>
      <c r="N20" s="1278"/>
      <c r="O20" s="1278"/>
    </row>
    <row r="21" spans="1:26" s="1279" customFormat="1" ht="20.100000000000001" customHeight="1">
      <c r="A21" s="320" t="s">
        <v>42</v>
      </c>
      <c r="B21" s="1276">
        <v>686833</v>
      </c>
      <c r="C21" s="1276">
        <v>438098.288</v>
      </c>
      <c r="D21" s="1276">
        <v>146891.796</v>
      </c>
      <c r="E21" s="1276">
        <v>1012.864</v>
      </c>
      <c r="F21" s="1276">
        <v>113331.561</v>
      </c>
      <c r="G21" s="1277">
        <v>472671.386</v>
      </c>
      <c r="H21" s="1278"/>
      <c r="I21" s="1278"/>
      <c r="J21" s="1278"/>
      <c r="K21" s="1278"/>
      <c r="L21" s="1278"/>
      <c r="M21" s="1278"/>
      <c r="N21" s="1278"/>
      <c r="O21" s="1278"/>
    </row>
    <row r="22" spans="1:26" s="1279" customFormat="1" ht="20.100000000000001" customHeight="1">
      <c r="A22" s="320" t="s">
        <v>43</v>
      </c>
      <c r="B22" s="1276">
        <v>138</v>
      </c>
      <c r="C22" s="1276">
        <v>183231.56299999999</v>
      </c>
      <c r="D22" s="1276">
        <v>634995.10800000001</v>
      </c>
      <c r="E22" s="1276">
        <v>0</v>
      </c>
      <c r="F22" s="1276">
        <v>661880.05700000003</v>
      </c>
      <c r="G22" s="1277">
        <v>156346.61499999999</v>
      </c>
      <c r="H22" s="1278"/>
      <c r="I22" s="1278"/>
      <c r="J22" s="1278"/>
      <c r="K22" s="1278"/>
      <c r="L22" s="1278"/>
      <c r="M22" s="1278"/>
      <c r="N22" s="1278"/>
      <c r="O22" s="1278"/>
    </row>
    <row r="23" spans="1:26" s="1279" customFormat="1" ht="20.100000000000001" customHeight="1">
      <c r="A23" s="320" t="s">
        <v>44</v>
      </c>
      <c r="B23" s="1276">
        <v>33</v>
      </c>
      <c r="C23" s="1276">
        <v>23149.431</v>
      </c>
      <c r="D23" s="1276">
        <v>114920.70299999999</v>
      </c>
      <c r="E23" s="1276">
        <v>0</v>
      </c>
      <c r="F23" s="1276">
        <v>20340.332999999999</v>
      </c>
      <c r="G23" s="1277">
        <v>117729.802</v>
      </c>
      <c r="H23" s="1278"/>
      <c r="I23" s="1278"/>
      <c r="J23" s="1278"/>
      <c r="K23" s="1278"/>
      <c r="L23" s="1278"/>
      <c r="M23" s="1278"/>
      <c r="N23" s="1278"/>
      <c r="O23" s="1278"/>
    </row>
    <row r="24" spans="1:26" s="1281" customFormat="1" ht="27" customHeight="1" thickBot="1">
      <c r="A24" s="409" t="s">
        <v>45</v>
      </c>
      <c r="B24" s="1280">
        <v>57820775</v>
      </c>
      <c r="C24" s="1280">
        <v>201556749.41299996</v>
      </c>
      <c r="D24" s="1280">
        <v>896122834.53200006</v>
      </c>
      <c r="E24" s="1280">
        <v>286730.94</v>
      </c>
      <c r="F24" s="1280">
        <v>897179123.20000017</v>
      </c>
      <c r="G24" s="1280">
        <v>200787191.68900001</v>
      </c>
      <c r="H24" s="1278"/>
      <c r="I24" s="1278"/>
      <c r="J24" s="1278"/>
      <c r="K24" s="1278"/>
      <c r="L24" s="1278"/>
      <c r="M24" s="1278"/>
      <c r="N24" s="1278"/>
      <c r="O24" s="1278"/>
    </row>
    <row r="25" spans="1:26" s="1271" customFormat="1" ht="11.25" customHeight="1">
      <c r="A25" s="1282"/>
      <c r="B25" s="1282"/>
      <c r="C25" s="1283"/>
      <c r="D25" s="1283"/>
      <c r="E25" s="1283"/>
      <c r="F25" s="1283"/>
      <c r="G25" s="1283"/>
    </row>
    <row r="26" spans="1:26" s="1287" customFormat="1" ht="12" customHeight="1">
      <c r="A26" s="1284" t="s">
        <v>1163</v>
      </c>
      <c r="B26" s="1285"/>
      <c r="C26" s="1285"/>
      <c r="D26" s="1285"/>
      <c r="E26" s="1285"/>
      <c r="F26" s="1285"/>
      <c r="G26" s="1286"/>
    </row>
    <row r="27" spans="1:26" s="1271" customFormat="1">
      <c r="A27" s="34"/>
      <c r="B27" s="31"/>
      <c r="C27" s="31"/>
      <c r="D27" s="31"/>
      <c r="E27" s="31"/>
      <c r="F27" s="31"/>
      <c r="G27" s="31"/>
      <c r="H27" s="31"/>
      <c r="I27" s="31"/>
      <c r="J27" s="5"/>
      <c r="K27" s="5"/>
      <c r="L27" s="5"/>
      <c r="M27" s="5"/>
      <c r="N27" s="5"/>
      <c r="O27" s="5"/>
      <c r="P27" s="5"/>
      <c r="Q27" s="5"/>
      <c r="R27" s="5"/>
      <c r="S27" s="5"/>
      <c r="T27" s="5"/>
      <c r="U27" s="5"/>
      <c r="V27" s="5"/>
      <c r="W27" s="5"/>
      <c r="X27" s="5"/>
      <c r="Y27" s="5"/>
      <c r="Z27" s="5"/>
    </row>
    <row r="28" spans="1:26" s="1271" customFormat="1">
      <c r="A28" s="557"/>
      <c r="B28" s="827"/>
      <c r="C28" s="827"/>
      <c r="D28" s="828"/>
      <c r="E28" s="827"/>
      <c r="F28" s="827"/>
      <c r="G28" s="827"/>
      <c r="H28" s="828"/>
      <c r="I28" s="827"/>
      <c r="J28" s="5"/>
      <c r="K28" s="5"/>
      <c r="L28" s="5"/>
      <c r="M28" s="5"/>
      <c r="N28" s="5"/>
      <c r="O28" s="5"/>
      <c r="P28" s="5"/>
      <c r="Q28" s="5"/>
      <c r="R28" s="5"/>
      <c r="S28" s="5"/>
      <c r="T28" s="5"/>
      <c r="U28" s="5"/>
      <c r="V28" s="5"/>
      <c r="W28" s="5"/>
      <c r="X28" s="5"/>
      <c r="Y28" s="5"/>
      <c r="Z28" s="5"/>
    </row>
    <row r="29" spans="1:26" s="1271" customFormat="1"/>
    <row r="30" spans="1:26" s="1271" customFormat="1">
      <c r="B30" s="1288"/>
      <c r="C30" s="1288"/>
      <c r="D30" s="1288"/>
      <c r="E30" s="1288"/>
      <c r="F30" s="1288"/>
      <c r="G30" s="1288"/>
    </row>
    <row r="31" spans="1:26" s="1271" customFormat="1"/>
    <row r="32" spans="1:26" s="1271" customFormat="1"/>
  </sheetData>
  <mergeCells count="2">
    <mergeCell ref="A2:G2"/>
    <mergeCell ref="A4:G4"/>
  </mergeCells>
  <hyperlinks>
    <hyperlink ref="A1" location="Índice!A1" display="Volver al Índice"/>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showGridLines="0" zoomScaleNormal="75" workbookViewId="0"/>
  </sheetViews>
  <sheetFormatPr baseColWidth="10" defaultColWidth="10.88671875" defaultRowHeight="13.2"/>
  <cols>
    <col min="1" max="1" width="42.88671875" style="5" customWidth="1"/>
    <col min="2" max="3" width="18.6640625" style="5" customWidth="1"/>
    <col min="4" max="4" width="21.6640625" style="5" customWidth="1"/>
    <col min="5" max="7" width="18.6640625" style="5" customWidth="1"/>
    <col min="8" max="8" width="10.44140625" style="5" bestFit="1" customWidth="1"/>
    <col min="9" max="9" width="12.33203125" style="5" bestFit="1" customWidth="1"/>
    <col min="10" max="16384" width="10.88671875" style="5"/>
  </cols>
  <sheetData>
    <row r="1" spans="1:16" s="1289" customFormat="1" ht="18" customHeight="1">
      <c r="A1" s="1386" t="s">
        <v>1209</v>
      </c>
      <c r="B1" s="1"/>
      <c r="C1" s="1"/>
      <c r="D1" s="1"/>
      <c r="E1" s="1"/>
      <c r="F1" s="1"/>
      <c r="G1" s="1"/>
    </row>
    <row r="2" spans="1:16" s="3" customFormat="1" ht="24.9" customHeight="1">
      <c r="A2" s="1476" t="s">
        <v>1164</v>
      </c>
      <c r="B2" s="1476"/>
      <c r="C2" s="1476"/>
      <c r="D2" s="1476"/>
      <c r="E2" s="1476"/>
      <c r="F2" s="1476"/>
      <c r="G2" s="1476"/>
    </row>
    <row r="3" spans="1:16" s="1290" customFormat="1" ht="20.100000000000001" customHeight="1">
      <c r="A3" s="166">
        <v>44439</v>
      </c>
      <c r="B3" s="166"/>
      <c r="C3" s="166"/>
      <c r="D3" s="166"/>
      <c r="E3" s="166"/>
      <c r="F3" s="166"/>
      <c r="G3" s="166"/>
    </row>
    <row r="4" spans="1:16" s="1291" customFormat="1" ht="20.100000000000001" customHeight="1">
      <c r="A4" s="1588" t="s">
        <v>124</v>
      </c>
      <c r="B4" s="1588"/>
      <c r="C4" s="1588"/>
      <c r="D4" s="1588"/>
      <c r="E4" s="1588"/>
      <c r="F4" s="1588"/>
      <c r="G4" s="1588"/>
    </row>
    <row r="5" spans="1:16" ht="11.25" customHeight="1" thickBot="1"/>
    <row r="6" spans="1:16" s="1271" customFormat="1" ht="54.9" customHeight="1">
      <c r="A6" s="1292" t="s">
        <v>1</v>
      </c>
      <c r="B6" s="1269" t="s">
        <v>1156</v>
      </c>
      <c r="C6" s="1268" t="s">
        <v>1157</v>
      </c>
      <c r="D6" s="1268" t="s">
        <v>1158</v>
      </c>
      <c r="E6" s="1268" t="s">
        <v>1159</v>
      </c>
      <c r="F6" s="1268" t="s">
        <v>1160</v>
      </c>
      <c r="G6" s="1292" t="s">
        <v>1161</v>
      </c>
    </row>
    <row r="7" spans="1:16" s="1271" customFormat="1" ht="9.75" customHeight="1">
      <c r="A7" s="1272"/>
      <c r="B7" s="1273"/>
      <c r="C7" s="1293"/>
      <c r="D7" s="1293"/>
      <c r="E7" s="1293"/>
      <c r="F7" s="1293"/>
      <c r="G7" s="1294"/>
    </row>
    <row r="8" spans="1:16" s="1279" customFormat="1" ht="20.100000000000001" customHeight="1">
      <c r="A8" s="320" t="s">
        <v>29</v>
      </c>
      <c r="B8" s="1276">
        <v>1037876</v>
      </c>
      <c r="C8" s="1276">
        <v>26976082.712000001</v>
      </c>
      <c r="D8" s="1276">
        <v>133944945.167</v>
      </c>
      <c r="E8" s="1276">
        <v>4847.7579999999998</v>
      </c>
      <c r="F8" s="1276">
        <v>133145230.11499999</v>
      </c>
      <c r="G8" s="1277">
        <v>27780645.522</v>
      </c>
      <c r="I8" s="1278"/>
      <c r="J8" s="1278"/>
      <c r="K8" s="1278"/>
      <c r="L8" s="1278"/>
      <c r="M8" s="1278"/>
      <c r="N8" s="1278"/>
      <c r="O8" s="1278"/>
      <c r="P8" s="1278"/>
    </row>
    <row r="9" spans="1:16" s="1279" customFormat="1" ht="20.100000000000001" customHeight="1">
      <c r="A9" s="320" t="s">
        <v>30</v>
      </c>
      <c r="B9" s="1276">
        <v>10394</v>
      </c>
      <c r="C9" s="1276">
        <v>274827.68199999997</v>
      </c>
      <c r="D9" s="1276">
        <v>79074.221000000005</v>
      </c>
      <c r="E9" s="1276">
        <v>25.376000000000001</v>
      </c>
      <c r="F9" s="1276">
        <v>85305.705000000002</v>
      </c>
      <c r="G9" s="1277">
        <v>268621.57500000001</v>
      </c>
      <c r="I9" s="1278"/>
      <c r="J9" s="1278"/>
      <c r="K9" s="1278"/>
      <c r="L9" s="1278"/>
      <c r="M9" s="1278"/>
      <c r="N9" s="1278"/>
      <c r="O9" s="1278"/>
      <c r="P9" s="1278"/>
    </row>
    <row r="10" spans="1:16" s="1279" customFormat="1" ht="20.100000000000001" customHeight="1">
      <c r="A10" s="320" t="s">
        <v>31</v>
      </c>
      <c r="B10" s="1276">
        <v>1740399</v>
      </c>
      <c r="C10" s="1276">
        <v>56709398.020000003</v>
      </c>
      <c r="D10" s="1276">
        <v>598144804.52400005</v>
      </c>
      <c r="E10" s="1276">
        <v>0</v>
      </c>
      <c r="F10" s="1276">
        <v>596898057.40799999</v>
      </c>
      <c r="G10" s="1277">
        <v>57956145.137000002</v>
      </c>
      <c r="I10" s="1278"/>
      <c r="J10" s="1278"/>
      <c r="K10" s="1278"/>
      <c r="L10" s="1278"/>
      <c r="M10" s="1278"/>
      <c r="N10" s="1278"/>
      <c r="O10" s="1278"/>
      <c r="P10" s="1278"/>
    </row>
    <row r="11" spans="1:16" s="1279" customFormat="1" ht="20.100000000000001" customHeight="1">
      <c r="A11" s="320" t="s">
        <v>32</v>
      </c>
      <c r="B11" s="1276">
        <v>118884</v>
      </c>
      <c r="C11" s="1276">
        <v>1999840.601</v>
      </c>
      <c r="D11" s="1276">
        <v>7295732.8859999999</v>
      </c>
      <c r="E11" s="1276">
        <v>0</v>
      </c>
      <c r="F11" s="1276">
        <v>7270690.4400000004</v>
      </c>
      <c r="G11" s="1277">
        <v>2024883.047</v>
      </c>
      <c r="I11" s="1278"/>
      <c r="J11" s="1278"/>
      <c r="K11" s="1278"/>
      <c r="L11" s="1278"/>
      <c r="M11" s="1278"/>
      <c r="N11" s="1278"/>
      <c r="O11" s="1278"/>
      <c r="P11" s="1278"/>
    </row>
    <row r="12" spans="1:16" s="1279" customFormat="1" ht="20.100000000000001" customHeight="1">
      <c r="A12" s="320" t="s">
        <v>33</v>
      </c>
      <c r="B12" s="1276">
        <v>65761</v>
      </c>
      <c r="C12" s="1276">
        <v>5719087.2560000001</v>
      </c>
      <c r="D12" s="1276">
        <v>9638489.9910000004</v>
      </c>
      <c r="E12" s="1276">
        <v>933.40599999999995</v>
      </c>
      <c r="F12" s="1276">
        <v>9629036.9910000004</v>
      </c>
      <c r="G12" s="1277">
        <v>5729473.6619999995</v>
      </c>
      <c r="I12" s="1278"/>
      <c r="J12" s="1278"/>
      <c r="K12" s="1278"/>
      <c r="L12" s="1278"/>
      <c r="M12" s="1278"/>
      <c r="N12" s="1278"/>
      <c r="O12" s="1278"/>
      <c r="P12" s="1278"/>
    </row>
    <row r="13" spans="1:16" s="1279" customFormat="1" ht="20.100000000000001" customHeight="1">
      <c r="A13" s="320" t="s">
        <v>114</v>
      </c>
      <c r="B13" s="1276">
        <v>2623710</v>
      </c>
      <c r="C13" s="1276">
        <v>16834987.820999999</v>
      </c>
      <c r="D13" s="1276">
        <v>86203151.917999998</v>
      </c>
      <c r="E13" s="1276">
        <v>228398.03400000001</v>
      </c>
      <c r="F13" s="1276">
        <v>85020400.451000005</v>
      </c>
      <c r="G13" s="1277">
        <v>18246137.320999999</v>
      </c>
      <c r="I13" s="1278"/>
      <c r="J13" s="1278"/>
      <c r="K13" s="1278"/>
      <c r="L13" s="1278"/>
      <c r="M13" s="1278"/>
      <c r="N13" s="1278"/>
      <c r="O13" s="1278"/>
      <c r="P13" s="1278"/>
    </row>
    <row r="14" spans="1:16" s="1279" customFormat="1" ht="20.100000000000001" customHeight="1">
      <c r="A14" s="320" t="s">
        <v>35</v>
      </c>
      <c r="B14" s="1276">
        <v>910</v>
      </c>
      <c r="C14" s="1276">
        <v>2146795.35</v>
      </c>
      <c r="D14" s="1276">
        <v>10473656.867000001</v>
      </c>
      <c r="E14" s="1276">
        <v>41.100999999999999</v>
      </c>
      <c r="F14" s="1276">
        <v>10090001.664000001</v>
      </c>
      <c r="G14" s="1277">
        <v>2530491.6529999999</v>
      </c>
      <c r="I14" s="1278"/>
      <c r="J14" s="1278"/>
      <c r="K14" s="1278"/>
      <c r="L14" s="1278"/>
      <c r="M14" s="1278"/>
      <c r="N14" s="1278"/>
      <c r="O14" s="1278"/>
      <c r="P14" s="1278"/>
    </row>
    <row r="15" spans="1:16" s="1279" customFormat="1" ht="20.100000000000001" customHeight="1">
      <c r="A15" s="320" t="s">
        <v>670</v>
      </c>
      <c r="B15" s="1276">
        <v>1484354</v>
      </c>
      <c r="C15" s="1276">
        <v>14739539.869000001</v>
      </c>
      <c r="D15" s="1276">
        <v>37061863.751999997</v>
      </c>
      <c r="E15" s="1276">
        <v>2903.1289999999999</v>
      </c>
      <c r="F15" s="1276">
        <v>36204700.112999998</v>
      </c>
      <c r="G15" s="1277">
        <v>15599606.637</v>
      </c>
      <c r="I15" s="1278"/>
      <c r="J15" s="1278"/>
      <c r="K15" s="1278"/>
      <c r="L15" s="1278"/>
      <c r="M15" s="1278"/>
      <c r="N15" s="1278"/>
      <c r="O15" s="1278"/>
      <c r="P15" s="1278"/>
    </row>
    <row r="16" spans="1:16" s="1279" customFormat="1" ht="20.100000000000001" customHeight="1">
      <c r="A16" s="320" t="s">
        <v>37</v>
      </c>
      <c r="B16" s="1276">
        <v>208610</v>
      </c>
      <c r="C16" s="1276">
        <v>431786.489</v>
      </c>
      <c r="D16" s="1276">
        <v>248058.177</v>
      </c>
      <c r="E16" s="1276">
        <v>52.655000000000001</v>
      </c>
      <c r="F16" s="1276">
        <v>246206.82</v>
      </c>
      <c r="G16" s="1277">
        <v>433690.50099999999</v>
      </c>
      <c r="I16" s="1278"/>
      <c r="J16" s="1278"/>
      <c r="K16" s="1278"/>
      <c r="L16" s="1278"/>
      <c r="M16" s="1278"/>
      <c r="N16" s="1278"/>
      <c r="O16" s="1278"/>
      <c r="P16" s="1278"/>
    </row>
    <row r="17" spans="1:35" s="1279" customFormat="1" ht="20.100000000000001" customHeight="1">
      <c r="A17" s="320" t="s">
        <v>38</v>
      </c>
      <c r="B17" s="1276">
        <v>22799</v>
      </c>
      <c r="C17" s="1276">
        <v>1054000.52</v>
      </c>
      <c r="D17" s="1276">
        <v>524277.57900000003</v>
      </c>
      <c r="E17" s="1276">
        <v>8654.2160000000003</v>
      </c>
      <c r="F17" s="1276">
        <v>425647.02600000001</v>
      </c>
      <c r="G17" s="1277">
        <v>1161285.29</v>
      </c>
      <c r="I17" s="1278"/>
      <c r="J17" s="1278"/>
      <c r="K17" s="1278"/>
      <c r="L17" s="1278"/>
      <c r="M17" s="1278"/>
      <c r="N17" s="1278"/>
      <c r="O17" s="1278"/>
      <c r="P17" s="1278"/>
    </row>
    <row r="18" spans="1:35" s="1279" customFormat="1" ht="20.100000000000001" customHeight="1">
      <c r="A18" s="320" t="s">
        <v>1162</v>
      </c>
      <c r="B18" s="1276">
        <v>29914</v>
      </c>
      <c r="C18" s="1276">
        <v>177707.92</v>
      </c>
      <c r="D18" s="1276">
        <v>54948.243000000002</v>
      </c>
      <c r="E18" s="1276">
        <v>54.820999999999998</v>
      </c>
      <c r="F18" s="1276">
        <v>73378.191999999995</v>
      </c>
      <c r="G18" s="1277">
        <v>159332.79199999999</v>
      </c>
      <c r="I18" s="1278"/>
      <c r="J18" s="1278"/>
      <c r="K18" s="1278"/>
      <c r="L18" s="1278"/>
      <c r="M18" s="1278"/>
      <c r="N18" s="1278"/>
      <c r="O18" s="1278"/>
      <c r="P18" s="1278"/>
    </row>
    <row r="19" spans="1:35" s="1279" customFormat="1" ht="20.100000000000001" customHeight="1">
      <c r="A19" s="320" t="s">
        <v>116</v>
      </c>
      <c r="B19" s="1276">
        <v>1530</v>
      </c>
      <c r="C19" s="1276">
        <v>3929158.46</v>
      </c>
      <c r="D19" s="1276">
        <v>27382682.881999999</v>
      </c>
      <c r="E19" s="1276">
        <v>0</v>
      </c>
      <c r="F19" s="1276">
        <v>26955661.852000002</v>
      </c>
      <c r="G19" s="1277">
        <v>4356179.49</v>
      </c>
      <c r="I19" s="1278"/>
      <c r="J19" s="1278"/>
      <c r="K19" s="1278"/>
      <c r="L19" s="1278"/>
      <c r="M19" s="1278"/>
      <c r="N19" s="1278"/>
      <c r="O19" s="1278"/>
      <c r="P19" s="1278"/>
    </row>
    <row r="20" spans="1:35" s="1279" customFormat="1" ht="20.100000000000001" customHeight="1">
      <c r="A20" s="320" t="s">
        <v>41</v>
      </c>
      <c r="B20" s="1276">
        <v>785</v>
      </c>
      <c r="C20" s="1276">
        <v>12203.763999999999</v>
      </c>
      <c r="D20" s="1276">
        <v>1136.0809999999999</v>
      </c>
      <c r="E20" s="1276">
        <v>7.9779999999999998</v>
      </c>
      <c r="F20" s="1276">
        <v>1780.704</v>
      </c>
      <c r="G20" s="1277">
        <v>11567.118</v>
      </c>
      <c r="I20" s="1278"/>
      <c r="J20" s="1278"/>
      <c r="K20" s="1278"/>
      <c r="L20" s="1278"/>
      <c r="M20" s="1278"/>
      <c r="N20" s="1278"/>
      <c r="O20" s="1278"/>
      <c r="P20" s="1278"/>
    </row>
    <row r="21" spans="1:35" s="1279" customFormat="1" ht="20.100000000000001" customHeight="1">
      <c r="A21" s="320" t="s">
        <v>42</v>
      </c>
      <c r="B21" s="1276">
        <v>6174</v>
      </c>
      <c r="C21" s="1276">
        <v>11465.800999999999</v>
      </c>
      <c r="D21" s="1276">
        <v>8236.1190000000006</v>
      </c>
      <c r="E21" s="1276">
        <v>9.9000000000000005E-2</v>
      </c>
      <c r="F21" s="1276">
        <v>10036.316000000001</v>
      </c>
      <c r="G21" s="1277">
        <v>9665.7039999999997</v>
      </c>
      <c r="I21" s="1278"/>
      <c r="J21" s="1278"/>
      <c r="K21" s="1278"/>
      <c r="L21" s="1278"/>
      <c r="M21" s="1278"/>
      <c r="N21" s="1278"/>
      <c r="O21" s="1278"/>
      <c r="P21" s="1278"/>
    </row>
    <row r="22" spans="1:35" s="1279" customFormat="1" ht="20.100000000000001" customHeight="1">
      <c r="A22" s="320" t="s">
        <v>43</v>
      </c>
      <c r="B22" s="1276">
        <v>222</v>
      </c>
      <c r="C22" s="1276">
        <v>3498270.16</v>
      </c>
      <c r="D22" s="1276">
        <v>10408393.498</v>
      </c>
      <c r="E22" s="1276">
        <v>142.66800000000001</v>
      </c>
      <c r="F22" s="1276">
        <v>9637862.7819999997</v>
      </c>
      <c r="G22" s="1277">
        <v>4268943.5429999996</v>
      </c>
      <c r="I22" s="1278"/>
      <c r="J22" s="1278"/>
      <c r="K22" s="1278"/>
      <c r="L22" s="1278"/>
      <c r="M22" s="1278"/>
      <c r="N22" s="1278"/>
      <c r="O22" s="1278"/>
      <c r="P22" s="1278"/>
    </row>
    <row r="23" spans="1:35" s="1279" customFormat="1" ht="20.100000000000001" customHeight="1">
      <c r="A23" s="320" t="s">
        <v>44</v>
      </c>
      <c r="B23" s="1276">
        <v>33</v>
      </c>
      <c r="C23" s="1276">
        <v>155287.348</v>
      </c>
      <c r="D23" s="1276">
        <v>11410.507</v>
      </c>
      <c r="E23" s="1276">
        <v>0</v>
      </c>
      <c r="F23" s="1276">
        <v>12508.846</v>
      </c>
      <c r="G23" s="1277">
        <v>154189.00899999999</v>
      </c>
      <c r="I23" s="1278"/>
      <c r="J23" s="1278"/>
      <c r="K23" s="1278"/>
      <c r="L23" s="1278"/>
      <c r="M23" s="1278"/>
      <c r="N23" s="1278"/>
      <c r="O23" s="1278"/>
      <c r="P23" s="1278"/>
    </row>
    <row r="24" spans="1:35" s="1285" customFormat="1" ht="24" customHeight="1" thickBot="1">
      <c r="A24" s="409" t="s">
        <v>45</v>
      </c>
      <c r="B24" s="1280">
        <v>7352355</v>
      </c>
      <c r="C24" s="1280">
        <v>134670439.77299997</v>
      </c>
      <c r="D24" s="1280">
        <v>921480862.41200006</v>
      </c>
      <c r="E24" s="1280">
        <v>246061.24099999998</v>
      </c>
      <c r="F24" s="1280">
        <v>915706505.42500007</v>
      </c>
      <c r="G24" s="1280">
        <v>140690858.00100002</v>
      </c>
      <c r="I24" s="1278"/>
      <c r="J24" s="1278"/>
      <c r="K24" s="1278"/>
      <c r="L24" s="1278"/>
      <c r="M24" s="1278"/>
      <c r="N24" s="1278"/>
      <c r="O24" s="1278"/>
      <c r="P24" s="1278"/>
    </row>
    <row r="25" spans="1:35" s="1271" customFormat="1" ht="9.75" customHeight="1">
      <c r="A25" s="1282"/>
      <c r="B25" s="1282"/>
      <c r="C25" s="1283"/>
      <c r="D25" s="1283"/>
      <c r="E25" s="1283"/>
      <c r="F25" s="1283"/>
      <c r="G25" s="1283"/>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row>
    <row r="26" spans="1:35" s="1295" customFormat="1" ht="10.199999999999999">
      <c r="A26" s="1284" t="s">
        <v>1163</v>
      </c>
      <c r="B26" s="1285"/>
      <c r="C26" s="1285"/>
      <c r="D26" s="1285"/>
      <c r="E26" s="1285"/>
      <c r="F26" s="1285"/>
      <c r="G26" s="1285"/>
    </row>
    <row r="27" spans="1:35" s="1271" customFormat="1">
      <c r="A27" s="34"/>
      <c r="B27" s="31"/>
      <c r="C27" s="31"/>
      <c r="D27" s="31"/>
      <c r="E27" s="31"/>
      <c r="F27" s="31"/>
      <c r="G27" s="31"/>
      <c r="H27" s="31"/>
      <c r="I27" s="31"/>
      <c r="J27" s="5"/>
      <c r="K27" s="5"/>
      <c r="L27" s="5"/>
      <c r="M27" s="5"/>
      <c r="N27" s="5"/>
      <c r="O27" s="5"/>
      <c r="P27" s="5"/>
      <c r="Q27" s="5"/>
      <c r="R27" s="5"/>
      <c r="S27" s="5"/>
      <c r="T27" s="5"/>
      <c r="U27" s="5"/>
      <c r="V27" s="5"/>
      <c r="W27" s="5"/>
      <c r="X27" s="5"/>
      <c r="Y27" s="5"/>
      <c r="Z27" s="5"/>
    </row>
    <row r="28" spans="1:35" s="1271" customFormat="1">
      <c r="A28" s="557"/>
      <c r="B28" s="827"/>
      <c r="C28" s="827"/>
      <c r="D28" s="828"/>
      <c r="E28" s="827"/>
      <c r="F28" s="827"/>
      <c r="G28" s="827"/>
      <c r="H28" s="828"/>
      <c r="I28" s="827"/>
      <c r="J28" s="5"/>
      <c r="K28" s="5"/>
      <c r="L28" s="5"/>
      <c r="M28" s="5"/>
      <c r="N28" s="5"/>
      <c r="O28" s="5"/>
      <c r="P28" s="5"/>
      <c r="Q28" s="5"/>
      <c r="R28" s="5"/>
      <c r="S28" s="5"/>
      <c r="T28" s="5"/>
      <c r="U28" s="5"/>
      <c r="V28" s="5"/>
      <c r="W28" s="5"/>
      <c r="X28" s="5"/>
      <c r="Y28" s="5"/>
      <c r="Z28" s="5"/>
    </row>
    <row r="29" spans="1:35" s="1271" customFormat="1">
      <c r="B29" s="1288"/>
      <c r="C29" s="1288"/>
      <c r="D29" s="1288"/>
      <c r="E29" s="1288"/>
      <c r="F29" s="1288"/>
      <c r="G29" s="1288"/>
    </row>
    <row r="30" spans="1:35" s="1271" customFormat="1">
      <c r="B30" s="1288"/>
      <c r="C30" s="1288"/>
      <c r="D30" s="1288"/>
      <c r="E30" s="1288"/>
      <c r="F30" s="1288"/>
      <c r="G30" s="1288"/>
    </row>
    <row r="31" spans="1:35" s="1271" customFormat="1"/>
    <row r="32" spans="1:35" s="1271" customFormat="1"/>
  </sheetData>
  <mergeCells count="2">
    <mergeCell ref="A2:G2"/>
    <mergeCell ref="A4:G4"/>
  </mergeCells>
  <hyperlinks>
    <hyperlink ref="A1" location="Índice!A1" display="Volver al Índice"/>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zoomScale="110" zoomScaleNormal="110" workbookViewId="0"/>
  </sheetViews>
  <sheetFormatPr baseColWidth="10" defaultColWidth="10.88671875" defaultRowHeight="13.2"/>
  <cols>
    <col min="1" max="1" width="35.5546875" style="5" customWidth="1"/>
    <col min="2" max="2" width="11.109375" style="5" customWidth="1"/>
    <col min="3" max="10" width="11.6640625" style="5" customWidth="1"/>
    <col min="11" max="11" width="14" style="5" customWidth="1"/>
    <col min="12" max="12" width="10.88671875" style="5"/>
    <col min="13" max="13" width="13.5546875" style="5" customWidth="1"/>
    <col min="14" max="14" width="10.88671875" style="5"/>
    <col min="15" max="15" width="12.6640625" style="5" customWidth="1"/>
    <col min="16" max="16384" width="10.88671875" style="5"/>
  </cols>
  <sheetData>
    <row r="1" spans="1:34" s="397" customFormat="1" ht="12.75" customHeight="1">
      <c r="A1" s="1386" t="s">
        <v>1209</v>
      </c>
      <c r="B1" s="1"/>
      <c r="C1" s="1"/>
      <c r="D1" s="1"/>
      <c r="E1" s="1"/>
      <c r="F1" s="1"/>
      <c r="G1" s="1"/>
      <c r="H1" s="1"/>
      <c r="I1" s="1"/>
      <c r="J1" s="1"/>
    </row>
    <row r="2" spans="1:34" s="169" customFormat="1" ht="30" customHeight="1">
      <c r="A2" s="1587" t="s">
        <v>1142</v>
      </c>
      <c r="B2" s="1587"/>
      <c r="C2" s="1587"/>
      <c r="D2" s="1587"/>
      <c r="E2" s="1587"/>
      <c r="F2" s="1587"/>
      <c r="G2" s="1587"/>
      <c r="H2" s="1587"/>
      <c r="I2" s="1587"/>
      <c r="J2" s="1587"/>
      <c r="K2" s="684"/>
      <c r="L2" s="684"/>
      <c r="M2" s="684"/>
      <c r="N2" s="684"/>
      <c r="O2" s="684"/>
    </row>
    <row r="3" spans="1:34" s="397" customFormat="1" ht="21" customHeight="1">
      <c r="A3" s="1589">
        <v>44409</v>
      </c>
      <c r="B3" s="1589"/>
      <c r="C3" s="1589"/>
      <c r="D3" s="1589"/>
      <c r="E3" s="1589"/>
      <c r="F3" s="1589"/>
      <c r="G3" s="1589"/>
      <c r="H3" s="1589"/>
      <c r="I3" s="1589"/>
      <c r="J3" s="1589"/>
      <c r="K3" s="634"/>
      <c r="L3" s="634"/>
      <c r="M3" s="634"/>
      <c r="N3" s="634"/>
      <c r="O3" s="634"/>
    </row>
    <row r="4" spans="1:34" s="397" customFormat="1" ht="18.75" customHeight="1">
      <c r="A4" s="1590" t="s">
        <v>124</v>
      </c>
      <c r="B4" s="1590"/>
      <c r="C4" s="1590"/>
      <c r="D4" s="1590"/>
      <c r="E4" s="1590"/>
      <c r="F4" s="1590"/>
      <c r="G4" s="1590"/>
      <c r="H4" s="1590"/>
      <c r="I4" s="1590"/>
      <c r="J4" s="1590"/>
      <c r="K4" s="634"/>
      <c r="L4" s="634"/>
      <c r="M4" s="634"/>
      <c r="N4" s="634"/>
      <c r="O4" s="634"/>
    </row>
    <row r="5" spans="1:34" s="401" customFormat="1" ht="7.5" customHeight="1" thickBot="1">
      <c r="A5" s="399"/>
      <c r="B5" s="399"/>
      <c r="C5" s="399"/>
      <c r="D5" s="5"/>
      <c r="E5" s="5"/>
      <c r="F5" s="5"/>
      <c r="G5" s="5"/>
      <c r="H5" s="5"/>
      <c r="I5" s="5"/>
      <c r="J5" s="399"/>
      <c r="K5" s="590"/>
      <c r="L5" s="590"/>
      <c r="M5" s="590"/>
      <c r="N5" s="590"/>
      <c r="O5" s="590"/>
    </row>
    <row r="6" spans="1:34" s="29" customFormat="1" ht="24.75" customHeight="1">
      <c r="A6" s="1254"/>
      <c r="B6" s="1255"/>
      <c r="D6" s="1553" t="s">
        <v>1143</v>
      </c>
      <c r="E6" s="1553"/>
      <c r="F6" s="1553"/>
      <c r="G6" s="1553"/>
      <c r="H6" s="1553"/>
      <c r="I6" s="1256"/>
    </row>
    <row r="7" spans="1:34" s="29" customFormat="1" ht="42" customHeight="1">
      <c r="A7" s="1257"/>
      <c r="B7" s="402" t="s">
        <v>1144</v>
      </c>
      <c r="C7" s="1258" t="s">
        <v>723</v>
      </c>
      <c r="D7" s="402" t="s">
        <v>1145</v>
      </c>
      <c r="E7" s="402" t="s">
        <v>1146</v>
      </c>
      <c r="F7" s="402" t="s">
        <v>1147</v>
      </c>
      <c r="G7" s="402" t="s">
        <v>1148</v>
      </c>
      <c r="H7" s="402" t="s">
        <v>1149</v>
      </c>
      <c r="I7" s="402" t="s">
        <v>1150</v>
      </c>
      <c r="J7" s="442" t="s">
        <v>191</v>
      </c>
    </row>
    <row r="8" spans="1:34" s="332" customFormat="1" ht="8.25" customHeight="1">
      <c r="A8" s="403"/>
      <c r="B8" s="403"/>
      <c r="C8" s="403"/>
      <c r="D8" s="403"/>
      <c r="E8" s="403"/>
      <c r="F8" s="403"/>
      <c r="G8" s="403"/>
      <c r="H8" s="403"/>
      <c r="I8" s="403"/>
      <c r="J8" s="403"/>
      <c r="K8" s="405"/>
      <c r="L8" s="405"/>
      <c r="M8" s="405"/>
      <c r="N8" s="405"/>
      <c r="O8" s="405"/>
      <c r="P8" s="405"/>
      <c r="Q8" s="405"/>
      <c r="R8" s="405"/>
      <c r="S8" s="405"/>
      <c r="T8" s="405"/>
      <c r="U8" s="405"/>
      <c r="V8" s="405"/>
      <c r="W8" s="405"/>
      <c r="X8" s="405"/>
      <c r="Y8" s="405"/>
      <c r="Z8" s="405"/>
      <c r="AA8" s="405"/>
      <c r="AB8" s="405"/>
      <c r="AC8" s="405"/>
      <c r="AD8" s="405"/>
      <c r="AE8" s="405"/>
      <c r="AF8" s="405"/>
      <c r="AG8" s="405"/>
      <c r="AH8" s="405"/>
    </row>
    <row r="9" spans="1:34" s="23" customFormat="1" ht="18" customHeight="1">
      <c r="A9" s="320" t="s">
        <v>29</v>
      </c>
      <c r="B9" s="1259">
        <v>13519799.564064285</v>
      </c>
      <c r="C9" s="1259">
        <v>18113908.479045242</v>
      </c>
      <c r="D9" s="1259">
        <v>826595.60748238082</v>
      </c>
      <c r="E9" s="1259">
        <v>317051.1840309524</v>
      </c>
      <c r="F9" s="1259">
        <v>496307.94877380959</v>
      </c>
      <c r="G9" s="1259">
        <v>1345946.4791561903</v>
      </c>
      <c r="H9" s="1259">
        <v>2140200.6613352383</v>
      </c>
      <c r="I9" s="1259">
        <v>1257632.6734852381</v>
      </c>
      <c r="J9" s="1260">
        <v>38017442.597373337</v>
      </c>
      <c r="K9" s="1261"/>
    </row>
    <row r="10" spans="1:34" s="23" customFormat="1" ht="18" customHeight="1">
      <c r="A10" s="320" t="s">
        <v>30</v>
      </c>
      <c r="B10" s="1259">
        <v>98063.165791904743</v>
      </c>
      <c r="C10" s="1259">
        <v>226971.16943666668</v>
      </c>
      <c r="D10" s="1259">
        <v>16.82333095238095</v>
      </c>
      <c r="E10" s="1259">
        <v>2818.867819523809</v>
      </c>
      <c r="F10" s="1259">
        <v>9615.4007861904774</v>
      </c>
      <c r="G10" s="1259">
        <v>286387.34368047619</v>
      </c>
      <c r="H10" s="1259">
        <v>487844.16651619045</v>
      </c>
      <c r="I10" s="1259">
        <v>138941.54403476193</v>
      </c>
      <c r="J10" s="1260">
        <v>1250658.4813966665</v>
      </c>
      <c r="K10" s="1261"/>
    </row>
    <row r="11" spans="1:34" s="23" customFormat="1" ht="18" customHeight="1">
      <c r="A11" s="320" t="s">
        <v>95</v>
      </c>
      <c r="B11" s="1259">
        <v>27783971.864769522</v>
      </c>
      <c r="C11" s="1259">
        <v>27952515.321894757</v>
      </c>
      <c r="D11" s="1259">
        <v>2476364.0834157146</v>
      </c>
      <c r="E11" s="1259">
        <v>591447.1705009524</v>
      </c>
      <c r="F11" s="1259">
        <v>1606033.5127014287</v>
      </c>
      <c r="G11" s="1259">
        <v>1724073.7115700003</v>
      </c>
      <c r="H11" s="1259">
        <v>499588.55668761907</v>
      </c>
      <c r="I11" s="1259">
        <v>3181973.2319028573</v>
      </c>
      <c r="J11" s="1260">
        <v>65815967.453442857</v>
      </c>
      <c r="K11" s="1261"/>
    </row>
    <row r="12" spans="1:34" s="23" customFormat="1" ht="18" customHeight="1">
      <c r="A12" s="320" t="s">
        <v>32</v>
      </c>
      <c r="B12" s="1259">
        <v>339024.48760095239</v>
      </c>
      <c r="C12" s="1259">
        <v>2690296.5844038096</v>
      </c>
      <c r="D12" s="1259">
        <v>6837.6318266666658</v>
      </c>
      <c r="E12" s="1259">
        <v>24693.607812380953</v>
      </c>
      <c r="F12" s="1259">
        <v>86009.97332714287</v>
      </c>
      <c r="G12" s="1259">
        <v>760695.47022952395</v>
      </c>
      <c r="H12" s="1259">
        <v>486716.00998857146</v>
      </c>
      <c r="I12" s="1259">
        <v>89283.482150000011</v>
      </c>
      <c r="J12" s="1260">
        <v>4483557.2473390475</v>
      </c>
      <c r="K12" s="1261"/>
    </row>
    <row r="13" spans="1:34" s="23" customFormat="1" ht="18" customHeight="1">
      <c r="A13" s="320" t="s">
        <v>33</v>
      </c>
      <c r="B13" s="1259">
        <v>2112053.3008171427</v>
      </c>
      <c r="C13" s="1259">
        <v>1693979.9848885713</v>
      </c>
      <c r="D13" s="1259">
        <v>144067.45232333333</v>
      </c>
      <c r="E13" s="1259">
        <v>595382.23134190461</v>
      </c>
      <c r="F13" s="1259">
        <v>476071.72290761903</v>
      </c>
      <c r="G13" s="1259">
        <v>821741.07967904769</v>
      </c>
      <c r="H13" s="1259">
        <v>712386.84674380941</v>
      </c>
      <c r="I13" s="1259">
        <v>227852.65902142861</v>
      </c>
      <c r="J13" s="1260">
        <v>6783535.277722856</v>
      </c>
      <c r="K13" s="1261"/>
    </row>
    <row r="14" spans="1:34" s="23" customFormat="1" ht="18" customHeight="1">
      <c r="A14" s="320" t="s">
        <v>114</v>
      </c>
      <c r="B14" s="1259">
        <v>8399816.2023680937</v>
      </c>
      <c r="C14" s="1259">
        <v>10813031.420279998</v>
      </c>
      <c r="D14" s="1259">
        <v>2473809.868859048</v>
      </c>
      <c r="E14" s="1259">
        <v>367558.36216190481</v>
      </c>
      <c r="F14" s="1259">
        <v>635701.8824457142</v>
      </c>
      <c r="G14" s="1259">
        <v>2212727.5103180958</v>
      </c>
      <c r="H14" s="1259">
        <v>1438821.6966599999</v>
      </c>
      <c r="I14" s="1259">
        <v>630371.04736809514</v>
      </c>
      <c r="J14" s="1260">
        <v>26971837.990460951</v>
      </c>
      <c r="K14" s="1261"/>
    </row>
    <row r="15" spans="1:34" s="23" customFormat="1" ht="18" customHeight="1">
      <c r="A15" s="320" t="s">
        <v>35</v>
      </c>
      <c r="B15" s="1259">
        <v>2378089.8118295236</v>
      </c>
      <c r="C15" s="1259">
        <v>24290.902850952381</v>
      </c>
      <c r="D15" s="1259">
        <v>33397.412788095236</v>
      </c>
      <c r="E15" s="1259">
        <v>50509.680392380949</v>
      </c>
      <c r="F15" s="1259">
        <v>0</v>
      </c>
      <c r="G15" s="1259">
        <v>0</v>
      </c>
      <c r="H15" s="1259">
        <v>0</v>
      </c>
      <c r="I15" s="1259">
        <v>0</v>
      </c>
      <c r="J15" s="1260">
        <v>2486287.8078609523</v>
      </c>
      <c r="K15" s="1261"/>
    </row>
    <row r="16" spans="1:34" s="23" customFormat="1" ht="18" customHeight="1">
      <c r="A16" s="320" t="s">
        <v>36</v>
      </c>
      <c r="B16" s="1259">
        <v>8804459.1427180935</v>
      </c>
      <c r="C16" s="1259">
        <v>13571243.896423807</v>
      </c>
      <c r="D16" s="1259">
        <v>1460423.5962514286</v>
      </c>
      <c r="E16" s="1259">
        <v>511603.81411380961</v>
      </c>
      <c r="F16" s="1259">
        <v>1124999.4298166665</v>
      </c>
      <c r="G16" s="1259">
        <v>942163.73976904748</v>
      </c>
      <c r="H16" s="1259">
        <v>1994331.0363576189</v>
      </c>
      <c r="I16" s="1259">
        <v>906790.69140714291</v>
      </c>
      <c r="J16" s="1260">
        <v>29316015.346857619</v>
      </c>
      <c r="K16" s="1261"/>
    </row>
    <row r="17" spans="1:11" s="23" customFormat="1" ht="18" customHeight="1">
      <c r="A17" s="320" t="s">
        <v>37</v>
      </c>
      <c r="B17" s="1259">
        <v>25635.478420952375</v>
      </c>
      <c r="C17" s="1259">
        <v>1278148.9313685712</v>
      </c>
      <c r="D17" s="1259">
        <v>600627.49050000007</v>
      </c>
      <c r="E17" s="1259">
        <v>492122.31751380954</v>
      </c>
      <c r="F17" s="1259">
        <v>159553.27850904767</v>
      </c>
      <c r="G17" s="1259">
        <v>1150278.00551</v>
      </c>
      <c r="H17" s="1259">
        <v>3379872.0367838098</v>
      </c>
      <c r="I17" s="1259">
        <v>193694.84714714289</v>
      </c>
      <c r="J17" s="1260">
        <v>7279932.3857533336</v>
      </c>
      <c r="K17" s="1261"/>
    </row>
    <row r="18" spans="1:11" s="23" customFormat="1" ht="18" customHeight="1">
      <c r="A18" s="320" t="s">
        <v>38</v>
      </c>
      <c r="B18" s="1259">
        <v>158435.78047904762</v>
      </c>
      <c r="C18" s="1259">
        <v>954504.94945047621</v>
      </c>
      <c r="D18" s="1259">
        <v>47659.686649999996</v>
      </c>
      <c r="E18" s="1259">
        <v>171783.57489095235</v>
      </c>
      <c r="F18" s="1259">
        <v>381331.63731000014</v>
      </c>
      <c r="G18" s="1259">
        <v>645543.08585809532</v>
      </c>
      <c r="H18" s="1259">
        <v>765491.82952999987</v>
      </c>
      <c r="I18" s="1259">
        <v>22397.492071904759</v>
      </c>
      <c r="J18" s="1260">
        <v>3147148.0362404762</v>
      </c>
      <c r="K18" s="1261"/>
    </row>
    <row r="19" spans="1:11" s="23" customFormat="1" ht="18" customHeight="1">
      <c r="A19" s="320" t="s">
        <v>39</v>
      </c>
      <c r="B19" s="1259">
        <v>0</v>
      </c>
      <c r="C19" s="1259">
        <v>461334.38918095239</v>
      </c>
      <c r="D19" s="1259">
        <v>513157.6372299997</v>
      </c>
      <c r="E19" s="1259">
        <v>38455.283659999979</v>
      </c>
      <c r="F19" s="1259">
        <v>225944.72817999995</v>
      </c>
      <c r="G19" s="1259">
        <v>482593.01097999973</v>
      </c>
      <c r="H19" s="1259">
        <v>552756.67531999992</v>
      </c>
      <c r="I19" s="1259">
        <v>292052.91962952382</v>
      </c>
      <c r="J19" s="1260">
        <v>2566294.6441804757</v>
      </c>
      <c r="K19" s="1261"/>
    </row>
    <row r="20" spans="1:11" s="23" customFormat="1" ht="18" customHeight="1">
      <c r="A20" s="320" t="s">
        <v>40</v>
      </c>
      <c r="B20" s="1259">
        <v>377078.11317428568</v>
      </c>
      <c r="C20" s="1259">
        <v>2.6510847619047619</v>
      </c>
      <c r="D20" s="1259">
        <v>1012509.5998214285</v>
      </c>
      <c r="E20" s="1259">
        <v>201598.77109333331</v>
      </c>
      <c r="F20" s="1259">
        <v>186383.14236238098</v>
      </c>
      <c r="G20" s="1259">
        <v>463708.54877523822</v>
      </c>
      <c r="H20" s="1259">
        <v>214016.52096714292</v>
      </c>
      <c r="I20" s="1259">
        <v>0</v>
      </c>
      <c r="J20" s="1260">
        <v>2455297.3472785722</v>
      </c>
      <c r="K20" s="1261"/>
    </row>
    <row r="21" spans="1:11" s="23" customFormat="1" ht="18" customHeight="1">
      <c r="A21" s="320" t="s">
        <v>41</v>
      </c>
      <c r="B21" s="1259">
        <v>0</v>
      </c>
      <c r="C21" s="1259">
        <v>116723.86042333333</v>
      </c>
      <c r="D21" s="1259">
        <v>30.894336666666664</v>
      </c>
      <c r="E21" s="1259">
        <v>97.003364285714255</v>
      </c>
      <c r="F21" s="1259">
        <v>882.4493138095238</v>
      </c>
      <c r="G21" s="1259">
        <v>10531.978205238094</v>
      </c>
      <c r="H21" s="1259">
        <v>335634.9172261905</v>
      </c>
      <c r="I21" s="1259">
        <v>273406.07372666668</v>
      </c>
      <c r="J21" s="1260">
        <v>737307.17659619055</v>
      </c>
      <c r="K21" s="1261"/>
    </row>
    <row r="22" spans="1:11" s="23" customFormat="1" ht="18" customHeight="1">
      <c r="A22" s="320" t="s">
        <v>42</v>
      </c>
      <c r="B22" s="1259">
        <v>1465.4696795238096</v>
      </c>
      <c r="C22" s="1259">
        <v>65146.517817619046</v>
      </c>
      <c r="D22" s="1259">
        <v>489.85244857142845</v>
      </c>
      <c r="E22" s="1259">
        <v>4342.2019542857133</v>
      </c>
      <c r="F22" s="1259">
        <v>8470.0031952380959</v>
      </c>
      <c r="G22" s="1259">
        <v>165843.28576666664</v>
      </c>
      <c r="H22" s="1259">
        <v>193333.60227000003</v>
      </c>
      <c r="I22" s="1259">
        <v>8223.9239333333335</v>
      </c>
      <c r="J22" s="1260">
        <v>447314.85706523806</v>
      </c>
      <c r="K22" s="1261"/>
    </row>
    <row r="23" spans="1:11" s="23" customFormat="1" ht="18" customHeight="1">
      <c r="A23" s="320" t="s">
        <v>43</v>
      </c>
      <c r="B23" s="1259">
        <v>57140.725380952375</v>
      </c>
      <c r="C23" s="1259">
        <v>0</v>
      </c>
      <c r="D23" s="1259">
        <v>86702.155161904768</v>
      </c>
      <c r="E23" s="1259">
        <v>12035.872142857144</v>
      </c>
      <c r="F23" s="1259">
        <v>36197.949429999986</v>
      </c>
      <c r="G23" s="1259">
        <v>0</v>
      </c>
      <c r="H23" s="1259">
        <v>1665.7850000000001</v>
      </c>
      <c r="I23" s="1259">
        <v>0</v>
      </c>
      <c r="J23" s="1260">
        <v>193742.48711571426</v>
      </c>
      <c r="K23" s="1261"/>
    </row>
    <row r="24" spans="1:11" s="23" customFormat="1" ht="18" customHeight="1">
      <c r="A24" s="320" t="s">
        <v>44</v>
      </c>
      <c r="B24" s="1259">
        <v>0</v>
      </c>
      <c r="C24" s="1259">
        <v>0</v>
      </c>
      <c r="D24" s="1259">
        <v>0</v>
      </c>
      <c r="E24" s="1259">
        <v>0</v>
      </c>
      <c r="F24" s="1259">
        <v>0</v>
      </c>
      <c r="G24" s="1259">
        <v>0</v>
      </c>
      <c r="H24" s="1259">
        <v>0</v>
      </c>
      <c r="I24" s="1259">
        <v>0</v>
      </c>
      <c r="J24" s="1260">
        <v>0</v>
      </c>
      <c r="K24" s="1261"/>
    </row>
    <row r="25" spans="1:11" s="23" customFormat="1" ht="21.9" customHeight="1">
      <c r="A25" s="1262" t="s">
        <v>45</v>
      </c>
      <c r="B25" s="1263">
        <v>64055033.107094295</v>
      </c>
      <c r="C25" s="1263">
        <v>77962099.058549508</v>
      </c>
      <c r="D25" s="1263">
        <v>9682689.7924261913</v>
      </c>
      <c r="E25" s="1263">
        <v>3381499.942793333</v>
      </c>
      <c r="F25" s="1263">
        <v>5433503.059059049</v>
      </c>
      <c r="G25" s="1263">
        <v>11012233.249497619</v>
      </c>
      <c r="H25" s="1263">
        <v>13202660.34138619</v>
      </c>
      <c r="I25" s="1263">
        <v>7222620.5858780956</v>
      </c>
      <c r="J25" s="1264">
        <v>191952339.13668433</v>
      </c>
      <c r="K25" s="1261"/>
    </row>
    <row r="26" spans="1:11" s="23" customFormat="1" ht="21" customHeight="1">
      <c r="A26" s="385" t="s">
        <v>1151</v>
      </c>
      <c r="B26" s="693"/>
      <c r="C26" s="693"/>
      <c r="D26" s="693"/>
      <c r="E26" s="693"/>
      <c r="F26" s="693"/>
      <c r="G26" s="693"/>
      <c r="H26" s="693"/>
      <c r="I26" s="693"/>
      <c r="J26" s="694"/>
      <c r="K26" s="1261"/>
    </row>
    <row r="27" spans="1:11" s="23" customFormat="1" ht="16.5" customHeight="1">
      <c r="A27" s="34"/>
      <c r="B27" s="31"/>
      <c r="C27" s="31"/>
      <c r="D27" s="31"/>
      <c r="E27" s="31"/>
      <c r="F27" s="31"/>
      <c r="G27" s="31"/>
      <c r="H27" s="31"/>
      <c r="I27" s="31"/>
      <c r="J27" s="31"/>
      <c r="K27" s="1261"/>
    </row>
    <row r="28" spans="1:11" s="23" customFormat="1" ht="21.9" customHeight="1">
      <c r="A28" s="1265"/>
      <c r="B28" s="5"/>
      <c r="C28" s="5"/>
      <c r="D28" s="5"/>
      <c r="E28" s="5"/>
      <c r="F28" s="5"/>
      <c r="G28" s="5"/>
      <c r="H28" s="5"/>
      <c r="I28" s="5"/>
      <c r="J28" s="5"/>
      <c r="K28" s="1261"/>
    </row>
    <row r="29" spans="1:11" s="416" customFormat="1" ht="30.75" customHeight="1">
      <c r="A29" s="5"/>
      <c r="B29" s="5"/>
      <c r="C29" s="5"/>
      <c r="D29" s="5"/>
      <c r="E29" s="5"/>
      <c r="F29" s="5"/>
      <c r="G29" s="5"/>
      <c r="H29" s="5"/>
      <c r="I29" s="5"/>
      <c r="J29" s="5"/>
      <c r="K29" s="1266"/>
    </row>
    <row r="30" spans="1:11" s="6" customFormat="1" ht="7.5" customHeight="1">
      <c r="A30" s="5"/>
      <c r="B30" s="5"/>
      <c r="C30" s="5"/>
      <c r="D30" s="5"/>
      <c r="E30" s="5"/>
      <c r="F30" s="5"/>
      <c r="G30" s="5"/>
      <c r="H30" s="5"/>
      <c r="I30" s="5"/>
      <c r="J30" s="5"/>
      <c r="K30" s="654"/>
    </row>
    <row r="31" spans="1:11" s="73" customFormat="1" ht="13.5" customHeight="1">
      <c r="A31" s="5"/>
      <c r="B31" s="5"/>
      <c r="C31" s="5"/>
      <c r="D31" s="5"/>
      <c r="E31" s="5"/>
      <c r="F31" s="5"/>
      <c r="G31" s="5"/>
      <c r="H31" s="5"/>
      <c r="I31" s="5"/>
      <c r="J31" s="5"/>
    </row>
  </sheetData>
  <mergeCells count="4">
    <mergeCell ref="A2:J2"/>
    <mergeCell ref="A3:J3"/>
    <mergeCell ref="A4:J4"/>
    <mergeCell ref="D6:H6"/>
  </mergeCells>
  <hyperlinks>
    <hyperlink ref="A1" location="Índice!A1" display="Volver al Índic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1"/>
  <sheetViews>
    <sheetView showGridLines="0" zoomScale="110" zoomScaleNormal="110" workbookViewId="0"/>
  </sheetViews>
  <sheetFormatPr baseColWidth="10" defaultColWidth="10.88671875" defaultRowHeight="13.2"/>
  <cols>
    <col min="1" max="1" width="35.5546875" style="5" customWidth="1"/>
    <col min="2" max="2" width="11.109375" style="5" customWidth="1"/>
    <col min="3" max="10" width="11.6640625" style="5" customWidth="1"/>
    <col min="11" max="11" width="14" style="5" customWidth="1"/>
    <col min="12" max="12" width="10.88671875" style="5"/>
    <col min="13" max="13" width="13.5546875" style="5" customWidth="1"/>
    <col min="14" max="14" width="10.88671875" style="5"/>
    <col min="15" max="15" width="12.6640625" style="5" customWidth="1"/>
    <col min="16" max="16384" width="10.88671875" style="5"/>
  </cols>
  <sheetData>
    <row r="1" spans="1:34" s="397" customFormat="1" ht="12.75" customHeight="1">
      <c r="A1" s="1386" t="s">
        <v>1209</v>
      </c>
      <c r="B1" s="1"/>
      <c r="C1" s="1"/>
      <c r="D1" s="1"/>
      <c r="E1" s="1"/>
      <c r="F1" s="1"/>
      <c r="G1" s="1"/>
      <c r="H1" s="1"/>
      <c r="I1" s="1"/>
      <c r="J1" s="1"/>
    </row>
    <row r="2" spans="1:34" s="169" customFormat="1" ht="30" customHeight="1">
      <c r="A2" s="1587" t="s">
        <v>1152</v>
      </c>
      <c r="B2" s="1587"/>
      <c r="C2" s="1587"/>
      <c r="D2" s="1587"/>
      <c r="E2" s="1587"/>
      <c r="F2" s="1587"/>
      <c r="G2" s="1587"/>
      <c r="H2" s="1587"/>
      <c r="I2" s="1587"/>
      <c r="J2" s="1587"/>
      <c r="K2" s="684"/>
      <c r="L2" s="684"/>
      <c r="M2" s="684"/>
      <c r="N2" s="684"/>
      <c r="O2" s="684"/>
    </row>
    <row r="3" spans="1:34" s="397" customFormat="1" ht="21" customHeight="1">
      <c r="A3" s="1589">
        <v>44409</v>
      </c>
      <c r="B3" s="1589"/>
      <c r="C3" s="1589"/>
      <c r="D3" s="1589"/>
      <c r="E3" s="1589"/>
      <c r="F3" s="1589"/>
      <c r="G3" s="1589"/>
      <c r="H3" s="1589"/>
      <c r="I3" s="1589"/>
      <c r="J3" s="1589"/>
      <c r="K3" s="634"/>
      <c r="L3" s="634"/>
      <c r="M3" s="634"/>
      <c r="N3" s="634"/>
      <c r="O3" s="634"/>
    </row>
    <row r="4" spans="1:34" s="397" customFormat="1" ht="18.75" customHeight="1">
      <c r="A4" s="1590" t="s">
        <v>1153</v>
      </c>
      <c r="B4" s="1590"/>
      <c r="C4" s="1590"/>
      <c r="D4" s="1590"/>
      <c r="E4" s="1590"/>
      <c r="F4" s="1590"/>
      <c r="G4" s="1590"/>
      <c r="H4" s="1590"/>
      <c r="I4" s="1590"/>
      <c r="J4" s="1590"/>
      <c r="K4" s="634"/>
      <c r="L4" s="634"/>
      <c r="M4" s="634"/>
      <c r="N4" s="634"/>
      <c r="O4" s="634"/>
    </row>
    <row r="5" spans="1:34" s="401" customFormat="1" ht="7.5" customHeight="1" thickBot="1">
      <c r="A5" s="399"/>
      <c r="B5" s="399"/>
      <c r="C5" s="399"/>
      <c r="D5" s="5"/>
      <c r="E5" s="5"/>
      <c r="F5" s="5"/>
      <c r="G5" s="5"/>
      <c r="H5" s="5"/>
      <c r="I5" s="5"/>
      <c r="J5" s="399"/>
      <c r="K5" s="590"/>
      <c r="L5" s="590"/>
      <c r="M5" s="590"/>
      <c r="N5" s="590"/>
      <c r="O5" s="590"/>
    </row>
    <row r="6" spans="1:34" s="29" customFormat="1" ht="24.75" customHeight="1">
      <c r="A6" s="1254"/>
      <c r="B6" s="1255"/>
      <c r="D6" s="1553" t="s">
        <v>1143</v>
      </c>
      <c r="E6" s="1553"/>
      <c r="F6" s="1553"/>
      <c r="G6" s="1553"/>
      <c r="H6" s="1553"/>
      <c r="I6" s="1256"/>
    </row>
    <row r="7" spans="1:34" s="29" customFormat="1" ht="42" customHeight="1">
      <c r="A7" s="1257"/>
      <c r="B7" s="402" t="s">
        <v>1144</v>
      </c>
      <c r="C7" s="1258" t="s">
        <v>723</v>
      </c>
      <c r="D7" s="402" t="s">
        <v>1145</v>
      </c>
      <c r="E7" s="402" t="s">
        <v>1146</v>
      </c>
      <c r="F7" s="402" t="s">
        <v>1147</v>
      </c>
      <c r="G7" s="402" t="s">
        <v>1148</v>
      </c>
      <c r="H7" s="402" t="s">
        <v>1149</v>
      </c>
      <c r="I7" s="402" t="s">
        <v>1150</v>
      </c>
      <c r="J7" s="442" t="s">
        <v>191</v>
      </c>
    </row>
    <row r="8" spans="1:34" s="332" customFormat="1" ht="8.25" customHeight="1">
      <c r="A8" s="403"/>
      <c r="B8" s="403"/>
      <c r="C8" s="403"/>
      <c r="D8" s="403"/>
      <c r="E8" s="403"/>
      <c r="F8" s="403"/>
      <c r="G8" s="403"/>
      <c r="H8" s="403"/>
      <c r="I8" s="403"/>
      <c r="J8" s="403"/>
      <c r="K8" s="405"/>
      <c r="L8" s="405"/>
      <c r="M8" s="405"/>
      <c r="N8" s="405"/>
      <c r="O8" s="405"/>
      <c r="P8" s="405"/>
      <c r="Q8" s="405"/>
      <c r="R8" s="405"/>
      <c r="S8" s="405"/>
      <c r="T8" s="405"/>
      <c r="U8" s="405"/>
      <c r="V8" s="405"/>
      <c r="W8" s="405"/>
      <c r="X8" s="405"/>
      <c r="Y8" s="405"/>
      <c r="Z8" s="405"/>
      <c r="AA8" s="405"/>
      <c r="AB8" s="405"/>
      <c r="AC8" s="405"/>
      <c r="AD8" s="405"/>
      <c r="AE8" s="405"/>
      <c r="AF8" s="405"/>
      <c r="AG8" s="405"/>
      <c r="AH8" s="405"/>
    </row>
    <row r="9" spans="1:34" s="23" customFormat="1" ht="18" customHeight="1">
      <c r="A9" s="320" t="s">
        <v>29</v>
      </c>
      <c r="B9" s="1259">
        <v>2778319.1023361902</v>
      </c>
      <c r="C9" s="1259">
        <v>2152450.7923728577</v>
      </c>
      <c r="D9" s="1259">
        <v>911899.37121904758</v>
      </c>
      <c r="E9" s="1259">
        <v>78462.238424761905</v>
      </c>
      <c r="F9" s="1259">
        <v>80664.844611428576</v>
      </c>
      <c r="G9" s="1259">
        <v>175408.04339619048</v>
      </c>
      <c r="H9" s="1259">
        <v>267835.55287904764</v>
      </c>
      <c r="I9" s="1259">
        <v>231470.46931000007</v>
      </c>
      <c r="J9" s="1260">
        <v>6676510.414549524</v>
      </c>
      <c r="K9" s="1261"/>
    </row>
    <row r="10" spans="1:34" s="23" customFormat="1" ht="18" customHeight="1">
      <c r="A10" s="320" t="s">
        <v>30</v>
      </c>
      <c r="B10" s="1259">
        <v>3591.1657300000006</v>
      </c>
      <c r="C10" s="1259">
        <v>15699.909966666666</v>
      </c>
      <c r="D10" s="1259">
        <v>4.0078200000000015</v>
      </c>
      <c r="E10" s="1259">
        <v>593.47423904761899</v>
      </c>
      <c r="F10" s="1259">
        <v>2565.2679114285711</v>
      </c>
      <c r="G10" s="1259">
        <v>14820.498462380949</v>
      </c>
      <c r="H10" s="1259">
        <v>6719.6372666666675</v>
      </c>
      <c r="I10" s="1259">
        <v>20373.732532380949</v>
      </c>
      <c r="J10" s="1260">
        <v>64367.693928571418</v>
      </c>
      <c r="K10" s="1261"/>
    </row>
    <row r="11" spans="1:34" s="23" customFormat="1" ht="18" customHeight="1">
      <c r="A11" s="320" t="s">
        <v>95</v>
      </c>
      <c r="B11" s="1259">
        <v>5813636.5381428571</v>
      </c>
      <c r="C11" s="1259">
        <v>4383671.0474066669</v>
      </c>
      <c r="D11" s="1259">
        <v>936173.35263047647</v>
      </c>
      <c r="E11" s="1259">
        <v>236216.14935000005</v>
      </c>
      <c r="F11" s="1259">
        <v>131114.81751142856</v>
      </c>
      <c r="G11" s="1259">
        <v>169400.16983238095</v>
      </c>
      <c r="H11" s="1259">
        <v>89258.537805714281</v>
      </c>
      <c r="I11" s="1259">
        <v>391615.49065142864</v>
      </c>
      <c r="J11" s="1260">
        <v>12151086.103330951</v>
      </c>
      <c r="K11" s="1261"/>
    </row>
    <row r="12" spans="1:34" s="23" customFormat="1" ht="18" customHeight="1">
      <c r="A12" s="320" t="s">
        <v>32</v>
      </c>
      <c r="B12" s="1259">
        <v>68354.97313952382</v>
      </c>
      <c r="C12" s="1259">
        <v>140113.81240952376</v>
      </c>
      <c r="D12" s="1259">
        <v>2518.2721219047621</v>
      </c>
      <c r="E12" s="1259">
        <v>28765.823481904758</v>
      </c>
      <c r="F12" s="1259">
        <v>34409.532403809535</v>
      </c>
      <c r="G12" s="1259">
        <v>114425.78750571428</v>
      </c>
      <c r="H12" s="1259">
        <v>67806.451750952372</v>
      </c>
      <c r="I12" s="1259">
        <v>6929.1652171428586</v>
      </c>
      <c r="J12" s="1260">
        <v>463323.81803047616</v>
      </c>
      <c r="K12" s="1261"/>
    </row>
    <row r="13" spans="1:34" s="23" customFormat="1" ht="18" customHeight="1">
      <c r="A13" s="320" t="s">
        <v>33</v>
      </c>
      <c r="B13" s="1259">
        <v>372052.40354666661</v>
      </c>
      <c r="C13" s="1259">
        <v>258197.70741095243</v>
      </c>
      <c r="D13" s="1259">
        <v>20621.851148095244</v>
      </c>
      <c r="E13" s="1259">
        <v>127978.74158999998</v>
      </c>
      <c r="F13" s="1259">
        <v>71784.263459047637</v>
      </c>
      <c r="G13" s="1259">
        <v>131457.34639333334</v>
      </c>
      <c r="H13" s="1259">
        <v>314535.86895333329</v>
      </c>
      <c r="I13" s="1259">
        <v>26788.947086190474</v>
      </c>
      <c r="J13" s="1260">
        <v>1323417.1295876191</v>
      </c>
      <c r="K13" s="1261"/>
    </row>
    <row r="14" spans="1:34" s="23" customFormat="1" ht="18" customHeight="1">
      <c r="A14" s="320" t="s">
        <v>114</v>
      </c>
      <c r="B14" s="1259">
        <v>1942830.6610195241</v>
      </c>
      <c r="C14" s="1259">
        <v>1390575.2718000005</v>
      </c>
      <c r="D14" s="1259">
        <v>254199.41146619048</v>
      </c>
      <c r="E14" s="1259">
        <v>173691.62777809525</v>
      </c>
      <c r="F14" s="1259">
        <v>50765.962225238101</v>
      </c>
      <c r="G14" s="1259">
        <v>104616.18273666668</v>
      </c>
      <c r="H14" s="1259">
        <v>259290.33815238101</v>
      </c>
      <c r="I14" s="1259">
        <v>68607.531030476181</v>
      </c>
      <c r="J14" s="1260">
        <v>4244576.986208573</v>
      </c>
      <c r="K14" s="1261"/>
    </row>
    <row r="15" spans="1:34" s="23" customFormat="1" ht="18" customHeight="1">
      <c r="A15" s="320" t="s">
        <v>35</v>
      </c>
      <c r="B15" s="1259">
        <v>549778.14061571448</v>
      </c>
      <c r="C15" s="1259">
        <v>16715.489839523809</v>
      </c>
      <c r="D15" s="1259">
        <v>93.904762380952377</v>
      </c>
      <c r="E15" s="1259">
        <v>0</v>
      </c>
      <c r="F15" s="1259">
        <v>36.694169523809535</v>
      </c>
      <c r="G15" s="1259">
        <v>0</v>
      </c>
      <c r="H15" s="1259">
        <v>0</v>
      </c>
      <c r="I15" s="1259">
        <v>0</v>
      </c>
      <c r="J15" s="1260">
        <v>566624.22938714304</v>
      </c>
      <c r="K15" s="1261"/>
    </row>
    <row r="16" spans="1:34" s="23" customFormat="1" ht="18" customHeight="1">
      <c r="A16" s="320" t="s">
        <v>36</v>
      </c>
      <c r="B16" s="1259">
        <v>1066408.1747428572</v>
      </c>
      <c r="C16" s="1259">
        <v>1546331.2811380953</v>
      </c>
      <c r="D16" s="1259">
        <v>271378.10640857142</v>
      </c>
      <c r="E16" s="1259">
        <v>191644.54474000001</v>
      </c>
      <c r="F16" s="1259">
        <v>73792.388305714281</v>
      </c>
      <c r="G16" s="1259">
        <v>29182.837181904764</v>
      </c>
      <c r="H16" s="1259">
        <v>163339.46739761904</v>
      </c>
      <c r="I16" s="1259">
        <v>79478.578114285701</v>
      </c>
      <c r="J16" s="1260">
        <v>3421555.3780290475</v>
      </c>
      <c r="K16" s="1261"/>
    </row>
    <row r="17" spans="1:11" s="23" customFormat="1" ht="18" customHeight="1">
      <c r="A17" s="320" t="s">
        <v>37</v>
      </c>
      <c r="B17" s="1259">
        <v>1040.0107104761905</v>
      </c>
      <c r="C17" s="1259">
        <v>47568.268583333331</v>
      </c>
      <c r="D17" s="1259">
        <v>647.4178052380953</v>
      </c>
      <c r="E17" s="1259">
        <v>2353.7341233333341</v>
      </c>
      <c r="F17" s="1259">
        <v>4020.7938442857157</v>
      </c>
      <c r="G17" s="1259">
        <v>4348.4457233333324</v>
      </c>
      <c r="H17" s="1259">
        <v>42320.144729523818</v>
      </c>
      <c r="I17" s="1259">
        <v>3036.6129457142861</v>
      </c>
      <c r="J17" s="1260">
        <v>105335.42846523809</v>
      </c>
      <c r="K17" s="1261"/>
    </row>
    <row r="18" spans="1:11" s="23" customFormat="1" ht="18" customHeight="1">
      <c r="A18" s="320" t="s">
        <v>38</v>
      </c>
      <c r="B18" s="1259">
        <v>32479.150012857146</v>
      </c>
      <c r="C18" s="1259">
        <v>94152.918573333343</v>
      </c>
      <c r="D18" s="1259">
        <v>3314.9388676190474</v>
      </c>
      <c r="E18" s="1259">
        <v>204.2648076190477</v>
      </c>
      <c r="F18" s="1259">
        <v>22184.954962857151</v>
      </c>
      <c r="G18" s="1259">
        <v>44478.257195714294</v>
      </c>
      <c r="H18" s="1259">
        <v>50269.095330952383</v>
      </c>
      <c r="I18" s="1259">
        <v>4589.1521099999991</v>
      </c>
      <c r="J18" s="1260">
        <v>251672.73186095242</v>
      </c>
      <c r="K18" s="1261"/>
    </row>
    <row r="19" spans="1:11" s="23" customFormat="1" ht="18" customHeight="1">
      <c r="A19" s="320" t="s">
        <v>39</v>
      </c>
      <c r="B19" s="1259">
        <v>0</v>
      </c>
      <c r="C19" s="1259">
        <v>10879.946929999998</v>
      </c>
      <c r="D19" s="1259">
        <v>0.46956000000000009</v>
      </c>
      <c r="E19" s="1259">
        <v>399.75287000000003</v>
      </c>
      <c r="F19" s="1259">
        <v>1018.1101499999999</v>
      </c>
      <c r="G19" s="1259">
        <v>9633.1872100000055</v>
      </c>
      <c r="H19" s="1259">
        <v>12125.423210000004</v>
      </c>
      <c r="I19" s="1259">
        <v>9682.1578109523798</v>
      </c>
      <c r="J19" s="1260">
        <v>43739.047740952388</v>
      </c>
      <c r="K19" s="1261"/>
    </row>
    <row r="20" spans="1:11" s="23" customFormat="1" ht="18" customHeight="1">
      <c r="A20" s="320" t="s">
        <v>40</v>
      </c>
      <c r="B20" s="1259">
        <v>359198.68973095238</v>
      </c>
      <c r="C20" s="1259">
        <v>50826.972752857138</v>
      </c>
      <c r="D20" s="1259">
        <v>399044.91367047612</v>
      </c>
      <c r="E20" s="1259">
        <v>71899.751889047635</v>
      </c>
      <c r="F20" s="1259">
        <v>35322.521588095253</v>
      </c>
      <c r="G20" s="1259">
        <v>68976.404393809513</v>
      </c>
      <c r="H20" s="1259">
        <v>32937.12879333333</v>
      </c>
      <c r="I20" s="1259">
        <v>0</v>
      </c>
      <c r="J20" s="1260">
        <v>1018206.3828185713</v>
      </c>
      <c r="K20" s="1261"/>
    </row>
    <row r="21" spans="1:11" s="23" customFormat="1" ht="18" customHeight="1">
      <c r="A21" s="320" t="s">
        <v>41</v>
      </c>
      <c r="B21" s="1259">
        <v>0</v>
      </c>
      <c r="C21" s="1259">
        <v>317.51146904761913</v>
      </c>
      <c r="D21" s="1259">
        <v>0</v>
      </c>
      <c r="E21" s="1259">
        <v>49.871366190476188</v>
      </c>
      <c r="F21" s="1259">
        <v>15.207149523809525</v>
      </c>
      <c r="G21" s="1259">
        <v>137.03870952380956</v>
      </c>
      <c r="H21" s="1259">
        <v>457.58906666666661</v>
      </c>
      <c r="I21" s="1259">
        <v>1947.2624690476191</v>
      </c>
      <c r="J21" s="1260">
        <v>2924.4802300000001</v>
      </c>
      <c r="K21" s="1261"/>
    </row>
    <row r="22" spans="1:11" s="23" customFormat="1" ht="18" customHeight="1">
      <c r="A22" s="320" t="s">
        <v>42</v>
      </c>
      <c r="B22" s="1259">
        <v>1380.6544642857145</v>
      </c>
      <c r="C22" s="1259">
        <v>427.70231428571429</v>
      </c>
      <c r="D22" s="1259">
        <v>17.84997523809524</v>
      </c>
      <c r="E22" s="1259">
        <v>34.890895714285705</v>
      </c>
      <c r="F22" s="1259">
        <v>71.000857619047608</v>
      </c>
      <c r="G22" s="1259">
        <v>964.01205904761935</v>
      </c>
      <c r="H22" s="1259">
        <v>0</v>
      </c>
      <c r="I22" s="1259">
        <v>0</v>
      </c>
      <c r="J22" s="1260">
        <v>2896.1105661904767</v>
      </c>
      <c r="K22" s="1261"/>
    </row>
    <row r="23" spans="1:11" s="23" customFormat="1" ht="18" customHeight="1">
      <c r="A23" s="320" t="s">
        <v>43</v>
      </c>
      <c r="B23" s="1259">
        <v>60370.514510000008</v>
      </c>
      <c r="C23" s="1259">
        <v>0</v>
      </c>
      <c r="D23" s="1259">
        <v>128907.14285714286</v>
      </c>
      <c r="E23" s="1259">
        <v>598971.42857142852</v>
      </c>
      <c r="F23" s="1259">
        <v>0</v>
      </c>
      <c r="G23" s="1259">
        <v>0</v>
      </c>
      <c r="H23" s="1259">
        <v>0</v>
      </c>
      <c r="I23" s="1259">
        <v>0</v>
      </c>
      <c r="J23" s="1260">
        <v>788249.08593857137</v>
      </c>
      <c r="K23" s="1261"/>
    </row>
    <row r="24" spans="1:11" s="23" customFormat="1" ht="18" customHeight="1">
      <c r="A24" s="320" t="s">
        <v>44</v>
      </c>
      <c r="B24" s="1259">
        <v>0</v>
      </c>
      <c r="C24" s="1259">
        <v>0</v>
      </c>
      <c r="D24" s="1259">
        <v>25005.522468095234</v>
      </c>
      <c r="E24" s="1259">
        <v>1000.2476295238095</v>
      </c>
      <c r="F24" s="1259">
        <v>0</v>
      </c>
      <c r="G24" s="1259">
        <v>0</v>
      </c>
      <c r="H24" s="1259">
        <v>0</v>
      </c>
      <c r="I24" s="1259">
        <v>0</v>
      </c>
      <c r="J24" s="1260">
        <v>26005.770097619043</v>
      </c>
      <c r="K24" s="1261"/>
    </row>
    <row r="25" spans="1:11" s="23" customFormat="1" ht="21.9" customHeight="1">
      <c r="A25" s="1262" t="s">
        <v>45</v>
      </c>
      <c r="B25" s="1263">
        <v>13049440.178701906</v>
      </c>
      <c r="C25" s="1263">
        <v>10107928.632967146</v>
      </c>
      <c r="D25" s="1263">
        <v>2953826.5327804764</v>
      </c>
      <c r="E25" s="1263">
        <v>1512266.5417566667</v>
      </c>
      <c r="F25" s="1263">
        <v>507766.35914999997</v>
      </c>
      <c r="G25" s="1263">
        <v>867848.21080000023</v>
      </c>
      <c r="H25" s="1263">
        <v>1306895.2353361906</v>
      </c>
      <c r="I25" s="1263">
        <v>844519.09927761927</v>
      </c>
      <c r="J25" s="1264">
        <v>31150490.790770005</v>
      </c>
      <c r="K25" s="1261"/>
    </row>
    <row r="26" spans="1:11" s="23" customFormat="1" ht="21" customHeight="1">
      <c r="A26" s="385" t="s">
        <v>1154</v>
      </c>
      <c r="B26" s="693"/>
      <c r="C26" s="693"/>
      <c r="D26" s="693"/>
      <c r="E26" s="693"/>
      <c r="F26" s="693"/>
      <c r="G26" s="693"/>
      <c r="H26" s="693"/>
      <c r="I26" s="693"/>
      <c r="J26" s="694"/>
      <c r="K26" s="1261"/>
    </row>
    <row r="27" spans="1:11" s="23" customFormat="1" ht="10.199999999999999">
      <c r="A27" s="34"/>
      <c r="B27" s="31"/>
      <c r="C27" s="31"/>
      <c r="D27" s="31"/>
      <c r="E27" s="31"/>
      <c r="F27" s="31"/>
      <c r="G27" s="31"/>
      <c r="H27" s="31"/>
      <c r="I27" s="31"/>
      <c r="J27" s="31"/>
      <c r="K27" s="1261"/>
    </row>
    <row r="28" spans="1:11" s="23" customFormat="1">
      <c r="A28" s="1265"/>
      <c r="B28" s="5"/>
      <c r="C28" s="5"/>
      <c r="D28" s="5"/>
      <c r="E28" s="5"/>
      <c r="F28" s="5"/>
      <c r="G28" s="5"/>
      <c r="H28" s="5"/>
      <c r="I28" s="5"/>
      <c r="J28" s="5"/>
      <c r="K28" s="1261"/>
    </row>
    <row r="29" spans="1:11" s="416" customFormat="1">
      <c r="A29" s="5"/>
      <c r="B29" s="5"/>
      <c r="C29" s="5"/>
      <c r="D29" s="5"/>
      <c r="E29" s="5"/>
      <c r="F29" s="5"/>
      <c r="G29" s="5"/>
      <c r="H29" s="5"/>
      <c r="I29" s="5"/>
      <c r="J29" s="5"/>
      <c r="K29" s="1266"/>
    </row>
    <row r="30" spans="1:11" s="6" customFormat="1">
      <c r="A30" s="5"/>
      <c r="B30" s="5"/>
      <c r="C30" s="5"/>
      <c r="D30" s="5"/>
      <c r="E30" s="5"/>
      <c r="F30" s="5"/>
      <c r="G30" s="5"/>
      <c r="H30" s="5"/>
      <c r="I30" s="5"/>
      <c r="J30" s="5"/>
      <c r="K30" s="654"/>
    </row>
    <row r="31" spans="1:11" s="73" customFormat="1">
      <c r="A31" s="5"/>
      <c r="B31" s="5"/>
      <c r="C31" s="5"/>
      <c r="D31" s="5"/>
      <c r="E31" s="5"/>
      <c r="F31" s="5"/>
      <c r="G31" s="5"/>
      <c r="H31" s="5"/>
      <c r="I31" s="5"/>
      <c r="J31" s="5"/>
    </row>
    <row r="201" spans="3:3">
      <c r="C201" s="5" t="s">
        <v>115</v>
      </c>
    </row>
  </sheetData>
  <mergeCells count="4">
    <mergeCell ref="A2:J2"/>
    <mergeCell ref="A3:J3"/>
    <mergeCell ref="A4:J4"/>
    <mergeCell ref="D6:H6"/>
  </mergeCells>
  <hyperlinks>
    <hyperlink ref="A1" location="Índice!A1" display="Volver al Índice"/>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showGridLines="0" zoomScaleNormal="100" workbookViewId="0"/>
  </sheetViews>
  <sheetFormatPr baseColWidth="10" defaultColWidth="11.44140625" defaultRowHeight="13.2"/>
  <cols>
    <col min="1" max="1" width="33.6640625" style="733" customWidth="1"/>
    <col min="2" max="4" width="25.6640625" style="733" customWidth="1"/>
    <col min="5" max="5" width="20.44140625" style="733" customWidth="1"/>
    <col min="6" max="6" width="25.6640625" style="733" customWidth="1"/>
    <col min="7" max="7" width="11.44140625" style="1311"/>
    <col min="8" max="8" width="8.88671875" style="733" customWidth="1"/>
    <col min="9" max="256" width="11.44140625" style="733"/>
    <col min="257" max="257" width="33.6640625" style="733" customWidth="1"/>
    <col min="258" max="260" width="25.6640625" style="733" customWidth="1"/>
    <col min="261" max="261" width="20.44140625" style="733" customWidth="1"/>
    <col min="262" max="262" width="25.6640625" style="733" customWidth="1"/>
    <col min="263" max="263" width="11.44140625" style="733"/>
    <col min="264" max="264" width="8.88671875" style="733" customWidth="1"/>
    <col min="265" max="512" width="11.44140625" style="733"/>
    <col min="513" max="513" width="33.6640625" style="733" customWidth="1"/>
    <col min="514" max="516" width="25.6640625" style="733" customWidth="1"/>
    <col min="517" max="517" width="20.44140625" style="733" customWidth="1"/>
    <col min="518" max="518" width="25.6640625" style="733" customWidth="1"/>
    <col min="519" max="519" width="11.44140625" style="733"/>
    <col min="520" max="520" width="8.88671875" style="733" customWidth="1"/>
    <col min="521" max="768" width="11.44140625" style="733"/>
    <col min="769" max="769" width="33.6640625" style="733" customWidth="1"/>
    <col min="770" max="772" width="25.6640625" style="733" customWidth="1"/>
    <col min="773" max="773" width="20.44140625" style="733" customWidth="1"/>
    <col min="774" max="774" width="25.6640625" style="733" customWidth="1"/>
    <col min="775" max="775" width="11.44140625" style="733"/>
    <col min="776" max="776" width="8.88671875" style="733" customWidth="1"/>
    <col min="777" max="1024" width="11.44140625" style="733"/>
    <col min="1025" max="1025" width="33.6640625" style="733" customWidth="1"/>
    <col min="1026" max="1028" width="25.6640625" style="733" customWidth="1"/>
    <col min="1029" max="1029" width="20.44140625" style="733" customWidth="1"/>
    <col min="1030" max="1030" width="25.6640625" style="733" customWidth="1"/>
    <col min="1031" max="1031" width="11.44140625" style="733"/>
    <col min="1032" max="1032" width="8.88671875" style="733" customWidth="1"/>
    <col min="1033" max="1280" width="11.44140625" style="733"/>
    <col min="1281" max="1281" width="33.6640625" style="733" customWidth="1"/>
    <col min="1282" max="1284" width="25.6640625" style="733" customWidth="1"/>
    <col min="1285" max="1285" width="20.44140625" style="733" customWidth="1"/>
    <col min="1286" max="1286" width="25.6640625" style="733" customWidth="1"/>
    <col min="1287" max="1287" width="11.44140625" style="733"/>
    <col min="1288" max="1288" width="8.88671875" style="733" customWidth="1"/>
    <col min="1289" max="1536" width="11.44140625" style="733"/>
    <col min="1537" max="1537" width="33.6640625" style="733" customWidth="1"/>
    <col min="1538" max="1540" width="25.6640625" style="733" customWidth="1"/>
    <col min="1541" max="1541" width="20.44140625" style="733" customWidth="1"/>
    <col min="1542" max="1542" width="25.6640625" style="733" customWidth="1"/>
    <col min="1543" max="1543" width="11.44140625" style="733"/>
    <col min="1544" max="1544" width="8.88671875" style="733" customWidth="1"/>
    <col min="1545" max="1792" width="11.44140625" style="733"/>
    <col min="1793" max="1793" width="33.6640625" style="733" customWidth="1"/>
    <col min="1794" max="1796" width="25.6640625" style="733" customWidth="1"/>
    <col min="1797" max="1797" width="20.44140625" style="733" customWidth="1"/>
    <col min="1798" max="1798" width="25.6640625" style="733" customWidth="1"/>
    <col min="1799" max="1799" width="11.44140625" style="733"/>
    <col min="1800" max="1800" width="8.88671875" style="733" customWidth="1"/>
    <col min="1801" max="2048" width="11.44140625" style="733"/>
    <col min="2049" max="2049" width="33.6640625" style="733" customWidth="1"/>
    <col min="2050" max="2052" width="25.6640625" style="733" customWidth="1"/>
    <col min="2053" max="2053" width="20.44140625" style="733" customWidth="1"/>
    <col min="2054" max="2054" width="25.6640625" style="733" customWidth="1"/>
    <col min="2055" max="2055" width="11.44140625" style="733"/>
    <col min="2056" max="2056" width="8.88671875" style="733" customWidth="1"/>
    <col min="2057" max="2304" width="11.44140625" style="733"/>
    <col min="2305" max="2305" width="33.6640625" style="733" customWidth="1"/>
    <col min="2306" max="2308" width="25.6640625" style="733" customWidth="1"/>
    <col min="2309" max="2309" width="20.44140625" style="733" customWidth="1"/>
    <col min="2310" max="2310" width="25.6640625" style="733" customWidth="1"/>
    <col min="2311" max="2311" width="11.44140625" style="733"/>
    <col min="2312" max="2312" width="8.88671875" style="733" customWidth="1"/>
    <col min="2313" max="2560" width="11.44140625" style="733"/>
    <col min="2561" max="2561" width="33.6640625" style="733" customWidth="1"/>
    <col min="2562" max="2564" width="25.6640625" style="733" customWidth="1"/>
    <col min="2565" max="2565" width="20.44140625" style="733" customWidth="1"/>
    <col min="2566" max="2566" width="25.6640625" style="733" customWidth="1"/>
    <col min="2567" max="2567" width="11.44140625" style="733"/>
    <col min="2568" max="2568" width="8.88671875" style="733" customWidth="1"/>
    <col min="2569" max="2816" width="11.44140625" style="733"/>
    <col min="2817" max="2817" width="33.6640625" style="733" customWidth="1"/>
    <col min="2818" max="2820" width="25.6640625" style="733" customWidth="1"/>
    <col min="2821" max="2821" width="20.44140625" style="733" customWidth="1"/>
    <col min="2822" max="2822" width="25.6640625" style="733" customWidth="1"/>
    <col min="2823" max="2823" width="11.44140625" style="733"/>
    <col min="2824" max="2824" width="8.88671875" style="733" customWidth="1"/>
    <col min="2825" max="3072" width="11.44140625" style="733"/>
    <col min="3073" max="3073" width="33.6640625" style="733" customWidth="1"/>
    <col min="3074" max="3076" width="25.6640625" style="733" customWidth="1"/>
    <col min="3077" max="3077" width="20.44140625" style="733" customWidth="1"/>
    <col min="3078" max="3078" width="25.6640625" style="733" customWidth="1"/>
    <col min="3079" max="3079" width="11.44140625" style="733"/>
    <col min="3080" max="3080" width="8.88671875" style="733" customWidth="1"/>
    <col min="3081" max="3328" width="11.44140625" style="733"/>
    <col min="3329" max="3329" width="33.6640625" style="733" customWidth="1"/>
    <col min="3330" max="3332" width="25.6640625" style="733" customWidth="1"/>
    <col min="3333" max="3333" width="20.44140625" style="733" customWidth="1"/>
    <col min="3334" max="3334" width="25.6640625" style="733" customWidth="1"/>
    <col min="3335" max="3335" width="11.44140625" style="733"/>
    <col min="3336" max="3336" width="8.88671875" style="733" customWidth="1"/>
    <col min="3337" max="3584" width="11.44140625" style="733"/>
    <col min="3585" max="3585" width="33.6640625" style="733" customWidth="1"/>
    <col min="3586" max="3588" width="25.6640625" style="733" customWidth="1"/>
    <col min="3589" max="3589" width="20.44140625" style="733" customWidth="1"/>
    <col min="3590" max="3590" width="25.6640625" style="733" customWidth="1"/>
    <col min="3591" max="3591" width="11.44140625" style="733"/>
    <col min="3592" max="3592" width="8.88671875" style="733" customWidth="1"/>
    <col min="3593" max="3840" width="11.44140625" style="733"/>
    <col min="3841" max="3841" width="33.6640625" style="733" customWidth="1"/>
    <col min="3842" max="3844" width="25.6640625" style="733" customWidth="1"/>
    <col min="3845" max="3845" width="20.44140625" style="733" customWidth="1"/>
    <col min="3846" max="3846" width="25.6640625" style="733" customWidth="1"/>
    <col min="3847" max="3847" width="11.44140625" style="733"/>
    <col min="3848" max="3848" width="8.88671875" style="733" customWidth="1"/>
    <col min="3849" max="4096" width="11.44140625" style="733"/>
    <col min="4097" max="4097" width="33.6640625" style="733" customWidth="1"/>
    <col min="4098" max="4100" width="25.6640625" style="733" customWidth="1"/>
    <col min="4101" max="4101" width="20.44140625" style="733" customWidth="1"/>
    <col min="4102" max="4102" width="25.6640625" style="733" customWidth="1"/>
    <col min="4103" max="4103" width="11.44140625" style="733"/>
    <col min="4104" max="4104" width="8.88671875" style="733" customWidth="1"/>
    <col min="4105" max="4352" width="11.44140625" style="733"/>
    <col min="4353" max="4353" width="33.6640625" style="733" customWidth="1"/>
    <col min="4354" max="4356" width="25.6640625" style="733" customWidth="1"/>
    <col min="4357" max="4357" width="20.44140625" style="733" customWidth="1"/>
    <col min="4358" max="4358" width="25.6640625" style="733" customWidth="1"/>
    <col min="4359" max="4359" width="11.44140625" style="733"/>
    <col min="4360" max="4360" width="8.88671875" style="733" customWidth="1"/>
    <col min="4361" max="4608" width="11.44140625" style="733"/>
    <col min="4609" max="4609" width="33.6640625" style="733" customWidth="1"/>
    <col min="4610" max="4612" width="25.6640625" style="733" customWidth="1"/>
    <col min="4613" max="4613" width="20.44140625" style="733" customWidth="1"/>
    <col min="4614" max="4614" width="25.6640625" style="733" customWidth="1"/>
    <col min="4615" max="4615" width="11.44140625" style="733"/>
    <col min="4616" max="4616" width="8.88671875" style="733" customWidth="1"/>
    <col min="4617" max="4864" width="11.44140625" style="733"/>
    <col min="4865" max="4865" width="33.6640625" style="733" customWidth="1"/>
    <col min="4866" max="4868" width="25.6640625" style="733" customWidth="1"/>
    <col min="4869" max="4869" width="20.44140625" style="733" customWidth="1"/>
    <col min="4870" max="4870" width="25.6640625" style="733" customWidth="1"/>
    <col min="4871" max="4871" width="11.44140625" style="733"/>
    <col min="4872" max="4872" width="8.88671875" style="733" customWidth="1"/>
    <col min="4873" max="5120" width="11.44140625" style="733"/>
    <col min="5121" max="5121" width="33.6640625" style="733" customWidth="1"/>
    <col min="5122" max="5124" width="25.6640625" style="733" customWidth="1"/>
    <col min="5125" max="5125" width="20.44140625" style="733" customWidth="1"/>
    <col min="5126" max="5126" width="25.6640625" style="733" customWidth="1"/>
    <col min="5127" max="5127" width="11.44140625" style="733"/>
    <col min="5128" max="5128" width="8.88671875" style="733" customWidth="1"/>
    <col min="5129" max="5376" width="11.44140625" style="733"/>
    <col min="5377" max="5377" width="33.6640625" style="733" customWidth="1"/>
    <col min="5378" max="5380" width="25.6640625" style="733" customWidth="1"/>
    <col min="5381" max="5381" width="20.44140625" style="733" customWidth="1"/>
    <col min="5382" max="5382" width="25.6640625" style="733" customWidth="1"/>
    <col min="5383" max="5383" width="11.44140625" style="733"/>
    <col min="5384" max="5384" width="8.88671875" style="733" customWidth="1"/>
    <col min="5385" max="5632" width="11.44140625" style="733"/>
    <col min="5633" max="5633" width="33.6640625" style="733" customWidth="1"/>
    <col min="5634" max="5636" width="25.6640625" style="733" customWidth="1"/>
    <col min="5637" max="5637" width="20.44140625" style="733" customWidth="1"/>
    <col min="5638" max="5638" width="25.6640625" style="733" customWidth="1"/>
    <col min="5639" max="5639" width="11.44140625" style="733"/>
    <col min="5640" max="5640" width="8.88671875" style="733" customWidth="1"/>
    <col min="5641" max="5888" width="11.44140625" style="733"/>
    <col min="5889" max="5889" width="33.6640625" style="733" customWidth="1"/>
    <col min="5890" max="5892" width="25.6640625" style="733" customWidth="1"/>
    <col min="5893" max="5893" width="20.44140625" style="733" customWidth="1"/>
    <col min="5894" max="5894" width="25.6640625" style="733" customWidth="1"/>
    <col min="5895" max="5895" width="11.44140625" style="733"/>
    <col min="5896" max="5896" width="8.88671875" style="733" customWidth="1"/>
    <col min="5897" max="6144" width="11.44140625" style="733"/>
    <col min="6145" max="6145" width="33.6640625" style="733" customWidth="1"/>
    <col min="6146" max="6148" width="25.6640625" style="733" customWidth="1"/>
    <col min="6149" max="6149" width="20.44140625" style="733" customWidth="1"/>
    <col min="6150" max="6150" width="25.6640625" style="733" customWidth="1"/>
    <col min="6151" max="6151" width="11.44140625" style="733"/>
    <col min="6152" max="6152" width="8.88671875" style="733" customWidth="1"/>
    <col min="6153" max="6400" width="11.44140625" style="733"/>
    <col min="6401" max="6401" width="33.6640625" style="733" customWidth="1"/>
    <col min="6402" max="6404" width="25.6640625" style="733" customWidth="1"/>
    <col min="6405" max="6405" width="20.44140625" style="733" customWidth="1"/>
    <col min="6406" max="6406" width="25.6640625" style="733" customWidth="1"/>
    <col min="6407" max="6407" width="11.44140625" style="733"/>
    <col min="6408" max="6408" width="8.88671875" style="733" customWidth="1"/>
    <col min="6409" max="6656" width="11.44140625" style="733"/>
    <col min="6657" max="6657" width="33.6640625" style="733" customWidth="1"/>
    <col min="6658" max="6660" width="25.6640625" style="733" customWidth="1"/>
    <col min="6661" max="6661" width="20.44140625" style="733" customWidth="1"/>
    <col min="6662" max="6662" width="25.6640625" style="733" customWidth="1"/>
    <col min="6663" max="6663" width="11.44140625" style="733"/>
    <col min="6664" max="6664" width="8.88671875" style="733" customWidth="1"/>
    <col min="6665" max="6912" width="11.44140625" style="733"/>
    <col min="6913" max="6913" width="33.6640625" style="733" customWidth="1"/>
    <col min="6914" max="6916" width="25.6640625" style="733" customWidth="1"/>
    <col min="6917" max="6917" width="20.44140625" style="733" customWidth="1"/>
    <col min="6918" max="6918" width="25.6640625" style="733" customWidth="1"/>
    <col min="6919" max="6919" width="11.44140625" style="733"/>
    <col min="6920" max="6920" width="8.88671875" style="733" customWidth="1"/>
    <col min="6921" max="7168" width="11.44140625" style="733"/>
    <col min="7169" max="7169" width="33.6640625" style="733" customWidth="1"/>
    <col min="7170" max="7172" width="25.6640625" style="733" customWidth="1"/>
    <col min="7173" max="7173" width="20.44140625" style="733" customWidth="1"/>
    <col min="7174" max="7174" width="25.6640625" style="733" customWidth="1"/>
    <col min="7175" max="7175" width="11.44140625" style="733"/>
    <col min="7176" max="7176" width="8.88671875" style="733" customWidth="1"/>
    <col min="7177" max="7424" width="11.44140625" style="733"/>
    <col min="7425" max="7425" width="33.6640625" style="733" customWidth="1"/>
    <col min="7426" max="7428" width="25.6640625" style="733" customWidth="1"/>
    <col min="7429" max="7429" width="20.44140625" style="733" customWidth="1"/>
    <col min="7430" max="7430" width="25.6640625" style="733" customWidth="1"/>
    <col min="7431" max="7431" width="11.44140625" style="733"/>
    <col min="7432" max="7432" width="8.88671875" style="733" customWidth="1"/>
    <col min="7433" max="7680" width="11.44140625" style="733"/>
    <col min="7681" max="7681" width="33.6640625" style="733" customWidth="1"/>
    <col min="7682" max="7684" width="25.6640625" style="733" customWidth="1"/>
    <col min="7685" max="7685" width="20.44140625" style="733" customWidth="1"/>
    <col min="7686" max="7686" width="25.6640625" style="733" customWidth="1"/>
    <col min="7687" max="7687" width="11.44140625" style="733"/>
    <col min="7688" max="7688" width="8.88671875" style="733" customWidth="1"/>
    <col min="7689" max="7936" width="11.44140625" style="733"/>
    <col min="7937" max="7937" width="33.6640625" style="733" customWidth="1"/>
    <col min="7938" max="7940" width="25.6640625" style="733" customWidth="1"/>
    <col min="7941" max="7941" width="20.44140625" style="733" customWidth="1"/>
    <col min="7942" max="7942" width="25.6640625" style="733" customWidth="1"/>
    <col min="7943" max="7943" width="11.44140625" style="733"/>
    <col min="7944" max="7944" width="8.88671875" style="733" customWidth="1"/>
    <col min="7945" max="8192" width="11.44140625" style="733"/>
    <col min="8193" max="8193" width="33.6640625" style="733" customWidth="1"/>
    <col min="8194" max="8196" width="25.6640625" style="733" customWidth="1"/>
    <col min="8197" max="8197" width="20.44140625" style="733" customWidth="1"/>
    <col min="8198" max="8198" width="25.6640625" style="733" customWidth="1"/>
    <col min="8199" max="8199" width="11.44140625" style="733"/>
    <col min="8200" max="8200" width="8.88671875" style="733" customWidth="1"/>
    <col min="8201" max="8448" width="11.44140625" style="733"/>
    <col min="8449" max="8449" width="33.6640625" style="733" customWidth="1"/>
    <col min="8450" max="8452" width="25.6640625" style="733" customWidth="1"/>
    <col min="8453" max="8453" width="20.44140625" style="733" customWidth="1"/>
    <col min="8454" max="8454" width="25.6640625" style="733" customWidth="1"/>
    <col min="8455" max="8455" width="11.44140625" style="733"/>
    <col min="8456" max="8456" width="8.88671875" style="733" customWidth="1"/>
    <col min="8457" max="8704" width="11.44140625" style="733"/>
    <col min="8705" max="8705" width="33.6640625" style="733" customWidth="1"/>
    <col min="8706" max="8708" width="25.6640625" style="733" customWidth="1"/>
    <col min="8709" max="8709" width="20.44140625" style="733" customWidth="1"/>
    <col min="8710" max="8710" width="25.6640625" style="733" customWidth="1"/>
    <col min="8711" max="8711" width="11.44140625" style="733"/>
    <col min="8712" max="8712" width="8.88671875" style="733" customWidth="1"/>
    <col min="8713" max="8960" width="11.44140625" style="733"/>
    <col min="8961" max="8961" width="33.6640625" style="733" customWidth="1"/>
    <col min="8962" max="8964" width="25.6640625" style="733" customWidth="1"/>
    <col min="8965" max="8965" width="20.44140625" style="733" customWidth="1"/>
    <col min="8966" max="8966" width="25.6640625" style="733" customWidth="1"/>
    <col min="8967" max="8967" width="11.44140625" style="733"/>
    <col min="8968" max="8968" width="8.88671875" style="733" customWidth="1"/>
    <col min="8969" max="9216" width="11.44140625" style="733"/>
    <col min="9217" max="9217" width="33.6640625" style="733" customWidth="1"/>
    <col min="9218" max="9220" width="25.6640625" style="733" customWidth="1"/>
    <col min="9221" max="9221" width="20.44140625" style="733" customWidth="1"/>
    <col min="9222" max="9222" width="25.6640625" style="733" customWidth="1"/>
    <col min="9223" max="9223" width="11.44140625" style="733"/>
    <col min="9224" max="9224" width="8.88671875" style="733" customWidth="1"/>
    <col min="9225" max="9472" width="11.44140625" style="733"/>
    <col min="9473" max="9473" width="33.6640625" style="733" customWidth="1"/>
    <col min="9474" max="9476" width="25.6640625" style="733" customWidth="1"/>
    <col min="9477" max="9477" width="20.44140625" style="733" customWidth="1"/>
    <col min="9478" max="9478" width="25.6640625" style="733" customWidth="1"/>
    <col min="9479" max="9479" width="11.44140625" style="733"/>
    <col min="9480" max="9480" width="8.88671875" style="733" customWidth="1"/>
    <col min="9481" max="9728" width="11.44140625" style="733"/>
    <col min="9729" max="9729" width="33.6640625" style="733" customWidth="1"/>
    <col min="9730" max="9732" width="25.6640625" style="733" customWidth="1"/>
    <col min="9733" max="9733" width="20.44140625" style="733" customWidth="1"/>
    <col min="9734" max="9734" width="25.6640625" style="733" customWidth="1"/>
    <col min="9735" max="9735" width="11.44140625" style="733"/>
    <col min="9736" max="9736" width="8.88671875" style="733" customWidth="1"/>
    <col min="9737" max="9984" width="11.44140625" style="733"/>
    <col min="9985" max="9985" width="33.6640625" style="733" customWidth="1"/>
    <col min="9986" max="9988" width="25.6640625" style="733" customWidth="1"/>
    <col min="9989" max="9989" width="20.44140625" style="733" customWidth="1"/>
    <col min="9990" max="9990" width="25.6640625" style="733" customWidth="1"/>
    <col min="9991" max="9991" width="11.44140625" style="733"/>
    <col min="9992" max="9992" width="8.88671875" style="733" customWidth="1"/>
    <col min="9993" max="10240" width="11.44140625" style="733"/>
    <col min="10241" max="10241" width="33.6640625" style="733" customWidth="1"/>
    <col min="10242" max="10244" width="25.6640625" style="733" customWidth="1"/>
    <col min="10245" max="10245" width="20.44140625" style="733" customWidth="1"/>
    <col min="10246" max="10246" width="25.6640625" style="733" customWidth="1"/>
    <col min="10247" max="10247" width="11.44140625" style="733"/>
    <col min="10248" max="10248" width="8.88671875" style="733" customWidth="1"/>
    <col min="10249" max="10496" width="11.44140625" style="733"/>
    <col min="10497" max="10497" width="33.6640625" style="733" customWidth="1"/>
    <col min="10498" max="10500" width="25.6640625" style="733" customWidth="1"/>
    <col min="10501" max="10501" width="20.44140625" style="733" customWidth="1"/>
    <col min="10502" max="10502" width="25.6640625" style="733" customWidth="1"/>
    <col min="10503" max="10503" width="11.44140625" style="733"/>
    <col min="10504" max="10504" width="8.88671875" style="733" customWidth="1"/>
    <col min="10505" max="10752" width="11.44140625" style="733"/>
    <col min="10753" max="10753" width="33.6640625" style="733" customWidth="1"/>
    <col min="10754" max="10756" width="25.6640625" style="733" customWidth="1"/>
    <col min="10757" max="10757" width="20.44140625" style="733" customWidth="1"/>
    <col min="10758" max="10758" width="25.6640625" style="733" customWidth="1"/>
    <col min="10759" max="10759" width="11.44140625" style="733"/>
    <col min="10760" max="10760" width="8.88671875" style="733" customWidth="1"/>
    <col min="10761" max="11008" width="11.44140625" style="733"/>
    <col min="11009" max="11009" width="33.6640625" style="733" customWidth="1"/>
    <col min="11010" max="11012" width="25.6640625" style="733" customWidth="1"/>
    <col min="11013" max="11013" width="20.44140625" style="733" customWidth="1"/>
    <col min="11014" max="11014" width="25.6640625" style="733" customWidth="1"/>
    <col min="11015" max="11015" width="11.44140625" style="733"/>
    <col min="11016" max="11016" width="8.88671875" style="733" customWidth="1"/>
    <col min="11017" max="11264" width="11.44140625" style="733"/>
    <col min="11265" max="11265" width="33.6640625" style="733" customWidth="1"/>
    <col min="11266" max="11268" width="25.6640625" style="733" customWidth="1"/>
    <col min="11269" max="11269" width="20.44140625" style="733" customWidth="1"/>
    <col min="11270" max="11270" width="25.6640625" style="733" customWidth="1"/>
    <col min="11271" max="11271" width="11.44140625" style="733"/>
    <col min="11272" max="11272" width="8.88671875" style="733" customWidth="1"/>
    <col min="11273" max="11520" width="11.44140625" style="733"/>
    <col min="11521" max="11521" width="33.6640625" style="733" customWidth="1"/>
    <col min="11522" max="11524" width="25.6640625" style="733" customWidth="1"/>
    <col min="11525" max="11525" width="20.44140625" style="733" customWidth="1"/>
    <col min="11526" max="11526" width="25.6640625" style="733" customWidth="1"/>
    <col min="11527" max="11527" width="11.44140625" style="733"/>
    <col min="11528" max="11528" width="8.88671875" style="733" customWidth="1"/>
    <col min="11529" max="11776" width="11.44140625" style="733"/>
    <col min="11777" max="11777" width="33.6640625" style="733" customWidth="1"/>
    <col min="11778" max="11780" width="25.6640625" style="733" customWidth="1"/>
    <col min="11781" max="11781" width="20.44140625" style="733" customWidth="1"/>
    <col min="11782" max="11782" width="25.6640625" style="733" customWidth="1"/>
    <col min="11783" max="11783" width="11.44140625" style="733"/>
    <col min="11784" max="11784" width="8.88671875" style="733" customWidth="1"/>
    <col min="11785" max="12032" width="11.44140625" style="733"/>
    <col min="12033" max="12033" width="33.6640625" style="733" customWidth="1"/>
    <col min="12034" max="12036" width="25.6640625" style="733" customWidth="1"/>
    <col min="12037" max="12037" width="20.44140625" style="733" customWidth="1"/>
    <col min="12038" max="12038" width="25.6640625" style="733" customWidth="1"/>
    <col min="12039" max="12039" width="11.44140625" style="733"/>
    <col min="12040" max="12040" width="8.88671875" style="733" customWidth="1"/>
    <col min="12041" max="12288" width="11.44140625" style="733"/>
    <col min="12289" max="12289" width="33.6640625" style="733" customWidth="1"/>
    <col min="12290" max="12292" width="25.6640625" style="733" customWidth="1"/>
    <col min="12293" max="12293" width="20.44140625" style="733" customWidth="1"/>
    <col min="12294" max="12294" width="25.6640625" style="733" customWidth="1"/>
    <col min="12295" max="12295" width="11.44140625" style="733"/>
    <col min="12296" max="12296" width="8.88671875" style="733" customWidth="1"/>
    <col min="12297" max="12544" width="11.44140625" style="733"/>
    <col min="12545" max="12545" width="33.6640625" style="733" customWidth="1"/>
    <col min="12546" max="12548" width="25.6640625" style="733" customWidth="1"/>
    <col min="12549" max="12549" width="20.44140625" style="733" customWidth="1"/>
    <col min="12550" max="12550" width="25.6640625" style="733" customWidth="1"/>
    <col min="12551" max="12551" width="11.44140625" style="733"/>
    <col min="12552" max="12552" width="8.88671875" style="733" customWidth="1"/>
    <col min="12553" max="12800" width="11.44140625" style="733"/>
    <col min="12801" max="12801" width="33.6640625" style="733" customWidth="1"/>
    <col min="12802" max="12804" width="25.6640625" style="733" customWidth="1"/>
    <col min="12805" max="12805" width="20.44140625" style="733" customWidth="1"/>
    <col min="12806" max="12806" width="25.6640625" style="733" customWidth="1"/>
    <col min="12807" max="12807" width="11.44140625" style="733"/>
    <col min="12808" max="12808" width="8.88671875" style="733" customWidth="1"/>
    <col min="12809" max="13056" width="11.44140625" style="733"/>
    <col min="13057" max="13057" width="33.6640625" style="733" customWidth="1"/>
    <col min="13058" max="13060" width="25.6640625" style="733" customWidth="1"/>
    <col min="13061" max="13061" width="20.44140625" style="733" customWidth="1"/>
    <col min="13062" max="13062" width="25.6640625" style="733" customWidth="1"/>
    <col min="13063" max="13063" width="11.44140625" style="733"/>
    <col min="13064" max="13064" width="8.88671875" style="733" customWidth="1"/>
    <col min="13065" max="13312" width="11.44140625" style="733"/>
    <col min="13313" max="13313" width="33.6640625" style="733" customWidth="1"/>
    <col min="13314" max="13316" width="25.6640625" style="733" customWidth="1"/>
    <col min="13317" max="13317" width="20.44140625" style="733" customWidth="1"/>
    <col min="13318" max="13318" width="25.6640625" style="733" customWidth="1"/>
    <col min="13319" max="13319" width="11.44140625" style="733"/>
    <col min="13320" max="13320" width="8.88671875" style="733" customWidth="1"/>
    <col min="13321" max="13568" width="11.44140625" style="733"/>
    <col min="13569" max="13569" width="33.6640625" style="733" customWidth="1"/>
    <col min="13570" max="13572" width="25.6640625" style="733" customWidth="1"/>
    <col min="13573" max="13573" width="20.44140625" style="733" customWidth="1"/>
    <col min="13574" max="13574" width="25.6640625" style="733" customWidth="1"/>
    <col min="13575" max="13575" width="11.44140625" style="733"/>
    <col min="13576" max="13576" width="8.88671875" style="733" customWidth="1"/>
    <col min="13577" max="13824" width="11.44140625" style="733"/>
    <col min="13825" max="13825" width="33.6640625" style="733" customWidth="1"/>
    <col min="13826" max="13828" width="25.6640625" style="733" customWidth="1"/>
    <col min="13829" max="13829" width="20.44140625" style="733" customWidth="1"/>
    <col min="13830" max="13830" width="25.6640625" style="733" customWidth="1"/>
    <col min="13831" max="13831" width="11.44140625" style="733"/>
    <col min="13832" max="13832" width="8.88671875" style="733" customWidth="1"/>
    <col min="13833" max="14080" width="11.44140625" style="733"/>
    <col min="14081" max="14081" width="33.6640625" style="733" customWidth="1"/>
    <col min="14082" max="14084" width="25.6640625" style="733" customWidth="1"/>
    <col min="14085" max="14085" width="20.44140625" style="733" customWidth="1"/>
    <col min="14086" max="14086" width="25.6640625" style="733" customWidth="1"/>
    <col min="14087" max="14087" width="11.44140625" style="733"/>
    <col min="14088" max="14088" width="8.88671875" style="733" customWidth="1"/>
    <col min="14089" max="14336" width="11.44140625" style="733"/>
    <col min="14337" max="14337" width="33.6640625" style="733" customWidth="1"/>
    <col min="14338" max="14340" width="25.6640625" style="733" customWidth="1"/>
    <col min="14341" max="14341" width="20.44140625" style="733" customWidth="1"/>
    <col min="14342" max="14342" width="25.6640625" style="733" customWidth="1"/>
    <col min="14343" max="14343" width="11.44140625" style="733"/>
    <col min="14344" max="14344" width="8.88671875" style="733" customWidth="1"/>
    <col min="14345" max="14592" width="11.44140625" style="733"/>
    <col min="14593" max="14593" width="33.6640625" style="733" customWidth="1"/>
    <col min="14594" max="14596" width="25.6640625" style="733" customWidth="1"/>
    <col min="14597" max="14597" width="20.44140625" style="733" customWidth="1"/>
    <col min="14598" max="14598" width="25.6640625" style="733" customWidth="1"/>
    <col min="14599" max="14599" width="11.44140625" style="733"/>
    <col min="14600" max="14600" width="8.88671875" style="733" customWidth="1"/>
    <col min="14601" max="14848" width="11.44140625" style="733"/>
    <col min="14849" max="14849" width="33.6640625" style="733" customWidth="1"/>
    <col min="14850" max="14852" width="25.6640625" style="733" customWidth="1"/>
    <col min="14853" max="14853" width="20.44140625" style="733" customWidth="1"/>
    <col min="14854" max="14854" width="25.6640625" style="733" customWidth="1"/>
    <col min="14855" max="14855" width="11.44140625" style="733"/>
    <col min="14856" max="14856" width="8.88671875" style="733" customWidth="1"/>
    <col min="14857" max="15104" width="11.44140625" style="733"/>
    <col min="15105" max="15105" width="33.6640625" style="733" customWidth="1"/>
    <col min="15106" max="15108" width="25.6640625" style="733" customWidth="1"/>
    <col min="15109" max="15109" width="20.44140625" style="733" customWidth="1"/>
    <col min="15110" max="15110" width="25.6640625" style="733" customWidth="1"/>
    <col min="15111" max="15111" width="11.44140625" style="733"/>
    <col min="15112" max="15112" width="8.88671875" style="733" customWidth="1"/>
    <col min="15113" max="15360" width="11.44140625" style="733"/>
    <col min="15361" max="15361" width="33.6640625" style="733" customWidth="1"/>
    <col min="15362" max="15364" width="25.6640625" style="733" customWidth="1"/>
    <col min="15365" max="15365" width="20.44140625" style="733" customWidth="1"/>
    <col min="15366" max="15366" width="25.6640625" style="733" customWidth="1"/>
    <col min="15367" max="15367" width="11.44140625" style="733"/>
    <col min="15368" max="15368" width="8.88671875" style="733" customWidth="1"/>
    <col min="15369" max="15616" width="11.44140625" style="733"/>
    <col min="15617" max="15617" width="33.6640625" style="733" customWidth="1"/>
    <col min="15618" max="15620" width="25.6640625" style="733" customWidth="1"/>
    <col min="15621" max="15621" width="20.44140625" style="733" customWidth="1"/>
    <col min="15622" max="15622" width="25.6640625" style="733" customWidth="1"/>
    <col min="15623" max="15623" width="11.44140625" style="733"/>
    <col min="15624" max="15624" width="8.88671875" style="733" customWidth="1"/>
    <col min="15625" max="15872" width="11.44140625" style="733"/>
    <col min="15873" max="15873" width="33.6640625" style="733" customWidth="1"/>
    <col min="15874" max="15876" width="25.6640625" style="733" customWidth="1"/>
    <col min="15877" max="15877" width="20.44140625" style="733" customWidth="1"/>
    <col min="15878" max="15878" width="25.6640625" style="733" customWidth="1"/>
    <col min="15879" max="15879" width="11.44140625" style="733"/>
    <col min="15880" max="15880" width="8.88671875" style="733" customWidth="1"/>
    <col min="15881" max="16128" width="11.44140625" style="733"/>
    <col min="16129" max="16129" width="33.6640625" style="733" customWidth="1"/>
    <col min="16130" max="16132" width="25.6640625" style="733" customWidth="1"/>
    <col min="16133" max="16133" width="20.44140625" style="733" customWidth="1"/>
    <col min="16134" max="16134" width="25.6640625" style="733" customWidth="1"/>
    <col min="16135" max="16135" width="11.44140625" style="733"/>
    <col min="16136" max="16136" width="8.88671875" style="733" customWidth="1"/>
    <col min="16137" max="16384" width="11.44140625" style="733"/>
  </cols>
  <sheetData>
    <row r="1" spans="1:7" ht="18" customHeight="1">
      <c r="A1" s="1386" t="s">
        <v>1209</v>
      </c>
      <c r="B1" s="1310"/>
      <c r="C1" s="1310"/>
      <c r="D1" s="1310"/>
      <c r="E1" s="1310"/>
      <c r="F1" s="1310"/>
    </row>
    <row r="2" spans="1:7" s="1313" customFormat="1" ht="48.75" customHeight="1">
      <c r="A2" s="1592" t="s">
        <v>1175</v>
      </c>
      <c r="B2" s="1592"/>
      <c r="C2" s="1592"/>
      <c r="D2" s="1592"/>
      <c r="E2" s="1592"/>
      <c r="F2" s="1592"/>
      <c r="G2" s="1312"/>
    </row>
    <row r="3" spans="1:7" s="1317" customFormat="1" ht="24" customHeight="1">
      <c r="A3" s="1314">
        <v>44439</v>
      </c>
      <c r="B3" s="1315"/>
      <c r="C3" s="1315"/>
      <c r="D3" s="1315"/>
      <c r="E3" s="1315"/>
      <c r="F3" s="1315"/>
      <c r="G3" s="1316"/>
    </row>
    <row r="4" spans="1:7" s="1317" customFormat="1" ht="17.100000000000001" customHeight="1">
      <c r="A4" s="1593" t="s">
        <v>124</v>
      </c>
      <c r="B4" s="1593"/>
      <c r="C4" s="1593"/>
      <c r="D4" s="1593"/>
      <c r="E4" s="1593"/>
      <c r="F4" s="1593"/>
      <c r="G4" s="1316"/>
    </row>
    <row r="5" spans="1:7" s="1319" customFormat="1" ht="6" customHeight="1" thickBot="1">
      <c r="A5" s="1594"/>
      <c r="B5" s="1594"/>
      <c r="C5" s="1594"/>
      <c r="D5" s="1594"/>
      <c r="E5" s="1594"/>
      <c r="F5" s="1594"/>
      <c r="G5" s="1318"/>
    </row>
    <row r="6" spans="1:7" s="1319" customFormat="1" ht="24" customHeight="1">
      <c r="A6" s="1595" t="s">
        <v>1</v>
      </c>
      <c r="B6" s="1597" t="s">
        <v>1176</v>
      </c>
      <c r="C6" s="1597"/>
      <c r="D6" s="1597"/>
      <c r="E6" s="1597"/>
      <c r="F6" s="1597"/>
      <c r="G6" s="1318"/>
    </row>
    <row r="7" spans="1:7" s="1319" customFormat="1" ht="62.25" customHeight="1">
      <c r="A7" s="1596"/>
      <c r="B7" s="1320" t="s">
        <v>1177</v>
      </c>
      <c r="C7" s="1321" t="s">
        <v>1178</v>
      </c>
      <c r="D7" s="1321" t="s">
        <v>1179</v>
      </c>
      <c r="E7" s="1321" t="s">
        <v>1180</v>
      </c>
      <c r="F7" s="1321" t="s">
        <v>1181</v>
      </c>
      <c r="G7" s="1318"/>
    </row>
    <row r="8" spans="1:7" s="1325" customFormat="1" ht="20.100000000000001" customHeight="1">
      <c r="A8" s="745" t="s">
        <v>29</v>
      </c>
      <c r="B8" s="1322">
        <v>33160.273860000001</v>
      </c>
      <c r="C8" s="1322" t="s">
        <v>117</v>
      </c>
      <c r="D8" s="1322">
        <v>106022.49231</v>
      </c>
      <c r="E8" s="1322" t="s">
        <v>117</v>
      </c>
      <c r="F8" s="1323">
        <v>139182.76616999999</v>
      </c>
      <c r="G8" s="1324"/>
    </row>
    <row r="9" spans="1:7" s="1325" customFormat="1" ht="20.100000000000001" customHeight="1">
      <c r="A9" s="1326" t="s">
        <v>770</v>
      </c>
      <c r="B9" s="1322">
        <v>56.515999999999998</v>
      </c>
      <c r="C9" s="1322" t="s">
        <v>117</v>
      </c>
      <c r="D9" s="1322">
        <v>29.953080000000003</v>
      </c>
      <c r="E9" s="1322" t="s">
        <v>117</v>
      </c>
      <c r="F9" s="1323">
        <v>86.469080000000005</v>
      </c>
      <c r="G9" s="1324"/>
    </row>
    <row r="10" spans="1:7" s="1325" customFormat="1" ht="20.100000000000001" customHeight="1">
      <c r="A10" s="1326" t="s">
        <v>95</v>
      </c>
      <c r="B10" s="1322">
        <v>114392.50124</v>
      </c>
      <c r="C10" s="1322" t="s">
        <v>117</v>
      </c>
      <c r="D10" s="1322">
        <v>253154.18328999999</v>
      </c>
      <c r="E10" s="1322" t="s">
        <v>117</v>
      </c>
      <c r="F10" s="1323">
        <v>367546.68452999997</v>
      </c>
      <c r="G10" s="1324"/>
    </row>
    <row r="11" spans="1:7" s="1325" customFormat="1" ht="20.100000000000001" customHeight="1">
      <c r="A11" s="745" t="s">
        <v>32</v>
      </c>
      <c r="B11" s="1322">
        <v>910.86193999999989</v>
      </c>
      <c r="C11" s="1322">
        <v>535.27065000000005</v>
      </c>
      <c r="D11" s="1322">
        <v>369.16197999999997</v>
      </c>
      <c r="E11" s="1322" t="s">
        <v>117</v>
      </c>
      <c r="F11" s="1323">
        <v>1815.29457</v>
      </c>
      <c r="G11" s="1324"/>
    </row>
    <row r="12" spans="1:7" s="1325" customFormat="1" ht="20.100000000000001" customHeight="1">
      <c r="A12" s="1326" t="s">
        <v>33</v>
      </c>
      <c r="B12" s="1322">
        <v>3051.74469</v>
      </c>
      <c r="C12" s="1322" t="s">
        <v>117</v>
      </c>
      <c r="D12" s="1322">
        <v>4441.8582400000005</v>
      </c>
      <c r="E12" s="1322" t="s">
        <v>117</v>
      </c>
      <c r="F12" s="1323">
        <v>7493.60293</v>
      </c>
      <c r="G12" s="1324"/>
    </row>
    <row r="13" spans="1:7" s="1325" customFormat="1" ht="20.100000000000001" customHeight="1">
      <c r="A13" s="1326" t="s">
        <v>114</v>
      </c>
      <c r="B13" s="1322">
        <v>10076.154859999999</v>
      </c>
      <c r="C13" s="1322" t="s">
        <v>117</v>
      </c>
      <c r="D13" s="1322">
        <v>112710.05532</v>
      </c>
      <c r="E13" s="1322" t="s">
        <v>117</v>
      </c>
      <c r="F13" s="1327">
        <v>122786.21018000001</v>
      </c>
      <c r="G13" s="1324"/>
    </row>
    <row r="14" spans="1:7" s="1325" customFormat="1" ht="20.100000000000001" customHeight="1">
      <c r="A14" s="1326" t="s">
        <v>35</v>
      </c>
      <c r="B14" s="1322">
        <v>9542.4418699999987</v>
      </c>
      <c r="C14" s="1322" t="s">
        <v>117</v>
      </c>
      <c r="D14" s="1322">
        <v>15549.84942</v>
      </c>
      <c r="E14" s="1322" t="s">
        <v>117</v>
      </c>
      <c r="F14" s="1323">
        <v>25092.291289999997</v>
      </c>
      <c r="G14" s="1324"/>
    </row>
    <row r="15" spans="1:7" s="1325" customFormat="1" ht="20.100000000000001" customHeight="1">
      <c r="A15" s="1326" t="s">
        <v>36</v>
      </c>
      <c r="B15" s="1322">
        <v>6481.1039500000006</v>
      </c>
      <c r="C15" s="1322" t="s">
        <v>117</v>
      </c>
      <c r="D15" s="1322">
        <v>125408.3646</v>
      </c>
      <c r="E15" s="1322" t="s">
        <v>117</v>
      </c>
      <c r="F15" s="1323">
        <v>131889.46854999999</v>
      </c>
      <c r="G15" s="1324"/>
    </row>
    <row r="16" spans="1:7" s="1325" customFormat="1" ht="20.100000000000001" customHeight="1">
      <c r="A16" s="1326" t="s">
        <v>37</v>
      </c>
      <c r="B16" s="1322">
        <v>11357.235939999999</v>
      </c>
      <c r="C16" s="1322" t="s">
        <v>117</v>
      </c>
      <c r="D16" s="1322">
        <v>9222.7967100000005</v>
      </c>
      <c r="E16" s="1322" t="s">
        <v>117</v>
      </c>
      <c r="F16" s="1323">
        <v>20580.032649999997</v>
      </c>
      <c r="G16" s="1324"/>
    </row>
    <row r="17" spans="1:8" s="1325" customFormat="1" ht="20.100000000000001" customHeight="1">
      <c r="A17" s="1326" t="s">
        <v>501</v>
      </c>
      <c r="B17" s="1322">
        <v>1799.21803</v>
      </c>
      <c r="C17" s="1322" t="s">
        <v>117</v>
      </c>
      <c r="D17" s="1322">
        <v>5869.2223700000004</v>
      </c>
      <c r="E17" s="1322" t="s">
        <v>117</v>
      </c>
      <c r="F17" s="1323">
        <v>7668.4404000000004</v>
      </c>
      <c r="G17" s="1324"/>
    </row>
    <row r="18" spans="1:8" s="1325" customFormat="1" ht="20.100000000000001" customHeight="1">
      <c r="A18" s="1326" t="s">
        <v>39</v>
      </c>
      <c r="B18" s="1322">
        <v>1225.1007299999999</v>
      </c>
      <c r="C18" s="1322" t="s">
        <v>117</v>
      </c>
      <c r="D18" s="1322">
        <v>3177.6956099999998</v>
      </c>
      <c r="E18" s="1322" t="s">
        <v>117</v>
      </c>
      <c r="F18" s="1323">
        <v>4402.7963399999999</v>
      </c>
      <c r="G18" s="1324"/>
    </row>
    <row r="19" spans="1:8" s="1325" customFormat="1" ht="20.100000000000001" customHeight="1">
      <c r="A19" s="1326" t="s">
        <v>40</v>
      </c>
      <c r="B19" s="1322">
        <v>1568.5476000000001</v>
      </c>
      <c r="C19" s="1322" t="s">
        <v>117</v>
      </c>
      <c r="D19" s="1322">
        <v>13988.470720000001</v>
      </c>
      <c r="E19" s="1322" t="s">
        <v>117</v>
      </c>
      <c r="F19" s="1323">
        <v>15557.018320000001</v>
      </c>
      <c r="G19" s="1324"/>
    </row>
    <row r="20" spans="1:8" s="1325" customFormat="1" ht="20.100000000000001" customHeight="1">
      <c r="A20" s="1326" t="s">
        <v>41</v>
      </c>
      <c r="B20" s="1322">
        <v>109.23989</v>
      </c>
      <c r="C20" s="1322" t="s">
        <v>117</v>
      </c>
      <c r="D20" s="1322">
        <v>717.17691000000002</v>
      </c>
      <c r="E20" s="1322" t="s">
        <v>117</v>
      </c>
      <c r="F20" s="1323">
        <v>826.41680000000008</v>
      </c>
      <c r="G20" s="1324"/>
    </row>
    <row r="21" spans="1:8" s="1325" customFormat="1" ht="20.100000000000001" customHeight="1">
      <c r="A21" s="1326" t="s">
        <v>42</v>
      </c>
      <c r="B21" s="1322">
        <v>266.96515999999997</v>
      </c>
      <c r="C21" s="1322" t="s">
        <v>117</v>
      </c>
      <c r="D21" s="1322" t="s">
        <v>117</v>
      </c>
      <c r="E21" s="1322" t="s">
        <v>117</v>
      </c>
      <c r="F21" s="1327">
        <v>266.96515999999997</v>
      </c>
      <c r="G21" s="1324"/>
    </row>
    <row r="22" spans="1:8" s="1325" customFormat="1" ht="20.100000000000001" customHeight="1">
      <c r="A22" s="1326" t="s">
        <v>43</v>
      </c>
      <c r="B22" s="1322">
        <v>4488.4911900000006</v>
      </c>
      <c r="C22" s="1322" t="s">
        <v>117</v>
      </c>
      <c r="D22" s="1322">
        <v>5516.1954400000004</v>
      </c>
      <c r="E22" s="1322" t="s">
        <v>117</v>
      </c>
      <c r="F22" s="1327">
        <v>10004.68663</v>
      </c>
      <c r="G22" s="1324"/>
    </row>
    <row r="23" spans="1:8" s="1325" customFormat="1" ht="20.100000000000001" customHeight="1">
      <c r="A23" s="1326" t="s">
        <v>44</v>
      </c>
      <c r="B23" s="1322">
        <v>1279.1679799999999</v>
      </c>
      <c r="C23" s="1322" t="s">
        <v>117</v>
      </c>
      <c r="D23" s="1322">
        <v>402.51171999999997</v>
      </c>
      <c r="E23" s="1322" t="s">
        <v>117</v>
      </c>
      <c r="F23" s="1327">
        <v>1681.6796999999999</v>
      </c>
      <c r="G23" s="1324"/>
    </row>
    <row r="24" spans="1:8" s="1330" customFormat="1" ht="21.9" customHeight="1">
      <c r="A24" s="1328" t="s">
        <v>45</v>
      </c>
      <c r="B24" s="1323">
        <v>199765.56493000002</v>
      </c>
      <c r="C24" s="1323">
        <v>535.27065000000005</v>
      </c>
      <c r="D24" s="1323">
        <v>656579.98771999986</v>
      </c>
      <c r="E24" s="1323" t="s">
        <v>117</v>
      </c>
      <c r="F24" s="1327">
        <v>856880.82329999993</v>
      </c>
      <c r="G24" s="1324"/>
      <c r="H24" s="1329"/>
    </row>
    <row r="25" spans="1:8" s="1334" customFormat="1" ht="7.5" customHeight="1" thickBot="1">
      <c r="A25" s="1331"/>
      <c r="B25" s="1332"/>
      <c r="C25" s="1332"/>
      <c r="D25" s="1332"/>
      <c r="E25" s="1332"/>
      <c r="F25" s="1332"/>
      <c r="G25" s="1333"/>
    </row>
    <row r="26" spans="1:8" s="1336" customFormat="1" ht="16.5" customHeight="1">
      <c r="A26" s="1591" t="s">
        <v>1182</v>
      </c>
      <c r="B26" s="1591"/>
      <c r="C26" s="1591"/>
      <c r="D26" s="1591"/>
      <c r="E26" s="1591"/>
      <c r="F26" s="1591"/>
      <c r="G26" s="1335"/>
    </row>
    <row r="27" spans="1:8" s="1334" customFormat="1">
      <c r="A27" s="1337" t="s">
        <v>1183</v>
      </c>
      <c r="B27" s="1338"/>
      <c r="C27" s="1338"/>
      <c r="D27" s="1338"/>
      <c r="E27" s="1338"/>
      <c r="F27" s="1338"/>
      <c r="G27" s="1339"/>
    </row>
    <row r="28" spans="1:8" s="1334" customFormat="1">
      <c r="G28" s="1339"/>
    </row>
    <row r="29" spans="1:8" s="1334" customFormat="1">
      <c r="G29" s="1339"/>
    </row>
    <row r="30" spans="1:8" s="1334" customFormat="1">
      <c r="G30" s="1339"/>
    </row>
    <row r="31" spans="1:8" s="1334" customFormat="1">
      <c r="G31" s="1339"/>
    </row>
    <row r="32" spans="1:8" s="1334" customFormat="1">
      <c r="G32" s="1339"/>
    </row>
    <row r="33" spans="7:7" s="1334" customFormat="1">
      <c r="G33" s="1339"/>
    </row>
    <row r="34" spans="7:7" s="1334" customFormat="1">
      <c r="G34" s="1339"/>
    </row>
    <row r="35" spans="7:7" s="1334" customFormat="1">
      <c r="G35" s="1339"/>
    </row>
    <row r="36" spans="7:7" s="1334" customFormat="1">
      <c r="G36" s="1339"/>
    </row>
    <row r="37" spans="7:7" s="1334" customFormat="1">
      <c r="G37" s="1339"/>
    </row>
    <row r="38" spans="7:7" s="1334" customFormat="1">
      <c r="G38" s="1339"/>
    </row>
    <row r="39" spans="7:7" s="1334" customFormat="1">
      <c r="G39" s="1339"/>
    </row>
    <row r="40" spans="7:7" s="1334" customFormat="1">
      <c r="G40" s="1339"/>
    </row>
    <row r="41" spans="7:7" s="1334" customFormat="1">
      <c r="G41" s="1339"/>
    </row>
    <row r="42" spans="7:7" s="1334" customFormat="1">
      <c r="G42" s="1339"/>
    </row>
    <row r="43" spans="7:7" s="1334" customFormat="1">
      <c r="G43" s="1339"/>
    </row>
    <row r="44" spans="7:7" s="1334" customFormat="1">
      <c r="G44" s="1339"/>
    </row>
    <row r="45" spans="7:7" s="1334" customFormat="1">
      <c r="G45" s="1339"/>
    </row>
    <row r="46" spans="7:7" s="1334" customFormat="1">
      <c r="G46" s="1339"/>
    </row>
    <row r="47" spans="7:7" s="1334" customFormat="1">
      <c r="G47" s="1339"/>
    </row>
    <row r="48" spans="7:7" s="1334" customFormat="1">
      <c r="G48" s="1339"/>
    </row>
    <row r="49" spans="7:7" s="1334" customFormat="1">
      <c r="G49" s="1339"/>
    </row>
    <row r="50" spans="7:7" s="1334" customFormat="1">
      <c r="G50" s="1339"/>
    </row>
    <row r="51" spans="7:7" s="1334" customFormat="1">
      <c r="G51" s="1339"/>
    </row>
    <row r="52" spans="7:7" s="1334" customFormat="1">
      <c r="G52" s="1339"/>
    </row>
    <row r="53" spans="7:7" s="1334" customFormat="1">
      <c r="G53" s="1339"/>
    </row>
    <row r="54" spans="7:7" s="1334" customFormat="1">
      <c r="G54" s="1339"/>
    </row>
    <row r="55" spans="7:7" s="1334" customFormat="1">
      <c r="G55" s="1339"/>
    </row>
    <row r="56" spans="7:7" s="1334" customFormat="1">
      <c r="G56" s="1339"/>
    </row>
    <row r="57" spans="7:7" s="1334" customFormat="1">
      <c r="G57" s="1339"/>
    </row>
    <row r="58" spans="7:7" s="1334" customFormat="1">
      <c r="G58" s="1339"/>
    </row>
    <row r="59" spans="7:7" s="1334" customFormat="1">
      <c r="G59" s="1339"/>
    </row>
    <row r="60" spans="7:7" s="1334" customFormat="1">
      <c r="G60" s="1339"/>
    </row>
    <row r="61" spans="7:7" s="1334" customFormat="1">
      <c r="G61" s="1339"/>
    </row>
    <row r="62" spans="7:7" s="1334" customFormat="1">
      <c r="G62" s="1339"/>
    </row>
    <row r="63" spans="7:7" s="1334" customFormat="1">
      <c r="G63" s="1339"/>
    </row>
    <row r="64" spans="7:7" s="1334" customFormat="1">
      <c r="G64" s="1339"/>
    </row>
    <row r="65" spans="7:7" s="1334" customFormat="1">
      <c r="G65" s="1339"/>
    </row>
    <row r="66" spans="7:7" s="1334" customFormat="1">
      <c r="G66" s="1339"/>
    </row>
    <row r="67" spans="7:7" s="1334" customFormat="1">
      <c r="G67" s="1339"/>
    </row>
    <row r="68" spans="7:7" s="1334" customFormat="1">
      <c r="G68" s="1339"/>
    </row>
    <row r="69" spans="7:7" s="1334" customFormat="1">
      <c r="G69" s="1339"/>
    </row>
    <row r="70" spans="7:7" s="1334" customFormat="1">
      <c r="G70" s="1339"/>
    </row>
    <row r="71" spans="7:7" s="1334" customFormat="1">
      <c r="G71" s="1339"/>
    </row>
    <row r="72" spans="7:7" s="1334" customFormat="1">
      <c r="G72" s="1339"/>
    </row>
    <row r="73" spans="7:7" s="1334" customFormat="1">
      <c r="G73" s="1339"/>
    </row>
    <row r="74" spans="7:7" s="1334" customFormat="1">
      <c r="G74" s="1339"/>
    </row>
    <row r="75" spans="7:7" s="1334" customFormat="1">
      <c r="G75" s="1339"/>
    </row>
    <row r="76" spans="7:7" s="1334" customFormat="1">
      <c r="G76" s="1339"/>
    </row>
    <row r="77" spans="7:7" s="1334" customFormat="1">
      <c r="G77" s="1339"/>
    </row>
    <row r="78" spans="7:7" s="1334" customFormat="1">
      <c r="G78" s="1339"/>
    </row>
    <row r="79" spans="7:7" s="1334" customFormat="1">
      <c r="G79" s="1339"/>
    </row>
    <row r="80" spans="7:7" s="1334" customFormat="1">
      <c r="G80" s="1339"/>
    </row>
    <row r="81" spans="7:7" s="1334" customFormat="1">
      <c r="G81" s="1339"/>
    </row>
    <row r="82" spans="7:7" s="1334" customFormat="1">
      <c r="G82" s="1339"/>
    </row>
    <row r="83" spans="7:7" s="1334" customFormat="1">
      <c r="G83" s="1339"/>
    </row>
    <row r="84" spans="7:7" s="1334" customFormat="1">
      <c r="G84" s="1339"/>
    </row>
    <row r="85" spans="7:7" s="1334" customFormat="1">
      <c r="G85" s="1339"/>
    </row>
    <row r="86" spans="7:7" s="1334" customFormat="1">
      <c r="G86" s="1339"/>
    </row>
    <row r="87" spans="7:7" s="1334" customFormat="1">
      <c r="G87" s="1339"/>
    </row>
    <row r="88" spans="7:7" s="1334" customFormat="1">
      <c r="G88" s="1339"/>
    </row>
    <row r="89" spans="7:7" s="1334" customFormat="1">
      <c r="G89" s="1339"/>
    </row>
    <row r="90" spans="7:7" s="1334" customFormat="1">
      <c r="G90" s="1339"/>
    </row>
    <row r="91" spans="7:7" s="1334" customFormat="1">
      <c r="G91" s="1339"/>
    </row>
    <row r="92" spans="7:7" s="1334" customFormat="1">
      <c r="G92" s="1339"/>
    </row>
    <row r="93" spans="7:7" s="1334" customFormat="1">
      <c r="G93" s="1339"/>
    </row>
    <row r="94" spans="7:7" s="1334" customFormat="1">
      <c r="G94" s="1339"/>
    </row>
    <row r="95" spans="7:7" s="1334" customFormat="1">
      <c r="G95" s="1339"/>
    </row>
    <row r="96" spans="7:7" s="1334" customFormat="1">
      <c r="G96" s="1339"/>
    </row>
    <row r="97" spans="7:7" s="1334" customFormat="1">
      <c r="G97" s="1339"/>
    </row>
    <row r="98" spans="7:7" s="1334" customFormat="1">
      <c r="G98" s="1339"/>
    </row>
    <row r="99" spans="7:7" s="1334" customFormat="1">
      <c r="G99" s="1339"/>
    </row>
    <row r="100" spans="7:7" s="1334" customFormat="1">
      <c r="G100" s="1339"/>
    </row>
    <row r="101" spans="7:7" s="1334" customFormat="1">
      <c r="G101" s="1339"/>
    </row>
    <row r="102" spans="7:7" s="1334" customFormat="1">
      <c r="G102" s="1339"/>
    </row>
    <row r="103" spans="7:7" s="1334" customFormat="1">
      <c r="G103" s="1339"/>
    </row>
    <row r="104" spans="7:7" s="1334" customFormat="1">
      <c r="G104" s="1339"/>
    </row>
    <row r="105" spans="7:7" s="1334" customFormat="1">
      <c r="G105" s="1339"/>
    </row>
    <row r="106" spans="7:7" s="1334" customFormat="1">
      <c r="G106" s="1339"/>
    </row>
    <row r="107" spans="7:7" s="1334" customFormat="1">
      <c r="G107" s="1339"/>
    </row>
    <row r="108" spans="7:7" s="1334" customFormat="1">
      <c r="G108" s="1339"/>
    </row>
    <row r="109" spans="7:7" s="1334" customFormat="1">
      <c r="G109" s="1339"/>
    </row>
    <row r="110" spans="7:7" s="1334" customFormat="1">
      <c r="G110" s="1339"/>
    </row>
    <row r="111" spans="7:7" s="1334" customFormat="1">
      <c r="G111" s="1339"/>
    </row>
    <row r="112" spans="7:7" s="1334" customFormat="1">
      <c r="G112" s="1339"/>
    </row>
    <row r="113" spans="7:7" s="1334" customFormat="1">
      <c r="G113" s="1339"/>
    </row>
    <row r="114" spans="7:7" s="1334" customFormat="1">
      <c r="G114" s="1339"/>
    </row>
    <row r="115" spans="7:7" s="1334" customFormat="1">
      <c r="G115" s="1339"/>
    </row>
    <row r="116" spans="7:7" s="1334" customFormat="1">
      <c r="G116" s="1339"/>
    </row>
    <row r="117" spans="7:7" s="1334" customFormat="1">
      <c r="G117" s="1339"/>
    </row>
    <row r="118" spans="7:7" s="1334" customFormat="1">
      <c r="G118" s="1339"/>
    </row>
    <row r="119" spans="7:7" s="1334" customFormat="1">
      <c r="G119" s="1339"/>
    </row>
    <row r="120" spans="7:7" s="1334" customFormat="1">
      <c r="G120" s="1339"/>
    </row>
    <row r="121" spans="7:7" s="1334" customFormat="1">
      <c r="G121" s="1339"/>
    </row>
    <row r="122" spans="7:7" s="1334" customFormat="1">
      <c r="G122" s="1339"/>
    </row>
    <row r="123" spans="7:7" s="1334" customFormat="1">
      <c r="G123" s="1339"/>
    </row>
    <row r="124" spans="7:7" s="1334" customFormat="1">
      <c r="G124" s="1339"/>
    </row>
    <row r="125" spans="7:7" s="1334" customFormat="1">
      <c r="G125" s="1339"/>
    </row>
    <row r="126" spans="7:7" s="1334" customFormat="1">
      <c r="G126" s="1339"/>
    </row>
    <row r="127" spans="7:7" s="1334" customFormat="1">
      <c r="G127" s="1339"/>
    </row>
    <row r="128" spans="7:7" s="1334" customFormat="1">
      <c r="G128" s="1339"/>
    </row>
    <row r="129" spans="7:7" s="1334" customFormat="1">
      <c r="G129" s="1339"/>
    </row>
    <row r="130" spans="7:7" s="1334" customFormat="1">
      <c r="G130" s="1339"/>
    </row>
    <row r="131" spans="7:7" s="1334" customFormat="1">
      <c r="G131" s="1339"/>
    </row>
    <row r="132" spans="7:7" s="1334" customFormat="1">
      <c r="G132" s="1339"/>
    </row>
    <row r="133" spans="7:7" s="1334" customFormat="1">
      <c r="G133" s="1339"/>
    </row>
    <row r="134" spans="7:7" s="1334" customFormat="1">
      <c r="G134" s="1339"/>
    </row>
    <row r="135" spans="7:7" s="1334" customFormat="1">
      <c r="G135" s="1339"/>
    </row>
    <row r="136" spans="7:7" s="1334" customFormat="1">
      <c r="G136" s="1339"/>
    </row>
    <row r="137" spans="7:7" s="1334" customFormat="1">
      <c r="G137" s="1339"/>
    </row>
    <row r="138" spans="7:7" s="1334" customFormat="1">
      <c r="G138" s="1339"/>
    </row>
    <row r="139" spans="7:7" s="1334" customFormat="1">
      <c r="G139" s="1339"/>
    </row>
    <row r="140" spans="7:7" s="1334" customFormat="1">
      <c r="G140" s="1339"/>
    </row>
    <row r="141" spans="7:7" s="1334" customFormat="1">
      <c r="G141" s="1339"/>
    </row>
    <row r="142" spans="7:7" s="1334" customFormat="1">
      <c r="G142" s="1339"/>
    </row>
    <row r="143" spans="7:7" s="1334" customFormat="1">
      <c r="G143" s="1339"/>
    </row>
    <row r="144" spans="7:7" s="1334" customFormat="1">
      <c r="G144" s="1339"/>
    </row>
    <row r="200" spans="3:3">
      <c r="C200" s="733" t="s">
        <v>115</v>
      </c>
    </row>
  </sheetData>
  <mergeCells count="6">
    <mergeCell ref="A26:F26"/>
    <mergeCell ref="A2:F2"/>
    <mergeCell ref="A4:F4"/>
    <mergeCell ref="A5:F5"/>
    <mergeCell ref="A6:A7"/>
    <mergeCell ref="B6:F6"/>
  </mergeCells>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showGridLines="0" zoomScaleNormal="100" workbookViewId="0"/>
  </sheetViews>
  <sheetFormatPr baseColWidth="10" defaultColWidth="11.44140625" defaultRowHeight="13.2"/>
  <cols>
    <col min="1" max="1" width="45.109375" style="733" customWidth="1"/>
    <col min="2" max="2" width="29.88671875" style="733" customWidth="1"/>
    <col min="3" max="4" width="28.109375" style="733" customWidth="1"/>
    <col min="5" max="5" width="27.6640625" style="733" customWidth="1"/>
    <col min="6" max="6" width="11.44140625" style="1311"/>
    <col min="7" max="7" width="8.88671875" style="733" customWidth="1"/>
    <col min="8" max="256" width="11.44140625" style="733"/>
    <col min="257" max="257" width="45.109375" style="733" customWidth="1"/>
    <col min="258" max="258" width="29.88671875" style="733" customWidth="1"/>
    <col min="259" max="260" width="28.109375" style="733" customWidth="1"/>
    <col min="261" max="261" width="27.6640625" style="733" customWidth="1"/>
    <col min="262" max="262" width="11.44140625" style="733"/>
    <col min="263" max="263" width="8.88671875" style="733" customWidth="1"/>
    <col min="264" max="512" width="11.44140625" style="733"/>
    <col min="513" max="513" width="45.109375" style="733" customWidth="1"/>
    <col min="514" max="514" width="29.88671875" style="733" customWidth="1"/>
    <col min="515" max="516" width="28.109375" style="733" customWidth="1"/>
    <col min="517" max="517" width="27.6640625" style="733" customWidth="1"/>
    <col min="518" max="518" width="11.44140625" style="733"/>
    <col min="519" max="519" width="8.88671875" style="733" customWidth="1"/>
    <col min="520" max="768" width="11.44140625" style="733"/>
    <col min="769" max="769" width="45.109375" style="733" customWidth="1"/>
    <col min="770" max="770" width="29.88671875" style="733" customWidth="1"/>
    <col min="771" max="772" width="28.109375" style="733" customWidth="1"/>
    <col min="773" max="773" width="27.6640625" style="733" customWidth="1"/>
    <col min="774" max="774" width="11.44140625" style="733"/>
    <col min="775" max="775" width="8.88671875" style="733" customWidth="1"/>
    <col min="776" max="1024" width="11.44140625" style="733"/>
    <col min="1025" max="1025" width="45.109375" style="733" customWidth="1"/>
    <col min="1026" max="1026" width="29.88671875" style="733" customWidth="1"/>
    <col min="1027" max="1028" width="28.109375" style="733" customWidth="1"/>
    <col min="1029" max="1029" width="27.6640625" style="733" customWidth="1"/>
    <col min="1030" max="1030" width="11.44140625" style="733"/>
    <col min="1031" max="1031" width="8.88671875" style="733" customWidth="1"/>
    <col min="1032" max="1280" width="11.44140625" style="733"/>
    <col min="1281" max="1281" width="45.109375" style="733" customWidth="1"/>
    <col min="1282" max="1282" width="29.88671875" style="733" customWidth="1"/>
    <col min="1283" max="1284" width="28.109375" style="733" customWidth="1"/>
    <col min="1285" max="1285" width="27.6640625" style="733" customWidth="1"/>
    <col min="1286" max="1286" width="11.44140625" style="733"/>
    <col min="1287" max="1287" width="8.88671875" style="733" customWidth="1"/>
    <col min="1288" max="1536" width="11.44140625" style="733"/>
    <col min="1537" max="1537" width="45.109375" style="733" customWidth="1"/>
    <col min="1538" max="1538" width="29.88671875" style="733" customWidth="1"/>
    <col min="1539" max="1540" width="28.109375" style="733" customWidth="1"/>
    <col min="1541" max="1541" width="27.6640625" style="733" customWidth="1"/>
    <col min="1542" max="1542" width="11.44140625" style="733"/>
    <col min="1543" max="1543" width="8.88671875" style="733" customWidth="1"/>
    <col min="1544" max="1792" width="11.44140625" style="733"/>
    <col min="1793" max="1793" width="45.109375" style="733" customWidth="1"/>
    <col min="1794" max="1794" width="29.88671875" style="733" customWidth="1"/>
    <col min="1795" max="1796" width="28.109375" style="733" customWidth="1"/>
    <col min="1797" max="1797" width="27.6640625" style="733" customWidth="1"/>
    <col min="1798" max="1798" width="11.44140625" style="733"/>
    <col min="1799" max="1799" width="8.88671875" style="733" customWidth="1"/>
    <col min="1800" max="2048" width="11.44140625" style="733"/>
    <col min="2049" max="2049" width="45.109375" style="733" customWidth="1"/>
    <col min="2050" max="2050" width="29.88671875" style="733" customWidth="1"/>
    <col min="2051" max="2052" width="28.109375" style="733" customWidth="1"/>
    <col min="2053" max="2053" width="27.6640625" style="733" customWidth="1"/>
    <col min="2054" max="2054" width="11.44140625" style="733"/>
    <col min="2055" max="2055" width="8.88671875" style="733" customWidth="1"/>
    <col min="2056" max="2304" width="11.44140625" style="733"/>
    <col min="2305" max="2305" width="45.109375" style="733" customWidth="1"/>
    <col min="2306" max="2306" width="29.88671875" style="733" customWidth="1"/>
    <col min="2307" max="2308" width="28.109375" style="733" customWidth="1"/>
    <col min="2309" max="2309" width="27.6640625" style="733" customWidth="1"/>
    <col min="2310" max="2310" width="11.44140625" style="733"/>
    <col min="2311" max="2311" width="8.88671875" style="733" customWidth="1"/>
    <col min="2312" max="2560" width="11.44140625" style="733"/>
    <col min="2561" max="2561" width="45.109375" style="733" customWidth="1"/>
    <col min="2562" max="2562" width="29.88671875" style="733" customWidth="1"/>
    <col min="2563" max="2564" width="28.109375" style="733" customWidth="1"/>
    <col min="2565" max="2565" width="27.6640625" style="733" customWidth="1"/>
    <col min="2566" max="2566" width="11.44140625" style="733"/>
    <col min="2567" max="2567" width="8.88671875" style="733" customWidth="1"/>
    <col min="2568" max="2816" width="11.44140625" style="733"/>
    <col min="2817" max="2817" width="45.109375" style="733" customWidth="1"/>
    <col min="2818" max="2818" width="29.88671875" style="733" customWidth="1"/>
    <col min="2819" max="2820" width="28.109375" style="733" customWidth="1"/>
    <col min="2821" max="2821" width="27.6640625" style="733" customWidth="1"/>
    <col min="2822" max="2822" width="11.44140625" style="733"/>
    <col min="2823" max="2823" width="8.88671875" style="733" customWidth="1"/>
    <col min="2824" max="3072" width="11.44140625" style="733"/>
    <col min="3073" max="3073" width="45.109375" style="733" customWidth="1"/>
    <col min="3074" max="3074" width="29.88671875" style="733" customWidth="1"/>
    <col min="3075" max="3076" width="28.109375" style="733" customWidth="1"/>
    <col min="3077" max="3077" width="27.6640625" style="733" customWidth="1"/>
    <col min="3078" max="3078" width="11.44140625" style="733"/>
    <col min="3079" max="3079" width="8.88671875" style="733" customWidth="1"/>
    <col min="3080" max="3328" width="11.44140625" style="733"/>
    <col min="3329" max="3329" width="45.109375" style="733" customWidth="1"/>
    <col min="3330" max="3330" width="29.88671875" style="733" customWidth="1"/>
    <col min="3331" max="3332" width="28.109375" style="733" customWidth="1"/>
    <col min="3333" max="3333" width="27.6640625" style="733" customWidth="1"/>
    <col min="3334" max="3334" width="11.44140625" style="733"/>
    <col min="3335" max="3335" width="8.88671875" style="733" customWidth="1"/>
    <col min="3336" max="3584" width="11.44140625" style="733"/>
    <col min="3585" max="3585" width="45.109375" style="733" customWidth="1"/>
    <col min="3586" max="3586" width="29.88671875" style="733" customWidth="1"/>
    <col min="3587" max="3588" width="28.109375" style="733" customWidth="1"/>
    <col min="3589" max="3589" width="27.6640625" style="733" customWidth="1"/>
    <col min="3590" max="3590" width="11.44140625" style="733"/>
    <col min="3591" max="3591" width="8.88671875" style="733" customWidth="1"/>
    <col min="3592" max="3840" width="11.44140625" style="733"/>
    <col min="3841" max="3841" width="45.109375" style="733" customWidth="1"/>
    <col min="3842" max="3842" width="29.88671875" style="733" customWidth="1"/>
    <col min="3843" max="3844" width="28.109375" style="733" customWidth="1"/>
    <col min="3845" max="3845" width="27.6640625" style="733" customWidth="1"/>
    <col min="3846" max="3846" width="11.44140625" style="733"/>
    <col min="3847" max="3847" width="8.88671875" style="733" customWidth="1"/>
    <col min="3848" max="4096" width="11.44140625" style="733"/>
    <col min="4097" max="4097" width="45.109375" style="733" customWidth="1"/>
    <col min="4098" max="4098" width="29.88671875" style="733" customWidth="1"/>
    <col min="4099" max="4100" width="28.109375" style="733" customWidth="1"/>
    <col min="4101" max="4101" width="27.6640625" style="733" customWidth="1"/>
    <col min="4102" max="4102" width="11.44140625" style="733"/>
    <col min="4103" max="4103" width="8.88671875" style="733" customWidth="1"/>
    <col min="4104" max="4352" width="11.44140625" style="733"/>
    <col min="4353" max="4353" width="45.109375" style="733" customWidth="1"/>
    <col min="4354" max="4354" width="29.88671875" style="733" customWidth="1"/>
    <col min="4355" max="4356" width="28.109375" style="733" customWidth="1"/>
    <col min="4357" max="4357" width="27.6640625" style="733" customWidth="1"/>
    <col min="4358" max="4358" width="11.44140625" style="733"/>
    <col min="4359" max="4359" width="8.88671875" style="733" customWidth="1"/>
    <col min="4360" max="4608" width="11.44140625" style="733"/>
    <col min="4609" max="4609" width="45.109375" style="733" customWidth="1"/>
    <col min="4610" max="4610" width="29.88671875" style="733" customWidth="1"/>
    <col min="4611" max="4612" width="28.109375" style="733" customWidth="1"/>
    <col min="4613" max="4613" width="27.6640625" style="733" customWidth="1"/>
    <col min="4614" max="4614" width="11.44140625" style="733"/>
    <col min="4615" max="4615" width="8.88671875" style="733" customWidth="1"/>
    <col min="4616" max="4864" width="11.44140625" style="733"/>
    <col min="4865" max="4865" width="45.109375" style="733" customWidth="1"/>
    <col min="4866" max="4866" width="29.88671875" style="733" customWidth="1"/>
    <col min="4867" max="4868" width="28.109375" style="733" customWidth="1"/>
    <col min="4869" max="4869" width="27.6640625" style="733" customWidth="1"/>
    <col min="4870" max="4870" width="11.44140625" style="733"/>
    <col min="4871" max="4871" width="8.88671875" style="733" customWidth="1"/>
    <col min="4872" max="5120" width="11.44140625" style="733"/>
    <col min="5121" max="5121" width="45.109375" style="733" customWidth="1"/>
    <col min="5122" max="5122" width="29.88671875" style="733" customWidth="1"/>
    <col min="5123" max="5124" width="28.109375" style="733" customWidth="1"/>
    <col min="5125" max="5125" width="27.6640625" style="733" customWidth="1"/>
    <col min="5126" max="5126" width="11.44140625" style="733"/>
    <col min="5127" max="5127" width="8.88671875" style="733" customWidth="1"/>
    <col min="5128" max="5376" width="11.44140625" style="733"/>
    <col min="5377" max="5377" width="45.109375" style="733" customWidth="1"/>
    <col min="5378" max="5378" width="29.88671875" style="733" customWidth="1"/>
    <col min="5379" max="5380" width="28.109375" style="733" customWidth="1"/>
    <col min="5381" max="5381" width="27.6640625" style="733" customWidth="1"/>
    <col min="5382" max="5382" width="11.44140625" style="733"/>
    <col min="5383" max="5383" width="8.88671875" style="733" customWidth="1"/>
    <col min="5384" max="5632" width="11.44140625" style="733"/>
    <col min="5633" max="5633" width="45.109375" style="733" customWidth="1"/>
    <col min="5634" max="5634" width="29.88671875" style="733" customWidth="1"/>
    <col min="5635" max="5636" width="28.109375" style="733" customWidth="1"/>
    <col min="5637" max="5637" width="27.6640625" style="733" customWidth="1"/>
    <col min="5638" max="5638" width="11.44140625" style="733"/>
    <col min="5639" max="5639" width="8.88671875" style="733" customWidth="1"/>
    <col min="5640" max="5888" width="11.44140625" style="733"/>
    <col min="5889" max="5889" width="45.109375" style="733" customWidth="1"/>
    <col min="5890" max="5890" width="29.88671875" style="733" customWidth="1"/>
    <col min="5891" max="5892" width="28.109375" style="733" customWidth="1"/>
    <col min="5893" max="5893" width="27.6640625" style="733" customWidth="1"/>
    <col min="5894" max="5894" width="11.44140625" style="733"/>
    <col min="5895" max="5895" width="8.88671875" style="733" customWidth="1"/>
    <col min="5896" max="6144" width="11.44140625" style="733"/>
    <col min="6145" max="6145" width="45.109375" style="733" customWidth="1"/>
    <col min="6146" max="6146" width="29.88671875" style="733" customWidth="1"/>
    <col min="6147" max="6148" width="28.109375" style="733" customWidth="1"/>
    <col min="6149" max="6149" width="27.6640625" style="733" customWidth="1"/>
    <col min="6150" max="6150" width="11.44140625" style="733"/>
    <col min="6151" max="6151" width="8.88671875" style="733" customWidth="1"/>
    <col min="6152" max="6400" width="11.44140625" style="733"/>
    <col min="6401" max="6401" width="45.109375" style="733" customWidth="1"/>
    <col min="6402" max="6402" width="29.88671875" style="733" customWidth="1"/>
    <col min="6403" max="6404" width="28.109375" style="733" customWidth="1"/>
    <col min="6405" max="6405" width="27.6640625" style="733" customWidth="1"/>
    <col min="6406" max="6406" width="11.44140625" style="733"/>
    <col min="6407" max="6407" width="8.88671875" style="733" customWidth="1"/>
    <col min="6408" max="6656" width="11.44140625" style="733"/>
    <col min="6657" max="6657" width="45.109375" style="733" customWidth="1"/>
    <col min="6658" max="6658" width="29.88671875" style="733" customWidth="1"/>
    <col min="6659" max="6660" width="28.109375" style="733" customWidth="1"/>
    <col min="6661" max="6661" width="27.6640625" style="733" customWidth="1"/>
    <col min="6662" max="6662" width="11.44140625" style="733"/>
    <col min="6663" max="6663" width="8.88671875" style="733" customWidth="1"/>
    <col min="6664" max="6912" width="11.44140625" style="733"/>
    <col min="6913" max="6913" width="45.109375" style="733" customWidth="1"/>
    <col min="6914" max="6914" width="29.88671875" style="733" customWidth="1"/>
    <col min="6915" max="6916" width="28.109375" style="733" customWidth="1"/>
    <col min="6917" max="6917" width="27.6640625" style="733" customWidth="1"/>
    <col min="6918" max="6918" width="11.44140625" style="733"/>
    <col min="6919" max="6919" width="8.88671875" style="733" customWidth="1"/>
    <col min="6920" max="7168" width="11.44140625" style="733"/>
    <col min="7169" max="7169" width="45.109375" style="733" customWidth="1"/>
    <col min="7170" max="7170" width="29.88671875" style="733" customWidth="1"/>
    <col min="7171" max="7172" width="28.109375" style="733" customWidth="1"/>
    <col min="7173" max="7173" width="27.6640625" style="733" customWidth="1"/>
    <col min="7174" max="7174" width="11.44140625" style="733"/>
    <col min="7175" max="7175" width="8.88671875" style="733" customWidth="1"/>
    <col min="7176" max="7424" width="11.44140625" style="733"/>
    <col min="7425" max="7425" width="45.109375" style="733" customWidth="1"/>
    <col min="7426" max="7426" width="29.88671875" style="733" customWidth="1"/>
    <col min="7427" max="7428" width="28.109375" style="733" customWidth="1"/>
    <col min="7429" max="7429" width="27.6640625" style="733" customWidth="1"/>
    <col min="7430" max="7430" width="11.44140625" style="733"/>
    <col min="7431" max="7431" width="8.88671875" style="733" customWidth="1"/>
    <col min="7432" max="7680" width="11.44140625" style="733"/>
    <col min="7681" max="7681" width="45.109375" style="733" customWidth="1"/>
    <col min="7682" max="7682" width="29.88671875" style="733" customWidth="1"/>
    <col min="7683" max="7684" width="28.109375" style="733" customWidth="1"/>
    <col min="7685" max="7685" width="27.6640625" style="733" customWidth="1"/>
    <col min="7686" max="7686" width="11.44140625" style="733"/>
    <col min="7687" max="7687" width="8.88671875" style="733" customWidth="1"/>
    <col min="7688" max="7936" width="11.44140625" style="733"/>
    <col min="7937" max="7937" width="45.109375" style="733" customWidth="1"/>
    <col min="7938" max="7938" width="29.88671875" style="733" customWidth="1"/>
    <col min="7939" max="7940" width="28.109375" style="733" customWidth="1"/>
    <col min="7941" max="7941" width="27.6640625" style="733" customWidth="1"/>
    <col min="7942" max="7942" width="11.44140625" style="733"/>
    <col min="7943" max="7943" width="8.88671875" style="733" customWidth="1"/>
    <col min="7944" max="8192" width="11.44140625" style="733"/>
    <col min="8193" max="8193" width="45.109375" style="733" customWidth="1"/>
    <col min="8194" max="8194" width="29.88671875" style="733" customWidth="1"/>
    <col min="8195" max="8196" width="28.109375" style="733" customWidth="1"/>
    <col min="8197" max="8197" width="27.6640625" style="733" customWidth="1"/>
    <col min="8198" max="8198" width="11.44140625" style="733"/>
    <col min="8199" max="8199" width="8.88671875" style="733" customWidth="1"/>
    <col min="8200" max="8448" width="11.44140625" style="733"/>
    <col min="8449" max="8449" width="45.109375" style="733" customWidth="1"/>
    <col min="8450" max="8450" width="29.88671875" style="733" customWidth="1"/>
    <col min="8451" max="8452" width="28.109375" style="733" customWidth="1"/>
    <col min="8453" max="8453" width="27.6640625" style="733" customWidth="1"/>
    <col min="8454" max="8454" width="11.44140625" style="733"/>
    <col min="8455" max="8455" width="8.88671875" style="733" customWidth="1"/>
    <col min="8456" max="8704" width="11.44140625" style="733"/>
    <col min="8705" max="8705" width="45.109375" style="733" customWidth="1"/>
    <col min="8706" max="8706" width="29.88671875" style="733" customWidth="1"/>
    <col min="8707" max="8708" width="28.109375" style="733" customWidth="1"/>
    <col min="8709" max="8709" width="27.6640625" style="733" customWidth="1"/>
    <col min="8710" max="8710" width="11.44140625" style="733"/>
    <col min="8711" max="8711" width="8.88671875" style="733" customWidth="1"/>
    <col min="8712" max="8960" width="11.44140625" style="733"/>
    <col min="8961" max="8961" width="45.109375" style="733" customWidth="1"/>
    <col min="8962" max="8962" width="29.88671875" style="733" customWidth="1"/>
    <col min="8963" max="8964" width="28.109375" style="733" customWidth="1"/>
    <col min="8965" max="8965" width="27.6640625" style="733" customWidth="1"/>
    <col min="8966" max="8966" width="11.44140625" style="733"/>
    <col min="8967" max="8967" width="8.88671875" style="733" customWidth="1"/>
    <col min="8968" max="9216" width="11.44140625" style="733"/>
    <col min="9217" max="9217" width="45.109375" style="733" customWidth="1"/>
    <col min="9218" max="9218" width="29.88671875" style="733" customWidth="1"/>
    <col min="9219" max="9220" width="28.109375" style="733" customWidth="1"/>
    <col min="9221" max="9221" width="27.6640625" style="733" customWidth="1"/>
    <col min="9222" max="9222" width="11.44140625" style="733"/>
    <col min="9223" max="9223" width="8.88671875" style="733" customWidth="1"/>
    <col min="9224" max="9472" width="11.44140625" style="733"/>
    <col min="9473" max="9473" width="45.109375" style="733" customWidth="1"/>
    <col min="9474" max="9474" width="29.88671875" style="733" customWidth="1"/>
    <col min="9475" max="9476" width="28.109375" style="733" customWidth="1"/>
    <col min="9477" max="9477" width="27.6640625" style="733" customWidth="1"/>
    <col min="9478" max="9478" width="11.44140625" style="733"/>
    <col min="9479" max="9479" width="8.88671875" style="733" customWidth="1"/>
    <col min="9480" max="9728" width="11.44140625" style="733"/>
    <col min="9729" max="9729" width="45.109375" style="733" customWidth="1"/>
    <col min="9730" max="9730" width="29.88671875" style="733" customWidth="1"/>
    <col min="9731" max="9732" width="28.109375" style="733" customWidth="1"/>
    <col min="9733" max="9733" width="27.6640625" style="733" customWidth="1"/>
    <col min="9734" max="9734" width="11.44140625" style="733"/>
    <col min="9735" max="9735" width="8.88671875" style="733" customWidth="1"/>
    <col min="9736" max="9984" width="11.44140625" style="733"/>
    <col min="9985" max="9985" width="45.109375" style="733" customWidth="1"/>
    <col min="9986" max="9986" width="29.88671875" style="733" customWidth="1"/>
    <col min="9987" max="9988" width="28.109375" style="733" customWidth="1"/>
    <col min="9989" max="9989" width="27.6640625" style="733" customWidth="1"/>
    <col min="9990" max="9990" width="11.44140625" style="733"/>
    <col min="9991" max="9991" width="8.88671875" style="733" customWidth="1"/>
    <col min="9992" max="10240" width="11.44140625" style="733"/>
    <col min="10241" max="10241" width="45.109375" style="733" customWidth="1"/>
    <col min="10242" max="10242" width="29.88671875" style="733" customWidth="1"/>
    <col min="10243" max="10244" width="28.109375" style="733" customWidth="1"/>
    <col min="10245" max="10245" width="27.6640625" style="733" customWidth="1"/>
    <col min="10246" max="10246" width="11.44140625" style="733"/>
    <col min="10247" max="10247" width="8.88671875" style="733" customWidth="1"/>
    <col min="10248" max="10496" width="11.44140625" style="733"/>
    <col min="10497" max="10497" width="45.109375" style="733" customWidth="1"/>
    <col min="10498" max="10498" width="29.88671875" style="733" customWidth="1"/>
    <col min="10499" max="10500" width="28.109375" style="733" customWidth="1"/>
    <col min="10501" max="10501" width="27.6640625" style="733" customWidth="1"/>
    <col min="10502" max="10502" width="11.44140625" style="733"/>
    <col min="10503" max="10503" width="8.88671875" style="733" customWidth="1"/>
    <col min="10504" max="10752" width="11.44140625" style="733"/>
    <col min="10753" max="10753" width="45.109375" style="733" customWidth="1"/>
    <col min="10754" max="10754" width="29.88671875" style="733" customWidth="1"/>
    <col min="10755" max="10756" width="28.109375" style="733" customWidth="1"/>
    <col min="10757" max="10757" width="27.6640625" style="733" customWidth="1"/>
    <col min="10758" max="10758" width="11.44140625" style="733"/>
    <col min="10759" max="10759" width="8.88671875" style="733" customWidth="1"/>
    <col min="10760" max="11008" width="11.44140625" style="733"/>
    <col min="11009" max="11009" width="45.109375" style="733" customWidth="1"/>
    <col min="11010" max="11010" width="29.88671875" style="733" customWidth="1"/>
    <col min="11011" max="11012" width="28.109375" style="733" customWidth="1"/>
    <col min="11013" max="11013" width="27.6640625" style="733" customWidth="1"/>
    <col min="11014" max="11014" width="11.44140625" style="733"/>
    <col min="11015" max="11015" width="8.88671875" style="733" customWidth="1"/>
    <col min="11016" max="11264" width="11.44140625" style="733"/>
    <col min="11265" max="11265" width="45.109375" style="733" customWidth="1"/>
    <col min="11266" max="11266" width="29.88671875" style="733" customWidth="1"/>
    <col min="11267" max="11268" width="28.109375" style="733" customWidth="1"/>
    <col min="11269" max="11269" width="27.6640625" style="733" customWidth="1"/>
    <col min="11270" max="11270" width="11.44140625" style="733"/>
    <col min="11271" max="11271" width="8.88671875" style="733" customWidth="1"/>
    <col min="11272" max="11520" width="11.44140625" style="733"/>
    <col min="11521" max="11521" width="45.109375" style="733" customWidth="1"/>
    <col min="11522" max="11522" width="29.88671875" style="733" customWidth="1"/>
    <col min="11523" max="11524" width="28.109375" style="733" customWidth="1"/>
    <col min="11525" max="11525" width="27.6640625" style="733" customWidth="1"/>
    <col min="11526" max="11526" width="11.44140625" style="733"/>
    <col min="11527" max="11527" width="8.88671875" style="733" customWidth="1"/>
    <col min="11528" max="11776" width="11.44140625" style="733"/>
    <col min="11777" max="11777" width="45.109375" style="733" customWidth="1"/>
    <col min="11778" max="11778" width="29.88671875" style="733" customWidth="1"/>
    <col min="11779" max="11780" width="28.109375" style="733" customWidth="1"/>
    <col min="11781" max="11781" width="27.6640625" style="733" customWidth="1"/>
    <col min="11782" max="11782" width="11.44140625" style="733"/>
    <col min="11783" max="11783" width="8.88671875" style="733" customWidth="1"/>
    <col min="11784" max="12032" width="11.44140625" style="733"/>
    <col min="12033" max="12033" width="45.109375" style="733" customWidth="1"/>
    <col min="12034" max="12034" width="29.88671875" style="733" customWidth="1"/>
    <col min="12035" max="12036" width="28.109375" style="733" customWidth="1"/>
    <col min="12037" max="12037" width="27.6640625" style="733" customWidth="1"/>
    <col min="12038" max="12038" width="11.44140625" style="733"/>
    <col min="12039" max="12039" width="8.88671875" style="733" customWidth="1"/>
    <col min="12040" max="12288" width="11.44140625" style="733"/>
    <col min="12289" max="12289" width="45.109375" style="733" customWidth="1"/>
    <col min="12290" max="12290" width="29.88671875" style="733" customWidth="1"/>
    <col min="12291" max="12292" width="28.109375" style="733" customWidth="1"/>
    <col min="12293" max="12293" width="27.6640625" style="733" customWidth="1"/>
    <col min="12294" max="12294" width="11.44140625" style="733"/>
    <col min="12295" max="12295" width="8.88671875" style="733" customWidth="1"/>
    <col min="12296" max="12544" width="11.44140625" style="733"/>
    <col min="12545" max="12545" width="45.109375" style="733" customWidth="1"/>
    <col min="12546" max="12546" width="29.88671875" style="733" customWidth="1"/>
    <col min="12547" max="12548" width="28.109375" style="733" customWidth="1"/>
    <col min="12549" max="12549" width="27.6640625" style="733" customWidth="1"/>
    <col min="12550" max="12550" width="11.44140625" style="733"/>
    <col min="12551" max="12551" width="8.88671875" style="733" customWidth="1"/>
    <col min="12552" max="12800" width="11.44140625" style="733"/>
    <col min="12801" max="12801" width="45.109375" style="733" customWidth="1"/>
    <col min="12802" max="12802" width="29.88671875" style="733" customWidth="1"/>
    <col min="12803" max="12804" width="28.109375" style="733" customWidth="1"/>
    <col min="12805" max="12805" width="27.6640625" style="733" customWidth="1"/>
    <col min="12806" max="12806" width="11.44140625" style="733"/>
    <col min="12807" max="12807" width="8.88671875" style="733" customWidth="1"/>
    <col min="12808" max="13056" width="11.44140625" style="733"/>
    <col min="13057" max="13057" width="45.109375" style="733" customWidth="1"/>
    <col min="13058" max="13058" width="29.88671875" style="733" customWidth="1"/>
    <col min="13059" max="13060" width="28.109375" style="733" customWidth="1"/>
    <col min="13061" max="13061" width="27.6640625" style="733" customWidth="1"/>
    <col min="13062" max="13062" width="11.44140625" style="733"/>
    <col min="13063" max="13063" width="8.88671875" style="733" customWidth="1"/>
    <col min="13064" max="13312" width="11.44140625" style="733"/>
    <col min="13313" max="13313" width="45.109375" style="733" customWidth="1"/>
    <col min="13314" max="13314" width="29.88671875" style="733" customWidth="1"/>
    <col min="13315" max="13316" width="28.109375" style="733" customWidth="1"/>
    <col min="13317" max="13317" width="27.6640625" style="733" customWidth="1"/>
    <col min="13318" max="13318" width="11.44140625" style="733"/>
    <col min="13319" max="13319" width="8.88671875" style="733" customWidth="1"/>
    <col min="13320" max="13568" width="11.44140625" style="733"/>
    <col min="13569" max="13569" width="45.109375" style="733" customWidth="1"/>
    <col min="13570" max="13570" width="29.88671875" style="733" customWidth="1"/>
    <col min="13571" max="13572" width="28.109375" style="733" customWidth="1"/>
    <col min="13573" max="13573" width="27.6640625" style="733" customWidth="1"/>
    <col min="13574" max="13574" width="11.44140625" style="733"/>
    <col min="13575" max="13575" width="8.88671875" style="733" customWidth="1"/>
    <col min="13576" max="13824" width="11.44140625" style="733"/>
    <col min="13825" max="13825" width="45.109375" style="733" customWidth="1"/>
    <col min="13826" max="13826" width="29.88671875" style="733" customWidth="1"/>
    <col min="13827" max="13828" width="28.109375" style="733" customWidth="1"/>
    <col min="13829" max="13829" width="27.6640625" style="733" customWidth="1"/>
    <col min="13830" max="13830" width="11.44140625" style="733"/>
    <col min="13831" max="13831" width="8.88671875" style="733" customWidth="1"/>
    <col min="13832" max="14080" width="11.44140625" style="733"/>
    <col min="14081" max="14081" width="45.109375" style="733" customWidth="1"/>
    <col min="14082" max="14082" width="29.88671875" style="733" customWidth="1"/>
    <col min="14083" max="14084" width="28.109375" style="733" customWidth="1"/>
    <col min="14085" max="14085" width="27.6640625" style="733" customWidth="1"/>
    <col min="14086" max="14086" width="11.44140625" style="733"/>
    <col min="14087" max="14087" width="8.88671875" style="733" customWidth="1"/>
    <col min="14088" max="14336" width="11.44140625" style="733"/>
    <col min="14337" max="14337" width="45.109375" style="733" customWidth="1"/>
    <col min="14338" max="14338" width="29.88671875" style="733" customWidth="1"/>
    <col min="14339" max="14340" width="28.109375" style="733" customWidth="1"/>
    <col min="14341" max="14341" width="27.6640625" style="733" customWidth="1"/>
    <col min="14342" max="14342" width="11.44140625" style="733"/>
    <col min="14343" max="14343" width="8.88671875" style="733" customWidth="1"/>
    <col min="14344" max="14592" width="11.44140625" style="733"/>
    <col min="14593" max="14593" width="45.109375" style="733" customWidth="1"/>
    <col min="14594" max="14594" width="29.88671875" style="733" customWidth="1"/>
    <col min="14595" max="14596" width="28.109375" style="733" customWidth="1"/>
    <col min="14597" max="14597" width="27.6640625" style="733" customWidth="1"/>
    <col min="14598" max="14598" width="11.44140625" style="733"/>
    <col min="14599" max="14599" width="8.88671875" style="733" customWidth="1"/>
    <col min="14600" max="14848" width="11.44140625" style="733"/>
    <col min="14849" max="14849" width="45.109375" style="733" customWidth="1"/>
    <col min="14850" max="14850" width="29.88671875" style="733" customWidth="1"/>
    <col min="14851" max="14852" width="28.109375" style="733" customWidth="1"/>
    <col min="14853" max="14853" width="27.6640625" style="733" customWidth="1"/>
    <col min="14854" max="14854" width="11.44140625" style="733"/>
    <col min="14855" max="14855" width="8.88671875" style="733" customWidth="1"/>
    <col min="14856" max="15104" width="11.44140625" style="733"/>
    <col min="15105" max="15105" width="45.109375" style="733" customWidth="1"/>
    <col min="15106" max="15106" width="29.88671875" style="733" customWidth="1"/>
    <col min="15107" max="15108" width="28.109375" style="733" customWidth="1"/>
    <col min="15109" max="15109" width="27.6640625" style="733" customWidth="1"/>
    <col min="15110" max="15110" width="11.44140625" style="733"/>
    <col min="15111" max="15111" width="8.88671875" style="733" customWidth="1"/>
    <col min="15112" max="15360" width="11.44140625" style="733"/>
    <col min="15361" max="15361" width="45.109375" style="733" customWidth="1"/>
    <col min="15362" max="15362" width="29.88671875" style="733" customWidth="1"/>
    <col min="15363" max="15364" width="28.109375" style="733" customWidth="1"/>
    <col min="15365" max="15365" width="27.6640625" style="733" customWidth="1"/>
    <col min="15366" max="15366" width="11.44140625" style="733"/>
    <col min="15367" max="15367" width="8.88671875" style="733" customWidth="1"/>
    <col min="15368" max="15616" width="11.44140625" style="733"/>
    <col min="15617" max="15617" width="45.109375" style="733" customWidth="1"/>
    <col min="15618" max="15618" width="29.88671875" style="733" customWidth="1"/>
    <col min="15619" max="15620" width="28.109375" style="733" customWidth="1"/>
    <col min="15621" max="15621" width="27.6640625" style="733" customWidth="1"/>
    <col min="15622" max="15622" width="11.44140625" style="733"/>
    <col min="15623" max="15623" width="8.88671875" style="733" customWidth="1"/>
    <col min="15624" max="15872" width="11.44140625" style="733"/>
    <col min="15873" max="15873" width="45.109375" style="733" customWidth="1"/>
    <col min="15874" max="15874" width="29.88671875" style="733" customWidth="1"/>
    <col min="15875" max="15876" width="28.109375" style="733" customWidth="1"/>
    <col min="15877" max="15877" width="27.6640625" style="733" customWidth="1"/>
    <col min="15878" max="15878" width="11.44140625" style="733"/>
    <col min="15879" max="15879" width="8.88671875" style="733" customWidth="1"/>
    <col min="15880" max="16128" width="11.44140625" style="733"/>
    <col min="16129" max="16129" width="45.109375" style="733" customWidth="1"/>
    <col min="16130" max="16130" width="29.88671875" style="733" customWidth="1"/>
    <col min="16131" max="16132" width="28.109375" style="733" customWidth="1"/>
    <col min="16133" max="16133" width="27.6640625" style="733" customWidth="1"/>
    <col min="16134" max="16134" width="11.44140625" style="733"/>
    <col min="16135" max="16135" width="8.88671875" style="733" customWidth="1"/>
    <col min="16136" max="16384" width="11.44140625" style="733"/>
  </cols>
  <sheetData>
    <row r="1" spans="1:8" ht="18" customHeight="1">
      <c r="A1" s="1386" t="s">
        <v>1209</v>
      </c>
    </row>
    <row r="2" spans="1:8" s="1313" customFormat="1" ht="33.75" customHeight="1">
      <c r="A2" s="1598" t="s">
        <v>1188</v>
      </c>
      <c r="B2" s="1598"/>
      <c r="C2" s="1598"/>
      <c r="D2" s="1598"/>
      <c r="E2" s="1598"/>
      <c r="F2" s="1312"/>
    </row>
    <row r="3" spans="1:8" s="1317" customFormat="1" ht="24" customHeight="1">
      <c r="A3" s="1314">
        <v>44439</v>
      </c>
      <c r="B3" s="1314"/>
      <c r="C3" s="1314"/>
      <c r="D3" s="1314"/>
      <c r="E3" s="1314"/>
      <c r="F3" s="1316"/>
    </row>
    <row r="4" spans="1:8" s="1317" customFormat="1" ht="21" customHeight="1">
      <c r="A4" s="1593" t="s">
        <v>124</v>
      </c>
      <c r="B4" s="1593"/>
      <c r="C4" s="1593"/>
      <c r="D4" s="1593"/>
      <c r="E4" s="1593"/>
      <c r="F4" s="1316"/>
    </row>
    <row r="5" spans="1:8" s="1319" customFormat="1" ht="6" customHeight="1" thickBot="1">
      <c r="A5" s="1594"/>
      <c r="B5" s="1594"/>
      <c r="C5" s="1594"/>
      <c r="D5" s="1594"/>
      <c r="E5" s="1594"/>
      <c r="F5" s="1318"/>
    </row>
    <row r="6" spans="1:8" s="1319" customFormat="1" ht="20.100000000000001" customHeight="1">
      <c r="A6" s="1595" t="s">
        <v>1</v>
      </c>
      <c r="B6" s="1599" t="s">
        <v>1189</v>
      </c>
      <c r="C6" s="1599" t="s">
        <v>1190</v>
      </c>
      <c r="D6" s="1599" t="s">
        <v>1191</v>
      </c>
      <c r="E6" s="1599" t="s">
        <v>1192</v>
      </c>
      <c r="F6" s="1318"/>
    </row>
    <row r="7" spans="1:8" s="1319" customFormat="1" ht="80.099999999999994" customHeight="1">
      <c r="A7" s="1596"/>
      <c r="B7" s="1600"/>
      <c r="C7" s="1600"/>
      <c r="D7" s="1600"/>
      <c r="E7" s="1600"/>
      <c r="F7" s="1318"/>
    </row>
    <row r="8" spans="1:8" s="1325" customFormat="1" ht="20.100000000000001" customHeight="1">
      <c r="A8" s="745" t="s">
        <v>29</v>
      </c>
      <c r="B8" s="1322">
        <v>-4143309.9881400005</v>
      </c>
      <c r="C8" s="1322">
        <v>4538075.0458999993</v>
      </c>
      <c r="D8" s="1322" t="s">
        <v>117</v>
      </c>
      <c r="E8" s="1323">
        <v>394765.05776000005</v>
      </c>
      <c r="F8" s="1324"/>
      <c r="G8" s="1353"/>
    </row>
    <row r="9" spans="1:8" s="1325" customFormat="1" ht="20.100000000000001" customHeight="1">
      <c r="A9" s="1326" t="s">
        <v>770</v>
      </c>
      <c r="B9" s="1322">
        <v>706.45000999999991</v>
      </c>
      <c r="C9" s="1322" t="s">
        <v>117</v>
      </c>
      <c r="D9" s="1354" t="s">
        <v>117</v>
      </c>
      <c r="E9" s="1323">
        <v>706.45000999999991</v>
      </c>
      <c r="F9" s="1324"/>
      <c r="G9" s="1353"/>
    </row>
    <row r="10" spans="1:8" s="1325" customFormat="1" ht="20.100000000000001" customHeight="1">
      <c r="A10" s="1326" t="s">
        <v>95</v>
      </c>
      <c r="B10" s="1322">
        <v>960021.66358999989</v>
      </c>
      <c r="C10" s="1322">
        <v>607349.6532399999</v>
      </c>
      <c r="D10" s="1322">
        <v>-144363.33675999998</v>
      </c>
      <c r="E10" s="1323">
        <v>1423007.9800699996</v>
      </c>
      <c r="F10" s="1324"/>
      <c r="G10" s="1353"/>
      <c r="H10" s="1355"/>
    </row>
    <row r="11" spans="1:8" s="1325" customFormat="1" ht="20.100000000000001" customHeight="1">
      <c r="A11" s="745" t="s">
        <v>32</v>
      </c>
      <c r="B11" s="1322">
        <v>9756.0131500000007</v>
      </c>
      <c r="C11" s="1322">
        <v>1629.7611200000001</v>
      </c>
      <c r="D11" s="1322" t="s">
        <v>117</v>
      </c>
      <c r="E11" s="1323">
        <v>11385.774270000002</v>
      </c>
      <c r="F11" s="1324"/>
      <c r="G11" s="1353"/>
    </row>
    <row r="12" spans="1:8" s="1325" customFormat="1" ht="20.100000000000001" customHeight="1">
      <c r="A12" s="1326" t="s">
        <v>33</v>
      </c>
      <c r="B12" s="1322">
        <v>-571815.51653000002</v>
      </c>
      <c r="C12" s="1322">
        <v>533876.93818000006</v>
      </c>
      <c r="D12" s="1322" t="s">
        <v>117</v>
      </c>
      <c r="E12" s="1323">
        <v>-37938.578350000003</v>
      </c>
      <c r="F12" s="1324"/>
      <c r="G12" s="1353"/>
    </row>
    <row r="13" spans="1:8" s="1325" customFormat="1" ht="20.100000000000001" customHeight="1">
      <c r="A13" s="1326" t="s">
        <v>114</v>
      </c>
      <c r="B13" s="1322">
        <v>-3999984.8019499998</v>
      </c>
      <c r="C13" s="1322">
        <v>3904487.1974999998</v>
      </c>
      <c r="D13" s="1322" t="s">
        <v>117</v>
      </c>
      <c r="E13" s="1323">
        <v>-95497.604449999999</v>
      </c>
      <c r="F13" s="1324"/>
      <c r="G13" s="1353"/>
    </row>
    <row r="14" spans="1:8" s="1325" customFormat="1" ht="20.100000000000001" customHeight="1">
      <c r="A14" s="1326" t="s">
        <v>35</v>
      </c>
      <c r="B14" s="1322">
        <v>-710787.56556000002</v>
      </c>
      <c r="C14" s="1322">
        <v>830068.06198999996</v>
      </c>
      <c r="D14" s="1322" t="s">
        <v>117</v>
      </c>
      <c r="E14" s="1323">
        <v>119280.49643000001</v>
      </c>
      <c r="F14" s="1324"/>
      <c r="G14" s="1353"/>
    </row>
    <row r="15" spans="1:8" s="1325" customFormat="1" ht="20.100000000000001" customHeight="1">
      <c r="A15" s="1326" t="s">
        <v>36</v>
      </c>
      <c r="B15" s="1322">
        <v>-2528692.1469299998</v>
      </c>
      <c r="C15" s="1322">
        <v>2609236.7371799997</v>
      </c>
      <c r="D15" s="1322">
        <v>-8961.9567299999999</v>
      </c>
      <c r="E15" s="1323">
        <v>71582.633520000032</v>
      </c>
      <c r="F15" s="1324"/>
      <c r="G15" s="1353"/>
    </row>
    <row r="16" spans="1:8" s="1325" customFormat="1" ht="20.100000000000001" customHeight="1">
      <c r="A16" s="1326" t="s">
        <v>37</v>
      </c>
      <c r="B16" s="1322">
        <v>-30958.347570000002</v>
      </c>
      <c r="C16" s="1322">
        <v>172923.79681999999</v>
      </c>
      <c r="D16" s="1354" t="s">
        <v>117</v>
      </c>
      <c r="E16" s="1323">
        <v>141965.44925000001</v>
      </c>
      <c r="F16" s="1324"/>
      <c r="G16" s="1353"/>
    </row>
    <row r="17" spans="1:7" s="1325" customFormat="1" ht="20.100000000000001" customHeight="1">
      <c r="A17" s="1326" t="s">
        <v>501</v>
      </c>
      <c r="B17" s="1322">
        <v>395631.51445000002</v>
      </c>
      <c r="C17" s="1322">
        <v>-373141.28912999999</v>
      </c>
      <c r="D17" s="1322" t="s">
        <v>117</v>
      </c>
      <c r="E17" s="1323">
        <v>22490.225320000001</v>
      </c>
      <c r="F17" s="1324"/>
      <c r="G17" s="1353"/>
    </row>
    <row r="18" spans="1:7" s="1325" customFormat="1" ht="20.100000000000001" customHeight="1">
      <c r="A18" s="1326" t="s">
        <v>39</v>
      </c>
      <c r="B18" s="1322">
        <v>-121467.31537000001</v>
      </c>
      <c r="C18" s="1322">
        <v>106153.55621</v>
      </c>
      <c r="D18" s="1354" t="s">
        <v>117</v>
      </c>
      <c r="E18" s="1323">
        <v>-15313.75916</v>
      </c>
      <c r="F18" s="1324"/>
      <c r="G18" s="1353"/>
    </row>
    <row r="19" spans="1:7" s="1325" customFormat="1" ht="20.100000000000001" customHeight="1">
      <c r="A19" s="1326" t="s">
        <v>40</v>
      </c>
      <c r="B19" s="1322">
        <v>-1141298.2609300001</v>
      </c>
      <c r="C19" s="1322">
        <v>1160905.1058800002</v>
      </c>
      <c r="D19" s="1322" t="s">
        <v>117</v>
      </c>
      <c r="E19" s="1323">
        <v>19606.844949999999</v>
      </c>
      <c r="F19" s="1324"/>
      <c r="G19" s="1353"/>
    </row>
    <row r="20" spans="1:7" s="1325" customFormat="1" ht="20.100000000000001" customHeight="1">
      <c r="A20" s="1326" t="s">
        <v>41</v>
      </c>
      <c r="B20" s="1322">
        <v>1365.49866</v>
      </c>
      <c r="C20" s="1322" t="s">
        <v>117</v>
      </c>
      <c r="D20" s="1354" t="s">
        <v>117</v>
      </c>
      <c r="E20" s="1323">
        <v>1365.49866</v>
      </c>
      <c r="F20" s="1324"/>
      <c r="G20" s="1353"/>
    </row>
    <row r="21" spans="1:7" s="1325" customFormat="1" ht="20.100000000000001" customHeight="1">
      <c r="A21" s="1326" t="s">
        <v>42</v>
      </c>
      <c r="B21" s="1322">
        <v>3337.0644600000001</v>
      </c>
      <c r="C21" s="1322" t="s">
        <v>117</v>
      </c>
      <c r="D21" s="1354" t="s">
        <v>117</v>
      </c>
      <c r="E21" s="1323">
        <v>3337.0644600000001</v>
      </c>
      <c r="F21" s="1324"/>
      <c r="G21" s="1353"/>
    </row>
    <row r="22" spans="1:7" s="1325" customFormat="1" ht="20.100000000000001" customHeight="1">
      <c r="A22" s="1326" t="s">
        <v>43</v>
      </c>
      <c r="B22" s="1322">
        <v>15249.126719999998</v>
      </c>
      <c r="C22" s="1322">
        <v>40840</v>
      </c>
      <c r="D22" s="1322" t="s">
        <v>117</v>
      </c>
      <c r="E22" s="1323">
        <v>56089.12672</v>
      </c>
      <c r="F22" s="1324"/>
      <c r="G22" s="1353"/>
    </row>
    <row r="23" spans="1:7" s="1325" customFormat="1" ht="20.100000000000001" customHeight="1">
      <c r="A23" s="1326" t="s">
        <v>44</v>
      </c>
      <c r="B23" s="1322">
        <v>15989.599689999999</v>
      </c>
      <c r="C23" s="1322" t="s">
        <v>117</v>
      </c>
      <c r="D23" s="1322" t="s">
        <v>117</v>
      </c>
      <c r="E23" s="1323">
        <v>15989.599689999999</v>
      </c>
      <c r="F23" s="1324"/>
      <c r="G23" s="1353"/>
    </row>
    <row r="24" spans="1:7" s="1330" customFormat="1" ht="20.100000000000001" customHeight="1">
      <c r="A24" s="1328" t="s">
        <v>45</v>
      </c>
      <c r="B24" s="1323">
        <v>-11846257.012250002</v>
      </c>
      <c r="C24" s="1323">
        <v>14132404.564889999</v>
      </c>
      <c r="D24" s="1323">
        <v>-153325.29348999998</v>
      </c>
      <c r="E24" s="1323">
        <v>2132822.2591499994</v>
      </c>
      <c r="F24" s="1324"/>
      <c r="G24" s="1353"/>
    </row>
    <row r="25" spans="1:7" s="1334" customFormat="1" ht="7.5" customHeight="1" thickBot="1">
      <c r="A25" s="1331"/>
      <c r="B25" s="1332"/>
      <c r="C25" s="1332"/>
      <c r="D25" s="1332"/>
      <c r="E25" s="1332"/>
      <c r="F25" s="1356"/>
    </row>
    <row r="26" spans="1:7" s="1358" customFormat="1" ht="15.75" customHeight="1">
      <c r="A26" s="877" t="s">
        <v>1193</v>
      </c>
      <c r="B26" s="877"/>
      <c r="C26" s="877"/>
      <c r="D26" s="877"/>
      <c r="E26" s="877"/>
      <c r="F26" s="1357"/>
    </row>
    <row r="27" spans="1:7" s="1336" customFormat="1" ht="18.600000000000001" customHeight="1">
      <c r="A27" s="877" t="s">
        <v>1194</v>
      </c>
      <c r="B27" s="1087"/>
      <c r="C27" s="1087"/>
      <c r="D27" s="1087"/>
      <c r="E27" s="1087"/>
      <c r="F27" s="1335"/>
    </row>
    <row r="28" spans="1:7" s="1334" customFormat="1">
      <c r="A28" s="755"/>
      <c r="F28" s="1339"/>
    </row>
    <row r="29" spans="1:7" s="1334" customFormat="1">
      <c r="F29" s="1339"/>
    </row>
    <row r="30" spans="1:7" s="1334" customFormat="1">
      <c r="F30" s="1339"/>
    </row>
    <row r="31" spans="1:7" s="1334" customFormat="1">
      <c r="F31" s="1339"/>
    </row>
    <row r="32" spans="1:7" s="1334" customFormat="1">
      <c r="F32" s="1339"/>
    </row>
    <row r="33" spans="6:6" s="1334" customFormat="1">
      <c r="F33" s="1339"/>
    </row>
    <row r="34" spans="6:6" s="1334" customFormat="1">
      <c r="F34" s="1339"/>
    </row>
    <row r="35" spans="6:6" s="1334" customFormat="1">
      <c r="F35" s="1339"/>
    </row>
    <row r="36" spans="6:6" s="1334" customFormat="1">
      <c r="F36" s="1339"/>
    </row>
    <row r="37" spans="6:6" s="1334" customFormat="1">
      <c r="F37" s="1339"/>
    </row>
    <row r="38" spans="6:6" s="1334" customFormat="1">
      <c r="F38" s="1339"/>
    </row>
    <row r="39" spans="6:6" s="1334" customFormat="1">
      <c r="F39" s="1339"/>
    </row>
    <row r="40" spans="6:6" s="1334" customFormat="1">
      <c r="F40" s="1339"/>
    </row>
    <row r="41" spans="6:6" s="1334" customFormat="1">
      <c r="F41" s="1339"/>
    </row>
    <row r="42" spans="6:6" s="1334" customFormat="1">
      <c r="F42" s="1339"/>
    </row>
    <row r="43" spans="6:6" s="1334" customFormat="1">
      <c r="F43" s="1339"/>
    </row>
    <row r="44" spans="6:6" s="1334" customFormat="1">
      <c r="F44" s="1339"/>
    </row>
    <row r="45" spans="6:6" s="1334" customFormat="1">
      <c r="F45" s="1339"/>
    </row>
    <row r="46" spans="6:6" s="1334" customFormat="1">
      <c r="F46" s="1339"/>
    </row>
    <row r="47" spans="6:6" s="1334" customFormat="1">
      <c r="F47" s="1339"/>
    </row>
    <row r="48" spans="6:6" s="1334" customFormat="1">
      <c r="F48" s="1339"/>
    </row>
    <row r="49" spans="6:6" s="1334" customFormat="1">
      <c r="F49" s="1339"/>
    </row>
    <row r="50" spans="6:6" s="1334" customFormat="1">
      <c r="F50" s="1339"/>
    </row>
    <row r="51" spans="6:6" s="1334" customFormat="1">
      <c r="F51" s="1339"/>
    </row>
    <row r="52" spans="6:6" s="1334" customFormat="1">
      <c r="F52" s="1339"/>
    </row>
    <row r="53" spans="6:6" s="1334" customFormat="1">
      <c r="F53" s="1339"/>
    </row>
    <row r="54" spans="6:6" s="1334" customFormat="1">
      <c r="F54" s="1339"/>
    </row>
    <row r="55" spans="6:6" s="1334" customFormat="1">
      <c r="F55" s="1339"/>
    </row>
    <row r="56" spans="6:6" s="1334" customFormat="1">
      <c r="F56" s="1339"/>
    </row>
    <row r="57" spans="6:6" s="1334" customFormat="1">
      <c r="F57" s="1339"/>
    </row>
    <row r="58" spans="6:6" s="1334" customFormat="1">
      <c r="F58" s="1339"/>
    </row>
    <row r="59" spans="6:6" s="1334" customFormat="1">
      <c r="F59" s="1339"/>
    </row>
    <row r="60" spans="6:6" s="1334" customFormat="1">
      <c r="F60" s="1339"/>
    </row>
    <row r="61" spans="6:6" s="1334" customFormat="1">
      <c r="F61" s="1339"/>
    </row>
    <row r="62" spans="6:6" s="1334" customFormat="1">
      <c r="F62" s="1339"/>
    </row>
    <row r="63" spans="6:6" s="1334" customFormat="1">
      <c r="F63" s="1339"/>
    </row>
    <row r="64" spans="6:6" s="1334" customFormat="1">
      <c r="F64" s="1339"/>
    </row>
    <row r="65" spans="6:6" s="1334" customFormat="1">
      <c r="F65" s="1339"/>
    </row>
    <row r="66" spans="6:6" s="1334" customFormat="1">
      <c r="F66" s="1339"/>
    </row>
    <row r="67" spans="6:6" s="1334" customFormat="1">
      <c r="F67" s="1339"/>
    </row>
    <row r="68" spans="6:6" s="1334" customFormat="1">
      <c r="F68" s="1339"/>
    </row>
    <row r="69" spans="6:6" s="1334" customFormat="1">
      <c r="F69" s="1339"/>
    </row>
    <row r="70" spans="6:6" s="1334" customFormat="1">
      <c r="F70" s="1339"/>
    </row>
    <row r="71" spans="6:6" s="1334" customFormat="1">
      <c r="F71" s="1339"/>
    </row>
    <row r="72" spans="6:6" s="1334" customFormat="1">
      <c r="F72" s="1339"/>
    </row>
    <row r="73" spans="6:6" s="1334" customFormat="1">
      <c r="F73" s="1339"/>
    </row>
    <row r="74" spans="6:6" s="1334" customFormat="1">
      <c r="F74" s="1339"/>
    </row>
    <row r="75" spans="6:6" s="1334" customFormat="1">
      <c r="F75" s="1339"/>
    </row>
    <row r="76" spans="6:6" s="1334" customFormat="1">
      <c r="F76" s="1339"/>
    </row>
    <row r="77" spans="6:6" s="1334" customFormat="1">
      <c r="F77" s="1339"/>
    </row>
    <row r="78" spans="6:6" s="1334" customFormat="1">
      <c r="F78" s="1339"/>
    </row>
    <row r="79" spans="6:6" s="1334" customFormat="1">
      <c r="F79" s="1339"/>
    </row>
    <row r="80" spans="6:6" s="1334" customFormat="1">
      <c r="F80" s="1339"/>
    </row>
    <row r="81" spans="6:6" s="1334" customFormat="1">
      <c r="F81" s="1339"/>
    </row>
    <row r="82" spans="6:6" s="1334" customFormat="1">
      <c r="F82" s="1339"/>
    </row>
    <row r="83" spans="6:6" s="1334" customFormat="1">
      <c r="F83" s="1339"/>
    </row>
    <row r="84" spans="6:6" s="1334" customFormat="1">
      <c r="F84" s="1339"/>
    </row>
    <row r="85" spans="6:6" s="1334" customFormat="1">
      <c r="F85" s="1339"/>
    </row>
    <row r="86" spans="6:6" s="1334" customFormat="1">
      <c r="F86" s="1339"/>
    </row>
    <row r="87" spans="6:6" s="1334" customFormat="1">
      <c r="F87" s="1339"/>
    </row>
    <row r="88" spans="6:6" s="1334" customFormat="1">
      <c r="F88" s="1339"/>
    </row>
    <row r="89" spans="6:6" s="1334" customFormat="1">
      <c r="F89" s="1339"/>
    </row>
    <row r="90" spans="6:6" s="1334" customFormat="1">
      <c r="F90" s="1339"/>
    </row>
    <row r="91" spans="6:6" s="1334" customFormat="1">
      <c r="F91" s="1339"/>
    </row>
    <row r="92" spans="6:6" s="1334" customFormat="1">
      <c r="F92" s="1339"/>
    </row>
    <row r="93" spans="6:6" s="1334" customFormat="1">
      <c r="F93" s="1339"/>
    </row>
    <row r="94" spans="6:6" s="1334" customFormat="1">
      <c r="F94" s="1339"/>
    </row>
    <row r="95" spans="6:6" s="1334" customFormat="1">
      <c r="F95" s="1339"/>
    </row>
    <row r="96" spans="6:6" s="1334" customFormat="1">
      <c r="F96" s="1339"/>
    </row>
    <row r="97" spans="6:6" s="1334" customFormat="1">
      <c r="F97" s="1339"/>
    </row>
    <row r="98" spans="6:6" s="1334" customFormat="1">
      <c r="F98" s="1339"/>
    </row>
    <row r="99" spans="6:6" s="1334" customFormat="1">
      <c r="F99" s="1339"/>
    </row>
    <row r="100" spans="6:6" s="1334" customFormat="1">
      <c r="F100" s="1339"/>
    </row>
    <row r="101" spans="6:6" s="1334" customFormat="1">
      <c r="F101" s="1339"/>
    </row>
    <row r="102" spans="6:6" s="1334" customFormat="1">
      <c r="F102" s="1339"/>
    </row>
    <row r="103" spans="6:6" s="1334" customFormat="1">
      <c r="F103" s="1339"/>
    </row>
    <row r="104" spans="6:6" s="1334" customFormat="1">
      <c r="F104" s="1339"/>
    </row>
    <row r="105" spans="6:6" s="1334" customFormat="1">
      <c r="F105" s="1339"/>
    </row>
    <row r="106" spans="6:6" s="1334" customFormat="1">
      <c r="F106" s="1339"/>
    </row>
    <row r="107" spans="6:6" s="1334" customFormat="1">
      <c r="F107" s="1339"/>
    </row>
    <row r="108" spans="6:6" s="1334" customFormat="1">
      <c r="F108" s="1339"/>
    </row>
    <row r="109" spans="6:6" s="1334" customFormat="1">
      <c r="F109" s="1339"/>
    </row>
    <row r="110" spans="6:6" s="1334" customFormat="1">
      <c r="F110" s="1339"/>
    </row>
    <row r="111" spans="6:6" s="1334" customFormat="1">
      <c r="F111" s="1339"/>
    </row>
    <row r="112" spans="6:6" s="1334" customFormat="1">
      <c r="F112" s="1339"/>
    </row>
    <row r="113" spans="6:6" s="1334" customFormat="1">
      <c r="F113" s="1339"/>
    </row>
    <row r="114" spans="6:6" s="1334" customFormat="1">
      <c r="F114" s="1339"/>
    </row>
    <row r="115" spans="6:6" s="1334" customFormat="1">
      <c r="F115" s="1339"/>
    </row>
    <row r="116" spans="6:6" s="1334" customFormat="1">
      <c r="F116" s="1339"/>
    </row>
    <row r="117" spans="6:6" s="1334" customFormat="1">
      <c r="F117" s="1339"/>
    </row>
    <row r="118" spans="6:6" s="1334" customFormat="1">
      <c r="F118" s="1339"/>
    </row>
    <row r="119" spans="6:6" s="1334" customFormat="1">
      <c r="F119" s="1339"/>
    </row>
    <row r="120" spans="6:6" s="1334" customFormat="1">
      <c r="F120" s="1339"/>
    </row>
    <row r="121" spans="6:6" s="1334" customFormat="1">
      <c r="F121" s="1339"/>
    </row>
    <row r="122" spans="6:6" s="1334" customFormat="1">
      <c r="F122" s="1339"/>
    </row>
    <row r="123" spans="6:6" s="1334" customFormat="1">
      <c r="F123" s="1339"/>
    </row>
    <row r="124" spans="6:6" s="1334" customFormat="1">
      <c r="F124" s="1339"/>
    </row>
    <row r="125" spans="6:6" s="1334" customFormat="1">
      <c r="F125" s="1339"/>
    </row>
    <row r="126" spans="6:6" s="1334" customFormat="1">
      <c r="F126" s="1339"/>
    </row>
    <row r="127" spans="6:6" s="1334" customFormat="1">
      <c r="F127" s="1339"/>
    </row>
    <row r="128" spans="6:6" s="1334" customFormat="1">
      <c r="F128" s="1339"/>
    </row>
    <row r="129" spans="6:6" s="1334" customFormat="1">
      <c r="F129" s="1339"/>
    </row>
    <row r="130" spans="6:6" s="1334" customFormat="1">
      <c r="F130" s="1339"/>
    </row>
    <row r="131" spans="6:6" s="1334" customFormat="1">
      <c r="F131" s="1339"/>
    </row>
    <row r="132" spans="6:6" s="1334" customFormat="1">
      <c r="F132" s="1339"/>
    </row>
    <row r="133" spans="6:6" s="1334" customFormat="1">
      <c r="F133" s="1339"/>
    </row>
    <row r="134" spans="6:6" s="1334" customFormat="1">
      <c r="F134" s="1339"/>
    </row>
    <row r="135" spans="6:6" s="1334" customFormat="1">
      <c r="F135" s="1339"/>
    </row>
    <row r="136" spans="6:6" s="1334" customFormat="1">
      <c r="F136" s="1339"/>
    </row>
    <row r="137" spans="6:6" s="1334" customFormat="1">
      <c r="F137" s="1339"/>
    </row>
    <row r="138" spans="6:6" s="1334" customFormat="1">
      <c r="F138" s="1339"/>
    </row>
    <row r="139" spans="6:6" s="1334" customFormat="1">
      <c r="F139" s="1339"/>
    </row>
    <row r="140" spans="6:6" s="1334" customFormat="1">
      <c r="F140" s="1339"/>
    </row>
    <row r="141" spans="6:6" s="1334" customFormat="1">
      <c r="F141" s="1339"/>
    </row>
    <row r="142" spans="6:6" s="1334" customFormat="1">
      <c r="F142" s="1339"/>
    </row>
    <row r="143" spans="6:6" s="1334" customFormat="1">
      <c r="F143" s="1339"/>
    </row>
    <row r="144" spans="6:6" s="1334" customFormat="1">
      <c r="F144" s="1339"/>
    </row>
    <row r="145" spans="6:6" s="1334" customFormat="1">
      <c r="F145" s="1339"/>
    </row>
  </sheetData>
  <mergeCells count="8">
    <mergeCell ref="A2:E2"/>
    <mergeCell ref="A4:E4"/>
    <mergeCell ref="A5:E5"/>
    <mergeCell ref="A6:A7"/>
    <mergeCell ref="B6:B7"/>
    <mergeCell ref="C6:C7"/>
    <mergeCell ref="D6:D7"/>
    <mergeCell ref="E6:E7"/>
  </mergeCells>
  <hyperlinks>
    <hyperlink ref="A1" location="Índice!A1" display="Volver al Índice"/>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zoomScaleNormal="100" workbookViewId="0"/>
  </sheetViews>
  <sheetFormatPr baseColWidth="10" defaultColWidth="10.88671875" defaultRowHeight="13.2"/>
  <cols>
    <col min="1" max="1" width="38.109375" style="5" customWidth="1"/>
    <col min="2" max="5" width="23.6640625" style="5" customWidth="1"/>
    <col min="6" max="16384" width="10.88671875" style="5"/>
  </cols>
  <sheetData>
    <row r="1" spans="1:7" s="300" customFormat="1" ht="20.100000000000001" customHeight="1">
      <c r="A1" s="1386" t="s">
        <v>1209</v>
      </c>
    </row>
    <row r="2" spans="1:7" s="667" customFormat="1" ht="25.5" customHeight="1">
      <c r="A2" s="1587" t="s">
        <v>1184</v>
      </c>
      <c r="B2" s="1587"/>
      <c r="C2" s="1587"/>
      <c r="D2" s="1587"/>
      <c r="E2" s="1587"/>
    </row>
    <row r="3" spans="1:7" s="1267" customFormat="1" ht="20.100000000000001" customHeight="1">
      <c r="A3" s="166">
        <v>44439</v>
      </c>
      <c r="B3" s="166"/>
      <c r="C3" s="166"/>
      <c r="D3" s="166"/>
      <c r="E3" s="166"/>
    </row>
    <row r="4" spans="1:7" s="308" customFormat="1" ht="20.100000000000001" customHeight="1">
      <c r="A4" s="1474" t="s">
        <v>124</v>
      </c>
      <c r="B4" s="1474"/>
      <c r="C4" s="1474"/>
      <c r="D4" s="1474"/>
      <c r="E4" s="1474"/>
    </row>
    <row r="5" spans="1:7" ht="7.5" customHeight="1" thickBot="1"/>
    <row r="6" spans="1:7" s="37" customFormat="1" ht="45" customHeight="1">
      <c r="A6" s="1484" t="s">
        <v>1</v>
      </c>
      <c r="B6" s="1478" t="s">
        <v>1185</v>
      </c>
      <c r="C6" s="1478" t="s">
        <v>1186</v>
      </c>
      <c r="D6" s="1484" t="s">
        <v>1187</v>
      </c>
      <c r="E6" s="1484"/>
    </row>
    <row r="7" spans="1:7" s="37" customFormat="1" ht="20.100000000000001" customHeight="1">
      <c r="A7" s="1485"/>
      <c r="B7" s="1479"/>
      <c r="C7" s="1479"/>
      <c r="D7" s="1340">
        <v>44439</v>
      </c>
      <c r="E7" s="1340">
        <v>44074</v>
      </c>
    </row>
    <row r="8" spans="1:7" ht="2.25" customHeight="1">
      <c r="A8" s="698"/>
      <c r="B8" s="698"/>
      <c r="C8" s="698"/>
      <c r="D8" s="1341"/>
      <c r="E8" s="1341"/>
    </row>
    <row r="9" spans="1:7" s="193" customFormat="1" ht="18" customHeight="1">
      <c r="A9" s="320" t="s">
        <v>29</v>
      </c>
      <c r="B9" s="1342">
        <v>11855650.512</v>
      </c>
      <c r="C9" s="1342">
        <v>15109933.573000001</v>
      </c>
      <c r="D9" s="1342">
        <v>26965584.085000001</v>
      </c>
      <c r="E9" s="1342">
        <v>25737980.407000002</v>
      </c>
      <c r="F9" s="197"/>
      <c r="G9" s="197"/>
    </row>
    <row r="10" spans="1:7" s="193" customFormat="1" ht="18" customHeight="1">
      <c r="A10" s="320" t="s">
        <v>770</v>
      </c>
      <c r="B10" s="1342" t="s">
        <v>117</v>
      </c>
      <c r="C10" s="1342" t="s">
        <v>117</v>
      </c>
      <c r="D10" s="1342" t="s">
        <v>117</v>
      </c>
      <c r="E10" s="1342" t="s">
        <v>117</v>
      </c>
      <c r="F10" s="197"/>
      <c r="G10" s="197"/>
    </row>
    <row r="11" spans="1:7" s="193" customFormat="1" ht="18" customHeight="1">
      <c r="A11" s="320" t="s">
        <v>31</v>
      </c>
      <c r="B11" s="1342">
        <v>7677929.4680000003</v>
      </c>
      <c r="C11" s="1342">
        <v>12489735.829</v>
      </c>
      <c r="D11" s="1342">
        <v>20167665.296999998</v>
      </c>
      <c r="E11" s="1342">
        <v>17133694.100000001</v>
      </c>
      <c r="F11" s="197"/>
      <c r="G11" s="197"/>
    </row>
    <row r="12" spans="1:7" s="193" customFormat="1" ht="18" customHeight="1">
      <c r="A12" s="320" t="s">
        <v>32</v>
      </c>
      <c r="B12" s="1342">
        <v>1633.6</v>
      </c>
      <c r="C12" s="1342" t="s">
        <v>117</v>
      </c>
      <c r="D12" s="1342">
        <v>1633.6</v>
      </c>
      <c r="E12" s="1342" t="s">
        <v>117</v>
      </c>
      <c r="F12" s="197"/>
      <c r="G12" s="197"/>
    </row>
    <row r="13" spans="1:7" s="193" customFormat="1" ht="18" customHeight="1">
      <c r="A13" s="320" t="s">
        <v>33</v>
      </c>
      <c r="B13" s="1342">
        <v>1394563.7990000001</v>
      </c>
      <c r="C13" s="1342">
        <v>3032125.23</v>
      </c>
      <c r="D13" s="1342">
        <v>4426689.03</v>
      </c>
      <c r="E13" s="1342">
        <v>3613709.4589999998</v>
      </c>
      <c r="F13" s="197"/>
      <c r="G13" s="197"/>
    </row>
    <row r="14" spans="1:7" s="193" customFormat="1" ht="18" customHeight="1">
      <c r="A14" s="320" t="s">
        <v>34</v>
      </c>
      <c r="B14" s="1342">
        <v>7861878.9910000004</v>
      </c>
      <c r="C14" s="1342">
        <v>9777554.2390000001</v>
      </c>
      <c r="D14" s="1342">
        <v>17639433.23</v>
      </c>
      <c r="E14" s="1342">
        <v>13828484.036</v>
      </c>
      <c r="F14" s="197"/>
      <c r="G14" s="197"/>
    </row>
    <row r="15" spans="1:7" s="193" customFormat="1" ht="18" customHeight="1">
      <c r="A15" s="320" t="s">
        <v>35</v>
      </c>
      <c r="B15" s="1342">
        <v>4308159.2699999996</v>
      </c>
      <c r="C15" s="1342">
        <v>4760299.1890000002</v>
      </c>
      <c r="D15" s="1342">
        <v>9068458.4600000009</v>
      </c>
      <c r="E15" s="1342">
        <v>14318943.776000001</v>
      </c>
      <c r="F15" s="197"/>
      <c r="G15" s="197"/>
    </row>
    <row r="16" spans="1:7" s="193" customFormat="1" ht="18" customHeight="1">
      <c r="A16" s="320" t="s">
        <v>670</v>
      </c>
      <c r="B16" s="1342">
        <v>3224660.9509999999</v>
      </c>
      <c r="C16" s="1342">
        <v>4721131.4749999996</v>
      </c>
      <c r="D16" s="1342">
        <v>7945792.426</v>
      </c>
      <c r="E16" s="1342">
        <v>7500942.0959999999</v>
      </c>
      <c r="F16" s="197"/>
      <c r="G16" s="197"/>
    </row>
    <row r="17" spans="1:7" s="193" customFormat="1" ht="18" customHeight="1">
      <c r="A17" s="320" t="s">
        <v>37</v>
      </c>
      <c r="B17" s="1342">
        <v>665692</v>
      </c>
      <c r="C17" s="1342">
        <v>1306880</v>
      </c>
      <c r="D17" s="1342">
        <v>1972572</v>
      </c>
      <c r="E17" s="1342">
        <v>2282336</v>
      </c>
      <c r="F17" s="197"/>
      <c r="G17" s="197"/>
    </row>
    <row r="18" spans="1:7" s="193" customFormat="1" ht="18" customHeight="1">
      <c r="A18" s="25" t="s">
        <v>38</v>
      </c>
      <c r="B18" s="1342">
        <v>16336</v>
      </c>
      <c r="C18" s="1342">
        <v>389565.64399999997</v>
      </c>
      <c r="D18" s="1342">
        <v>405901.64399999997</v>
      </c>
      <c r="E18" s="1342">
        <v>612558.44299999997</v>
      </c>
      <c r="F18" s="197"/>
      <c r="G18" s="197"/>
    </row>
    <row r="19" spans="1:7" s="193" customFormat="1" ht="18" customHeight="1">
      <c r="A19" s="25" t="s">
        <v>39</v>
      </c>
      <c r="B19" s="1342">
        <v>106184</v>
      </c>
      <c r="C19" s="1342" t="s">
        <v>117</v>
      </c>
      <c r="D19" s="1342">
        <v>106184</v>
      </c>
      <c r="E19" s="1342" t="s">
        <v>117</v>
      </c>
      <c r="F19" s="197"/>
      <c r="G19" s="197"/>
    </row>
    <row r="20" spans="1:7" s="193" customFormat="1" ht="18" customHeight="1">
      <c r="A20" s="25" t="s">
        <v>40</v>
      </c>
      <c r="B20" s="1342">
        <v>2381271.3450000002</v>
      </c>
      <c r="C20" s="1342">
        <v>3939988.9309999999</v>
      </c>
      <c r="D20" s="1342">
        <v>6321260.2759999996</v>
      </c>
      <c r="E20" s="1342">
        <v>5097813.0209999997</v>
      </c>
      <c r="F20" s="197"/>
      <c r="G20" s="197"/>
    </row>
    <row r="21" spans="1:7" s="193" customFormat="1" ht="18" customHeight="1">
      <c r="A21" s="25" t="s">
        <v>41</v>
      </c>
      <c r="B21" s="1342" t="s">
        <v>117</v>
      </c>
      <c r="C21" s="1342" t="s">
        <v>117</v>
      </c>
      <c r="D21" s="1342" t="s">
        <v>117</v>
      </c>
      <c r="E21" s="1342" t="s">
        <v>117</v>
      </c>
      <c r="F21" s="197"/>
      <c r="G21" s="197"/>
    </row>
    <row r="22" spans="1:7" s="193" customFormat="1" ht="18" customHeight="1">
      <c r="A22" s="25" t="s">
        <v>42</v>
      </c>
      <c r="B22" s="1342" t="s">
        <v>117</v>
      </c>
      <c r="C22" s="1342" t="s">
        <v>117</v>
      </c>
      <c r="D22" s="1342" t="s">
        <v>117</v>
      </c>
      <c r="E22" s="1342" t="s">
        <v>117</v>
      </c>
      <c r="F22" s="197"/>
      <c r="G22" s="197"/>
    </row>
    <row r="23" spans="1:7" s="193" customFormat="1" ht="18" customHeight="1">
      <c r="A23" s="25" t="s">
        <v>43</v>
      </c>
      <c r="B23" s="1342">
        <v>40840</v>
      </c>
      <c r="C23" s="1342" t="s">
        <v>117</v>
      </c>
      <c r="D23" s="1342">
        <v>40840</v>
      </c>
      <c r="E23" s="1342" t="s">
        <v>117</v>
      </c>
      <c r="F23" s="197"/>
      <c r="G23" s="197"/>
    </row>
    <row r="24" spans="1:7" s="193" customFormat="1" ht="18" customHeight="1">
      <c r="A24" s="25" t="s">
        <v>44</v>
      </c>
      <c r="B24" s="1342" t="s">
        <v>117</v>
      </c>
      <c r="C24" s="1342" t="s">
        <v>117</v>
      </c>
      <c r="D24" s="1342" t="s">
        <v>117</v>
      </c>
      <c r="E24" s="1342" t="s">
        <v>117</v>
      </c>
      <c r="F24" s="197"/>
      <c r="G24" s="197"/>
    </row>
    <row r="25" spans="1:7" s="1120" customFormat="1" ht="22.5" customHeight="1">
      <c r="A25" s="1343" t="s">
        <v>45</v>
      </c>
      <c r="B25" s="1344">
        <v>39534799.935999997</v>
      </c>
      <c r="C25" s="1344">
        <v>55527214.110000014</v>
      </c>
      <c r="D25" s="1344">
        <v>95062014.047999978</v>
      </c>
      <c r="E25" s="1344">
        <v>90126461.338</v>
      </c>
      <c r="F25" s="197"/>
      <c r="G25" s="197"/>
    </row>
    <row r="26" spans="1:7" s="1346" customFormat="1" ht="3.9" customHeight="1" thickBot="1">
      <c r="A26" s="673"/>
      <c r="B26" s="1345"/>
      <c r="C26" s="1345"/>
      <c r="D26" s="1345"/>
      <c r="E26" s="1345"/>
      <c r="F26" s="1120"/>
    </row>
    <row r="27" spans="1:7" s="209" customFormat="1" ht="13.5" customHeight="1">
      <c r="A27" s="1347" t="s">
        <v>671</v>
      </c>
      <c r="B27" s="1348"/>
      <c r="C27" s="1348"/>
      <c r="D27" s="1348"/>
      <c r="E27" s="1348"/>
      <c r="F27" s="74"/>
    </row>
    <row r="28" spans="1:7" s="510" customFormat="1" ht="9.75" customHeight="1">
      <c r="A28" s="34"/>
      <c r="B28" s="1349"/>
      <c r="C28" s="1350"/>
      <c r="D28" s="1351"/>
      <c r="E28" s="1349"/>
    </row>
    <row r="29" spans="1:7" s="510" customFormat="1" ht="12.75" customHeight="1">
      <c r="A29" s="1347"/>
      <c r="D29" s="1352"/>
    </row>
    <row r="30" spans="1:7" s="510" customFormat="1" ht="9.6"/>
    <row r="31" spans="1:7" s="73" customFormat="1" ht="9.6"/>
    <row r="32" spans="1:7" s="73" customFormat="1" ht="9.6"/>
    <row r="33" s="73" customFormat="1" ht="9.6"/>
  </sheetData>
  <mergeCells count="6">
    <mergeCell ref="A2:E2"/>
    <mergeCell ref="A4:E4"/>
    <mergeCell ref="A6:A7"/>
    <mergeCell ref="B6:B7"/>
    <mergeCell ref="C6:C7"/>
    <mergeCell ref="D6:E6"/>
  </mergeCells>
  <hyperlinks>
    <hyperlink ref="A1" location="Índice!A1" display="Volver al Índice"/>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baseColWidth="10" defaultColWidth="10.88671875" defaultRowHeight="13.2"/>
  <cols>
    <col min="1" max="1" width="33" style="5" bestFit="1" customWidth="1"/>
    <col min="2" max="2" width="13.88671875" style="5" customWidth="1"/>
    <col min="3" max="4" width="19.109375" style="5" customWidth="1"/>
    <col min="5" max="6" width="16.44140625" style="5" customWidth="1"/>
    <col min="7" max="7" width="14.88671875" style="5" bestFit="1" customWidth="1"/>
    <col min="8" max="16384" width="10.88671875" style="5"/>
  </cols>
  <sheetData>
    <row r="1" spans="1:7" ht="18">
      <c r="A1" s="1386" t="s">
        <v>1209</v>
      </c>
      <c r="B1" s="300"/>
      <c r="C1" s="300"/>
      <c r="D1" s="300"/>
      <c r="E1" s="300"/>
      <c r="F1" s="300"/>
      <c r="G1" s="300"/>
    </row>
    <row r="2" spans="1:7" s="338" customFormat="1" ht="28.2">
      <c r="A2" s="1587" t="s">
        <v>1195</v>
      </c>
      <c r="B2" s="1587"/>
      <c r="C2" s="1587"/>
      <c r="D2" s="1587"/>
      <c r="E2" s="1587"/>
      <c r="F2" s="1587"/>
      <c r="G2" s="667"/>
    </row>
    <row r="3" spans="1:7" s="339" customFormat="1" ht="18">
      <c r="A3" s="1477">
        <v>44439</v>
      </c>
      <c r="B3" s="1477"/>
      <c r="C3" s="1477"/>
      <c r="D3" s="1477"/>
      <c r="E3" s="1477"/>
      <c r="F3" s="1477"/>
      <c r="G3" s="1267"/>
    </row>
    <row r="4" spans="1:7" ht="16.8">
      <c r="A4" s="1474" t="s">
        <v>124</v>
      </c>
      <c r="B4" s="1474"/>
      <c r="C4" s="1474"/>
      <c r="D4" s="1474"/>
      <c r="E4" s="1474"/>
      <c r="F4" s="1474"/>
      <c r="G4" s="308"/>
    </row>
    <row r="5" spans="1:7" ht="13.8" thickBot="1"/>
    <row r="6" spans="1:7" ht="20.25" customHeight="1">
      <c r="A6" s="1484" t="s">
        <v>1</v>
      </c>
      <c r="B6" s="1478" t="s">
        <v>1196</v>
      </c>
      <c r="C6" s="1478" t="s">
        <v>1197</v>
      </c>
      <c r="D6" s="1478" t="s">
        <v>1198</v>
      </c>
      <c r="E6" s="1484" t="s">
        <v>1199</v>
      </c>
      <c r="F6" s="1484"/>
      <c r="G6" s="37"/>
    </row>
    <row r="7" spans="1:7" ht="21.75" customHeight="1">
      <c r="A7" s="1485"/>
      <c r="B7" s="1479"/>
      <c r="C7" s="1479"/>
      <c r="D7" s="1479"/>
      <c r="E7" s="1340">
        <v>44439</v>
      </c>
      <c r="F7" s="1340">
        <v>44074</v>
      </c>
      <c r="G7" s="37"/>
    </row>
    <row r="8" spans="1:7" ht="9.75" customHeight="1">
      <c r="A8" s="698"/>
      <c r="B8" s="698"/>
      <c r="C8" s="698"/>
      <c r="D8" s="698"/>
      <c r="E8" s="1341"/>
      <c r="F8" s="1341"/>
    </row>
    <row r="9" spans="1:7" ht="18" customHeight="1">
      <c r="A9" s="320" t="s">
        <v>29</v>
      </c>
      <c r="B9" s="1359">
        <v>18946153.914000001</v>
      </c>
      <c r="C9" s="1359">
        <v>13169249.944</v>
      </c>
      <c r="D9" s="1359">
        <v>5067336.95</v>
      </c>
      <c r="E9" s="1359">
        <v>37182740.807999998</v>
      </c>
      <c r="F9" s="1359">
        <v>22871286.368999999</v>
      </c>
      <c r="G9" s="1360"/>
    </row>
    <row r="10" spans="1:7" ht="18" customHeight="1">
      <c r="A10" s="320" t="s">
        <v>770</v>
      </c>
      <c r="B10" s="1359" t="s">
        <v>117</v>
      </c>
      <c r="C10" s="1359" t="s">
        <v>117</v>
      </c>
      <c r="D10" s="1359" t="s">
        <v>117</v>
      </c>
      <c r="E10" s="1359" t="s">
        <v>117</v>
      </c>
      <c r="F10" s="1359" t="s">
        <v>117</v>
      </c>
      <c r="G10" s="1360"/>
    </row>
    <row r="11" spans="1:7" ht="18" customHeight="1">
      <c r="A11" s="320" t="s">
        <v>31</v>
      </c>
      <c r="B11" s="1359">
        <v>16097261.757999999</v>
      </c>
      <c r="C11" s="1359">
        <v>8528547.5820000004</v>
      </c>
      <c r="D11" s="1359">
        <v>4544832.0489999996</v>
      </c>
      <c r="E11" s="1359">
        <v>29170641.388999999</v>
      </c>
      <c r="F11" s="1359">
        <v>29030607.568999998</v>
      </c>
      <c r="G11" s="1360"/>
    </row>
    <row r="12" spans="1:7" ht="18" customHeight="1">
      <c r="A12" s="320" t="s">
        <v>32</v>
      </c>
      <c r="B12" s="1359" t="s">
        <v>117</v>
      </c>
      <c r="C12" s="1359" t="s">
        <v>117</v>
      </c>
      <c r="D12" s="1359" t="s">
        <v>117</v>
      </c>
      <c r="E12" s="1359" t="s">
        <v>117</v>
      </c>
      <c r="F12" s="1359" t="s">
        <v>117</v>
      </c>
      <c r="G12" s="1360"/>
    </row>
    <row r="13" spans="1:7" ht="18" customHeight="1">
      <c r="A13" s="320" t="s">
        <v>33</v>
      </c>
      <c r="B13" s="1359">
        <v>100874.8</v>
      </c>
      <c r="C13" s="1359">
        <v>2171995.8319999999</v>
      </c>
      <c r="D13" s="1359" t="s">
        <v>117</v>
      </c>
      <c r="E13" s="1359">
        <v>2272870.6320000002</v>
      </c>
      <c r="F13" s="1359">
        <v>287280.75699999998</v>
      </c>
      <c r="G13" s="1360"/>
    </row>
    <row r="14" spans="1:7" ht="18" customHeight="1">
      <c r="A14" s="320" t="s">
        <v>34</v>
      </c>
      <c r="B14" s="1359">
        <v>4392382.1169999996</v>
      </c>
      <c r="C14" s="1359">
        <v>6175632.1220000004</v>
      </c>
      <c r="D14" s="1359">
        <v>735422.47900000005</v>
      </c>
      <c r="E14" s="1359">
        <v>11303436.718</v>
      </c>
      <c r="F14" s="1359">
        <v>6947079.9299999997</v>
      </c>
      <c r="G14" s="1360"/>
    </row>
    <row r="15" spans="1:7" ht="18" customHeight="1">
      <c r="A15" s="320" t="s">
        <v>35</v>
      </c>
      <c r="B15" s="1359" t="s">
        <v>117</v>
      </c>
      <c r="C15" s="1359">
        <v>1170353.608</v>
      </c>
      <c r="D15" s="1359" t="s">
        <v>117</v>
      </c>
      <c r="E15" s="1359">
        <v>1170353.608</v>
      </c>
      <c r="F15" s="1359">
        <v>224964.08799999999</v>
      </c>
      <c r="G15" s="1360"/>
    </row>
    <row r="16" spans="1:7" ht="18" customHeight="1">
      <c r="A16" s="320" t="s">
        <v>670</v>
      </c>
      <c r="B16" s="1359">
        <v>3841837.2459999998</v>
      </c>
      <c r="C16" s="1359">
        <v>5320477.4749999996</v>
      </c>
      <c r="D16" s="1359">
        <v>1287108.5190000001</v>
      </c>
      <c r="E16" s="1359">
        <v>10449423.24</v>
      </c>
      <c r="F16" s="1359">
        <v>9803376.4550000001</v>
      </c>
      <c r="G16" s="1360"/>
    </row>
    <row r="17" spans="1:8" ht="18" customHeight="1">
      <c r="A17" s="320" t="s">
        <v>37</v>
      </c>
      <c r="B17" s="1359" t="s">
        <v>117</v>
      </c>
      <c r="C17" s="1359">
        <v>812700.87800000003</v>
      </c>
      <c r="D17" s="1359" t="s">
        <v>117</v>
      </c>
      <c r="E17" s="1359">
        <v>812700.87800000003</v>
      </c>
      <c r="F17" s="1359">
        <v>108900.488</v>
      </c>
      <c r="G17" s="1360"/>
    </row>
    <row r="18" spans="1:8" ht="18" customHeight="1">
      <c r="A18" s="25" t="s">
        <v>38</v>
      </c>
      <c r="B18" s="1359" t="s">
        <v>117</v>
      </c>
      <c r="C18" s="1359" t="s">
        <v>117</v>
      </c>
      <c r="D18" s="1359" t="s">
        <v>117</v>
      </c>
      <c r="E18" s="1359" t="s">
        <v>117</v>
      </c>
      <c r="F18" s="1359" t="s">
        <v>117</v>
      </c>
      <c r="G18" s="1360"/>
    </row>
    <row r="19" spans="1:8" ht="18" customHeight="1">
      <c r="A19" s="25" t="s">
        <v>39</v>
      </c>
      <c r="B19" s="1359" t="s">
        <v>117</v>
      </c>
      <c r="C19" s="1359" t="s">
        <v>117</v>
      </c>
      <c r="D19" s="1359" t="s">
        <v>117</v>
      </c>
      <c r="E19" s="1359" t="s">
        <v>117</v>
      </c>
      <c r="F19" s="1359" t="s">
        <v>117</v>
      </c>
      <c r="G19" s="1360"/>
    </row>
    <row r="20" spans="1:8" ht="18" customHeight="1">
      <c r="A20" s="25" t="s">
        <v>40</v>
      </c>
      <c r="B20" s="1359">
        <v>5498122.483</v>
      </c>
      <c r="C20" s="1359">
        <v>3246456.2769999998</v>
      </c>
      <c r="D20" s="1359">
        <v>562122.41899999999</v>
      </c>
      <c r="E20" s="1359">
        <v>9306701.1789999995</v>
      </c>
      <c r="F20" s="1359">
        <v>3875590.5419999999</v>
      </c>
      <c r="G20" s="1360"/>
      <c r="H20" s="878"/>
    </row>
    <row r="21" spans="1:8" ht="18" customHeight="1">
      <c r="A21" s="25" t="s">
        <v>41</v>
      </c>
      <c r="B21" s="1359" t="s">
        <v>117</v>
      </c>
      <c r="C21" s="1359" t="s">
        <v>117</v>
      </c>
      <c r="D21" s="1359" t="s">
        <v>117</v>
      </c>
      <c r="E21" s="1359" t="s">
        <v>117</v>
      </c>
      <c r="F21" s="1359" t="s">
        <v>117</v>
      </c>
      <c r="G21" s="1360"/>
    </row>
    <row r="22" spans="1:8" ht="18" customHeight="1">
      <c r="A22" s="25" t="s">
        <v>1200</v>
      </c>
      <c r="B22" s="1359" t="s">
        <v>117</v>
      </c>
      <c r="C22" s="1359" t="s">
        <v>117</v>
      </c>
      <c r="D22" s="1359" t="s">
        <v>117</v>
      </c>
      <c r="E22" s="1359" t="s">
        <v>117</v>
      </c>
      <c r="F22" s="1359" t="s">
        <v>117</v>
      </c>
      <c r="G22" s="1360"/>
    </row>
    <row r="23" spans="1:8" ht="18" customHeight="1">
      <c r="A23" s="25" t="s">
        <v>43</v>
      </c>
      <c r="B23" s="1359" t="s">
        <v>117</v>
      </c>
      <c r="C23" s="1359" t="s">
        <v>117</v>
      </c>
      <c r="D23" s="1359" t="s">
        <v>117</v>
      </c>
      <c r="E23" s="1359" t="s">
        <v>117</v>
      </c>
      <c r="F23" s="1359" t="s">
        <v>117</v>
      </c>
      <c r="G23" s="1360"/>
    </row>
    <row r="24" spans="1:8" ht="18" customHeight="1">
      <c r="A24" s="25" t="s">
        <v>44</v>
      </c>
      <c r="B24" s="1359" t="s">
        <v>117</v>
      </c>
      <c r="C24" s="1359" t="s">
        <v>117</v>
      </c>
      <c r="D24" s="1359" t="s">
        <v>117</v>
      </c>
      <c r="E24" s="1359" t="s">
        <v>117</v>
      </c>
      <c r="F24" s="1359" t="s">
        <v>117</v>
      </c>
      <c r="G24" s="1360"/>
    </row>
    <row r="25" spans="1:8" ht="22.5" customHeight="1">
      <c r="A25" s="1343" t="s">
        <v>45</v>
      </c>
      <c r="B25" s="1361">
        <v>48876632.317999996</v>
      </c>
      <c r="C25" s="1361">
        <v>40595413.718000002</v>
      </c>
      <c r="D25" s="1361">
        <v>12196822.415999999</v>
      </c>
      <c r="E25" s="1361">
        <v>101668868.45200001</v>
      </c>
      <c r="F25" s="1361">
        <v>73149086.197999999</v>
      </c>
      <c r="G25" s="1360"/>
    </row>
    <row r="26" spans="1:8" ht="6" customHeight="1" thickBot="1">
      <c r="A26" s="673"/>
      <c r="B26" s="1345"/>
      <c r="C26" s="1345"/>
      <c r="D26" s="1345"/>
      <c r="E26" s="1345"/>
      <c r="F26" s="1345"/>
    </row>
    <row r="27" spans="1:8">
      <c r="A27" s="1347" t="s">
        <v>671</v>
      </c>
      <c r="B27" s="1348"/>
      <c r="C27" s="1348"/>
      <c r="D27" s="1348"/>
      <c r="E27" s="1348"/>
      <c r="F27" s="1348"/>
    </row>
    <row r="28" spans="1:8">
      <c r="A28" s="34"/>
      <c r="B28" s="1362"/>
      <c r="C28" s="1363"/>
      <c r="D28" s="1363"/>
      <c r="E28" s="1364"/>
      <c r="F28" s="1362"/>
    </row>
    <row r="29" spans="1:8">
      <c r="A29" s="74"/>
      <c r="B29" s="74"/>
      <c r="C29" s="74"/>
      <c r="D29" s="74"/>
      <c r="E29" s="1365"/>
      <c r="F29" s="74"/>
    </row>
    <row r="30" spans="1:8">
      <c r="A30" s="510"/>
      <c r="B30" s="510"/>
      <c r="C30" s="510"/>
      <c r="D30" s="510"/>
      <c r="E30" s="510"/>
      <c r="F30" s="510"/>
    </row>
    <row r="31" spans="1:8">
      <c r="A31" s="73"/>
      <c r="B31" s="73"/>
      <c r="C31" s="73"/>
      <c r="D31" s="73"/>
      <c r="E31" s="73"/>
      <c r="F31" s="73"/>
    </row>
    <row r="32" spans="1:8">
      <c r="A32" s="73"/>
      <c r="B32" s="73"/>
      <c r="C32" s="73"/>
      <c r="D32" s="73"/>
      <c r="E32" s="73"/>
      <c r="F32" s="73"/>
    </row>
    <row r="33" spans="1:6">
      <c r="A33" s="73"/>
      <c r="B33" s="73"/>
      <c r="C33" s="73"/>
      <c r="D33" s="73"/>
      <c r="E33" s="73"/>
      <c r="F33" s="73"/>
    </row>
  </sheetData>
  <mergeCells count="8">
    <mergeCell ref="A2:F2"/>
    <mergeCell ref="A3:F3"/>
    <mergeCell ref="A4:F4"/>
    <mergeCell ref="A6:A7"/>
    <mergeCell ref="B6:B7"/>
    <mergeCell ref="C6:C7"/>
    <mergeCell ref="D6:D7"/>
    <mergeCell ref="E6:F6"/>
  </mergeCells>
  <hyperlinks>
    <hyperlink ref="A1" location="Índice!A1" display="Volver al Índice"/>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showGridLines="0" zoomScaleNormal="100" workbookViewId="0"/>
  </sheetViews>
  <sheetFormatPr baseColWidth="10" defaultColWidth="11.44140625" defaultRowHeight="13.2"/>
  <cols>
    <col min="1" max="1" width="17.109375" style="733" bestFit="1" customWidth="1"/>
    <col min="2" max="2" width="24.6640625" style="733" customWidth="1"/>
    <col min="3" max="3" width="23" style="733" customWidth="1"/>
    <col min="4" max="4" width="21.109375" style="733" customWidth="1"/>
    <col min="5" max="5" width="19.109375" style="733" customWidth="1"/>
    <col min="6" max="6" width="19.109375" style="1311" customWidth="1"/>
    <col min="7" max="7" width="5.33203125" style="733" customWidth="1"/>
    <col min="8" max="256" width="11.44140625" style="733"/>
    <col min="257" max="257" width="33.6640625" style="733" customWidth="1"/>
    <col min="258" max="258" width="24.6640625" style="733" customWidth="1"/>
    <col min="259" max="259" width="23" style="733" customWidth="1"/>
    <col min="260" max="260" width="21.109375" style="733" customWidth="1"/>
    <col min="261" max="262" width="19.109375" style="733" customWidth="1"/>
    <col min="263" max="263" width="5.33203125" style="733" customWidth="1"/>
    <col min="264" max="512" width="11.44140625" style="733"/>
    <col min="513" max="513" width="33.6640625" style="733" customWidth="1"/>
    <col min="514" max="514" width="24.6640625" style="733" customWidth="1"/>
    <col min="515" max="515" width="23" style="733" customWidth="1"/>
    <col min="516" max="516" width="21.109375" style="733" customWidth="1"/>
    <col min="517" max="518" width="19.109375" style="733" customWidth="1"/>
    <col min="519" max="519" width="5.33203125" style="733" customWidth="1"/>
    <col min="520" max="768" width="11.44140625" style="733"/>
    <col min="769" max="769" width="33.6640625" style="733" customWidth="1"/>
    <col min="770" max="770" width="24.6640625" style="733" customWidth="1"/>
    <col min="771" max="771" width="23" style="733" customWidth="1"/>
    <col min="772" max="772" width="21.109375" style="733" customWidth="1"/>
    <col min="773" max="774" width="19.109375" style="733" customWidth="1"/>
    <col min="775" max="775" width="5.33203125" style="733" customWidth="1"/>
    <col min="776" max="1024" width="11.44140625" style="733"/>
    <col min="1025" max="1025" width="33.6640625" style="733" customWidth="1"/>
    <col min="1026" max="1026" width="24.6640625" style="733" customWidth="1"/>
    <col min="1027" max="1027" width="23" style="733" customWidth="1"/>
    <col min="1028" max="1028" width="21.109375" style="733" customWidth="1"/>
    <col min="1029" max="1030" width="19.109375" style="733" customWidth="1"/>
    <col min="1031" max="1031" width="5.33203125" style="733" customWidth="1"/>
    <col min="1032" max="1280" width="11.44140625" style="733"/>
    <col min="1281" max="1281" width="33.6640625" style="733" customWidth="1"/>
    <col min="1282" max="1282" width="24.6640625" style="733" customWidth="1"/>
    <col min="1283" max="1283" width="23" style="733" customWidth="1"/>
    <col min="1284" max="1284" width="21.109375" style="733" customWidth="1"/>
    <col min="1285" max="1286" width="19.109375" style="733" customWidth="1"/>
    <col min="1287" max="1287" width="5.33203125" style="733" customWidth="1"/>
    <col min="1288" max="1536" width="11.44140625" style="733"/>
    <col min="1537" max="1537" width="33.6640625" style="733" customWidth="1"/>
    <col min="1538" max="1538" width="24.6640625" style="733" customWidth="1"/>
    <col min="1539" max="1539" width="23" style="733" customWidth="1"/>
    <col min="1540" max="1540" width="21.109375" style="733" customWidth="1"/>
    <col min="1541" max="1542" width="19.109375" style="733" customWidth="1"/>
    <col min="1543" max="1543" width="5.33203125" style="733" customWidth="1"/>
    <col min="1544" max="1792" width="11.44140625" style="733"/>
    <col min="1793" max="1793" width="33.6640625" style="733" customWidth="1"/>
    <col min="1794" max="1794" width="24.6640625" style="733" customWidth="1"/>
    <col min="1795" max="1795" width="23" style="733" customWidth="1"/>
    <col min="1796" max="1796" width="21.109375" style="733" customWidth="1"/>
    <col min="1797" max="1798" width="19.109375" style="733" customWidth="1"/>
    <col min="1799" max="1799" width="5.33203125" style="733" customWidth="1"/>
    <col min="1800" max="2048" width="11.44140625" style="733"/>
    <col min="2049" max="2049" width="33.6640625" style="733" customWidth="1"/>
    <col min="2050" max="2050" width="24.6640625" style="733" customWidth="1"/>
    <col min="2051" max="2051" width="23" style="733" customWidth="1"/>
    <col min="2052" max="2052" width="21.109375" style="733" customWidth="1"/>
    <col min="2053" max="2054" width="19.109375" style="733" customWidth="1"/>
    <col min="2055" max="2055" width="5.33203125" style="733" customWidth="1"/>
    <col min="2056" max="2304" width="11.44140625" style="733"/>
    <col min="2305" max="2305" width="33.6640625" style="733" customWidth="1"/>
    <col min="2306" max="2306" width="24.6640625" style="733" customWidth="1"/>
    <col min="2307" max="2307" width="23" style="733" customWidth="1"/>
    <col min="2308" max="2308" width="21.109375" style="733" customWidth="1"/>
    <col min="2309" max="2310" width="19.109375" style="733" customWidth="1"/>
    <col min="2311" max="2311" width="5.33203125" style="733" customWidth="1"/>
    <col min="2312" max="2560" width="11.44140625" style="733"/>
    <col min="2561" max="2561" width="33.6640625" style="733" customWidth="1"/>
    <col min="2562" max="2562" width="24.6640625" style="733" customWidth="1"/>
    <col min="2563" max="2563" width="23" style="733" customWidth="1"/>
    <col min="2564" max="2564" width="21.109375" style="733" customWidth="1"/>
    <col min="2565" max="2566" width="19.109375" style="733" customWidth="1"/>
    <col min="2567" max="2567" width="5.33203125" style="733" customWidth="1"/>
    <col min="2568" max="2816" width="11.44140625" style="733"/>
    <col min="2817" max="2817" width="33.6640625" style="733" customWidth="1"/>
    <col min="2818" max="2818" width="24.6640625" style="733" customWidth="1"/>
    <col min="2819" max="2819" width="23" style="733" customWidth="1"/>
    <col min="2820" max="2820" width="21.109375" style="733" customWidth="1"/>
    <col min="2821" max="2822" width="19.109375" style="733" customWidth="1"/>
    <col min="2823" max="2823" width="5.33203125" style="733" customWidth="1"/>
    <col min="2824" max="3072" width="11.44140625" style="733"/>
    <col min="3073" max="3073" width="33.6640625" style="733" customWidth="1"/>
    <col min="3074" max="3074" width="24.6640625" style="733" customWidth="1"/>
    <col min="3075" max="3075" width="23" style="733" customWidth="1"/>
    <col min="3076" max="3076" width="21.109375" style="733" customWidth="1"/>
    <col min="3077" max="3078" width="19.109375" style="733" customWidth="1"/>
    <col min="3079" max="3079" width="5.33203125" style="733" customWidth="1"/>
    <col min="3080" max="3328" width="11.44140625" style="733"/>
    <col min="3329" max="3329" width="33.6640625" style="733" customWidth="1"/>
    <col min="3330" max="3330" width="24.6640625" style="733" customWidth="1"/>
    <col min="3331" max="3331" width="23" style="733" customWidth="1"/>
    <col min="3332" max="3332" width="21.109375" style="733" customWidth="1"/>
    <col min="3333" max="3334" width="19.109375" style="733" customWidth="1"/>
    <col min="3335" max="3335" width="5.33203125" style="733" customWidth="1"/>
    <col min="3336" max="3584" width="11.44140625" style="733"/>
    <col min="3585" max="3585" width="33.6640625" style="733" customWidth="1"/>
    <col min="3586" max="3586" width="24.6640625" style="733" customWidth="1"/>
    <col min="3587" max="3587" width="23" style="733" customWidth="1"/>
    <col min="3588" max="3588" width="21.109375" style="733" customWidth="1"/>
    <col min="3589" max="3590" width="19.109375" style="733" customWidth="1"/>
    <col min="3591" max="3591" width="5.33203125" style="733" customWidth="1"/>
    <col min="3592" max="3840" width="11.44140625" style="733"/>
    <col min="3841" max="3841" width="33.6640625" style="733" customWidth="1"/>
    <col min="3842" max="3842" width="24.6640625" style="733" customWidth="1"/>
    <col min="3843" max="3843" width="23" style="733" customWidth="1"/>
    <col min="3844" max="3844" width="21.109375" style="733" customWidth="1"/>
    <col min="3845" max="3846" width="19.109375" style="733" customWidth="1"/>
    <col min="3847" max="3847" width="5.33203125" style="733" customWidth="1"/>
    <col min="3848" max="4096" width="11.44140625" style="733"/>
    <col min="4097" max="4097" width="33.6640625" style="733" customWidth="1"/>
    <col min="4098" max="4098" width="24.6640625" style="733" customWidth="1"/>
    <col min="4099" max="4099" width="23" style="733" customWidth="1"/>
    <col min="4100" max="4100" width="21.109375" style="733" customWidth="1"/>
    <col min="4101" max="4102" width="19.109375" style="733" customWidth="1"/>
    <col min="4103" max="4103" width="5.33203125" style="733" customWidth="1"/>
    <col min="4104" max="4352" width="11.44140625" style="733"/>
    <col min="4353" max="4353" width="33.6640625" style="733" customWidth="1"/>
    <col min="4354" max="4354" width="24.6640625" style="733" customWidth="1"/>
    <col min="4355" max="4355" width="23" style="733" customWidth="1"/>
    <col min="4356" max="4356" width="21.109375" style="733" customWidth="1"/>
    <col min="4357" max="4358" width="19.109375" style="733" customWidth="1"/>
    <col min="4359" max="4359" width="5.33203125" style="733" customWidth="1"/>
    <col min="4360" max="4608" width="11.44140625" style="733"/>
    <col min="4609" max="4609" width="33.6640625" style="733" customWidth="1"/>
    <col min="4610" max="4610" width="24.6640625" style="733" customWidth="1"/>
    <col min="4611" max="4611" width="23" style="733" customWidth="1"/>
    <col min="4612" max="4612" width="21.109375" style="733" customWidth="1"/>
    <col min="4613" max="4614" width="19.109375" style="733" customWidth="1"/>
    <col min="4615" max="4615" width="5.33203125" style="733" customWidth="1"/>
    <col min="4616" max="4864" width="11.44140625" style="733"/>
    <col min="4865" max="4865" width="33.6640625" style="733" customWidth="1"/>
    <col min="4866" max="4866" width="24.6640625" style="733" customWidth="1"/>
    <col min="4867" max="4867" width="23" style="733" customWidth="1"/>
    <col min="4868" max="4868" width="21.109375" style="733" customWidth="1"/>
    <col min="4869" max="4870" width="19.109375" style="733" customWidth="1"/>
    <col min="4871" max="4871" width="5.33203125" style="733" customWidth="1"/>
    <col min="4872" max="5120" width="11.44140625" style="733"/>
    <col min="5121" max="5121" width="33.6640625" style="733" customWidth="1"/>
    <col min="5122" max="5122" width="24.6640625" style="733" customWidth="1"/>
    <col min="5123" max="5123" width="23" style="733" customWidth="1"/>
    <col min="5124" max="5124" width="21.109375" style="733" customWidth="1"/>
    <col min="5125" max="5126" width="19.109375" style="733" customWidth="1"/>
    <col min="5127" max="5127" width="5.33203125" style="733" customWidth="1"/>
    <col min="5128" max="5376" width="11.44140625" style="733"/>
    <col min="5377" max="5377" width="33.6640625" style="733" customWidth="1"/>
    <col min="5378" max="5378" width="24.6640625" style="733" customWidth="1"/>
    <col min="5379" max="5379" width="23" style="733" customWidth="1"/>
    <col min="5380" max="5380" width="21.109375" style="733" customWidth="1"/>
    <col min="5381" max="5382" width="19.109375" style="733" customWidth="1"/>
    <col min="5383" max="5383" width="5.33203125" style="733" customWidth="1"/>
    <col min="5384" max="5632" width="11.44140625" style="733"/>
    <col min="5633" max="5633" width="33.6640625" style="733" customWidth="1"/>
    <col min="5634" max="5634" width="24.6640625" style="733" customWidth="1"/>
    <col min="5635" max="5635" width="23" style="733" customWidth="1"/>
    <col min="5636" max="5636" width="21.109375" style="733" customWidth="1"/>
    <col min="5637" max="5638" width="19.109375" style="733" customWidth="1"/>
    <col min="5639" max="5639" width="5.33203125" style="733" customWidth="1"/>
    <col min="5640" max="5888" width="11.44140625" style="733"/>
    <col min="5889" max="5889" width="33.6640625" style="733" customWidth="1"/>
    <col min="5890" max="5890" width="24.6640625" style="733" customWidth="1"/>
    <col min="5891" max="5891" width="23" style="733" customWidth="1"/>
    <col min="5892" max="5892" width="21.109375" style="733" customWidth="1"/>
    <col min="5893" max="5894" width="19.109375" style="733" customWidth="1"/>
    <col min="5895" max="5895" width="5.33203125" style="733" customWidth="1"/>
    <col min="5896" max="6144" width="11.44140625" style="733"/>
    <col min="6145" max="6145" width="33.6640625" style="733" customWidth="1"/>
    <col min="6146" max="6146" width="24.6640625" style="733" customWidth="1"/>
    <col min="6147" max="6147" width="23" style="733" customWidth="1"/>
    <col min="6148" max="6148" width="21.109375" style="733" customWidth="1"/>
    <col min="6149" max="6150" width="19.109375" style="733" customWidth="1"/>
    <col min="6151" max="6151" width="5.33203125" style="733" customWidth="1"/>
    <col min="6152" max="6400" width="11.44140625" style="733"/>
    <col min="6401" max="6401" width="33.6640625" style="733" customWidth="1"/>
    <col min="6402" max="6402" width="24.6640625" style="733" customWidth="1"/>
    <col min="6403" max="6403" width="23" style="733" customWidth="1"/>
    <col min="6404" max="6404" width="21.109375" style="733" customWidth="1"/>
    <col min="6405" max="6406" width="19.109375" style="733" customWidth="1"/>
    <col min="6407" max="6407" width="5.33203125" style="733" customWidth="1"/>
    <col min="6408" max="6656" width="11.44140625" style="733"/>
    <col min="6657" max="6657" width="33.6640625" style="733" customWidth="1"/>
    <col min="6658" max="6658" width="24.6640625" style="733" customWidth="1"/>
    <col min="6659" max="6659" width="23" style="733" customWidth="1"/>
    <col min="6660" max="6660" width="21.109375" style="733" customWidth="1"/>
    <col min="6661" max="6662" width="19.109375" style="733" customWidth="1"/>
    <col min="6663" max="6663" width="5.33203125" style="733" customWidth="1"/>
    <col min="6664" max="6912" width="11.44140625" style="733"/>
    <col min="6913" max="6913" width="33.6640625" style="733" customWidth="1"/>
    <col min="6914" max="6914" width="24.6640625" style="733" customWidth="1"/>
    <col min="6915" max="6915" width="23" style="733" customWidth="1"/>
    <col min="6916" max="6916" width="21.109375" style="733" customWidth="1"/>
    <col min="6917" max="6918" width="19.109375" style="733" customWidth="1"/>
    <col min="6919" max="6919" width="5.33203125" style="733" customWidth="1"/>
    <col min="6920" max="7168" width="11.44140625" style="733"/>
    <col min="7169" max="7169" width="33.6640625" style="733" customWidth="1"/>
    <col min="7170" max="7170" width="24.6640625" style="733" customWidth="1"/>
    <col min="7171" max="7171" width="23" style="733" customWidth="1"/>
    <col min="7172" max="7172" width="21.109375" style="733" customWidth="1"/>
    <col min="7173" max="7174" width="19.109375" style="733" customWidth="1"/>
    <col min="7175" max="7175" width="5.33203125" style="733" customWidth="1"/>
    <col min="7176" max="7424" width="11.44140625" style="733"/>
    <col min="7425" max="7425" width="33.6640625" style="733" customWidth="1"/>
    <col min="7426" max="7426" width="24.6640625" style="733" customWidth="1"/>
    <col min="7427" max="7427" width="23" style="733" customWidth="1"/>
    <col min="7428" max="7428" width="21.109375" style="733" customWidth="1"/>
    <col min="7429" max="7430" width="19.109375" style="733" customWidth="1"/>
    <col min="7431" max="7431" width="5.33203125" style="733" customWidth="1"/>
    <col min="7432" max="7680" width="11.44140625" style="733"/>
    <col min="7681" max="7681" width="33.6640625" style="733" customWidth="1"/>
    <col min="7682" max="7682" width="24.6640625" style="733" customWidth="1"/>
    <col min="7683" max="7683" width="23" style="733" customWidth="1"/>
    <col min="7684" max="7684" width="21.109375" style="733" customWidth="1"/>
    <col min="7685" max="7686" width="19.109375" style="733" customWidth="1"/>
    <col min="7687" max="7687" width="5.33203125" style="733" customWidth="1"/>
    <col min="7688" max="7936" width="11.44140625" style="733"/>
    <col min="7937" max="7937" width="33.6640625" style="733" customWidth="1"/>
    <col min="7938" max="7938" width="24.6640625" style="733" customWidth="1"/>
    <col min="7939" max="7939" width="23" style="733" customWidth="1"/>
    <col min="7940" max="7940" width="21.109375" style="733" customWidth="1"/>
    <col min="7941" max="7942" width="19.109375" style="733" customWidth="1"/>
    <col min="7943" max="7943" width="5.33203125" style="733" customWidth="1"/>
    <col min="7944" max="8192" width="11.44140625" style="733"/>
    <col min="8193" max="8193" width="33.6640625" style="733" customWidth="1"/>
    <col min="8194" max="8194" width="24.6640625" style="733" customWidth="1"/>
    <col min="8195" max="8195" width="23" style="733" customWidth="1"/>
    <col min="8196" max="8196" width="21.109375" style="733" customWidth="1"/>
    <col min="8197" max="8198" width="19.109375" style="733" customWidth="1"/>
    <col min="8199" max="8199" width="5.33203125" style="733" customWidth="1"/>
    <col min="8200" max="8448" width="11.44140625" style="733"/>
    <col min="8449" max="8449" width="33.6640625" style="733" customWidth="1"/>
    <col min="8450" max="8450" width="24.6640625" style="733" customWidth="1"/>
    <col min="8451" max="8451" width="23" style="733" customWidth="1"/>
    <col min="8452" max="8452" width="21.109375" style="733" customWidth="1"/>
    <col min="8453" max="8454" width="19.109375" style="733" customWidth="1"/>
    <col min="8455" max="8455" width="5.33203125" style="733" customWidth="1"/>
    <col min="8456" max="8704" width="11.44140625" style="733"/>
    <col min="8705" max="8705" width="33.6640625" style="733" customWidth="1"/>
    <col min="8706" max="8706" width="24.6640625" style="733" customWidth="1"/>
    <col min="8707" max="8707" width="23" style="733" customWidth="1"/>
    <col min="8708" max="8708" width="21.109375" style="733" customWidth="1"/>
    <col min="8709" max="8710" width="19.109375" style="733" customWidth="1"/>
    <col min="8711" max="8711" width="5.33203125" style="733" customWidth="1"/>
    <col min="8712" max="8960" width="11.44140625" style="733"/>
    <col min="8961" max="8961" width="33.6640625" style="733" customWidth="1"/>
    <col min="8962" max="8962" width="24.6640625" style="733" customWidth="1"/>
    <col min="8963" max="8963" width="23" style="733" customWidth="1"/>
    <col min="8964" max="8964" width="21.109375" style="733" customWidth="1"/>
    <col min="8965" max="8966" width="19.109375" style="733" customWidth="1"/>
    <col min="8967" max="8967" width="5.33203125" style="733" customWidth="1"/>
    <col min="8968" max="9216" width="11.44140625" style="733"/>
    <col min="9217" max="9217" width="33.6640625" style="733" customWidth="1"/>
    <col min="9218" max="9218" width="24.6640625" style="733" customWidth="1"/>
    <col min="9219" max="9219" width="23" style="733" customWidth="1"/>
    <col min="9220" max="9220" width="21.109375" style="733" customWidth="1"/>
    <col min="9221" max="9222" width="19.109375" style="733" customWidth="1"/>
    <col min="9223" max="9223" width="5.33203125" style="733" customWidth="1"/>
    <col min="9224" max="9472" width="11.44140625" style="733"/>
    <col min="9473" max="9473" width="33.6640625" style="733" customWidth="1"/>
    <col min="9474" max="9474" width="24.6640625" style="733" customWidth="1"/>
    <col min="9475" max="9475" width="23" style="733" customWidth="1"/>
    <col min="9476" max="9476" width="21.109375" style="733" customWidth="1"/>
    <col min="9477" max="9478" width="19.109375" style="733" customWidth="1"/>
    <col min="9479" max="9479" width="5.33203125" style="733" customWidth="1"/>
    <col min="9480" max="9728" width="11.44140625" style="733"/>
    <col min="9729" max="9729" width="33.6640625" style="733" customWidth="1"/>
    <col min="9730" max="9730" width="24.6640625" style="733" customWidth="1"/>
    <col min="9731" max="9731" width="23" style="733" customWidth="1"/>
    <col min="9732" max="9732" width="21.109375" style="733" customWidth="1"/>
    <col min="9733" max="9734" width="19.109375" style="733" customWidth="1"/>
    <col min="9735" max="9735" width="5.33203125" style="733" customWidth="1"/>
    <col min="9736" max="9984" width="11.44140625" style="733"/>
    <col min="9985" max="9985" width="33.6640625" style="733" customWidth="1"/>
    <col min="9986" max="9986" width="24.6640625" style="733" customWidth="1"/>
    <col min="9987" max="9987" width="23" style="733" customWidth="1"/>
    <col min="9988" max="9988" width="21.109375" style="733" customWidth="1"/>
    <col min="9989" max="9990" width="19.109375" style="733" customWidth="1"/>
    <col min="9991" max="9991" width="5.33203125" style="733" customWidth="1"/>
    <col min="9992" max="10240" width="11.44140625" style="733"/>
    <col min="10241" max="10241" width="33.6640625" style="733" customWidth="1"/>
    <col min="10242" max="10242" width="24.6640625" style="733" customWidth="1"/>
    <col min="10243" max="10243" width="23" style="733" customWidth="1"/>
    <col min="10244" max="10244" width="21.109375" style="733" customWidth="1"/>
    <col min="10245" max="10246" width="19.109375" style="733" customWidth="1"/>
    <col min="10247" max="10247" width="5.33203125" style="733" customWidth="1"/>
    <col min="10248" max="10496" width="11.44140625" style="733"/>
    <col min="10497" max="10497" width="33.6640625" style="733" customWidth="1"/>
    <col min="10498" max="10498" width="24.6640625" style="733" customWidth="1"/>
    <col min="10499" max="10499" width="23" style="733" customWidth="1"/>
    <col min="10500" max="10500" width="21.109375" style="733" customWidth="1"/>
    <col min="10501" max="10502" width="19.109375" style="733" customWidth="1"/>
    <col min="10503" max="10503" width="5.33203125" style="733" customWidth="1"/>
    <col min="10504" max="10752" width="11.44140625" style="733"/>
    <col min="10753" max="10753" width="33.6640625" style="733" customWidth="1"/>
    <col min="10754" max="10754" width="24.6640625" style="733" customWidth="1"/>
    <col min="10755" max="10755" width="23" style="733" customWidth="1"/>
    <col min="10756" max="10756" width="21.109375" style="733" customWidth="1"/>
    <col min="10757" max="10758" width="19.109375" style="733" customWidth="1"/>
    <col min="10759" max="10759" width="5.33203125" style="733" customWidth="1"/>
    <col min="10760" max="11008" width="11.44140625" style="733"/>
    <col min="11009" max="11009" width="33.6640625" style="733" customWidth="1"/>
    <col min="11010" max="11010" width="24.6640625" style="733" customWidth="1"/>
    <col min="11011" max="11011" width="23" style="733" customWidth="1"/>
    <col min="11012" max="11012" width="21.109375" style="733" customWidth="1"/>
    <col min="11013" max="11014" width="19.109375" style="733" customWidth="1"/>
    <col min="11015" max="11015" width="5.33203125" style="733" customWidth="1"/>
    <col min="11016" max="11264" width="11.44140625" style="733"/>
    <col min="11265" max="11265" width="33.6640625" style="733" customWidth="1"/>
    <col min="11266" max="11266" width="24.6640625" style="733" customWidth="1"/>
    <col min="11267" max="11267" width="23" style="733" customWidth="1"/>
    <col min="11268" max="11268" width="21.109375" style="733" customWidth="1"/>
    <col min="11269" max="11270" width="19.109375" style="733" customWidth="1"/>
    <col min="11271" max="11271" width="5.33203125" style="733" customWidth="1"/>
    <col min="11272" max="11520" width="11.44140625" style="733"/>
    <col min="11521" max="11521" width="33.6640625" style="733" customWidth="1"/>
    <col min="11522" max="11522" width="24.6640625" style="733" customWidth="1"/>
    <col min="11523" max="11523" width="23" style="733" customWidth="1"/>
    <col min="11524" max="11524" width="21.109375" style="733" customWidth="1"/>
    <col min="11525" max="11526" width="19.109375" style="733" customWidth="1"/>
    <col min="11527" max="11527" width="5.33203125" style="733" customWidth="1"/>
    <col min="11528" max="11776" width="11.44140625" style="733"/>
    <col min="11777" max="11777" width="33.6640625" style="733" customWidth="1"/>
    <col min="11778" max="11778" width="24.6640625" style="733" customWidth="1"/>
    <col min="11779" max="11779" width="23" style="733" customWidth="1"/>
    <col min="11780" max="11780" width="21.109375" style="733" customWidth="1"/>
    <col min="11781" max="11782" width="19.109375" style="733" customWidth="1"/>
    <col min="11783" max="11783" width="5.33203125" style="733" customWidth="1"/>
    <col min="11784" max="12032" width="11.44140625" style="733"/>
    <col min="12033" max="12033" width="33.6640625" style="733" customWidth="1"/>
    <col min="12034" max="12034" width="24.6640625" style="733" customWidth="1"/>
    <col min="12035" max="12035" width="23" style="733" customWidth="1"/>
    <col min="12036" max="12036" width="21.109375" style="733" customWidth="1"/>
    <col min="12037" max="12038" width="19.109375" style="733" customWidth="1"/>
    <col min="12039" max="12039" width="5.33203125" style="733" customWidth="1"/>
    <col min="12040" max="12288" width="11.44140625" style="733"/>
    <col min="12289" max="12289" width="33.6640625" style="733" customWidth="1"/>
    <col min="12290" max="12290" width="24.6640625" style="733" customWidth="1"/>
    <col min="12291" max="12291" width="23" style="733" customWidth="1"/>
    <col min="12292" max="12292" width="21.109375" style="733" customWidth="1"/>
    <col min="12293" max="12294" width="19.109375" style="733" customWidth="1"/>
    <col min="12295" max="12295" width="5.33203125" style="733" customWidth="1"/>
    <col min="12296" max="12544" width="11.44140625" style="733"/>
    <col min="12545" max="12545" width="33.6640625" style="733" customWidth="1"/>
    <col min="12546" max="12546" width="24.6640625" style="733" customWidth="1"/>
    <col min="12547" max="12547" width="23" style="733" customWidth="1"/>
    <col min="12548" max="12548" width="21.109375" style="733" customWidth="1"/>
    <col min="12549" max="12550" width="19.109375" style="733" customWidth="1"/>
    <col min="12551" max="12551" width="5.33203125" style="733" customWidth="1"/>
    <col min="12552" max="12800" width="11.44140625" style="733"/>
    <col min="12801" max="12801" width="33.6640625" style="733" customWidth="1"/>
    <col min="12802" max="12802" width="24.6640625" style="733" customWidth="1"/>
    <col min="12803" max="12803" width="23" style="733" customWidth="1"/>
    <col min="12804" max="12804" width="21.109375" style="733" customWidth="1"/>
    <col min="12805" max="12806" width="19.109375" style="733" customWidth="1"/>
    <col min="12807" max="12807" width="5.33203125" style="733" customWidth="1"/>
    <col min="12808" max="13056" width="11.44140625" style="733"/>
    <col min="13057" max="13057" width="33.6640625" style="733" customWidth="1"/>
    <col min="13058" max="13058" width="24.6640625" style="733" customWidth="1"/>
    <col min="13059" max="13059" width="23" style="733" customWidth="1"/>
    <col min="13060" max="13060" width="21.109375" style="733" customWidth="1"/>
    <col min="13061" max="13062" width="19.109375" style="733" customWidth="1"/>
    <col min="13063" max="13063" width="5.33203125" style="733" customWidth="1"/>
    <col min="13064" max="13312" width="11.44140625" style="733"/>
    <col min="13313" max="13313" width="33.6640625" style="733" customWidth="1"/>
    <col min="13314" max="13314" width="24.6640625" style="733" customWidth="1"/>
    <col min="13315" max="13315" width="23" style="733" customWidth="1"/>
    <col min="13316" max="13316" width="21.109375" style="733" customWidth="1"/>
    <col min="13317" max="13318" width="19.109375" style="733" customWidth="1"/>
    <col min="13319" max="13319" width="5.33203125" style="733" customWidth="1"/>
    <col min="13320" max="13568" width="11.44140625" style="733"/>
    <col min="13569" max="13569" width="33.6640625" style="733" customWidth="1"/>
    <col min="13570" max="13570" width="24.6640625" style="733" customWidth="1"/>
    <col min="13571" max="13571" width="23" style="733" customWidth="1"/>
    <col min="13572" max="13572" width="21.109375" style="733" customWidth="1"/>
    <col min="13573" max="13574" width="19.109375" style="733" customWidth="1"/>
    <col min="13575" max="13575" width="5.33203125" style="733" customWidth="1"/>
    <col min="13576" max="13824" width="11.44140625" style="733"/>
    <col min="13825" max="13825" width="33.6640625" style="733" customWidth="1"/>
    <col min="13826" max="13826" width="24.6640625" style="733" customWidth="1"/>
    <col min="13827" max="13827" width="23" style="733" customWidth="1"/>
    <col min="13828" max="13828" width="21.109375" style="733" customWidth="1"/>
    <col min="13829" max="13830" width="19.109375" style="733" customWidth="1"/>
    <col min="13831" max="13831" width="5.33203125" style="733" customWidth="1"/>
    <col min="13832" max="14080" width="11.44140625" style="733"/>
    <col min="14081" max="14081" width="33.6640625" style="733" customWidth="1"/>
    <col min="14082" max="14082" width="24.6640625" style="733" customWidth="1"/>
    <col min="14083" max="14083" width="23" style="733" customWidth="1"/>
    <col min="14084" max="14084" width="21.109375" style="733" customWidth="1"/>
    <col min="14085" max="14086" width="19.109375" style="733" customWidth="1"/>
    <col min="14087" max="14087" width="5.33203125" style="733" customWidth="1"/>
    <col min="14088" max="14336" width="11.44140625" style="733"/>
    <col min="14337" max="14337" width="33.6640625" style="733" customWidth="1"/>
    <col min="14338" max="14338" width="24.6640625" style="733" customWidth="1"/>
    <col min="14339" max="14339" width="23" style="733" customWidth="1"/>
    <col min="14340" max="14340" width="21.109375" style="733" customWidth="1"/>
    <col min="14341" max="14342" width="19.109375" style="733" customWidth="1"/>
    <col min="14343" max="14343" width="5.33203125" style="733" customWidth="1"/>
    <col min="14344" max="14592" width="11.44140625" style="733"/>
    <col min="14593" max="14593" width="33.6640625" style="733" customWidth="1"/>
    <col min="14594" max="14594" width="24.6640625" style="733" customWidth="1"/>
    <col min="14595" max="14595" width="23" style="733" customWidth="1"/>
    <col min="14596" max="14596" width="21.109375" style="733" customWidth="1"/>
    <col min="14597" max="14598" width="19.109375" style="733" customWidth="1"/>
    <col min="14599" max="14599" width="5.33203125" style="733" customWidth="1"/>
    <col min="14600" max="14848" width="11.44140625" style="733"/>
    <col min="14849" max="14849" width="33.6640625" style="733" customWidth="1"/>
    <col min="14850" max="14850" width="24.6640625" style="733" customWidth="1"/>
    <col min="14851" max="14851" width="23" style="733" customWidth="1"/>
    <col min="14852" max="14852" width="21.109375" style="733" customWidth="1"/>
    <col min="14853" max="14854" width="19.109375" style="733" customWidth="1"/>
    <col min="14855" max="14855" width="5.33203125" style="733" customWidth="1"/>
    <col min="14856" max="15104" width="11.44140625" style="733"/>
    <col min="15105" max="15105" width="33.6640625" style="733" customWidth="1"/>
    <col min="15106" max="15106" width="24.6640625" style="733" customWidth="1"/>
    <col min="15107" max="15107" width="23" style="733" customWidth="1"/>
    <col min="15108" max="15108" width="21.109375" style="733" customWidth="1"/>
    <col min="15109" max="15110" width="19.109375" style="733" customWidth="1"/>
    <col min="15111" max="15111" width="5.33203125" style="733" customWidth="1"/>
    <col min="15112" max="15360" width="11.44140625" style="733"/>
    <col min="15361" max="15361" width="33.6640625" style="733" customWidth="1"/>
    <col min="15362" max="15362" width="24.6640625" style="733" customWidth="1"/>
    <col min="15363" max="15363" width="23" style="733" customWidth="1"/>
    <col min="15364" max="15364" width="21.109375" style="733" customWidth="1"/>
    <col min="15365" max="15366" width="19.109375" style="733" customWidth="1"/>
    <col min="15367" max="15367" width="5.33203125" style="733" customWidth="1"/>
    <col min="15368" max="15616" width="11.44140625" style="733"/>
    <col min="15617" max="15617" width="33.6640625" style="733" customWidth="1"/>
    <col min="15618" max="15618" width="24.6640625" style="733" customWidth="1"/>
    <col min="15619" max="15619" width="23" style="733" customWidth="1"/>
    <col min="15620" max="15620" width="21.109375" style="733" customWidth="1"/>
    <col min="15621" max="15622" width="19.109375" style="733" customWidth="1"/>
    <col min="15623" max="15623" width="5.33203125" style="733" customWidth="1"/>
    <col min="15624" max="15872" width="11.44140625" style="733"/>
    <col min="15873" max="15873" width="33.6640625" style="733" customWidth="1"/>
    <col min="15874" max="15874" width="24.6640625" style="733" customWidth="1"/>
    <col min="15875" max="15875" width="23" style="733" customWidth="1"/>
    <col min="15876" max="15876" width="21.109375" style="733" customWidth="1"/>
    <col min="15877" max="15878" width="19.109375" style="733" customWidth="1"/>
    <col min="15879" max="15879" width="5.33203125" style="733" customWidth="1"/>
    <col min="15880" max="16128" width="11.44140625" style="733"/>
    <col min="16129" max="16129" width="33.6640625" style="733" customWidth="1"/>
    <col min="16130" max="16130" width="24.6640625" style="733" customWidth="1"/>
    <col min="16131" max="16131" width="23" style="733" customWidth="1"/>
    <col min="16132" max="16132" width="21.109375" style="733" customWidth="1"/>
    <col min="16133" max="16134" width="19.109375" style="733" customWidth="1"/>
    <col min="16135" max="16135" width="5.33203125" style="733" customWidth="1"/>
    <col min="16136" max="16384" width="11.44140625" style="733"/>
  </cols>
  <sheetData>
    <row r="1" spans="1:9" ht="21" customHeight="1">
      <c r="A1" s="1386" t="s">
        <v>1209</v>
      </c>
      <c r="B1" s="1310"/>
      <c r="C1" s="1310"/>
      <c r="D1" s="1310"/>
      <c r="E1" s="1310"/>
    </row>
    <row r="2" spans="1:9" s="1313" customFormat="1" ht="57.75" customHeight="1">
      <c r="A2" s="1592" t="s">
        <v>1201</v>
      </c>
      <c r="B2" s="1592"/>
      <c r="C2" s="1592"/>
      <c r="D2" s="1592"/>
      <c r="E2" s="1592"/>
      <c r="F2" s="1592"/>
      <c r="G2" s="1325"/>
    </row>
    <row r="3" spans="1:9" s="1317" customFormat="1" ht="24" customHeight="1">
      <c r="A3" s="1314">
        <v>44439</v>
      </c>
      <c r="B3" s="1314"/>
      <c r="C3" s="1314"/>
      <c r="D3" s="1314"/>
      <c r="E3" s="1314"/>
      <c r="F3" s="1314"/>
      <c r="G3" s="1325"/>
    </row>
    <row r="4" spans="1:9" s="1317" customFormat="1" ht="17.100000000000001" customHeight="1">
      <c r="A4" s="1593" t="s">
        <v>124</v>
      </c>
      <c r="B4" s="1593"/>
      <c r="C4" s="1593"/>
      <c r="D4" s="1593"/>
      <c r="E4" s="1593"/>
      <c r="F4" s="1593"/>
    </row>
    <row r="5" spans="1:9" s="1319" customFormat="1" ht="6" customHeight="1" thickBot="1">
      <c r="A5" s="1601"/>
      <c r="B5" s="1601"/>
      <c r="C5" s="1601"/>
      <c r="D5" s="1601"/>
      <c r="E5" s="1601"/>
      <c r="F5" s="1318"/>
    </row>
    <row r="6" spans="1:9" s="1370" customFormat="1" ht="55.5" customHeight="1">
      <c r="A6" s="1366" t="s">
        <v>1</v>
      </c>
      <c r="B6" s="1367" t="s">
        <v>1202</v>
      </c>
      <c r="C6" s="1367" t="s">
        <v>1203</v>
      </c>
      <c r="D6" s="1367" t="s">
        <v>1204</v>
      </c>
      <c r="E6" s="1367" t="s">
        <v>1205</v>
      </c>
      <c r="F6" s="1368" t="s">
        <v>1206</v>
      </c>
      <c r="G6" s="1369"/>
    </row>
    <row r="7" spans="1:9" s="1325" customFormat="1" ht="20.100000000000001" customHeight="1">
      <c r="A7" s="745" t="s">
        <v>29</v>
      </c>
      <c r="B7" s="1322" t="s">
        <v>117</v>
      </c>
      <c r="C7" s="1322">
        <v>586542.16914999997</v>
      </c>
      <c r="D7" s="1322" t="s">
        <v>117</v>
      </c>
      <c r="E7" s="1322" t="s">
        <v>117</v>
      </c>
      <c r="F7" s="1323">
        <v>586542.16914999997</v>
      </c>
    </row>
    <row r="8" spans="1:9" s="1325" customFormat="1" ht="20.100000000000001" customHeight="1">
      <c r="A8" s="1326" t="s">
        <v>770</v>
      </c>
      <c r="B8" s="1322">
        <v>13220.80868</v>
      </c>
      <c r="C8" s="1322" t="s">
        <v>117</v>
      </c>
      <c r="D8" s="1322" t="s">
        <v>117</v>
      </c>
      <c r="E8" s="1322" t="s">
        <v>117</v>
      </c>
      <c r="F8" s="1323">
        <v>13220.80868</v>
      </c>
    </row>
    <row r="9" spans="1:9" s="1325" customFormat="1" ht="20.100000000000001" customHeight="1">
      <c r="A9" s="1326" t="s">
        <v>95</v>
      </c>
      <c r="B9" s="1322" t="s">
        <v>117</v>
      </c>
      <c r="C9" s="1322">
        <v>1096262.1670353613</v>
      </c>
      <c r="D9" s="1322" t="s">
        <v>117</v>
      </c>
      <c r="E9" s="1322">
        <v>100212.48964463873</v>
      </c>
      <c r="F9" s="1323">
        <v>1196474.65668</v>
      </c>
      <c r="I9" s="1371"/>
    </row>
    <row r="10" spans="1:9" s="1325" customFormat="1" ht="20.100000000000001" customHeight="1">
      <c r="A10" s="745" t="s">
        <v>32</v>
      </c>
      <c r="B10" s="1322">
        <v>103643.84401</v>
      </c>
      <c r="C10" s="1322" t="s">
        <v>117</v>
      </c>
      <c r="D10" s="1322" t="s">
        <v>117</v>
      </c>
      <c r="E10" s="1322" t="s">
        <v>117</v>
      </c>
      <c r="F10" s="1323">
        <v>103643.84401</v>
      </c>
    </row>
    <row r="11" spans="1:9" s="1325" customFormat="1" ht="20.100000000000001" customHeight="1">
      <c r="A11" s="1326" t="s">
        <v>33</v>
      </c>
      <c r="B11" s="1322" t="s">
        <v>117</v>
      </c>
      <c r="C11" s="1322">
        <v>88231.135829999999</v>
      </c>
      <c r="D11" s="1322" t="s">
        <v>117</v>
      </c>
      <c r="E11" s="1322" t="s">
        <v>117</v>
      </c>
      <c r="F11" s="1323">
        <v>88231.135829999999</v>
      </c>
    </row>
    <row r="12" spans="1:9" s="1325" customFormat="1" ht="20.100000000000001" customHeight="1">
      <c r="A12" s="1326" t="s">
        <v>114</v>
      </c>
      <c r="B12" s="1322" t="s">
        <v>117</v>
      </c>
      <c r="C12" s="1322">
        <v>432741.21769000002</v>
      </c>
      <c r="D12" s="1322" t="s">
        <v>117</v>
      </c>
      <c r="E12" s="1322" t="s">
        <v>117</v>
      </c>
      <c r="F12" s="1323">
        <v>432741.21769000002</v>
      </c>
    </row>
    <row r="13" spans="1:9" s="1325" customFormat="1" ht="20.100000000000001" customHeight="1">
      <c r="A13" s="1326" t="s">
        <v>35</v>
      </c>
      <c r="B13" s="1322">
        <v>51627.659380000005</v>
      </c>
      <c r="C13" s="1322" t="s">
        <v>117</v>
      </c>
      <c r="D13" s="1322" t="s">
        <v>117</v>
      </c>
      <c r="E13" s="1322" t="s">
        <v>117</v>
      </c>
      <c r="F13" s="1323">
        <v>51627.659380000005</v>
      </c>
    </row>
    <row r="14" spans="1:9" s="1325" customFormat="1" ht="20.100000000000001" customHeight="1">
      <c r="A14" s="1326" t="s">
        <v>36</v>
      </c>
      <c r="B14" s="1322" t="s">
        <v>117</v>
      </c>
      <c r="C14" s="1322">
        <v>364448.36800000002</v>
      </c>
      <c r="D14" s="1322" t="s">
        <v>117</v>
      </c>
      <c r="E14" s="1322" t="s">
        <v>117</v>
      </c>
      <c r="F14" s="1323">
        <v>364448.36800000002</v>
      </c>
    </row>
    <row r="15" spans="1:9" s="1325" customFormat="1" ht="20.100000000000001" customHeight="1">
      <c r="A15" s="1326" t="s">
        <v>37</v>
      </c>
      <c r="B15" s="1322" t="s">
        <v>117</v>
      </c>
      <c r="C15" s="1322">
        <v>76542.312585909414</v>
      </c>
      <c r="D15" s="1322" t="s">
        <v>117</v>
      </c>
      <c r="E15" s="1322">
        <v>111159.26396409058</v>
      </c>
      <c r="F15" s="1323">
        <v>187701.57655</v>
      </c>
    </row>
    <row r="16" spans="1:9" s="1325" customFormat="1" ht="20.100000000000001" customHeight="1">
      <c r="A16" s="1326" t="s">
        <v>38</v>
      </c>
      <c r="B16" s="1322">
        <v>36165.452369999999</v>
      </c>
      <c r="C16" s="1322" t="s">
        <v>117</v>
      </c>
      <c r="D16" s="1322" t="s">
        <v>117</v>
      </c>
      <c r="E16" s="1322" t="s">
        <v>117</v>
      </c>
      <c r="F16" s="1323">
        <v>36165.452369999999</v>
      </c>
    </row>
    <row r="17" spans="1:9" s="1325" customFormat="1" ht="20.100000000000001" customHeight="1">
      <c r="A17" s="1326" t="s">
        <v>39</v>
      </c>
      <c r="B17" s="1322" t="s">
        <v>117</v>
      </c>
      <c r="C17" s="1322">
        <v>48023.973504079586</v>
      </c>
      <c r="D17" s="1322" t="s">
        <v>117</v>
      </c>
      <c r="E17" s="1322">
        <v>45551.247255920425</v>
      </c>
      <c r="F17" s="1323">
        <v>93575.220760000011</v>
      </c>
    </row>
    <row r="18" spans="1:9" s="1325" customFormat="1" ht="20.100000000000001" customHeight="1">
      <c r="A18" s="1326" t="s">
        <v>40</v>
      </c>
      <c r="B18" s="1322">
        <v>46617.602299999999</v>
      </c>
      <c r="C18" s="1322" t="s">
        <v>117</v>
      </c>
      <c r="D18" s="1322" t="s">
        <v>117</v>
      </c>
      <c r="E18" s="1322" t="s">
        <v>117</v>
      </c>
      <c r="F18" s="1323">
        <v>46617.602299999999</v>
      </c>
    </row>
    <row r="19" spans="1:9" s="1325" customFormat="1" ht="20.100000000000001" customHeight="1">
      <c r="A19" s="1326" t="s">
        <v>41</v>
      </c>
      <c r="B19" s="1322" t="s">
        <v>117</v>
      </c>
      <c r="C19" s="1322">
        <v>23250.952651111216</v>
      </c>
      <c r="D19" s="1322" t="s">
        <v>117</v>
      </c>
      <c r="E19" s="1322">
        <v>15008.715067472198</v>
      </c>
      <c r="F19" s="1323">
        <v>38259.667718583412</v>
      </c>
      <c r="I19" s="1371"/>
    </row>
    <row r="20" spans="1:9" s="1325" customFormat="1" ht="20.100000000000001" customHeight="1">
      <c r="A20" s="1326" t="s">
        <v>42</v>
      </c>
      <c r="B20" s="1322">
        <v>8811.4295099999999</v>
      </c>
      <c r="C20" s="1322" t="s">
        <v>117</v>
      </c>
      <c r="D20" s="1322" t="s">
        <v>117</v>
      </c>
      <c r="E20" s="1322" t="s">
        <v>117</v>
      </c>
      <c r="F20" s="1323">
        <v>8811.4295099999999</v>
      </c>
    </row>
    <row r="21" spans="1:9" s="1325" customFormat="1" ht="20.100000000000001" customHeight="1">
      <c r="A21" s="1326" t="s">
        <v>43</v>
      </c>
      <c r="B21" s="1322">
        <v>8077.7715699999999</v>
      </c>
      <c r="C21" s="1322" t="s">
        <v>117</v>
      </c>
      <c r="D21" s="1322" t="s">
        <v>117</v>
      </c>
      <c r="E21" s="1322" t="s">
        <v>117</v>
      </c>
      <c r="F21" s="1323">
        <v>8077.7715699999999</v>
      </c>
    </row>
    <row r="22" spans="1:9" s="1325" customFormat="1" ht="20.100000000000001" customHeight="1">
      <c r="A22" s="1326" t="s">
        <v>44</v>
      </c>
      <c r="B22" s="1322">
        <v>713.91612999999995</v>
      </c>
      <c r="C22" s="1322" t="s">
        <v>117</v>
      </c>
      <c r="D22" s="1322" t="s">
        <v>117</v>
      </c>
      <c r="E22" s="1322" t="s">
        <v>117</v>
      </c>
      <c r="F22" s="1323">
        <v>713.91612999999995</v>
      </c>
    </row>
    <row r="23" spans="1:9" s="1330" customFormat="1" ht="24" customHeight="1" thickBot="1">
      <c r="A23" s="1372" t="s">
        <v>45</v>
      </c>
      <c r="B23" s="1373">
        <v>268878.48395000002</v>
      </c>
      <c r="C23" s="1373">
        <v>2716042.2964464617</v>
      </c>
      <c r="D23" s="1373" t="s">
        <v>117</v>
      </c>
      <c r="E23" s="1373">
        <v>271931.71593212197</v>
      </c>
      <c r="F23" s="1373">
        <v>3256852.4963285825</v>
      </c>
    </row>
    <row r="24" spans="1:9" s="1377" customFormat="1" ht="4.5" customHeight="1">
      <c r="A24" s="1374"/>
      <c r="B24" s="1375"/>
      <c r="C24" s="1375"/>
      <c r="D24" s="1375"/>
      <c r="E24" s="1375"/>
      <c r="F24" s="1375"/>
      <c r="G24" s="1376"/>
    </row>
    <row r="25" spans="1:9" s="1336" customFormat="1" ht="27.75" customHeight="1">
      <c r="A25" s="1602" t="s">
        <v>1207</v>
      </c>
      <c r="B25" s="1602"/>
      <c r="C25" s="1602"/>
      <c r="D25" s="1602"/>
      <c r="E25" s="1602"/>
      <c r="F25" s="1602"/>
      <c r="G25" s="1378"/>
    </row>
    <row r="26" spans="1:9" s="1336" customFormat="1" ht="16.5" customHeight="1">
      <c r="A26" s="755"/>
      <c r="B26" s="1379"/>
      <c r="C26" s="1379"/>
      <c r="D26" s="1379"/>
      <c r="E26" s="1379"/>
      <c r="F26" s="1335"/>
    </row>
    <row r="27" spans="1:9" s="1334" customFormat="1">
      <c r="E27" s="1380"/>
      <c r="F27" s="1339"/>
    </row>
    <row r="28" spans="1:9" s="1334" customFormat="1">
      <c r="B28" s="1377"/>
      <c r="C28" s="1381"/>
      <c r="D28" s="1382"/>
      <c r="E28" s="1382"/>
      <c r="F28" s="1383"/>
    </row>
    <row r="29" spans="1:9" s="1334" customFormat="1">
      <c r="B29" s="1377"/>
      <c r="C29" s="1382"/>
      <c r="D29" s="1382"/>
      <c r="E29" s="1382"/>
      <c r="F29" s="1383"/>
    </row>
    <row r="30" spans="1:9" s="1334" customFormat="1">
      <c r="B30" s="1377"/>
      <c r="C30" s="1381"/>
      <c r="D30" s="1382"/>
      <c r="E30" s="1382"/>
      <c r="F30" s="1383"/>
    </row>
    <row r="31" spans="1:9" s="1334" customFormat="1">
      <c r="B31" s="1377"/>
      <c r="C31" s="1381"/>
      <c r="D31" s="1382"/>
      <c r="E31" s="1382"/>
      <c r="F31" s="1383"/>
    </row>
    <row r="32" spans="1:9" s="1334" customFormat="1">
      <c r="B32" s="1377"/>
      <c r="C32" s="1381"/>
      <c r="D32" s="1382"/>
      <c r="E32" s="1382"/>
      <c r="F32" s="1383"/>
    </row>
    <row r="33" spans="2:6" s="1334" customFormat="1">
      <c r="B33" s="1377"/>
      <c r="C33" s="1382"/>
      <c r="D33" s="1382"/>
      <c r="E33" s="1382"/>
      <c r="F33" s="1383"/>
    </row>
    <row r="34" spans="2:6" s="1334" customFormat="1">
      <c r="B34" s="1377"/>
      <c r="C34" s="1382"/>
      <c r="D34" s="1382"/>
      <c r="E34" s="1382"/>
      <c r="F34" s="1383"/>
    </row>
    <row r="35" spans="2:6" s="1334" customFormat="1">
      <c r="B35" s="1377"/>
      <c r="C35" s="1381"/>
      <c r="D35" s="1382"/>
      <c r="E35" s="1381"/>
      <c r="F35" s="1383"/>
    </row>
    <row r="36" spans="2:6" s="1334" customFormat="1">
      <c r="F36" s="1339"/>
    </row>
    <row r="37" spans="2:6" s="1334" customFormat="1">
      <c r="F37" s="1339"/>
    </row>
    <row r="38" spans="2:6" s="1334" customFormat="1">
      <c r="F38" s="1339"/>
    </row>
    <row r="39" spans="2:6" s="1334" customFormat="1">
      <c r="F39" s="1339"/>
    </row>
    <row r="40" spans="2:6" s="1334" customFormat="1">
      <c r="F40" s="1339"/>
    </row>
    <row r="41" spans="2:6" s="1334" customFormat="1">
      <c r="F41" s="1339"/>
    </row>
    <row r="42" spans="2:6" s="1334" customFormat="1">
      <c r="F42" s="1339"/>
    </row>
    <row r="43" spans="2:6" s="1334" customFormat="1">
      <c r="F43" s="1339"/>
    </row>
    <row r="44" spans="2:6" s="1334" customFormat="1">
      <c r="F44" s="1339"/>
    </row>
    <row r="45" spans="2:6" s="1334" customFormat="1">
      <c r="F45" s="1339"/>
    </row>
    <row r="46" spans="2:6" s="1334" customFormat="1">
      <c r="F46" s="1339"/>
    </row>
    <row r="47" spans="2:6" s="1334" customFormat="1">
      <c r="F47" s="1339"/>
    </row>
    <row r="48" spans="2:6" s="1334" customFormat="1">
      <c r="F48" s="1339"/>
    </row>
    <row r="49" spans="6:6" s="1334" customFormat="1">
      <c r="F49" s="1339"/>
    </row>
    <row r="50" spans="6:6" s="1334" customFormat="1">
      <c r="F50" s="1339"/>
    </row>
    <row r="51" spans="6:6" s="1334" customFormat="1">
      <c r="F51" s="1339"/>
    </row>
    <row r="52" spans="6:6" s="1334" customFormat="1">
      <c r="F52" s="1339"/>
    </row>
    <row r="53" spans="6:6" s="1334" customFormat="1">
      <c r="F53" s="1339"/>
    </row>
    <row r="54" spans="6:6" s="1334" customFormat="1">
      <c r="F54" s="1339"/>
    </row>
    <row r="55" spans="6:6" s="1334" customFormat="1">
      <c r="F55" s="1339"/>
    </row>
    <row r="56" spans="6:6" s="1334" customFormat="1">
      <c r="F56" s="1339"/>
    </row>
    <row r="57" spans="6:6" s="1334" customFormat="1">
      <c r="F57" s="1339"/>
    </row>
    <row r="58" spans="6:6" s="1334" customFormat="1">
      <c r="F58" s="1339"/>
    </row>
    <row r="59" spans="6:6" s="1334" customFormat="1">
      <c r="F59" s="1339"/>
    </row>
    <row r="60" spans="6:6" s="1334" customFormat="1">
      <c r="F60" s="1339"/>
    </row>
    <row r="61" spans="6:6" s="1334" customFormat="1">
      <c r="F61" s="1339"/>
    </row>
    <row r="62" spans="6:6" s="1334" customFormat="1">
      <c r="F62" s="1339"/>
    </row>
    <row r="63" spans="6:6" s="1334" customFormat="1">
      <c r="F63" s="1339"/>
    </row>
    <row r="64" spans="6:6" s="1334" customFormat="1">
      <c r="F64" s="1339"/>
    </row>
    <row r="65" spans="6:6" s="1334" customFormat="1">
      <c r="F65" s="1339"/>
    </row>
    <row r="66" spans="6:6" s="1334" customFormat="1">
      <c r="F66" s="1339"/>
    </row>
    <row r="67" spans="6:6" s="1334" customFormat="1">
      <c r="F67" s="1339"/>
    </row>
    <row r="68" spans="6:6" s="1334" customFormat="1">
      <c r="F68" s="1339"/>
    </row>
    <row r="69" spans="6:6" s="1334" customFormat="1">
      <c r="F69" s="1339"/>
    </row>
    <row r="70" spans="6:6" s="1334" customFormat="1">
      <c r="F70" s="1339"/>
    </row>
    <row r="71" spans="6:6" s="1334" customFormat="1">
      <c r="F71" s="1339"/>
    </row>
    <row r="72" spans="6:6" s="1334" customFormat="1">
      <c r="F72" s="1339"/>
    </row>
    <row r="73" spans="6:6" s="1334" customFormat="1">
      <c r="F73" s="1339"/>
    </row>
    <row r="74" spans="6:6" s="1334" customFormat="1">
      <c r="F74" s="1339"/>
    </row>
    <row r="75" spans="6:6" s="1334" customFormat="1">
      <c r="F75" s="1339"/>
    </row>
    <row r="76" spans="6:6" s="1334" customFormat="1">
      <c r="F76" s="1339"/>
    </row>
    <row r="77" spans="6:6" s="1334" customFormat="1">
      <c r="F77" s="1339"/>
    </row>
    <row r="78" spans="6:6" s="1334" customFormat="1">
      <c r="F78" s="1339"/>
    </row>
    <row r="79" spans="6:6" s="1334" customFormat="1">
      <c r="F79" s="1339"/>
    </row>
    <row r="80" spans="6:6" s="1334" customFormat="1">
      <c r="F80" s="1339"/>
    </row>
    <row r="81" spans="6:6" s="1334" customFormat="1">
      <c r="F81" s="1339"/>
    </row>
    <row r="82" spans="6:6" s="1334" customFormat="1">
      <c r="F82" s="1339"/>
    </row>
    <row r="83" spans="6:6" s="1334" customFormat="1">
      <c r="F83" s="1339"/>
    </row>
    <row r="84" spans="6:6" s="1334" customFormat="1">
      <c r="F84" s="1339"/>
    </row>
    <row r="85" spans="6:6" s="1334" customFormat="1">
      <c r="F85" s="1339"/>
    </row>
    <row r="86" spans="6:6" s="1334" customFormat="1">
      <c r="F86" s="1339"/>
    </row>
    <row r="87" spans="6:6" s="1334" customFormat="1">
      <c r="F87" s="1339"/>
    </row>
    <row r="88" spans="6:6" s="1334" customFormat="1">
      <c r="F88" s="1339"/>
    </row>
    <row r="89" spans="6:6" s="1334" customFormat="1">
      <c r="F89" s="1339"/>
    </row>
    <row r="90" spans="6:6" s="1334" customFormat="1">
      <c r="F90" s="1339"/>
    </row>
    <row r="91" spans="6:6" s="1334" customFormat="1">
      <c r="F91" s="1339"/>
    </row>
    <row r="92" spans="6:6" s="1334" customFormat="1">
      <c r="F92" s="1339"/>
    </row>
    <row r="93" spans="6:6" s="1334" customFormat="1">
      <c r="F93" s="1339"/>
    </row>
    <row r="94" spans="6:6" s="1334" customFormat="1">
      <c r="F94" s="1339"/>
    </row>
    <row r="95" spans="6:6" s="1334" customFormat="1">
      <c r="F95" s="1339"/>
    </row>
    <row r="96" spans="6:6" s="1334" customFormat="1">
      <c r="F96" s="1339"/>
    </row>
    <row r="97" spans="6:6" s="1334" customFormat="1">
      <c r="F97" s="1339"/>
    </row>
    <row r="98" spans="6:6" s="1334" customFormat="1">
      <c r="F98" s="1339"/>
    </row>
    <row r="99" spans="6:6" s="1334" customFormat="1">
      <c r="F99" s="1339"/>
    </row>
    <row r="100" spans="6:6" s="1334" customFormat="1">
      <c r="F100" s="1339"/>
    </row>
    <row r="101" spans="6:6" s="1334" customFormat="1">
      <c r="F101" s="1339"/>
    </row>
    <row r="102" spans="6:6" s="1334" customFormat="1">
      <c r="F102" s="1339"/>
    </row>
    <row r="103" spans="6:6" s="1334" customFormat="1">
      <c r="F103" s="1339"/>
    </row>
    <row r="104" spans="6:6" s="1334" customFormat="1">
      <c r="F104" s="1339"/>
    </row>
    <row r="105" spans="6:6" s="1334" customFormat="1">
      <c r="F105" s="1339"/>
    </row>
    <row r="106" spans="6:6" s="1334" customFormat="1">
      <c r="F106" s="1339"/>
    </row>
    <row r="107" spans="6:6" s="1334" customFormat="1">
      <c r="F107" s="1339"/>
    </row>
    <row r="108" spans="6:6" s="1334" customFormat="1">
      <c r="F108" s="1339"/>
    </row>
    <row r="109" spans="6:6" s="1334" customFormat="1">
      <c r="F109" s="1339"/>
    </row>
    <row r="110" spans="6:6" s="1334" customFormat="1">
      <c r="F110" s="1339"/>
    </row>
    <row r="111" spans="6:6" s="1334" customFormat="1">
      <c r="F111" s="1339"/>
    </row>
    <row r="112" spans="6:6" s="1334" customFormat="1">
      <c r="F112" s="1339"/>
    </row>
    <row r="113" spans="6:6" s="1334" customFormat="1">
      <c r="F113" s="1339"/>
    </row>
    <row r="114" spans="6:6" s="1334" customFormat="1">
      <c r="F114" s="1339"/>
    </row>
    <row r="115" spans="6:6" s="1334" customFormat="1">
      <c r="F115" s="1339"/>
    </row>
    <row r="116" spans="6:6" s="1334" customFormat="1">
      <c r="F116" s="1339"/>
    </row>
    <row r="117" spans="6:6" s="1334" customFormat="1">
      <c r="F117" s="1339"/>
    </row>
    <row r="118" spans="6:6" s="1334" customFormat="1">
      <c r="F118" s="1339"/>
    </row>
    <row r="119" spans="6:6" s="1334" customFormat="1">
      <c r="F119" s="1339"/>
    </row>
    <row r="120" spans="6:6" s="1334" customFormat="1">
      <c r="F120" s="1339"/>
    </row>
    <row r="121" spans="6:6" s="1334" customFormat="1">
      <c r="F121" s="1339"/>
    </row>
    <row r="122" spans="6:6" s="1334" customFormat="1">
      <c r="F122" s="1339"/>
    </row>
    <row r="123" spans="6:6" s="1334" customFormat="1">
      <c r="F123" s="1339"/>
    </row>
    <row r="124" spans="6:6" s="1334" customFormat="1">
      <c r="F124" s="1339"/>
    </row>
    <row r="125" spans="6:6" s="1334" customFormat="1">
      <c r="F125" s="1339"/>
    </row>
    <row r="126" spans="6:6" s="1334" customFormat="1">
      <c r="F126" s="1339"/>
    </row>
    <row r="127" spans="6:6" s="1334" customFormat="1">
      <c r="F127" s="1339"/>
    </row>
    <row r="128" spans="6:6" s="1334" customFormat="1">
      <c r="F128" s="1339"/>
    </row>
    <row r="129" spans="6:6" s="1334" customFormat="1">
      <c r="F129" s="1339"/>
    </row>
    <row r="130" spans="6:6" s="1334" customFormat="1">
      <c r="F130" s="1339"/>
    </row>
    <row r="131" spans="6:6" s="1334" customFormat="1">
      <c r="F131" s="1339"/>
    </row>
    <row r="132" spans="6:6" s="1334" customFormat="1">
      <c r="F132" s="1339"/>
    </row>
    <row r="133" spans="6:6" s="1334" customFormat="1">
      <c r="F133" s="1339"/>
    </row>
    <row r="134" spans="6:6" s="1334" customFormat="1">
      <c r="F134" s="1339"/>
    </row>
    <row r="201" spans="3:3">
      <c r="C201" s="733" t="s">
        <v>115</v>
      </c>
    </row>
  </sheetData>
  <mergeCells count="4">
    <mergeCell ref="A2:F2"/>
    <mergeCell ref="A4:F4"/>
    <mergeCell ref="A5:E5"/>
    <mergeCell ref="A25:F25"/>
  </mergeCells>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32"/>
  <sheetViews>
    <sheetView showGridLines="0" zoomScaleNormal="100" workbookViewId="0"/>
  </sheetViews>
  <sheetFormatPr baseColWidth="10" defaultColWidth="10.88671875" defaultRowHeight="23.25" customHeight="1"/>
  <cols>
    <col min="1" max="1" width="35.5546875" style="5" customWidth="1"/>
    <col min="2" max="2" width="10.5546875" style="5" customWidth="1"/>
    <col min="3" max="3" width="13.6640625" style="5" customWidth="1"/>
    <col min="4" max="4" width="11.88671875" style="5" customWidth="1"/>
    <col min="5" max="5" width="12.33203125" style="5" customWidth="1"/>
    <col min="6" max="6" width="14.6640625" style="5" customWidth="1"/>
    <col min="7" max="7" width="15" style="5" customWidth="1"/>
    <col min="8" max="8" width="12.6640625" style="5" customWidth="1"/>
    <col min="9" max="9" width="12.33203125" style="5" customWidth="1"/>
    <col min="10" max="10" width="15.6640625" style="5" customWidth="1"/>
    <col min="11" max="11" width="11.5546875" style="5" bestFit="1" customWidth="1"/>
    <col min="12" max="20" width="10.88671875" style="5"/>
    <col min="21" max="21" width="12.88671875" style="5" customWidth="1"/>
    <col min="22" max="16384" width="10.88671875" style="5"/>
  </cols>
  <sheetData>
    <row r="1" spans="1:172" s="337" customFormat="1" ht="23.25" customHeight="1">
      <c r="A1" s="1386" t="s">
        <v>1209</v>
      </c>
      <c r="B1" s="300"/>
      <c r="C1" s="300"/>
      <c r="D1" s="300"/>
      <c r="E1" s="300"/>
      <c r="F1" s="300"/>
      <c r="G1" s="300"/>
      <c r="H1" s="300"/>
      <c r="I1" s="300"/>
      <c r="J1" s="300"/>
    </row>
    <row r="2" spans="1:172" s="397" customFormat="1" ht="23.25" customHeight="1">
      <c r="A2" s="163" t="s">
        <v>681</v>
      </c>
      <c r="B2" s="631"/>
      <c r="C2" s="631"/>
      <c r="D2" s="631"/>
      <c r="E2" s="631"/>
      <c r="F2" s="631"/>
      <c r="G2" s="631"/>
      <c r="H2" s="631"/>
      <c r="I2" s="631"/>
      <c r="J2" s="631"/>
      <c r="U2" s="632"/>
    </row>
    <row r="3" spans="1:172" s="587" customFormat="1" ht="19.5" customHeight="1">
      <c r="A3" s="633">
        <v>44439</v>
      </c>
      <c r="B3" s="633"/>
      <c r="C3" s="633"/>
      <c r="D3" s="633"/>
      <c r="E3" s="633"/>
      <c r="F3" s="633"/>
      <c r="G3" s="633"/>
      <c r="H3" s="633"/>
      <c r="I3" s="633"/>
      <c r="J3" s="633"/>
      <c r="U3" s="634"/>
    </row>
    <row r="4" spans="1:172" s="4" customFormat="1" ht="23.25" customHeight="1">
      <c r="A4" s="167" t="s">
        <v>174</v>
      </c>
      <c r="B4" s="167"/>
      <c r="C4" s="167"/>
      <c r="D4" s="167"/>
      <c r="E4" s="167"/>
      <c r="F4" s="167"/>
      <c r="G4" s="167"/>
      <c r="H4" s="167"/>
      <c r="I4" s="167"/>
      <c r="J4" s="167"/>
      <c r="U4" s="635"/>
    </row>
    <row r="5" spans="1:172" ht="10.5" customHeight="1" thickBot="1">
      <c r="A5" s="636"/>
    </row>
    <row r="6" spans="1:172" s="172" customFormat="1" ht="23.25" customHeight="1">
      <c r="A6" s="1607" t="s">
        <v>1</v>
      </c>
      <c r="B6" s="1603" t="s">
        <v>545</v>
      </c>
      <c r="C6" s="1603" t="s">
        <v>682</v>
      </c>
      <c r="D6" s="1603" t="s">
        <v>683</v>
      </c>
      <c r="E6" s="1603" t="s">
        <v>684</v>
      </c>
      <c r="F6" s="1603" t="s">
        <v>685</v>
      </c>
      <c r="G6" s="1603" t="s">
        <v>686</v>
      </c>
      <c r="H6" s="1603" t="s">
        <v>687</v>
      </c>
      <c r="I6" s="1603" t="s">
        <v>688</v>
      </c>
      <c r="J6" s="1605" t="s">
        <v>689</v>
      </c>
      <c r="K6" s="637"/>
      <c r="L6" s="637"/>
      <c r="M6" s="637"/>
      <c r="N6" s="637"/>
    </row>
    <row r="7" spans="1:172" s="172" customFormat="1" ht="41.25" customHeight="1">
      <c r="A7" s="1608"/>
      <c r="B7" s="1609"/>
      <c r="C7" s="1604"/>
      <c r="D7" s="1604"/>
      <c r="E7" s="1604"/>
      <c r="F7" s="1604"/>
      <c r="G7" s="1604"/>
      <c r="H7" s="1604"/>
      <c r="I7" s="1604"/>
      <c r="J7" s="1606"/>
      <c r="K7" s="637"/>
      <c r="L7" s="637"/>
      <c r="M7" s="637"/>
      <c r="N7" s="637"/>
    </row>
    <row r="8" spans="1:172" s="172" customFormat="1" ht="9" customHeight="1">
      <c r="A8" s="638"/>
      <c r="B8" s="639"/>
      <c r="C8" s="403"/>
      <c r="D8" s="403"/>
      <c r="E8" s="403"/>
      <c r="F8" s="403"/>
      <c r="G8" s="403"/>
      <c r="H8" s="403"/>
      <c r="I8" s="403"/>
      <c r="J8" s="640"/>
    </row>
    <row r="9" spans="1:172" s="646" customFormat="1" ht="18" customHeight="1">
      <c r="A9" s="320" t="s">
        <v>29</v>
      </c>
      <c r="B9" s="641">
        <v>18.03975867046152</v>
      </c>
      <c r="C9" s="641">
        <v>0.2276716505770672</v>
      </c>
      <c r="D9" s="641">
        <v>10.502051865019373</v>
      </c>
      <c r="E9" s="641">
        <v>62.821865280543754</v>
      </c>
      <c r="F9" s="641">
        <v>3.1164923163849467</v>
      </c>
      <c r="G9" s="641">
        <v>2.9780281530975092E-2</v>
      </c>
      <c r="H9" s="641">
        <v>0.88907863019153499</v>
      </c>
      <c r="I9" s="641">
        <v>4.373301305290819</v>
      </c>
      <c r="J9" s="642">
        <v>109807259.43100001</v>
      </c>
      <c r="K9" s="643"/>
      <c r="L9" s="644"/>
      <c r="M9" s="644"/>
      <c r="N9" s="644"/>
      <c r="O9" s="644"/>
      <c r="P9" s="644"/>
      <c r="Q9" s="644"/>
      <c r="R9" s="644"/>
      <c r="S9" s="644"/>
      <c r="T9" s="644"/>
      <c r="U9" s="644"/>
      <c r="V9" s="645"/>
      <c r="W9" s="645"/>
      <c r="X9" s="645"/>
      <c r="Y9" s="645"/>
      <c r="Z9" s="645"/>
      <c r="AA9" s="645"/>
      <c r="AB9" s="645"/>
      <c r="AC9" s="645"/>
      <c r="AD9" s="645"/>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44"/>
      <c r="BO9" s="644"/>
      <c r="BP9" s="644"/>
      <c r="BQ9" s="644"/>
      <c r="BR9" s="644"/>
      <c r="BS9" s="644"/>
      <c r="BT9" s="644"/>
      <c r="BU9" s="644"/>
      <c r="BV9" s="644"/>
      <c r="BW9" s="644"/>
      <c r="BX9" s="644"/>
      <c r="BY9" s="644"/>
      <c r="BZ9" s="644"/>
      <c r="CA9" s="644"/>
      <c r="CB9" s="644"/>
      <c r="CC9" s="644"/>
      <c r="CD9" s="644"/>
      <c r="CE9" s="644"/>
      <c r="CF9" s="644"/>
      <c r="CG9" s="644"/>
      <c r="CH9" s="644"/>
      <c r="CI9" s="644"/>
      <c r="CJ9" s="644"/>
      <c r="CK9" s="644"/>
      <c r="CL9" s="644"/>
      <c r="CM9" s="644"/>
      <c r="CN9" s="644"/>
      <c r="CO9" s="644"/>
      <c r="CP9" s="644"/>
      <c r="CQ9" s="644"/>
      <c r="CR9" s="644"/>
      <c r="CS9" s="644"/>
      <c r="CT9" s="644"/>
      <c r="CU9" s="644"/>
      <c r="CV9" s="644"/>
      <c r="CW9" s="644"/>
      <c r="CX9" s="644"/>
      <c r="CY9" s="644"/>
      <c r="CZ9" s="644"/>
      <c r="DA9" s="644"/>
      <c r="DB9" s="644"/>
      <c r="DC9" s="644"/>
      <c r="DD9" s="644"/>
      <c r="DE9" s="644"/>
      <c r="DF9" s="644"/>
      <c r="DG9" s="644"/>
      <c r="DH9" s="644"/>
      <c r="DI9" s="644"/>
      <c r="DJ9" s="644"/>
      <c r="DK9" s="644"/>
      <c r="DL9" s="644"/>
      <c r="DM9" s="644"/>
      <c r="DN9" s="644"/>
      <c r="DO9" s="644"/>
      <c r="DP9" s="644"/>
      <c r="DQ9" s="644"/>
      <c r="DR9" s="644"/>
      <c r="DS9" s="644"/>
      <c r="DT9" s="644"/>
      <c r="DU9" s="644"/>
      <c r="DV9" s="644"/>
      <c r="DW9" s="644"/>
      <c r="DX9" s="644"/>
      <c r="DY9" s="644"/>
      <c r="DZ9" s="644"/>
      <c r="EA9" s="644"/>
      <c r="EB9" s="644"/>
      <c r="EC9" s="644"/>
      <c r="ED9" s="644"/>
      <c r="EE9" s="644"/>
      <c r="EF9" s="644"/>
      <c r="EG9" s="644"/>
      <c r="EH9" s="644"/>
      <c r="EI9" s="644"/>
      <c r="EJ9" s="644"/>
      <c r="EK9" s="644"/>
      <c r="EL9" s="644"/>
      <c r="EM9" s="644"/>
      <c r="EN9" s="644"/>
      <c r="EO9" s="644"/>
      <c r="EP9" s="644"/>
      <c r="EQ9" s="644"/>
      <c r="ER9" s="644"/>
      <c r="ES9" s="644"/>
      <c r="ET9" s="644"/>
      <c r="EU9" s="644"/>
      <c r="EV9" s="644"/>
      <c r="EW9" s="644"/>
      <c r="EX9" s="644"/>
      <c r="EY9" s="644"/>
      <c r="EZ9" s="644"/>
      <c r="FA9" s="644"/>
      <c r="FB9" s="644"/>
      <c r="FC9" s="644"/>
      <c r="FD9" s="644"/>
      <c r="FE9" s="644"/>
      <c r="FF9" s="644"/>
      <c r="FG9" s="644"/>
      <c r="FH9" s="644"/>
      <c r="FI9" s="644"/>
      <c r="FJ9" s="644"/>
      <c r="FK9" s="644"/>
      <c r="FL9" s="644"/>
      <c r="FM9" s="644"/>
      <c r="FN9" s="644"/>
      <c r="FO9" s="644"/>
      <c r="FP9" s="644"/>
    </row>
    <row r="10" spans="1:172" s="646" customFormat="1" ht="18" customHeight="1">
      <c r="A10" s="320" t="s">
        <v>30</v>
      </c>
      <c r="B10" s="641">
        <v>24.986018556305613</v>
      </c>
      <c r="C10" s="641" t="s">
        <v>117</v>
      </c>
      <c r="D10" s="641">
        <v>2.7230246807933285</v>
      </c>
      <c r="E10" s="641">
        <v>68.288029659788009</v>
      </c>
      <c r="F10" s="641">
        <v>0.6923742564880675</v>
      </c>
      <c r="G10" s="641">
        <v>8.570953298489023E-2</v>
      </c>
      <c r="H10" s="641">
        <v>1.3165318548086895</v>
      </c>
      <c r="I10" s="641">
        <v>1.9083114588314127</v>
      </c>
      <c r="J10" s="642">
        <v>2330011.5289999996</v>
      </c>
      <c r="K10" s="643"/>
      <c r="L10" s="644"/>
      <c r="M10" s="644"/>
      <c r="N10" s="644"/>
      <c r="O10" s="644"/>
      <c r="P10" s="644"/>
      <c r="Q10" s="644"/>
      <c r="R10" s="644"/>
      <c r="S10" s="644"/>
      <c r="T10" s="644"/>
      <c r="U10" s="644"/>
      <c r="V10" s="645"/>
      <c r="W10" s="645"/>
      <c r="X10" s="645"/>
      <c r="Y10" s="645"/>
      <c r="Z10" s="645"/>
      <c r="AA10" s="645"/>
      <c r="AB10" s="645"/>
      <c r="AC10" s="645"/>
      <c r="AD10" s="645"/>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644"/>
      <c r="BI10" s="644"/>
      <c r="BJ10" s="644"/>
      <c r="BK10" s="644"/>
      <c r="BL10" s="644"/>
      <c r="BM10" s="644"/>
      <c r="BN10" s="644"/>
      <c r="BO10" s="644"/>
      <c r="BP10" s="644"/>
      <c r="BQ10" s="644"/>
      <c r="BR10" s="644"/>
      <c r="BS10" s="644"/>
      <c r="BT10" s="644"/>
      <c r="BU10" s="644"/>
      <c r="BV10" s="644"/>
      <c r="BW10" s="644"/>
      <c r="BX10" s="644"/>
      <c r="BY10" s="644"/>
      <c r="BZ10" s="644"/>
      <c r="CA10" s="644"/>
      <c r="CB10" s="644"/>
      <c r="CC10" s="644"/>
      <c r="CD10" s="644"/>
      <c r="CE10" s="644"/>
      <c r="CF10" s="644"/>
      <c r="CG10" s="644"/>
      <c r="CH10" s="644"/>
      <c r="CI10" s="644"/>
      <c r="CJ10" s="644"/>
      <c r="CK10" s="644"/>
      <c r="CL10" s="644"/>
      <c r="CM10" s="644"/>
      <c r="CN10" s="644"/>
      <c r="CO10" s="644"/>
      <c r="CP10" s="644"/>
      <c r="CQ10" s="644"/>
      <c r="CR10" s="644"/>
      <c r="CS10" s="644"/>
      <c r="CT10" s="644"/>
      <c r="CU10" s="644"/>
      <c r="CV10" s="644"/>
      <c r="CW10" s="644"/>
      <c r="CX10" s="644"/>
      <c r="CY10" s="644"/>
      <c r="CZ10" s="644"/>
      <c r="DA10" s="644"/>
      <c r="DB10" s="644"/>
      <c r="DC10" s="644"/>
      <c r="DD10" s="644"/>
      <c r="DE10" s="644"/>
      <c r="DF10" s="644"/>
      <c r="DG10" s="644"/>
      <c r="DH10" s="644"/>
      <c r="DI10" s="644"/>
      <c r="DJ10" s="644"/>
      <c r="DK10" s="644"/>
      <c r="DL10" s="644"/>
      <c r="DM10" s="644"/>
      <c r="DN10" s="644"/>
      <c r="DO10" s="644"/>
      <c r="DP10" s="644"/>
      <c r="DQ10" s="644"/>
      <c r="DR10" s="644"/>
      <c r="DS10" s="644"/>
      <c r="DT10" s="644"/>
      <c r="DU10" s="644"/>
      <c r="DV10" s="644"/>
      <c r="DW10" s="644"/>
      <c r="DX10" s="644"/>
      <c r="DY10" s="644"/>
      <c r="DZ10" s="644"/>
      <c r="EA10" s="644"/>
      <c r="EB10" s="644"/>
      <c r="EC10" s="644"/>
      <c r="ED10" s="644"/>
      <c r="EE10" s="644"/>
      <c r="EF10" s="644"/>
      <c r="EG10" s="644"/>
      <c r="EH10" s="644"/>
      <c r="EI10" s="644"/>
      <c r="EJ10" s="644"/>
      <c r="EK10" s="644"/>
      <c r="EL10" s="644"/>
      <c r="EM10" s="644"/>
      <c r="EN10" s="644"/>
      <c r="EO10" s="644"/>
      <c r="EP10" s="644"/>
      <c r="EQ10" s="644"/>
      <c r="ER10" s="644"/>
      <c r="ES10" s="644"/>
      <c r="ET10" s="644"/>
      <c r="EU10" s="644"/>
      <c r="EV10" s="644"/>
      <c r="EW10" s="644"/>
      <c r="EX10" s="644"/>
      <c r="EY10" s="644"/>
      <c r="EZ10" s="644"/>
      <c r="FA10" s="644"/>
      <c r="FB10" s="644"/>
      <c r="FC10" s="644"/>
      <c r="FD10" s="644"/>
      <c r="FE10" s="644"/>
      <c r="FF10" s="644"/>
      <c r="FG10" s="644"/>
      <c r="FH10" s="644"/>
      <c r="FI10" s="644"/>
      <c r="FJ10" s="644"/>
      <c r="FK10" s="644"/>
      <c r="FL10" s="644"/>
      <c r="FM10" s="644"/>
      <c r="FN10" s="644"/>
      <c r="FO10" s="644"/>
      <c r="FP10" s="644"/>
    </row>
    <row r="11" spans="1:172" s="646" customFormat="1" ht="18" customHeight="1">
      <c r="A11" s="320" t="s">
        <v>31</v>
      </c>
      <c r="B11" s="641">
        <v>20.953331877443617</v>
      </c>
      <c r="C11" s="641">
        <v>0.15443405130105525</v>
      </c>
      <c r="D11" s="641">
        <v>15.794961976562663</v>
      </c>
      <c r="E11" s="641">
        <v>58.688200658700687</v>
      </c>
      <c r="F11" s="641">
        <v>2.2613082519864052</v>
      </c>
      <c r="G11" s="641">
        <v>2.0708248804160577E-2</v>
      </c>
      <c r="H11" s="641">
        <v>0.50523234807023054</v>
      </c>
      <c r="I11" s="641">
        <v>1.6218225871311858</v>
      </c>
      <c r="J11" s="642">
        <v>194257676.641</v>
      </c>
      <c r="K11" s="643"/>
      <c r="L11" s="644"/>
      <c r="M11" s="644"/>
      <c r="N11" s="644"/>
      <c r="O11" s="644"/>
      <c r="P11" s="644"/>
      <c r="Q11" s="644"/>
      <c r="R11" s="644"/>
      <c r="S11" s="644"/>
      <c r="T11" s="644"/>
      <c r="U11" s="644"/>
      <c r="V11" s="645"/>
      <c r="W11" s="645"/>
      <c r="X11" s="645"/>
      <c r="Y11" s="645"/>
      <c r="Z11" s="645"/>
      <c r="AA11" s="645"/>
      <c r="AB11" s="645"/>
      <c r="AC11" s="645"/>
      <c r="AD11" s="645"/>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644"/>
      <c r="BX11" s="644"/>
      <c r="BY11" s="644"/>
      <c r="BZ11" s="644"/>
      <c r="CA11" s="644"/>
      <c r="CB11" s="644"/>
      <c r="CC11" s="644"/>
      <c r="CD11" s="644"/>
      <c r="CE11" s="644"/>
      <c r="CF11" s="644"/>
      <c r="CG11" s="644"/>
      <c r="CH11" s="644"/>
      <c r="CI11" s="644"/>
      <c r="CJ11" s="644"/>
      <c r="CK11" s="644"/>
      <c r="CL11" s="644"/>
      <c r="CM11" s="644"/>
      <c r="CN11" s="644"/>
      <c r="CO11" s="644"/>
      <c r="CP11" s="644"/>
      <c r="CQ11" s="644"/>
      <c r="CR11" s="644"/>
      <c r="CS11" s="644"/>
      <c r="CT11" s="644"/>
      <c r="CU11" s="644"/>
      <c r="CV11" s="644"/>
      <c r="CW11" s="644"/>
      <c r="CX11" s="644"/>
      <c r="CY11" s="644"/>
      <c r="CZ11" s="644"/>
      <c r="DA11" s="644"/>
      <c r="DB11" s="644"/>
      <c r="DC11" s="644"/>
      <c r="DD11" s="644"/>
      <c r="DE11" s="644"/>
      <c r="DF11" s="644"/>
      <c r="DG11" s="644"/>
      <c r="DH11" s="644"/>
      <c r="DI11" s="644"/>
      <c r="DJ11" s="644"/>
      <c r="DK11" s="644"/>
      <c r="DL11" s="644"/>
      <c r="DM11" s="644"/>
      <c r="DN11" s="644"/>
      <c r="DO11" s="644"/>
      <c r="DP11" s="644"/>
      <c r="DQ11" s="644"/>
      <c r="DR11" s="644"/>
      <c r="DS11" s="644"/>
      <c r="DT11" s="644"/>
      <c r="DU11" s="644"/>
      <c r="DV11" s="644"/>
      <c r="DW11" s="644"/>
      <c r="DX11" s="644"/>
      <c r="DY11" s="644"/>
      <c r="DZ11" s="644"/>
      <c r="EA11" s="644"/>
      <c r="EB11" s="644"/>
      <c r="EC11" s="644"/>
      <c r="ED11" s="644"/>
      <c r="EE11" s="644"/>
      <c r="EF11" s="644"/>
      <c r="EG11" s="644"/>
      <c r="EH11" s="644"/>
      <c r="EI11" s="644"/>
      <c r="EJ11" s="644"/>
      <c r="EK11" s="644"/>
      <c r="EL11" s="644"/>
      <c r="EM11" s="644"/>
      <c r="EN11" s="644"/>
      <c r="EO11" s="644"/>
      <c r="EP11" s="644"/>
      <c r="EQ11" s="644"/>
      <c r="ER11" s="644"/>
      <c r="ES11" s="644"/>
      <c r="ET11" s="644"/>
      <c r="EU11" s="644"/>
      <c r="EV11" s="644"/>
      <c r="EW11" s="644"/>
      <c r="EX11" s="644"/>
      <c r="EY11" s="644"/>
      <c r="EZ11" s="644"/>
      <c r="FA11" s="644"/>
      <c r="FB11" s="644"/>
      <c r="FC11" s="644"/>
      <c r="FD11" s="644"/>
      <c r="FE11" s="644"/>
      <c r="FF11" s="644"/>
      <c r="FG11" s="644"/>
      <c r="FH11" s="644"/>
      <c r="FI11" s="644"/>
      <c r="FJ11" s="644"/>
      <c r="FK11" s="644"/>
      <c r="FL11" s="644"/>
      <c r="FM11" s="644"/>
      <c r="FN11" s="644"/>
      <c r="FO11" s="644"/>
      <c r="FP11" s="644"/>
    </row>
    <row r="12" spans="1:172" s="646" customFormat="1" ht="18" customHeight="1">
      <c r="A12" s="320" t="s">
        <v>32</v>
      </c>
      <c r="B12" s="641">
        <v>13.956819294752346</v>
      </c>
      <c r="C12" s="641" t="s">
        <v>117</v>
      </c>
      <c r="D12" s="641">
        <v>5.2498765338357121</v>
      </c>
      <c r="E12" s="641">
        <v>75.118130575122308</v>
      </c>
      <c r="F12" s="641">
        <v>1.8764438586559893</v>
      </c>
      <c r="G12" s="641">
        <v>0.10416416202641608</v>
      </c>
      <c r="H12" s="641">
        <v>0.98639616352888049</v>
      </c>
      <c r="I12" s="641">
        <v>2.7081694120783451</v>
      </c>
      <c r="J12" s="642">
        <v>10875439.095000001</v>
      </c>
      <c r="K12" s="643"/>
      <c r="L12" s="644"/>
      <c r="M12" s="644"/>
      <c r="N12" s="644"/>
      <c r="O12" s="644"/>
      <c r="P12" s="644"/>
      <c r="Q12" s="644"/>
      <c r="R12" s="644"/>
      <c r="S12" s="644"/>
      <c r="T12" s="644"/>
      <c r="U12" s="644"/>
      <c r="V12" s="645"/>
      <c r="W12" s="645"/>
      <c r="X12" s="645"/>
      <c r="Y12" s="645"/>
      <c r="Z12" s="645"/>
      <c r="AA12" s="645"/>
      <c r="AB12" s="645"/>
      <c r="AC12" s="645"/>
      <c r="AD12" s="645"/>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4"/>
      <c r="BE12" s="644"/>
      <c r="BF12" s="644"/>
      <c r="BG12" s="644"/>
      <c r="BH12" s="644"/>
      <c r="BI12" s="644"/>
      <c r="BJ12" s="644"/>
      <c r="BK12" s="644"/>
      <c r="BL12" s="644"/>
      <c r="BM12" s="644"/>
      <c r="BN12" s="644"/>
      <c r="BO12" s="644"/>
      <c r="BP12" s="644"/>
      <c r="BQ12" s="644"/>
      <c r="BR12" s="644"/>
      <c r="BS12" s="644"/>
      <c r="BT12" s="644"/>
      <c r="BU12" s="644"/>
      <c r="BV12" s="644"/>
      <c r="BW12" s="644"/>
      <c r="BX12" s="644"/>
      <c r="BY12" s="644"/>
      <c r="BZ12" s="644"/>
      <c r="CA12" s="644"/>
      <c r="CB12" s="644"/>
      <c r="CC12" s="644"/>
      <c r="CD12" s="644"/>
      <c r="CE12" s="644"/>
      <c r="CF12" s="644"/>
      <c r="CG12" s="644"/>
      <c r="CH12" s="644"/>
      <c r="CI12" s="644"/>
      <c r="CJ12" s="644"/>
      <c r="CK12" s="644"/>
      <c r="CL12" s="644"/>
      <c r="CM12" s="644"/>
      <c r="CN12" s="644"/>
      <c r="CO12" s="644"/>
      <c r="CP12" s="644"/>
      <c r="CQ12" s="644"/>
      <c r="CR12" s="644"/>
      <c r="CS12" s="644"/>
      <c r="CT12" s="644"/>
      <c r="CU12" s="644"/>
      <c r="CV12" s="644"/>
      <c r="CW12" s="644"/>
      <c r="CX12" s="644"/>
      <c r="CY12" s="644"/>
      <c r="CZ12" s="644"/>
      <c r="DA12" s="644"/>
      <c r="DB12" s="644"/>
      <c r="DC12" s="644"/>
      <c r="DD12" s="644"/>
      <c r="DE12" s="644"/>
      <c r="DF12" s="644"/>
      <c r="DG12" s="644"/>
      <c r="DH12" s="644"/>
      <c r="DI12" s="644"/>
      <c r="DJ12" s="644"/>
      <c r="DK12" s="644"/>
      <c r="DL12" s="644"/>
      <c r="DM12" s="644"/>
      <c r="DN12" s="644"/>
      <c r="DO12" s="644"/>
      <c r="DP12" s="644"/>
      <c r="DQ12" s="644"/>
      <c r="DR12" s="644"/>
      <c r="DS12" s="644"/>
      <c r="DT12" s="644"/>
      <c r="DU12" s="644"/>
      <c r="DV12" s="644"/>
      <c r="DW12" s="644"/>
      <c r="DX12" s="644"/>
      <c r="DY12" s="644"/>
      <c r="DZ12" s="644"/>
      <c r="EA12" s="644"/>
      <c r="EB12" s="644"/>
      <c r="EC12" s="644"/>
      <c r="ED12" s="644"/>
      <c r="EE12" s="644"/>
      <c r="EF12" s="644"/>
      <c r="EG12" s="644"/>
      <c r="EH12" s="644"/>
      <c r="EI12" s="644"/>
      <c r="EJ12" s="644"/>
      <c r="EK12" s="644"/>
      <c r="EL12" s="644"/>
      <c r="EM12" s="644"/>
      <c r="EN12" s="644"/>
      <c r="EO12" s="644"/>
      <c r="EP12" s="644"/>
      <c r="EQ12" s="644"/>
      <c r="ER12" s="644"/>
      <c r="ES12" s="644"/>
      <c r="ET12" s="644"/>
      <c r="EU12" s="644"/>
      <c r="EV12" s="644"/>
      <c r="EW12" s="644"/>
      <c r="EX12" s="644"/>
      <c r="EY12" s="644"/>
      <c r="EZ12" s="644"/>
      <c r="FA12" s="644"/>
      <c r="FB12" s="644"/>
      <c r="FC12" s="644"/>
      <c r="FD12" s="644"/>
      <c r="FE12" s="644"/>
      <c r="FF12" s="644"/>
      <c r="FG12" s="644"/>
      <c r="FH12" s="644"/>
      <c r="FI12" s="644"/>
      <c r="FJ12" s="644"/>
      <c r="FK12" s="644"/>
      <c r="FL12" s="644"/>
      <c r="FM12" s="644"/>
      <c r="FN12" s="644"/>
      <c r="FO12" s="644"/>
      <c r="FP12" s="644"/>
    </row>
    <row r="13" spans="1:172" s="646" customFormat="1" ht="18" customHeight="1">
      <c r="A13" s="320" t="s">
        <v>33</v>
      </c>
      <c r="B13" s="641">
        <v>14.8862677637558</v>
      </c>
      <c r="C13" s="641">
        <v>0.15655050389426783</v>
      </c>
      <c r="D13" s="641">
        <v>15.094523199276106</v>
      </c>
      <c r="E13" s="641">
        <v>63.160113368660745</v>
      </c>
      <c r="F13" s="641">
        <v>2.7368869882267082</v>
      </c>
      <c r="G13" s="641">
        <v>0.15088368875430311</v>
      </c>
      <c r="H13" s="641">
        <v>0.7044498920594241</v>
      </c>
      <c r="I13" s="641">
        <v>3.1103245953726457</v>
      </c>
      <c r="J13" s="642">
        <v>19163144.962000001</v>
      </c>
      <c r="K13" s="643"/>
      <c r="L13" s="644"/>
      <c r="M13" s="644"/>
      <c r="N13" s="644"/>
      <c r="O13" s="644"/>
      <c r="P13" s="644"/>
      <c r="Q13" s="644"/>
      <c r="R13" s="644"/>
      <c r="S13" s="644"/>
      <c r="T13" s="644"/>
      <c r="U13" s="644"/>
      <c r="V13" s="645"/>
      <c r="W13" s="645"/>
      <c r="X13" s="645"/>
      <c r="Y13" s="645"/>
      <c r="Z13" s="645"/>
      <c r="AA13" s="645"/>
      <c r="AB13" s="645"/>
      <c r="AC13" s="645"/>
      <c r="AD13" s="645"/>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4"/>
      <c r="BN13" s="644"/>
      <c r="BO13" s="644"/>
      <c r="BP13" s="644"/>
      <c r="BQ13" s="644"/>
      <c r="BR13" s="644"/>
      <c r="BS13" s="644"/>
      <c r="BT13" s="644"/>
      <c r="BU13" s="644"/>
      <c r="BV13" s="644"/>
      <c r="BW13" s="644"/>
      <c r="BX13" s="644"/>
      <c r="BY13" s="644"/>
      <c r="BZ13" s="644"/>
      <c r="CA13" s="644"/>
      <c r="CB13" s="644"/>
      <c r="CC13" s="644"/>
      <c r="CD13" s="644"/>
      <c r="CE13" s="644"/>
      <c r="CF13" s="644"/>
      <c r="CG13" s="644"/>
      <c r="CH13" s="644"/>
      <c r="CI13" s="644"/>
      <c r="CJ13" s="644"/>
      <c r="CK13" s="644"/>
      <c r="CL13" s="644"/>
      <c r="CM13" s="644"/>
      <c r="CN13" s="644"/>
      <c r="CO13" s="644"/>
      <c r="CP13" s="644"/>
      <c r="CQ13" s="644"/>
      <c r="CR13" s="644"/>
      <c r="CS13" s="644"/>
      <c r="CT13" s="644"/>
      <c r="CU13" s="644"/>
      <c r="CV13" s="644"/>
      <c r="CW13" s="644"/>
      <c r="CX13" s="644"/>
      <c r="CY13" s="644"/>
      <c r="CZ13" s="644"/>
      <c r="DA13" s="644"/>
      <c r="DB13" s="644"/>
      <c r="DC13" s="644"/>
      <c r="DD13" s="644"/>
      <c r="DE13" s="644"/>
      <c r="DF13" s="644"/>
      <c r="DG13" s="644"/>
      <c r="DH13" s="644"/>
      <c r="DI13" s="644"/>
      <c r="DJ13" s="644"/>
      <c r="DK13" s="644"/>
      <c r="DL13" s="644"/>
      <c r="DM13" s="644"/>
      <c r="DN13" s="644"/>
      <c r="DO13" s="644"/>
      <c r="DP13" s="644"/>
      <c r="DQ13" s="644"/>
      <c r="DR13" s="644"/>
      <c r="DS13" s="644"/>
      <c r="DT13" s="644"/>
      <c r="DU13" s="644"/>
      <c r="DV13" s="644"/>
      <c r="DW13" s="644"/>
      <c r="DX13" s="644"/>
      <c r="DY13" s="644"/>
      <c r="DZ13" s="644"/>
      <c r="EA13" s="644"/>
      <c r="EB13" s="644"/>
      <c r="EC13" s="644"/>
      <c r="ED13" s="644"/>
      <c r="EE13" s="644"/>
      <c r="EF13" s="644"/>
      <c r="EG13" s="644"/>
      <c r="EH13" s="644"/>
      <c r="EI13" s="644"/>
      <c r="EJ13" s="644"/>
      <c r="EK13" s="644"/>
      <c r="EL13" s="644"/>
      <c r="EM13" s="644"/>
      <c r="EN13" s="644"/>
      <c r="EO13" s="644"/>
      <c r="EP13" s="644"/>
      <c r="EQ13" s="644"/>
      <c r="ER13" s="644"/>
      <c r="ES13" s="644"/>
      <c r="ET13" s="644"/>
      <c r="EU13" s="644"/>
      <c r="EV13" s="644"/>
      <c r="EW13" s="644"/>
      <c r="EX13" s="644"/>
      <c r="EY13" s="644"/>
      <c r="EZ13" s="644"/>
      <c r="FA13" s="644"/>
      <c r="FB13" s="644"/>
      <c r="FC13" s="644"/>
      <c r="FD13" s="644"/>
      <c r="FE13" s="644"/>
      <c r="FF13" s="644"/>
      <c r="FG13" s="644"/>
      <c r="FH13" s="644"/>
      <c r="FI13" s="644"/>
      <c r="FJ13" s="644"/>
      <c r="FK13" s="644"/>
      <c r="FL13" s="644"/>
      <c r="FM13" s="644"/>
      <c r="FN13" s="644"/>
      <c r="FO13" s="644"/>
      <c r="FP13" s="644"/>
    </row>
    <row r="14" spans="1:172" s="646" customFormat="1" ht="18" customHeight="1">
      <c r="A14" s="598" t="s">
        <v>114</v>
      </c>
      <c r="B14" s="641">
        <v>14.690139705786475</v>
      </c>
      <c r="C14" s="641" t="s">
        <v>117</v>
      </c>
      <c r="D14" s="641">
        <v>12.474548861843035</v>
      </c>
      <c r="E14" s="641">
        <v>67.03010225556288</v>
      </c>
      <c r="F14" s="641">
        <v>3.1630288535202373</v>
      </c>
      <c r="G14" s="641">
        <v>5.3649696372205034E-2</v>
      </c>
      <c r="H14" s="641">
        <v>0.36097942221056406</v>
      </c>
      <c r="I14" s="641">
        <v>2.2275512047045947</v>
      </c>
      <c r="J14" s="642">
        <v>79956584.847000003</v>
      </c>
      <c r="K14" s="643"/>
      <c r="L14" s="644"/>
      <c r="M14" s="644"/>
      <c r="N14" s="644"/>
      <c r="O14" s="644"/>
      <c r="P14" s="644"/>
      <c r="Q14" s="644"/>
      <c r="R14" s="644"/>
      <c r="S14" s="644"/>
      <c r="T14" s="644"/>
      <c r="U14" s="644"/>
      <c r="V14" s="645"/>
      <c r="W14" s="645"/>
      <c r="X14" s="645"/>
      <c r="Y14" s="645"/>
      <c r="Z14" s="645"/>
      <c r="AA14" s="645"/>
      <c r="AB14" s="645"/>
      <c r="AC14" s="645"/>
      <c r="AD14" s="645"/>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c r="BO14" s="644"/>
      <c r="BP14" s="644"/>
      <c r="BQ14" s="644"/>
      <c r="BR14" s="644"/>
      <c r="BS14" s="644"/>
      <c r="BT14" s="644"/>
      <c r="BU14" s="644"/>
      <c r="BV14" s="644"/>
      <c r="BW14" s="644"/>
      <c r="BX14" s="644"/>
      <c r="BY14" s="644"/>
      <c r="BZ14" s="644"/>
      <c r="CA14" s="644"/>
      <c r="CB14" s="644"/>
      <c r="CC14" s="644"/>
      <c r="CD14" s="644"/>
      <c r="CE14" s="644"/>
      <c r="CF14" s="644"/>
      <c r="CG14" s="644"/>
      <c r="CH14" s="644"/>
      <c r="CI14" s="644"/>
      <c r="CJ14" s="644"/>
      <c r="CK14" s="644"/>
      <c r="CL14" s="644"/>
      <c r="CM14" s="644"/>
      <c r="CN14" s="644"/>
      <c r="CO14" s="644"/>
      <c r="CP14" s="644"/>
      <c r="CQ14" s="644"/>
      <c r="CR14" s="644"/>
      <c r="CS14" s="644"/>
      <c r="CT14" s="644"/>
      <c r="CU14" s="644"/>
      <c r="CV14" s="644"/>
      <c r="CW14" s="644"/>
      <c r="CX14" s="644"/>
      <c r="CY14" s="644"/>
      <c r="CZ14" s="644"/>
      <c r="DA14" s="644"/>
      <c r="DB14" s="644"/>
      <c r="DC14" s="644"/>
      <c r="DD14" s="644"/>
      <c r="DE14" s="644"/>
      <c r="DF14" s="644"/>
      <c r="DG14" s="644"/>
      <c r="DH14" s="644"/>
      <c r="DI14" s="644"/>
      <c r="DJ14" s="644"/>
      <c r="DK14" s="644"/>
      <c r="DL14" s="644"/>
      <c r="DM14" s="644"/>
      <c r="DN14" s="644"/>
      <c r="DO14" s="644"/>
      <c r="DP14" s="644"/>
      <c r="DQ14" s="644"/>
      <c r="DR14" s="644"/>
      <c r="DS14" s="644"/>
      <c r="DT14" s="644"/>
      <c r="DU14" s="644"/>
      <c r="DV14" s="644"/>
      <c r="DW14" s="644"/>
      <c r="DX14" s="644"/>
      <c r="DY14" s="644"/>
      <c r="DZ14" s="644"/>
      <c r="EA14" s="644"/>
      <c r="EB14" s="644"/>
      <c r="EC14" s="644"/>
      <c r="ED14" s="644"/>
      <c r="EE14" s="644"/>
      <c r="EF14" s="644"/>
      <c r="EG14" s="644"/>
      <c r="EH14" s="644"/>
      <c r="EI14" s="644"/>
      <c r="EJ14" s="644"/>
      <c r="EK14" s="644"/>
      <c r="EL14" s="644"/>
      <c r="EM14" s="644"/>
      <c r="EN14" s="644"/>
      <c r="EO14" s="644"/>
      <c r="EP14" s="644"/>
      <c r="EQ14" s="644"/>
      <c r="ER14" s="644"/>
      <c r="ES14" s="644"/>
      <c r="ET14" s="644"/>
      <c r="EU14" s="644"/>
      <c r="EV14" s="644"/>
      <c r="EW14" s="644"/>
      <c r="EX14" s="644"/>
      <c r="EY14" s="644"/>
      <c r="EZ14" s="644"/>
      <c r="FA14" s="644"/>
      <c r="FB14" s="644"/>
      <c r="FC14" s="644"/>
      <c r="FD14" s="644"/>
      <c r="FE14" s="644"/>
      <c r="FF14" s="644"/>
      <c r="FG14" s="644"/>
      <c r="FH14" s="644"/>
      <c r="FI14" s="644"/>
      <c r="FJ14" s="644"/>
      <c r="FK14" s="644"/>
      <c r="FL14" s="644"/>
      <c r="FM14" s="644"/>
      <c r="FN14" s="644"/>
      <c r="FO14" s="644"/>
      <c r="FP14" s="644"/>
    </row>
    <row r="15" spans="1:172" s="646" customFormat="1" ht="18" customHeight="1">
      <c r="A15" s="320" t="s">
        <v>35</v>
      </c>
      <c r="B15" s="641">
        <v>38.681447650659464</v>
      </c>
      <c r="C15" s="641">
        <v>1.4268852176865414</v>
      </c>
      <c r="D15" s="641">
        <v>29.591191883333636</v>
      </c>
      <c r="E15" s="641">
        <v>19.421748100562283</v>
      </c>
      <c r="F15" s="641">
        <v>3.0820174825845115</v>
      </c>
      <c r="G15" s="641" t="s">
        <v>117</v>
      </c>
      <c r="H15" s="641">
        <v>0.28787141737479371</v>
      </c>
      <c r="I15" s="641">
        <v>7.5088382477987716</v>
      </c>
      <c r="J15" s="642">
        <v>8597187.6699999999</v>
      </c>
      <c r="K15" s="643"/>
      <c r="L15" s="644"/>
      <c r="M15" s="644"/>
      <c r="N15" s="644"/>
      <c r="O15" s="644"/>
      <c r="P15" s="644"/>
      <c r="Q15" s="644"/>
      <c r="R15" s="644"/>
      <c r="S15" s="644"/>
      <c r="T15" s="644"/>
      <c r="U15" s="644"/>
      <c r="V15" s="645"/>
      <c r="W15" s="645"/>
      <c r="X15" s="645"/>
      <c r="Y15" s="645"/>
      <c r="Z15" s="645"/>
      <c r="AA15" s="645"/>
      <c r="AB15" s="645"/>
      <c r="AC15" s="645"/>
      <c r="AD15" s="645"/>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4"/>
      <c r="BW15" s="644"/>
      <c r="BX15" s="644"/>
      <c r="BY15" s="644"/>
      <c r="BZ15" s="644"/>
      <c r="CA15" s="644"/>
      <c r="CB15" s="644"/>
      <c r="CC15" s="644"/>
      <c r="CD15" s="644"/>
      <c r="CE15" s="644"/>
      <c r="CF15" s="644"/>
      <c r="CG15" s="644"/>
      <c r="CH15" s="644"/>
      <c r="CI15" s="644"/>
      <c r="CJ15" s="644"/>
      <c r="CK15" s="644"/>
      <c r="CL15" s="644"/>
      <c r="CM15" s="644"/>
      <c r="CN15" s="644"/>
      <c r="CO15" s="644"/>
      <c r="CP15" s="644"/>
      <c r="CQ15" s="644"/>
      <c r="CR15" s="644"/>
      <c r="CS15" s="644"/>
      <c r="CT15" s="644"/>
      <c r="CU15" s="644"/>
      <c r="CV15" s="644"/>
      <c r="CW15" s="644"/>
      <c r="CX15" s="644"/>
      <c r="CY15" s="644"/>
      <c r="CZ15" s="644"/>
      <c r="DA15" s="644"/>
      <c r="DB15" s="644"/>
      <c r="DC15" s="644"/>
      <c r="DD15" s="644"/>
      <c r="DE15" s="644"/>
      <c r="DF15" s="644"/>
      <c r="DG15" s="644"/>
      <c r="DH15" s="644"/>
      <c r="DI15" s="644"/>
      <c r="DJ15" s="644"/>
      <c r="DK15" s="644"/>
      <c r="DL15" s="644"/>
      <c r="DM15" s="644"/>
      <c r="DN15" s="644"/>
      <c r="DO15" s="644"/>
      <c r="DP15" s="644"/>
      <c r="DQ15" s="644"/>
      <c r="DR15" s="644"/>
      <c r="DS15" s="644"/>
      <c r="DT15" s="644"/>
      <c r="DU15" s="644"/>
      <c r="DV15" s="644"/>
      <c r="DW15" s="644"/>
      <c r="DX15" s="644"/>
      <c r="DY15" s="644"/>
      <c r="DZ15" s="644"/>
      <c r="EA15" s="644"/>
      <c r="EB15" s="644"/>
      <c r="EC15" s="644"/>
      <c r="ED15" s="644"/>
      <c r="EE15" s="644"/>
      <c r="EF15" s="644"/>
      <c r="EG15" s="644"/>
      <c r="EH15" s="644"/>
      <c r="EI15" s="644"/>
      <c r="EJ15" s="644"/>
      <c r="EK15" s="644"/>
      <c r="EL15" s="644"/>
      <c r="EM15" s="644"/>
      <c r="EN15" s="644"/>
      <c r="EO15" s="644"/>
      <c r="EP15" s="644"/>
      <c r="EQ15" s="644"/>
      <c r="ER15" s="644"/>
      <c r="ES15" s="644"/>
      <c r="ET15" s="644"/>
      <c r="EU15" s="644"/>
      <c r="EV15" s="644"/>
      <c r="EW15" s="644"/>
      <c r="EX15" s="644"/>
      <c r="EY15" s="644"/>
      <c r="EZ15" s="644"/>
      <c r="FA15" s="644"/>
      <c r="FB15" s="644"/>
      <c r="FC15" s="644"/>
      <c r="FD15" s="644"/>
      <c r="FE15" s="644"/>
      <c r="FF15" s="644"/>
      <c r="FG15" s="644"/>
      <c r="FH15" s="644"/>
      <c r="FI15" s="644"/>
      <c r="FJ15" s="644"/>
      <c r="FK15" s="644"/>
      <c r="FL15" s="644"/>
      <c r="FM15" s="644"/>
      <c r="FN15" s="644"/>
      <c r="FO15" s="644"/>
      <c r="FP15" s="644"/>
    </row>
    <row r="16" spans="1:172" s="646" customFormat="1" ht="18" customHeight="1">
      <c r="A16" s="320" t="s">
        <v>670</v>
      </c>
      <c r="B16" s="641">
        <v>23.409963307028534</v>
      </c>
      <c r="C16" s="641">
        <v>0.14464676165863136</v>
      </c>
      <c r="D16" s="641">
        <v>13.586307590464566</v>
      </c>
      <c r="E16" s="641">
        <v>57.391613122752595</v>
      </c>
      <c r="F16" s="641">
        <v>2.8798107164858693</v>
      </c>
      <c r="G16" s="641">
        <v>1.9932365704120283E-2</v>
      </c>
      <c r="H16" s="641">
        <v>0.52614060865613288</v>
      </c>
      <c r="I16" s="641">
        <v>2.0415855272495356</v>
      </c>
      <c r="J16" s="642">
        <v>69133936.25500001</v>
      </c>
      <c r="K16" s="643"/>
      <c r="L16" s="644"/>
      <c r="M16" s="644"/>
      <c r="N16" s="644"/>
      <c r="O16" s="644"/>
      <c r="P16" s="644"/>
      <c r="Q16" s="644"/>
      <c r="R16" s="644"/>
      <c r="S16" s="644"/>
      <c r="T16" s="644"/>
      <c r="U16" s="644"/>
      <c r="V16" s="645"/>
      <c r="W16" s="645"/>
      <c r="X16" s="645"/>
      <c r="Y16" s="645"/>
      <c r="Z16" s="645"/>
      <c r="AA16" s="645"/>
      <c r="AB16" s="645"/>
      <c r="AC16" s="645"/>
      <c r="AD16" s="645"/>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644"/>
      <c r="BE16" s="644"/>
      <c r="BF16" s="644"/>
      <c r="BG16" s="644"/>
      <c r="BH16" s="644"/>
      <c r="BI16" s="644"/>
      <c r="BJ16" s="644"/>
      <c r="BK16" s="644"/>
      <c r="BL16" s="644"/>
      <c r="BM16" s="644"/>
      <c r="BN16" s="644"/>
      <c r="BO16" s="644"/>
      <c r="BP16" s="644"/>
      <c r="BQ16" s="644"/>
      <c r="BR16" s="644"/>
      <c r="BS16" s="644"/>
      <c r="BT16" s="644"/>
      <c r="BU16" s="644"/>
      <c r="BV16" s="644"/>
      <c r="BW16" s="644"/>
      <c r="BX16" s="644"/>
      <c r="BY16" s="644"/>
      <c r="BZ16" s="644"/>
      <c r="CA16" s="644"/>
      <c r="CB16" s="644"/>
      <c r="CC16" s="644"/>
      <c r="CD16" s="644"/>
      <c r="CE16" s="644"/>
      <c r="CF16" s="644"/>
      <c r="CG16" s="644"/>
      <c r="CH16" s="644"/>
      <c r="CI16" s="644"/>
      <c r="CJ16" s="644"/>
      <c r="CK16" s="644"/>
      <c r="CL16" s="644"/>
      <c r="CM16" s="644"/>
      <c r="CN16" s="644"/>
      <c r="CO16" s="644"/>
      <c r="CP16" s="644"/>
      <c r="CQ16" s="644"/>
      <c r="CR16" s="644"/>
      <c r="CS16" s="644"/>
      <c r="CT16" s="644"/>
      <c r="CU16" s="644"/>
      <c r="CV16" s="644"/>
      <c r="CW16" s="644"/>
      <c r="CX16" s="644"/>
      <c r="CY16" s="644"/>
      <c r="CZ16" s="644"/>
      <c r="DA16" s="644"/>
      <c r="DB16" s="644"/>
      <c r="DC16" s="644"/>
      <c r="DD16" s="644"/>
      <c r="DE16" s="644"/>
      <c r="DF16" s="644"/>
      <c r="DG16" s="644"/>
      <c r="DH16" s="644"/>
      <c r="DI16" s="644"/>
      <c r="DJ16" s="644"/>
      <c r="DK16" s="644"/>
      <c r="DL16" s="644"/>
      <c r="DM16" s="644"/>
      <c r="DN16" s="644"/>
      <c r="DO16" s="644"/>
      <c r="DP16" s="644"/>
      <c r="DQ16" s="644"/>
      <c r="DR16" s="644"/>
      <c r="DS16" s="644"/>
      <c r="DT16" s="644"/>
      <c r="DU16" s="644"/>
      <c r="DV16" s="644"/>
      <c r="DW16" s="644"/>
      <c r="DX16" s="644"/>
      <c r="DY16" s="644"/>
      <c r="DZ16" s="644"/>
      <c r="EA16" s="644"/>
      <c r="EB16" s="644"/>
      <c r="EC16" s="644"/>
      <c r="ED16" s="644"/>
      <c r="EE16" s="644"/>
      <c r="EF16" s="644"/>
      <c r="EG16" s="644"/>
      <c r="EH16" s="644"/>
      <c r="EI16" s="644"/>
      <c r="EJ16" s="644"/>
      <c r="EK16" s="644"/>
      <c r="EL16" s="644"/>
      <c r="EM16" s="644"/>
      <c r="EN16" s="644"/>
      <c r="EO16" s="644"/>
      <c r="EP16" s="644"/>
      <c r="EQ16" s="644"/>
      <c r="ER16" s="644"/>
      <c r="ES16" s="644"/>
      <c r="ET16" s="644"/>
      <c r="EU16" s="644"/>
      <c r="EV16" s="644"/>
      <c r="EW16" s="644"/>
      <c r="EX16" s="644"/>
      <c r="EY16" s="644"/>
      <c r="EZ16" s="644"/>
      <c r="FA16" s="644"/>
      <c r="FB16" s="644"/>
      <c r="FC16" s="644"/>
      <c r="FD16" s="644"/>
      <c r="FE16" s="644"/>
      <c r="FF16" s="644"/>
      <c r="FG16" s="644"/>
      <c r="FH16" s="644"/>
      <c r="FI16" s="644"/>
      <c r="FJ16" s="644"/>
      <c r="FK16" s="644"/>
      <c r="FL16" s="644"/>
      <c r="FM16" s="644"/>
      <c r="FN16" s="644"/>
      <c r="FO16" s="644"/>
      <c r="FP16" s="644"/>
    </row>
    <row r="17" spans="1:172" s="646" customFormat="1" ht="18" customHeight="1">
      <c r="A17" s="320" t="s">
        <v>37</v>
      </c>
      <c r="B17" s="641">
        <v>9.6605818597569915</v>
      </c>
      <c r="C17" s="641" t="s">
        <v>117</v>
      </c>
      <c r="D17" s="641">
        <v>9.7825349359364235</v>
      </c>
      <c r="E17" s="641">
        <v>73.739018443787756</v>
      </c>
      <c r="F17" s="641">
        <v>1.6755165860095331</v>
      </c>
      <c r="G17" s="641">
        <v>2.599057893794967E-3</v>
      </c>
      <c r="H17" s="641">
        <v>0.81807349110949135</v>
      </c>
      <c r="I17" s="641">
        <v>4.3216756255060007</v>
      </c>
      <c r="J17" s="642">
        <v>15583916.039999999</v>
      </c>
      <c r="K17" s="643"/>
      <c r="L17" s="644"/>
      <c r="M17" s="644"/>
      <c r="N17" s="644"/>
      <c r="O17" s="644"/>
      <c r="P17" s="644"/>
      <c r="Q17" s="644"/>
      <c r="R17" s="644"/>
      <c r="S17" s="644"/>
      <c r="T17" s="644"/>
      <c r="U17" s="644"/>
      <c r="V17" s="645"/>
      <c r="W17" s="645"/>
      <c r="X17" s="645"/>
      <c r="Y17" s="645"/>
      <c r="Z17" s="645"/>
      <c r="AA17" s="645"/>
      <c r="AB17" s="645"/>
      <c r="AC17" s="645"/>
      <c r="AD17" s="645"/>
      <c r="AE17" s="644"/>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644"/>
      <c r="BE17" s="644"/>
      <c r="BF17" s="644"/>
      <c r="BG17" s="644"/>
      <c r="BH17" s="644"/>
      <c r="BI17" s="644"/>
      <c r="BJ17" s="644"/>
      <c r="BK17" s="644"/>
      <c r="BL17" s="644"/>
      <c r="BM17" s="644"/>
      <c r="BN17" s="644"/>
      <c r="BO17" s="644"/>
      <c r="BP17" s="644"/>
      <c r="BQ17" s="644"/>
      <c r="BR17" s="644"/>
      <c r="BS17" s="644"/>
      <c r="BT17" s="644"/>
      <c r="BU17" s="644"/>
      <c r="BV17" s="644"/>
      <c r="BW17" s="644"/>
      <c r="BX17" s="644"/>
      <c r="BY17" s="644"/>
      <c r="BZ17" s="644"/>
      <c r="CA17" s="644"/>
      <c r="CB17" s="644"/>
      <c r="CC17" s="644"/>
      <c r="CD17" s="644"/>
      <c r="CE17" s="644"/>
      <c r="CF17" s="644"/>
      <c r="CG17" s="644"/>
      <c r="CH17" s="644"/>
      <c r="CI17" s="644"/>
      <c r="CJ17" s="644"/>
      <c r="CK17" s="644"/>
      <c r="CL17" s="644"/>
      <c r="CM17" s="644"/>
      <c r="CN17" s="644"/>
      <c r="CO17" s="644"/>
      <c r="CP17" s="644"/>
      <c r="CQ17" s="644"/>
      <c r="CR17" s="644"/>
      <c r="CS17" s="644"/>
      <c r="CT17" s="644"/>
      <c r="CU17" s="644"/>
      <c r="CV17" s="644"/>
      <c r="CW17" s="644"/>
      <c r="CX17" s="644"/>
      <c r="CY17" s="644"/>
      <c r="CZ17" s="644"/>
      <c r="DA17" s="644"/>
      <c r="DB17" s="644"/>
      <c r="DC17" s="644"/>
      <c r="DD17" s="644"/>
      <c r="DE17" s="644"/>
      <c r="DF17" s="644"/>
      <c r="DG17" s="644"/>
      <c r="DH17" s="644"/>
      <c r="DI17" s="644"/>
      <c r="DJ17" s="644"/>
      <c r="DK17" s="644"/>
      <c r="DL17" s="644"/>
      <c r="DM17" s="644"/>
      <c r="DN17" s="644"/>
      <c r="DO17" s="644"/>
      <c r="DP17" s="644"/>
      <c r="DQ17" s="644"/>
      <c r="DR17" s="644"/>
      <c r="DS17" s="644"/>
      <c r="DT17" s="644"/>
      <c r="DU17" s="644"/>
      <c r="DV17" s="644"/>
      <c r="DW17" s="644"/>
      <c r="DX17" s="644"/>
      <c r="DY17" s="644"/>
      <c r="DZ17" s="644"/>
      <c r="EA17" s="644"/>
      <c r="EB17" s="644"/>
      <c r="EC17" s="644"/>
      <c r="ED17" s="644"/>
      <c r="EE17" s="644"/>
      <c r="EF17" s="644"/>
      <c r="EG17" s="644"/>
      <c r="EH17" s="644"/>
      <c r="EI17" s="644"/>
      <c r="EJ17" s="644"/>
      <c r="EK17" s="644"/>
      <c r="EL17" s="644"/>
      <c r="EM17" s="644"/>
      <c r="EN17" s="644"/>
      <c r="EO17" s="644"/>
      <c r="EP17" s="644"/>
      <c r="EQ17" s="644"/>
      <c r="ER17" s="644"/>
      <c r="ES17" s="644"/>
      <c r="ET17" s="644"/>
      <c r="EU17" s="644"/>
      <c r="EV17" s="644"/>
      <c r="EW17" s="644"/>
      <c r="EX17" s="644"/>
      <c r="EY17" s="644"/>
      <c r="EZ17" s="644"/>
      <c r="FA17" s="644"/>
      <c r="FB17" s="644"/>
      <c r="FC17" s="644"/>
      <c r="FD17" s="644"/>
      <c r="FE17" s="644"/>
      <c r="FF17" s="644"/>
      <c r="FG17" s="644"/>
      <c r="FH17" s="644"/>
      <c r="FI17" s="644"/>
      <c r="FJ17" s="644"/>
      <c r="FK17" s="644"/>
      <c r="FL17" s="644"/>
      <c r="FM17" s="644"/>
      <c r="FN17" s="644"/>
      <c r="FO17" s="644"/>
      <c r="FP17" s="644"/>
    </row>
    <row r="18" spans="1:172" s="646" customFormat="1" ht="18" customHeight="1">
      <c r="A18" s="320" t="s">
        <v>38</v>
      </c>
      <c r="B18" s="641">
        <v>27.093017957683585</v>
      </c>
      <c r="C18" s="641">
        <v>1.3487406784177367</v>
      </c>
      <c r="D18" s="641">
        <v>20.747302758239481</v>
      </c>
      <c r="E18" s="641">
        <v>48.837710913938821</v>
      </c>
      <c r="F18" s="641">
        <v>0.39135153976446535</v>
      </c>
      <c r="G18" s="641">
        <v>0.11849421665974617</v>
      </c>
      <c r="H18" s="641">
        <v>9.0375912739035544E-2</v>
      </c>
      <c r="I18" s="641">
        <v>1.3730060225571143</v>
      </c>
      <c r="J18" s="642">
        <v>6056019.6120000007</v>
      </c>
      <c r="K18" s="643"/>
      <c r="L18" s="644"/>
      <c r="M18" s="644"/>
      <c r="N18" s="644"/>
      <c r="O18" s="644"/>
      <c r="P18" s="644"/>
      <c r="Q18" s="644"/>
      <c r="R18" s="644"/>
      <c r="S18" s="644"/>
      <c r="T18" s="644"/>
      <c r="U18" s="644"/>
      <c r="V18" s="645"/>
      <c r="W18" s="645"/>
      <c r="X18" s="645"/>
      <c r="Y18" s="645"/>
      <c r="Z18" s="645"/>
      <c r="AA18" s="645"/>
      <c r="AB18" s="645"/>
      <c r="AC18" s="645"/>
      <c r="AD18" s="645"/>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BH18" s="644"/>
      <c r="BI18" s="644"/>
      <c r="BJ18" s="644"/>
      <c r="BK18" s="644"/>
      <c r="BL18" s="644"/>
      <c r="BM18" s="644"/>
      <c r="BN18" s="644"/>
      <c r="BO18" s="644"/>
      <c r="BP18" s="644"/>
      <c r="BQ18" s="644"/>
      <c r="BR18" s="644"/>
      <c r="BS18" s="644"/>
      <c r="BT18" s="644"/>
      <c r="BU18" s="644"/>
      <c r="BV18" s="644"/>
      <c r="BW18" s="644"/>
      <c r="BX18" s="644"/>
      <c r="BY18" s="644"/>
      <c r="BZ18" s="644"/>
      <c r="CA18" s="644"/>
      <c r="CB18" s="644"/>
      <c r="CC18" s="644"/>
      <c r="CD18" s="644"/>
      <c r="CE18" s="644"/>
      <c r="CF18" s="644"/>
      <c r="CG18" s="644"/>
      <c r="CH18" s="644"/>
      <c r="CI18" s="644"/>
      <c r="CJ18" s="644"/>
      <c r="CK18" s="644"/>
      <c r="CL18" s="644"/>
      <c r="CM18" s="644"/>
      <c r="CN18" s="644"/>
      <c r="CO18" s="644"/>
      <c r="CP18" s="644"/>
      <c r="CQ18" s="644"/>
      <c r="CR18" s="644"/>
      <c r="CS18" s="644"/>
      <c r="CT18" s="644"/>
      <c r="CU18" s="644"/>
      <c r="CV18" s="644"/>
      <c r="CW18" s="644"/>
      <c r="CX18" s="644"/>
      <c r="CY18" s="644"/>
      <c r="CZ18" s="644"/>
      <c r="DA18" s="644"/>
      <c r="DB18" s="644"/>
      <c r="DC18" s="644"/>
      <c r="DD18" s="644"/>
      <c r="DE18" s="644"/>
      <c r="DF18" s="644"/>
      <c r="DG18" s="644"/>
      <c r="DH18" s="644"/>
      <c r="DI18" s="644"/>
      <c r="DJ18" s="644"/>
      <c r="DK18" s="644"/>
      <c r="DL18" s="644"/>
      <c r="DM18" s="644"/>
      <c r="DN18" s="644"/>
      <c r="DO18" s="644"/>
      <c r="DP18" s="644"/>
      <c r="DQ18" s="644"/>
      <c r="DR18" s="644"/>
      <c r="DS18" s="644"/>
      <c r="DT18" s="644"/>
      <c r="DU18" s="644"/>
      <c r="DV18" s="644"/>
      <c r="DW18" s="644"/>
      <c r="DX18" s="644"/>
      <c r="DY18" s="644"/>
      <c r="DZ18" s="644"/>
      <c r="EA18" s="644"/>
      <c r="EB18" s="644"/>
      <c r="EC18" s="644"/>
      <c r="ED18" s="644"/>
      <c r="EE18" s="644"/>
      <c r="EF18" s="644"/>
      <c r="EG18" s="644"/>
      <c r="EH18" s="644"/>
      <c r="EI18" s="644"/>
      <c r="EJ18" s="644"/>
      <c r="EK18" s="644"/>
      <c r="EL18" s="644"/>
      <c r="EM18" s="644"/>
      <c r="EN18" s="644"/>
      <c r="EO18" s="644"/>
      <c r="EP18" s="644"/>
      <c r="EQ18" s="644"/>
      <c r="ER18" s="644"/>
      <c r="ES18" s="644"/>
      <c r="ET18" s="644"/>
      <c r="EU18" s="644"/>
      <c r="EV18" s="644"/>
      <c r="EW18" s="644"/>
      <c r="EX18" s="644"/>
      <c r="EY18" s="644"/>
      <c r="EZ18" s="644"/>
      <c r="FA18" s="644"/>
      <c r="FB18" s="644"/>
      <c r="FC18" s="644"/>
      <c r="FD18" s="644"/>
      <c r="FE18" s="644"/>
      <c r="FF18" s="644"/>
      <c r="FG18" s="644"/>
      <c r="FH18" s="644"/>
      <c r="FI18" s="644"/>
      <c r="FJ18" s="644"/>
      <c r="FK18" s="644"/>
      <c r="FL18" s="644"/>
      <c r="FM18" s="644"/>
      <c r="FN18" s="644"/>
      <c r="FO18" s="644"/>
      <c r="FP18" s="644"/>
    </row>
    <row r="19" spans="1:172" s="646" customFormat="1" ht="18" customHeight="1">
      <c r="A19" s="25" t="s">
        <v>39</v>
      </c>
      <c r="B19" s="641">
        <v>14.679960378342539</v>
      </c>
      <c r="C19" s="641">
        <v>0.13491857776354063</v>
      </c>
      <c r="D19" s="641">
        <v>9.3203876327956401</v>
      </c>
      <c r="E19" s="641">
        <v>61.843379931984835</v>
      </c>
      <c r="F19" s="641">
        <v>4.5521584533384107</v>
      </c>
      <c r="G19" s="641" t="s">
        <v>117</v>
      </c>
      <c r="H19" s="641">
        <v>1.461797349490972</v>
      </c>
      <c r="I19" s="641">
        <v>8.0073976762840573</v>
      </c>
      <c r="J19" s="642">
        <v>3705938.8580000005</v>
      </c>
      <c r="K19" s="643"/>
      <c r="L19" s="644"/>
      <c r="M19" s="644"/>
      <c r="N19" s="644"/>
      <c r="O19" s="644"/>
      <c r="P19" s="644"/>
      <c r="Q19" s="644"/>
      <c r="R19" s="644"/>
      <c r="S19" s="644"/>
      <c r="T19" s="644"/>
      <c r="U19" s="644"/>
      <c r="V19" s="645"/>
      <c r="W19" s="645"/>
      <c r="X19" s="645"/>
      <c r="Y19" s="645"/>
      <c r="Z19" s="645"/>
      <c r="AA19" s="645"/>
      <c r="AB19" s="645"/>
      <c r="AC19" s="645"/>
      <c r="AD19" s="645"/>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644"/>
      <c r="CE19" s="644"/>
      <c r="CF19" s="644"/>
      <c r="CG19" s="644"/>
      <c r="CH19" s="644"/>
      <c r="CI19" s="644"/>
      <c r="CJ19" s="644"/>
      <c r="CK19" s="644"/>
      <c r="CL19" s="644"/>
      <c r="CM19" s="644"/>
      <c r="CN19" s="644"/>
      <c r="CO19" s="644"/>
      <c r="CP19" s="644"/>
      <c r="CQ19" s="644"/>
      <c r="CR19" s="644"/>
      <c r="CS19" s="644"/>
      <c r="CT19" s="644"/>
      <c r="CU19" s="644"/>
      <c r="CV19" s="644"/>
      <c r="CW19" s="644"/>
      <c r="CX19" s="644"/>
      <c r="CY19" s="644"/>
      <c r="CZ19" s="644"/>
      <c r="DA19" s="644"/>
      <c r="DB19" s="644"/>
      <c r="DC19" s="644"/>
      <c r="DD19" s="644"/>
      <c r="DE19" s="644"/>
      <c r="DF19" s="644"/>
      <c r="DG19" s="644"/>
      <c r="DH19" s="644"/>
      <c r="DI19" s="644"/>
      <c r="DJ19" s="644"/>
      <c r="DK19" s="644"/>
      <c r="DL19" s="644"/>
      <c r="DM19" s="644"/>
      <c r="DN19" s="644"/>
      <c r="DO19" s="644"/>
      <c r="DP19" s="644"/>
      <c r="DQ19" s="644"/>
      <c r="DR19" s="644"/>
      <c r="DS19" s="644"/>
      <c r="DT19" s="644"/>
      <c r="DU19" s="644"/>
      <c r="DV19" s="644"/>
      <c r="DW19" s="644"/>
      <c r="DX19" s="644"/>
      <c r="DY19" s="644"/>
      <c r="DZ19" s="644"/>
      <c r="EA19" s="644"/>
      <c r="EB19" s="644"/>
      <c r="EC19" s="644"/>
      <c r="ED19" s="644"/>
      <c r="EE19" s="644"/>
      <c r="EF19" s="644"/>
      <c r="EG19" s="644"/>
      <c r="EH19" s="644"/>
      <c r="EI19" s="644"/>
      <c r="EJ19" s="644"/>
      <c r="EK19" s="644"/>
      <c r="EL19" s="644"/>
      <c r="EM19" s="644"/>
      <c r="EN19" s="644"/>
      <c r="EO19" s="644"/>
      <c r="EP19" s="644"/>
      <c r="EQ19" s="644"/>
      <c r="ER19" s="644"/>
      <c r="ES19" s="644"/>
      <c r="ET19" s="644"/>
      <c r="EU19" s="644"/>
      <c r="EV19" s="644"/>
      <c r="EW19" s="644"/>
      <c r="EX19" s="644"/>
      <c r="EY19" s="644"/>
      <c r="EZ19" s="644"/>
      <c r="FA19" s="644"/>
      <c r="FB19" s="644"/>
      <c r="FC19" s="644"/>
      <c r="FD19" s="644"/>
      <c r="FE19" s="644"/>
      <c r="FF19" s="644"/>
      <c r="FG19" s="644"/>
      <c r="FH19" s="644"/>
      <c r="FI19" s="644"/>
      <c r="FJ19" s="644"/>
      <c r="FK19" s="644"/>
      <c r="FL19" s="644"/>
      <c r="FM19" s="644"/>
      <c r="FN19" s="644"/>
      <c r="FO19" s="644"/>
      <c r="FP19" s="644"/>
    </row>
    <row r="20" spans="1:172" s="646" customFormat="1" ht="18" customHeight="1">
      <c r="A20" s="25" t="s">
        <v>116</v>
      </c>
      <c r="B20" s="641">
        <v>25.845341855761621</v>
      </c>
      <c r="C20" s="641">
        <v>0.44767494572315986</v>
      </c>
      <c r="D20" s="641">
        <v>16.255510870299865</v>
      </c>
      <c r="E20" s="641">
        <v>46.491572891880914</v>
      </c>
      <c r="F20" s="641">
        <v>5.1690587497223914</v>
      </c>
      <c r="G20" s="641" t="s">
        <v>117</v>
      </c>
      <c r="H20" s="641">
        <v>8.8280021969286221E-2</v>
      </c>
      <c r="I20" s="641">
        <v>5.7025606646427498</v>
      </c>
      <c r="J20" s="642">
        <v>11168818.018000001</v>
      </c>
      <c r="K20" s="643"/>
      <c r="L20" s="644"/>
      <c r="M20" s="644"/>
      <c r="N20" s="644"/>
      <c r="O20" s="644"/>
      <c r="P20" s="644"/>
      <c r="Q20" s="644"/>
      <c r="R20" s="644"/>
      <c r="S20" s="644"/>
      <c r="T20" s="644"/>
      <c r="U20" s="644"/>
      <c r="V20" s="645"/>
      <c r="W20" s="645"/>
      <c r="X20" s="645"/>
      <c r="Y20" s="645"/>
      <c r="Z20" s="645"/>
      <c r="AA20" s="645"/>
      <c r="AB20" s="645"/>
      <c r="AC20" s="645"/>
      <c r="AD20" s="645"/>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c r="BO20" s="644"/>
      <c r="BP20" s="644"/>
      <c r="BQ20" s="644"/>
      <c r="BR20" s="644"/>
      <c r="BS20" s="644"/>
      <c r="BT20" s="644"/>
      <c r="BU20" s="644"/>
      <c r="BV20" s="644"/>
      <c r="BW20" s="644"/>
      <c r="BX20" s="644"/>
      <c r="BY20" s="644"/>
      <c r="BZ20" s="644"/>
      <c r="CA20" s="644"/>
      <c r="CB20" s="644"/>
      <c r="CC20" s="644"/>
      <c r="CD20" s="644"/>
      <c r="CE20" s="644"/>
      <c r="CF20" s="644"/>
      <c r="CG20" s="644"/>
      <c r="CH20" s="644"/>
      <c r="CI20" s="644"/>
      <c r="CJ20" s="644"/>
      <c r="CK20" s="644"/>
      <c r="CL20" s="644"/>
      <c r="CM20" s="644"/>
      <c r="CN20" s="644"/>
      <c r="CO20" s="644"/>
      <c r="CP20" s="644"/>
      <c r="CQ20" s="644"/>
      <c r="CR20" s="644"/>
      <c r="CS20" s="644"/>
      <c r="CT20" s="644"/>
      <c r="CU20" s="644"/>
      <c r="CV20" s="644"/>
      <c r="CW20" s="644"/>
      <c r="CX20" s="644"/>
      <c r="CY20" s="644"/>
      <c r="CZ20" s="644"/>
      <c r="DA20" s="644"/>
      <c r="DB20" s="644"/>
      <c r="DC20" s="644"/>
      <c r="DD20" s="644"/>
      <c r="DE20" s="644"/>
      <c r="DF20" s="644"/>
      <c r="DG20" s="644"/>
      <c r="DH20" s="644"/>
      <c r="DI20" s="644"/>
      <c r="DJ20" s="644"/>
      <c r="DK20" s="644"/>
      <c r="DL20" s="644"/>
      <c r="DM20" s="644"/>
      <c r="DN20" s="644"/>
      <c r="DO20" s="644"/>
      <c r="DP20" s="644"/>
      <c r="DQ20" s="644"/>
      <c r="DR20" s="644"/>
      <c r="DS20" s="644"/>
      <c r="DT20" s="644"/>
      <c r="DU20" s="644"/>
      <c r="DV20" s="644"/>
      <c r="DW20" s="644"/>
      <c r="DX20" s="644"/>
      <c r="DY20" s="644"/>
      <c r="DZ20" s="644"/>
      <c r="EA20" s="644"/>
      <c r="EB20" s="644"/>
      <c r="EC20" s="644"/>
      <c r="ED20" s="644"/>
      <c r="EE20" s="644"/>
      <c r="EF20" s="644"/>
      <c r="EG20" s="644"/>
      <c r="EH20" s="644"/>
      <c r="EI20" s="644"/>
      <c r="EJ20" s="644"/>
      <c r="EK20" s="644"/>
      <c r="EL20" s="644"/>
      <c r="EM20" s="644"/>
      <c r="EN20" s="644"/>
      <c r="EO20" s="644"/>
      <c r="EP20" s="644"/>
      <c r="EQ20" s="644"/>
      <c r="ER20" s="644"/>
      <c r="ES20" s="644"/>
      <c r="ET20" s="644"/>
      <c r="EU20" s="644"/>
      <c r="EV20" s="644"/>
      <c r="EW20" s="644"/>
      <c r="EX20" s="644"/>
      <c r="EY20" s="644"/>
      <c r="EZ20" s="644"/>
      <c r="FA20" s="644"/>
      <c r="FB20" s="644"/>
      <c r="FC20" s="644"/>
      <c r="FD20" s="644"/>
      <c r="FE20" s="644"/>
      <c r="FF20" s="644"/>
      <c r="FG20" s="644"/>
      <c r="FH20" s="644"/>
      <c r="FI20" s="644"/>
      <c r="FJ20" s="644"/>
      <c r="FK20" s="644"/>
      <c r="FL20" s="644"/>
      <c r="FM20" s="644"/>
      <c r="FN20" s="644"/>
      <c r="FO20" s="644"/>
      <c r="FP20" s="644"/>
    </row>
    <row r="21" spans="1:172" s="646" customFormat="1" ht="18" customHeight="1">
      <c r="A21" s="25" t="s">
        <v>152</v>
      </c>
      <c r="B21" s="641">
        <v>11.56919381233828</v>
      </c>
      <c r="C21" s="641">
        <v>0.21102548101557009</v>
      </c>
      <c r="D21" s="641">
        <v>17.10417724992427</v>
      </c>
      <c r="E21" s="641">
        <v>60.613090219739739</v>
      </c>
      <c r="F21" s="641">
        <v>1.8019578194988173</v>
      </c>
      <c r="G21" s="641" t="s">
        <v>117</v>
      </c>
      <c r="H21" s="641">
        <v>0.61230351674649952</v>
      </c>
      <c r="I21" s="641">
        <v>8.0882519007368447</v>
      </c>
      <c r="J21" s="642">
        <v>1895505.6899999997</v>
      </c>
      <c r="K21" s="643"/>
      <c r="L21" s="644"/>
      <c r="M21" s="644"/>
      <c r="N21" s="644"/>
      <c r="O21" s="644"/>
      <c r="P21" s="644"/>
      <c r="Q21" s="644"/>
      <c r="R21" s="644"/>
      <c r="S21" s="644"/>
      <c r="T21" s="644"/>
      <c r="U21" s="644"/>
      <c r="V21" s="645"/>
      <c r="W21" s="645"/>
      <c r="X21" s="645"/>
      <c r="Y21" s="645"/>
      <c r="Z21" s="645"/>
      <c r="AA21" s="645"/>
      <c r="AB21" s="645"/>
      <c r="AC21" s="645"/>
      <c r="AD21" s="645"/>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44"/>
      <c r="CE21" s="644"/>
      <c r="CF21" s="644"/>
      <c r="CG21" s="644"/>
      <c r="CH21" s="644"/>
      <c r="CI21" s="644"/>
      <c r="CJ21" s="644"/>
      <c r="CK21" s="644"/>
      <c r="CL21" s="644"/>
      <c r="CM21" s="644"/>
      <c r="CN21" s="644"/>
      <c r="CO21" s="644"/>
      <c r="CP21" s="644"/>
      <c r="CQ21" s="644"/>
      <c r="CR21" s="644"/>
      <c r="CS21" s="644"/>
      <c r="CT21" s="644"/>
      <c r="CU21" s="644"/>
      <c r="CV21" s="644"/>
      <c r="CW21" s="644"/>
      <c r="CX21" s="644"/>
      <c r="CY21" s="644"/>
      <c r="CZ21" s="644"/>
      <c r="DA21" s="644"/>
      <c r="DB21" s="644"/>
      <c r="DC21" s="644"/>
      <c r="DD21" s="644"/>
      <c r="DE21" s="644"/>
      <c r="DF21" s="644"/>
      <c r="DG21" s="644"/>
      <c r="DH21" s="644"/>
      <c r="DI21" s="644"/>
      <c r="DJ21" s="644"/>
      <c r="DK21" s="644"/>
      <c r="DL21" s="644"/>
      <c r="DM21" s="644"/>
      <c r="DN21" s="644"/>
      <c r="DO21" s="644"/>
      <c r="DP21" s="644"/>
      <c r="DQ21" s="644"/>
      <c r="DR21" s="644"/>
      <c r="DS21" s="644"/>
      <c r="DT21" s="644"/>
      <c r="DU21" s="644"/>
      <c r="DV21" s="644"/>
      <c r="DW21" s="644"/>
      <c r="DX21" s="644"/>
      <c r="DY21" s="644"/>
      <c r="DZ21" s="644"/>
      <c r="EA21" s="644"/>
      <c r="EB21" s="644"/>
      <c r="EC21" s="644"/>
      <c r="ED21" s="644"/>
      <c r="EE21" s="644"/>
      <c r="EF21" s="644"/>
      <c r="EG21" s="644"/>
      <c r="EH21" s="644"/>
      <c r="EI21" s="644"/>
      <c r="EJ21" s="644"/>
      <c r="EK21" s="644"/>
      <c r="EL21" s="644"/>
      <c r="EM21" s="644"/>
      <c r="EN21" s="644"/>
      <c r="EO21" s="644"/>
      <c r="EP21" s="644"/>
      <c r="EQ21" s="644"/>
      <c r="ER21" s="644"/>
      <c r="ES21" s="644"/>
      <c r="ET21" s="644"/>
      <c r="EU21" s="644"/>
      <c r="EV21" s="644"/>
      <c r="EW21" s="644"/>
      <c r="EX21" s="644"/>
      <c r="EY21" s="644"/>
      <c r="EZ21" s="644"/>
      <c r="FA21" s="644"/>
      <c r="FB21" s="644"/>
      <c r="FC21" s="644"/>
      <c r="FD21" s="644"/>
      <c r="FE21" s="644"/>
      <c r="FF21" s="644"/>
      <c r="FG21" s="644"/>
      <c r="FH21" s="644"/>
      <c r="FI21" s="644"/>
      <c r="FJ21" s="644"/>
      <c r="FK21" s="644"/>
      <c r="FL21" s="644"/>
      <c r="FM21" s="644"/>
      <c r="FN21" s="644"/>
      <c r="FO21" s="644"/>
      <c r="FP21" s="644"/>
    </row>
    <row r="22" spans="1:172" s="646" customFormat="1" ht="18" customHeight="1">
      <c r="A22" s="25" t="s">
        <v>42</v>
      </c>
      <c r="B22" s="641">
        <v>27.101744256830742</v>
      </c>
      <c r="C22" s="641" t="s">
        <v>117</v>
      </c>
      <c r="D22" s="641">
        <v>0.26562588561352274</v>
      </c>
      <c r="E22" s="641">
        <v>40.251534189730897</v>
      </c>
      <c r="F22" s="641">
        <v>4.2917966501801326</v>
      </c>
      <c r="G22" s="641" t="s">
        <v>117</v>
      </c>
      <c r="H22" s="641">
        <v>5.8635721526022646</v>
      </c>
      <c r="I22" s="641">
        <v>22.225726865042457</v>
      </c>
      <c r="J22" s="642">
        <v>584481.81599999988</v>
      </c>
      <c r="K22" s="643"/>
      <c r="L22" s="644"/>
      <c r="M22" s="644"/>
      <c r="N22" s="644"/>
      <c r="O22" s="644"/>
      <c r="P22" s="644"/>
      <c r="Q22" s="644"/>
      <c r="R22" s="644"/>
      <c r="S22" s="644"/>
      <c r="T22" s="644"/>
      <c r="U22" s="644"/>
      <c r="V22" s="645"/>
      <c r="W22" s="645"/>
      <c r="X22" s="645"/>
      <c r="Y22" s="645"/>
      <c r="Z22" s="645"/>
      <c r="AA22" s="645"/>
      <c r="AB22" s="645"/>
      <c r="AC22" s="645"/>
      <c r="AD22" s="645"/>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c r="BO22" s="644"/>
      <c r="BP22" s="644"/>
      <c r="BQ22" s="644"/>
      <c r="BR22" s="644"/>
      <c r="BS22" s="644"/>
      <c r="BT22" s="644"/>
      <c r="BU22" s="644"/>
      <c r="BV22" s="644"/>
      <c r="BW22" s="644"/>
      <c r="BX22" s="644"/>
      <c r="BY22" s="644"/>
      <c r="BZ22" s="644"/>
      <c r="CA22" s="644"/>
      <c r="CB22" s="644"/>
      <c r="CC22" s="644"/>
      <c r="CD22" s="644"/>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4"/>
      <c r="ED22" s="644"/>
      <c r="EE22" s="644"/>
      <c r="EF22" s="644"/>
      <c r="EG22" s="644"/>
      <c r="EH22" s="644"/>
      <c r="EI22" s="644"/>
      <c r="EJ22" s="644"/>
      <c r="EK22" s="644"/>
      <c r="EL22" s="644"/>
      <c r="EM22" s="644"/>
      <c r="EN22" s="644"/>
      <c r="EO22" s="644"/>
      <c r="EP22" s="644"/>
      <c r="EQ22" s="644"/>
      <c r="ER22" s="644"/>
      <c r="ES22" s="644"/>
      <c r="ET22" s="644"/>
      <c r="EU22" s="644"/>
      <c r="EV22" s="644"/>
      <c r="EW22" s="644"/>
      <c r="EX22" s="644"/>
      <c r="EY22" s="644"/>
      <c r="EZ22" s="644"/>
      <c r="FA22" s="644"/>
      <c r="FB22" s="644"/>
      <c r="FC22" s="644"/>
      <c r="FD22" s="644"/>
      <c r="FE22" s="644"/>
      <c r="FF22" s="644"/>
      <c r="FG22" s="644"/>
      <c r="FH22" s="644"/>
      <c r="FI22" s="644"/>
      <c r="FJ22" s="644"/>
      <c r="FK22" s="644"/>
      <c r="FL22" s="644"/>
      <c r="FM22" s="644"/>
      <c r="FN22" s="644"/>
      <c r="FO22" s="644"/>
      <c r="FP22" s="644"/>
    </row>
    <row r="23" spans="1:172" s="646" customFormat="1" ht="18" customHeight="1">
      <c r="A23" s="25" t="s">
        <v>43</v>
      </c>
      <c r="B23" s="641">
        <v>75.659832670062528</v>
      </c>
      <c r="C23" s="641" t="s">
        <v>117</v>
      </c>
      <c r="D23" s="641">
        <v>3.587365991423936</v>
      </c>
      <c r="E23" s="641">
        <v>19.518743822202904</v>
      </c>
      <c r="F23" s="641">
        <v>0.14003408396557601</v>
      </c>
      <c r="G23" s="641">
        <v>0.42549173804843943</v>
      </c>
      <c r="H23" s="641">
        <v>5.5898961174265717E-2</v>
      </c>
      <c r="I23" s="641">
        <v>0.61263273312234012</v>
      </c>
      <c r="J23" s="642">
        <v>4948356.7170000002</v>
      </c>
      <c r="K23" s="643"/>
      <c r="L23" s="644"/>
      <c r="M23" s="644"/>
      <c r="N23" s="644"/>
      <c r="O23" s="644"/>
      <c r="P23" s="644"/>
      <c r="Q23" s="644"/>
      <c r="R23" s="644"/>
      <c r="S23" s="644"/>
      <c r="T23" s="644"/>
      <c r="U23" s="644"/>
      <c r="V23" s="645"/>
      <c r="W23" s="645"/>
      <c r="X23" s="645"/>
      <c r="Y23" s="645"/>
      <c r="Z23" s="645"/>
      <c r="AA23" s="645"/>
      <c r="AB23" s="645"/>
      <c r="AC23" s="645"/>
      <c r="AD23" s="645"/>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DY23" s="644"/>
      <c r="DZ23" s="644"/>
      <c r="EA23" s="644"/>
      <c r="EB23" s="644"/>
      <c r="EC23" s="644"/>
      <c r="ED23" s="644"/>
      <c r="EE23" s="644"/>
      <c r="EF23" s="644"/>
      <c r="EG23" s="644"/>
      <c r="EH23" s="644"/>
      <c r="EI23" s="644"/>
      <c r="EJ23" s="644"/>
      <c r="EK23" s="644"/>
      <c r="EL23" s="644"/>
      <c r="EM23" s="644"/>
      <c r="EN23" s="644"/>
      <c r="EO23" s="644"/>
      <c r="EP23" s="644"/>
      <c r="EQ23" s="644"/>
      <c r="ER23" s="644"/>
      <c r="ES23" s="644"/>
      <c r="ET23" s="644"/>
      <c r="EU23" s="644"/>
      <c r="EV23" s="644"/>
      <c r="EW23" s="644"/>
      <c r="EX23" s="644"/>
      <c r="EY23" s="644"/>
      <c r="EZ23" s="644"/>
      <c r="FA23" s="644"/>
      <c r="FB23" s="644"/>
      <c r="FC23" s="644"/>
      <c r="FD23" s="644"/>
      <c r="FE23" s="644"/>
      <c r="FF23" s="644"/>
      <c r="FG23" s="644"/>
      <c r="FH23" s="644"/>
      <c r="FI23" s="644"/>
      <c r="FJ23" s="644"/>
      <c r="FK23" s="644"/>
      <c r="FL23" s="644"/>
      <c r="FM23" s="644"/>
      <c r="FN23" s="644"/>
      <c r="FO23" s="644"/>
      <c r="FP23" s="644"/>
    </row>
    <row r="24" spans="1:172" s="646" customFormat="1" ht="18" customHeight="1">
      <c r="A24" s="25" t="s">
        <v>44</v>
      </c>
      <c r="B24" s="641">
        <v>52.352070181415975</v>
      </c>
      <c r="C24" s="641">
        <v>15.386814592806999</v>
      </c>
      <c r="D24" s="641">
        <v>25.825681852441985</v>
      </c>
      <c r="E24" s="641">
        <v>4.1580944036920053</v>
      </c>
      <c r="F24" s="641">
        <v>0.23404003560460176</v>
      </c>
      <c r="G24" s="641" t="s">
        <v>117</v>
      </c>
      <c r="H24" s="641">
        <v>1.2724324658308557</v>
      </c>
      <c r="I24" s="641">
        <v>0.77086646820759319</v>
      </c>
      <c r="J24" s="642">
        <v>525384.89699999988</v>
      </c>
      <c r="K24" s="643"/>
      <c r="L24" s="644"/>
      <c r="M24" s="644"/>
      <c r="N24" s="644"/>
      <c r="O24" s="644"/>
      <c r="P24" s="644"/>
      <c r="Q24" s="644"/>
      <c r="R24" s="644"/>
      <c r="S24" s="644"/>
      <c r="T24" s="644"/>
      <c r="U24" s="644"/>
      <c r="V24" s="645"/>
      <c r="W24" s="645"/>
      <c r="X24" s="645"/>
      <c r="Y24" s="645"/>
      <c r="Z24" s="645"/>
      <c r="AA24" s="645"/>
      <c r="AB24" s="645"/>
      <c r="AC24" s="645"/>
      <c r="AD24" s="645"/>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X24" s="644"/>
      <c r="BY24" s="644"/>
      <c r="BZ24" s="644"/>
      <c r="CA24" s="644"/>
      <c r="CB24" s="644"/>
      <c r="CC24" s="644"/>
      <c r="CD24" s="644"/>
      <c r="CE24" s="644"/>
      <c r="CF24" s="644"/>
      <c r="CG24" s="644"/>
      <c r="CH24" s="644"/>
      <c r="CI24" s="644"/>
      <c r="CJ24" s="644"/>
      <c r="CK24" s="644"/>
      <c r="CL24" s="644"/>
      <c r="CM24" s="644"/>
      <c r="CN24" s="644"/>
      <c r="CO24" s="644"/>
      <c r="CP24" s="644"/>
      <c r="CQ24" s="644"/>
      <c r="CR24" s="644"/>
      <c r="CS24" s="644"/>
      <c r="CT24" s="644"/>
      <c r="CU24" s="644"/>
      <c r="CV24" s="644"/>
      <c r="CW24" s="644"/>
      <c r="CX24" s="644"/>
      <c r="CY24" s="644"/>
      <c r="CZ24" s="644"/>
      <c r="DA24" s="644"/>
      <c r="DB24" s="644"/>
      <c r="DC24" s="644"/>
      <c r="DD24" s="644"/>
      <c r="DE24" s="644"/>
      <c r="DF24" s="644"/>
      <c r="DG24" s="644"/>
      <c r="DH24" s="644"/>
      <c r="DI24" s="644"/>
      <c r="DJ24" s="644"/>
      <c r="DK24" s="644"/>
      <c r="DL24" s="644"/>
      <c r="DM24" s="644"/>
      <c r="DN24" s="644"/>
      <c r="DO24" s="644"/>
      <c r="DP24" s="644"/>
      <c r="DQ24" s="644"/>
      <c r="DR24" s="644"/>
      <c r="DS24" s="644"/>
      <c r="DT24" s="644"/>
      <c r="DU24" s="644"/>
      <c r="DV24" s="644"/>
      <c r="DW24" s="644"/>
      <c r="DX24" s="644"/>
      <c r="DY24" s="644"/>
      <c r="DZ24" s="644"/>
      <c r="EA24" s="644"/>
      <c r="EB24" s="644"/>
      <c r="EC24" s="644"/>
      <c r="ED24" s="644"/>
      <c r="EE24" s="644"/>
      <c r="EF24" s="644"/>
      <c r="EG24" s="644"/>
      <c r="EH24" s="644"/>
      <c r="EI24" s="644"/>
      <c r="EJ24" s="644"/>
      <c r="EK24" s="644"/>
      <c r="EL24" s="644"/>
      <c r="EM24" s="644"/>
      <c r="EN24" s="644"/>
      <c r="EO24" s="644"/>
      <c r="EP24" s="644"/>
      <c r="EQ24" s="644"/>
      <c r="ER24" s="644"/>
      <c r="ES24" s="644"/>
      <c r="ET24" s="644"/>
      <c r="EU24" s="644"/>
      <c r="EV24" s="644"/>
      <c r="EW24" s="644"/>
      <c r="EX24" s="644"/>
      <c r="EY24" s="644"/>
      <c r="EZ24" s="644"/>
      <c r="FA24" s="644"/>
      <c r="FB24" s="644"/>
      <c r="FC24" s="644"/>
      <c r="FD24" s="644"/>
      <c r="FE24" s="644"/>
      <c r="FF24" s="644"/>
      <c r="FG24" s="644"/>
      <c r="FH24" s="644"/>
      <c r="FI24" s="644"/>
      <c r="FJ24" s="644"/>
      <c r="FK24" s="644"/>
      <c r="FL24" s="644"/>
      <c r="FM24" s="644"/>
      <c r="FN24" s="644"/>
      <c r="FO24" s="644"/>
      <c r="FP24" s="644"/>
    </row>
    <row r="25" spans="1:172" s="651" customFormat="1" ht="24" customHeight="1" thickBot="1">
      <c r="A25" s="409" t="s">
        <v>45</v>
      </c>
      <c r="B25" s="647">
        <v>19.995592190071314</v>
      </c>
      <c r="C25" s="647">
        <v>0.19016183787272059</v>
      </c>
      <c r="D25" s="647">
        <v>13.597324798520564</v>
      </c>
      <c r="E25" s="647">
        <v>60.175769725981652</v>
      </c>
      <c r="F25" s="647">
        <v>2.6815878175746275</v>
      </c>
      <c r="G25" s="647">
        <v>3.7223160991709851E-2</v>
      </c>
      <c r="H25" s="647">
        <v>0.5867381681273981</v>
      </c>
      <c r="I25" s="647">
        <v>2.7356023008600254</v>
      </c>
      <c r="J25" s="648">
        <v>538589662.07799995</v>
      </c>
      <c r="K25" s="643"/>
      <c r="L25" s="649"/>
      <c r="M25" s="649"/>
      <c r="N25" s="649"/>
      <c r="O25" s="649"/>
      <c r="P25" s="649"/>
      <c r="Q25" s="649"/>
      <c r="R25" s="649"/>
      <c r="S25" s="649"/>
      <c r="T25" s="649"/>
      <c r="U25" s="649"/>
      <c r="V25" s="650"/>
      <c r="W25" s="650"/>
      <c r="X25" s="650"/>
      <c r="Y25" s="650"/>
      <c r="Z25" s="650"/>
      <c r="AA25" s="650"/>
      <c r="AB25" s="650"/>
      <c r="AC25" s="650"/>
      <c r="AD25" s="650"/>
      <c r="AE25" s="649"/>
      <c r="AF25" s="649"/>
      <c r="AG25" s="649"/>
      <c r="AH25" s="649"/>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649"/>
      <c r="BK25" s="649"/>
      <c r="BL25" s="649"/>
      <c r="BM25" s="649"/>
      <c r="BN25" s="649"/>
      <c r="BO25" s="649"/>
      <c r="BP25" s="649"/>
      <c r="BQ25" s="649"/>
      <c r="BR25" s="649"/>
      <c r="BS25" s="649"/>
      <c r="BT25" s="649"/>
      <c r="BU25" s="649"/>
      <c r="BV25" s="649"/>
      <c r="BW25" s="649"/>
      <c r="BX25" s="649"/>
      <c r="BY25" s="649"/>
      <c r="BZ25" s="649"/>
      <c r="CA25" s="649"/>
      <c r="CB25" s="649"/>
      <c r="CC25" s="649"/>
      <c r="CD25" s="649"/>
      <c r="CE25" s="649"/>
      <c r="CF25" s="649"/>
      <c r="CG25" s="649"/>
      <c r="CH25" s="649"/>
      <c r="CI25" s="649"/>
      <c r="CJ25" s="649"/>
      <c r="CK25" s="649"/>
      <c r="CL25" s="649"/>
      <c r="CM25" s="649"/>
      <c r="CN25" s="649"/>
      <c r="CO25" s="649"/>
      <c r="CP25" s="649"/>
      <c r="CQ25" s="649"/>
      <c r="CR25" s="649"/>
      <c r="CS25" s="649"/>
      <c r="CT25" s="649"/>
      <c r="CU25" s="649"/>
      <c r="CV25" s="649"/>
      <c r="CW25" s="649"/>
      <c r="CX25" s="649"/>
      <c r="CY25" s="649"/>
      <c r="CZ25" s="649"/>
      <c r="DA25" s="649"/>
      <c r="DB25" s="649"/>
      <c r="DC25" s="649"/>
      <c r="DD25" s="649"/>
      <c r="DE25" s="649"/>
      <c r="DF25" s="649"/>
      <c r="DG25" s="649"/>
      <c r="DH25" s="649"/>
      <c r="DI25" s="649"/>
      <c r="DJ25" s="649"/>
      <c r="DK25" s="649"/>
      <c r="DL25" s="649"/>
      <c r="DM25" s="649"/>
      <c r="DN25" s="649"/>
      <c r="DO25" s="649"/>
      <c r="DP25" s="649"/>
      <c r="DQ25" s="649"/>
      <c r="DR25" s="649"/>
      <c r="DS25" s="649"/>
      <c r="DT25" s="649"/>
      <c r="DU25" s="649"/>
      <c r="DV25" s="649"/>
      <c r="DW25" s="649"/>
      <c r="DX25" s="649"/>
      <c r="DY25" s="649"/>
      <c r="DZ25" s="649"/>
      <c r="EA25" s="649"/>
      <c r="EB25" s="649"/>
      <c r="EC25" s="649"/>
      <c r="ED25" s="649"/>
      <c r="EE25" s="649"/>
      <c r="EF25" s="649"/>
      <c r="EG25" s="649"/>
      <c r="EH25" s="649"/>
      <c r="EI25" s="649"/>
      <c r="EJ25" s="649"/>
      <c r="EK25" s="649"/>
      <c r="EL25" s="649"/>
      <c r="EM25" s="649"/>
      <c r="EN25" s="649"/>
      <c r="EO25" s="649"/>
      <c r="EP25" s="649"/>
      <c r="EQ25" s="649"/>
      <c r="ER25" s="649"/>
      <c r="ES25" s="649"/>
      <c r="ET25" s="649"/>
      <c r="EU25" s="649"/>
      <c r="EV25" s="649"/>
      <c r="EW25" s="649"/>
      <c r="EX25" s="649"/>
      <c r="EY25" s="649"/>
      <c r="EZ25" s="649"/>
      <c r="FA25" s="649"/>
      <c r="FB25" s="649"/>
      <c r="FC25" s="649"/>
      <c r="FD25" s="649"/>
      <c r="FE25" s="649"/>
      <c r="FF25" s="649"/>
      <c r="FG25" s="649"/>
      <c r="FH25" s="649"/>
      <c r="FI25" s="649"/>
      <c r="FJ25" s="649"/>
      <c r="FK25" s="649"/>
      <c r="FL25" s="649"/>
      <c r="FM25" s="649"/>
      <c r="FN25" s="649"/>
      <c r="FO25" s="649"/>
      <c r="FP25" s="649"/>
    </row>
    <row r="26" spans="1:172" ht="5.25" customHeight="1">
      <c r="A26" s="652"/>
      <c r="B26" s="653"/>
      <c r="C26" s="653"/>
      <c r="D26" s="653"/>
      <c r="E26" s="653"/>
      <c r="F26" s="653"/>
      <c r="G26" s="653"/>
      <c r="H26" s="653"/>
      <c r="I26" s="653"/>
      <c r="J26" s="653"/>
      <c r="K26" s="654"/>
      <c r="L26" s="654"/>
      <c r="M26" s="654"/>
      <c r="N26" s="654"/>
      <c r="O26" s="654"/>
      <c r="P26" s="654"/>
      <c r="Q26" s="654"/>
      <c r="R26" s="654"/>
      <c r="S26" s="654"/>
      <c r="T26" s="654"/>
      <c r="U26" s="655"/>
      <c r="V26" s="655"/>
      <c r="W26" s="655"/>
      <c r="X26" s="655"/>
      <c r="Y26" s="655"/>
      <c r="Z26" s="655"/>
      <c r="AA26" s="655"/>
      <c r="AB26" s="655"/>
      <c r="AC26" s="655"/>
      <c r="AD26" s="654"/>
      <c r="AE26" s="654"/>
      <c r="AF26" s="654"/>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4"/>
      <c r="BC26" s="654"/>
      <c r="BD26" s="654"/>
      <c r="BE26" s="654"/>
      <c r="BF26" s="654"/>
      <c r="BG26" s="654"/>
      <c r="BH26" s="654"/>
      <c r="BI26" s="654"/>
      <c r="BJ26" s="654"/>
      <c r="BK26" s="654"/>
      <c r="BL26" s="654"/>
      <c r="BM26" s="654"/>
      <c r="BN26" s="654"/>
      <c r="BO26" s="654"/>
      <c r="BP26" s="654"/>
      <c r="BQ26" s="654"/>
      <c r="BR26" s="654"/>
      <c r="BS26" s="654"/>
      <c r="BT26" s="654"/>
      <c r="BU26" s="654"/>
      <c r="BV26" s="654"/>
      <c r="BW26" s="654"/>
      <c r="BX26" s="654"/>
      <c r="BY26" s="654"/>
      <c r="BZ26" s="654"/>
      <c r="CA26" s="654"/>
      <c r="CB26" s="654"/>
      <c r="CC26" s="654"/>
      <c r="CD26" s="654"/>
      <c r="CE26" s="654"/>
      <c r="CF26" s="654"/>
      <c r="CG26" s="654"/>
      <c r="CH26" s="654"/>
      <c r="CI26" s="654"/>
      <c r="CJ26" s="654"/>
      <c r="CK26" s="654"/>
      <c r="CL26" s="654"/>
      <c r="CM26" s="654"/>
      <c r="CN26" s="654"/>
      <c r="CO26" s="654"/>
      <c r="CP26" s="654"/>
      <c r="CQ26" s="654"/>
      <c r="CR26" s="654"/>
      <c r="CS26" s="654"/>
      <c r="CT26" s="654"/>
      <c r="CU26" s="654"/>
      <c r="CV26" s="654"/>
      <c r="CW26" s="654"/>
      <c r="CX26" s="654"/>
      <c r="CY26" s="654"/>
      <c r="CZ26" s="654"/>
      <c r="DA26" s="654"/>
      <c r="DB26" s="654"/>
      <c r="DC26" s="654"/>
      <c r="DD26" s="654"/>
      <c r="DE26" s="654"/>
      <c r="DF26" s="654"/>
      <c r="DG26" s="654"/>
      <c r="DH26" s="654"/>
      <c r="DI26" s="654"/>
      <c r="DJ26" s="654"/>
      <c r="DK26" s="654"/>
      <c r="DL26" s="654"/>
      <c r="DM26" s="654"/>
      <c r="DN26" s="654"/>
      <c r="DO26" s="654"/>
      <c r="DP26" s="654"/>
      <c r="DQ26" s="654"/>
      <c r="DR26" s="654"/>
      <c r="DS26" s="654"/>
      <c r="DT26" s="654"/>
      <c r="DU26" s="654"/>
      <c r="DV26" s="654"/>
      <c r="DW26" s="654"/>
      <c r="DX26" s="654"/>
      <c r="DY26" s="654"/>
      <c r="DZ26" s="654"/>
      <c r="EA26" s="654"/>
      <c r="EB26" s="654"/>
      <c r="EC26" s="654"/>
      <c r="ED26" s="654"/>
      <c r="EE26" s="654"/>
      <c r="EF26" s="654"/>
      <c r="EG26" s="654"/>
      <c r="EH26" s="654"/>
      <c r="EI26" s="654"/>
      <c r="EJ26" s="654"/>
      <c r="EK26" s="654"/>
      <c r="EL26" s="654"/>
      <c r="EM26" s="654"/>
      <c r="EN26" s="654"/>
      <c r="EO26" s="654"/>
      <c r="EP26" s="654"/>
      <c r="EQ26" s="654"/>
      <c r="ER26" s="654"/>
      <c r="ES26" s="654"/>
      <c r="ET26" s="654"/>
      <c r="EU26" s="654"/>
      <c r="EV26" s="654"/>
      <c r="EW26" s="654"/>
      <c r="EX26" s="654"/>
      <c r="EY26" s="654"/>
      <c r="EZ26" s="654"/>
      <c r="FA26" s="654"/>
      <c r="FB26" s="654"/>
      <c r="FC26" s="654"/>
      <c r="FD26" s="654"/>
      <c r="FE26" s="654"/>
      <c r="FF26" s="654"/>
      <c r="FG26" s="654"/>
      <c r="FH26" s="654"/>
      <c r="FI26" s="654"/>
      <c r="FJ26" s="654"/>
      <c r="FK26" s="654"/>
      <c r="FL26" s="654"/>
      <c r="FM26" s="654"/>
      <c r="FN26" s="654"/>
      <c r="FO26" s="654"/>
    </row>
    <row r="27" spans="1:172" s="661" customFormat="1" ht="12" customHeight="1">
      <c r="A27" s="31" t="s">
        <v>155</v>
      </c>
      <c r="B27" s="656"/>
      <c r="C27" s="656"/>
      <c r="D27" s="656"/>
      <c r="E27" s="656"/>
      <c r="F27" s="656"/>
      <c r="G27" s="656"/>
      <c r="H27" s="656"/>
      <c r="I27" s="657"/>
      <c r="J27" s="658"/>
      <c r="K27" s="659"/>
      <c r="L27" s="659"/>
      <c r="M27" s="659"/>
      <c r="N27" s="659"/>
      <c r="O27" s="659"/>
      <c r="P27" s="659"/>
      <c r="Q27" s="659"/>
      <c r="R27" s="659"/>
      <c r="S27" s="659"/>
      <c r="T27" s="659"/>
      <c r="U27" s="660"/>
      <c r="V27" s="660"/>
      <c r="W27" s="660"/>
      <c r="X27" s="660"/>
      <c r="Y27" s="660"/>
      <c r="Z27" s="660"/>
      <c r="AA27" s="660"/>
      <c r="AB27" s="660"/>
      <c r="AC27" s="660"/>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c r="CA27" s="659"/>
      <c r="CB27" s="659"/>
      <c r="CC27" s="659"/>
      <c r="CD27" s="659"/>
      <c r="CE27" s="659"/>
      <c r="CF27" s="659"/>
      <c r="CG27" s="659"/>
      <c r="CH27" s="659"/>
      <c r="CI27" s="659"/>
      <c r="CJ27" s="659"/>
      <c r="CK27" s="659"/>
      <c r="CL27" s="659"/>
      <c r="CM27" s="659"/>
      <c r="CN27" s="659"/>
      <c r="CO27" s="659"/>
      <c r="CP27" s="659"/>
      <c r="CQ27" s="659"/>
      <c r="CR27" s="659"/>
      <c r="CS27" s="659"/>
      <c r="CT27" s="659"/>
      <c r="CU27" s="659"/>
      <c r="CV27" s="659"/>
      <c r="CW27" s="659"/>
      <c r="CX27" s="659"/>
      <c r="CY27" s="659"/>
      <c r="CZ27" s="659"/>
      <c r="DA27" s="659"/>
      <c r="DB27" s="659"/>
      <c r="DC27" s="659"/>
      <c r="DD27" s="659"/>
      <c r="DE27" s="659"/>
      <c r="DF27" s="659"/>
      <c r="DG27" s="659"/>
      <c r="DH27" s="659"/>
      <c r="DI27" s="659"/>
      <c r="DJ27" s="659"/>
      <c r="DK27" s="659"/>
      <c r="DL27" s="659"/>
      <c r="DM27" s="659"/>
      <c r="DN27" s="659"/>
      <c r="DO27" s="659"/>
      <c r="DP27" s="659"/>
      <c r="DQ27" s="659"/>
      <c r="DR27" s="659"/>
      <c r="DS27" s="659"/>
      <c r="DT27" s="659"/>
      <c r="DU27" s="659"/>
      <c r="DV27" s="659"/>
      <c r="DW27" s="659"/>
      <c r="DX27" s="659"/>
      <c r="DY27" s="659"/>
      <c r="DZ27" s="659"/>
      <c r="EA27" s="659"/>
      <c r="EB27" s="659"/>
      <c r="EC27" s="659"/>
      <c r="ED27" s="659"/>
      <c r="EE27" s="659"/>
      <c r="EF27" s="659"/>
      <c r="EG27" s="659"/>
      <c r="EH27" s="659"/>
      <c r="EI27" s="659"/>
      <c r="EJ27" s="659"/>
      <c r="EK27" s="659"/>
      <c r="EL27" s="659"/>
      <c r="EM27" s="659"/>
      <c r="EN27" s="659"/>
      <c r="EO27" s="659"/>
      <c r="EP27" s="659"/>
      <c r="EQ27" s="659"/>
      <c r="ER27" s="659"/>
      <c r="ES27" s="659"/>
      <c r="ET27" s="659"/>
      <c r="EU27" s="659"/>
      <c r="EV27" s="659"/>
      <c r="EW27" s="659"/>
      <c r="EX27" s="659"/>
      <c r="EY27" s="659"/>
      <c r="EZ27" s="659"/>
      <c r="FA27" s="659"/>
      <c r="FB27" s="659"/>
      <c r="FC27" s="659"/>
      <c r="FD27" s="659"/>
      <c r="FE27" s="659"/>
      <c r="FF27" s="659"/>
      <c r="FG27" s="659"/>
      <c r="FH27" s="659"/>
      <c r="FI27" s="659"/>
      <c r="FJ27" s="659"/>
      <c r="FK27" s="659"/>
      <c r="FL27" s="659"/>
      <c r="FM27" s="659"/>
      <c r="FN27" s="659"/>
      <c r="FO27" s="659"/>
    </row>
    <row r="28" spans="1:172" s="664" customFormat="1" ht="12.75" customHeight="1">
      <c r="A28" s="336" t="s">
        <v>690</v>
      </c>
      <c r="B28" s="249"/>
      <c r="C28" s="249"/>
      <c r="D28" s="249"/>
      <c r="E28" s="249"/>
      <c r="F28" s="249"/>
      <c r="G28" s="249"/>
      <c r="H28" s="249"/>
      <c r="I28" s="249"/>
      <c r="J28" s="249"/>
      <c r="K28" s="662"/>
      <c r="L28" s="662"/>
      <c r="M28" s="662"/>
      <c r="N28" s="662"/>
      <c r="O28" s="662"/>
      <c r="P28" s="662"/>
      <c r="Q28" s="662"/>
      <c r="R28" s="662"/>
      <c r="S28" s="662"/>
      <c r="T28" s="662"/>
      <c r="U28" s="663"/>
      <c r="V28" s="663"/>
      <c r="W28" s="663"/>
      <c r="X28" s="663"/>
      <c r="Y28" s="663"/>
      <c r="Z28" s="663"/>
      <c r="AA28" s="663"/>
      <c r="AB28" s="663"/>
      <c r="AC28" s="663"/>
      <c r="AD28" s="662"/>
      <c r="AE28" s="662"/>
      <c r="AF28" s="662"/>
      <c r="AG28" s="662"/>
      <c r="AH28" s="662"/>
      <c r="AI28" s="662"/>
      <c r="AJ28" s="662"/>
      <c r="AK28" s="662"/>
      <c r="AL28" s="662"/>
      <c r="AM28" s="662"/>
      <c r="AN28" s="662"/>
      <c r="AO28" s="662"/>
      <c r="AP28" s="662"/>
      <c r="AQ28" s="662"/>
      <c r="AR28" s="662"/>
      <c r="AS28" s="662"/>
      <c r="AT28" s="662"/>
      <c r="AU28" s="662"/>
      <c r="AV28" s="662"/>
      <c r="AW28" s="662"/>
      <c r="AX28" s="662"/>
      <c r="AY28" s="662"/>
      <c r="AZ28" s="662"/>
      <c r="BA28" s="662"/>
      <c r="BB28" s="662"/>
      <c r="BC28" s="662"/>
      <c r="BD28" s="662"/>
      <c r="BE28" s="662"/>
      <c r="BF28" s="662"/>
      <c r="BG28" s="662"/>
      <c r="BH28" s="662"/>
      <c r="BI28" s="662"/>
      <c r="BJ28" s="662"/>
      <c r="BK28" s="662"/>
      <c r="BL28" s="662"/>
      <c r="BM28" s="662"/>
      <c r="BN28" s="662"/>
      <c r="BO28" s="662"/>
      <c r="BP28" s="662"/>
      <c r="BQ28" s="662"/>
      <c r="BR28" s="662"/>
      <c r="BS28" s="662"/>
      <c r="BT28" s="662"/>
      <c r="BU28" s="662"/>
      <c r="BV28" s="662"/>
      <c r="BW28" s="662"/>
      <c r="BX28" s="662"/>
      <c r="BY28" s="662"/>
      <c r="BZ28" s="662"/>
      <c r="CA28" s="662"/>
      <c r="CB28" s="662"/>
      <c r="CC28" s="662"/>
      <c r="CD28" s="662"/>
      <c r="CE28" s="662"/>
      <c r="CF28" s="662"/>
      <c r="CG28" s="662"/>
      <c r="CH28" s="662"/>
      <c r="CI28" s="662"/>
      <c r="CJ28" s="662"/>
      <c r="CK28" s="662"/>
      <c r="CL28" s="662"/>
      <c r="CM28" s="662"/>
      <c r="CN28" s="662"/>
      <c r="CO28" s="662"/>
      <c r="CP28" s="662"/>
      <c r="CQ28" s="662"/>
      <c r="CR28" s="662"/>
      <c r="CS28" s="662"/>
      <c r="CT28" s="662"/>
      <c r="CU28" s="662"/>
      <c r="CV28" s="662"/>
      <c r="CW28" s="662"/>
      <c r="CX28" s="662"/>
      <c r="CY28" s="662"/>
      <c r="CZ28" s="662"/>
      <c r="DA28" s="662"/>
      <c r="DB28" s="662"/>
      <c r="DC28" s="662"/>
      <c r="DD28" s="662"/>
      <c r="DE28" s="662"/>
      <c r="DF28" s="662"/>
      <c r="DG28" s="662"/>
      <c r="DH28" s="662"/>
      <c r="DI28" s="662"/>
      <c r="DJ28" s="662"/>
      <c r="DK28" s="662"/>
      <c r="DL28" s="662"/>
      <c r="DM28" s="662"/>
      <c r="DN28" s="662"/>
      <c r="DO28" s="662"/>
      <c r="DP28" s="662"/>
      <c r="DQ28" s="662"/>
      <c r="DR28" s="662"/>
      <c r="DS28" s="662"/>
      <c r="DT28" s="662"/>
      <c r="DU28" s="662"/>
      <c r="DV28" s="662"/>
      <c r="DW28" s="662"/>
      <c r="DX28" s="662"/>
      <c r="DY28" s="662"/>
      <c r="DZ28" s="662"/>
      <c r="EA28" s="662"/>
      <c r="EB28" s="662"/>
      <c r="EC28" s="662"/>
      <c r="ED28" s="662"/>
      <c r="EE28" s="662"/>
      <c r="EF28" s="662"/>
      <c r="EG28" s="662"/>
      <c r="EH28" s="662"/>
      <c r="EI28" s="662"/>
      <c r="EJ28" s="662"/>
      <c r="EK28" s="662"/>
      <c r="EL28" s="662"/>
      <c r="EM28" s="662"/>
      <c r="EN28" s="662"/>
      <c r="EO28" s="662"/>
      <c r="EP28" s="662"/>
      <c r="EQ28" s="662"/>
      <c r="ER28" s="662"/>
      <c r="ES28" s="662"/>
      <c r="ET28" s="662"/>
      <c r="EU28" s="662"/>
      <c r="EV28" s="662"/>
      <c r="EW28" s="662"/>
      <c r="EX28" s="662"/>
      <c r="EY28" s="662"/>
      <c r="EZ28" s="662"/>
      <c r="FA28" s="662"/>
      <c r="FB28" s="662"/>
      <c r="FC28" s="662"/>
      <c r="FD28" s="662"/>
      <c r="FE28" s="662"/>
      <c r="FF28" s="662"/>
      <c r="FG28" s="662"/>
      <c r="FH28" s="662"/>
      <c r="FI28" s="662"/>
      <c r="FJ28" s="662"/>
      <c r="FK28" s="662"/>
      <c r="FL28" s="662"/>
      <c r="FM28" s="662"/>
      <c r="FN28" s="662"/>
      <c r="FO28" s="662"/>
    </row>
    <row r="29" spans="1:172" s="664" customFormat="1" ht="13.5" customHeight="1">
      <c r="A29" s="336" t="s">
        <v>691</v>
      </c>
      <c r="B29" s="249"/>
      <c r="C29" s="249"/>
      <c r="D29" s="249"/>
      <c r="E29" s="249"/>
      <c r="F29" s="249"/>
      <c r="G29" s="249"/>
      <c r="H29" s="249"/>
      <c r="I29" s="249"/>
      <c r="J29" s="665"/>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62"/>
      <c r="BG29" s="662"/>
      <c r="BH29" s="662"/>
      <c r="BI29" s="662"/>
      <c r="BJ29" s="662"/>
      <c r="BK29" s="662"/>
      <c r="BL29" s="662"/>
      <c r="BM29" s="662"/>
      <c r="BN29" s="662"/>
      <c r="BO29" s="662"/>
      <c r="BP29" s="662"/>
      <c r="BQ29" s="662"/>
      <c r="BR29" s="662"/>
      <c r="BS29" s="662"/>
      <c r="BT29" s="662"/>
      <c r="BU29" s="662"/>
      <c r="BV29" s="662"/>
      <c r="BW29" s="662"/>
      <c r="BX29" s="662"/>
      <c r="BY29" s="662"/>
      <c r="BZ29" s="662"/>
      <c r="CA29" s="662"/>
      <c r="CB29" s="662"/>
      <c r="CC29" s="662"/>
      <c r="CD29" s="662"/>
      <c r="CE29" s="662"/>
      <c r="CF29" s="662"/>
      <c r="CG29" s="662"/>
      <c r="CH29" s="662"/>
      <c r="CI29" s="662"/>
      <c r="CJ29" s="662"/>
      <c r="CK29" s="662"/>
      <c r="CL29" s="662"/>
      <c r="CM29" s="662"/>
      <c r="CN29" s="662"/>
      <c r="CO29" s="662"/>
      <c r="CP29" s="662"/>
      <c r="CQ29" s="662"/>
      <c r="CR29" s="662"/>
      <c r="CS29" s="662"/>
      <c r="CT29" s="662"/>
      <c r="CU29" s="662"/>
      <c r="CV29" s="662"/>
      <c r="CW29" s="662"/>
      <c r="CX29" s="662"/>
      <c r="CY29" s="662"/>
      <c r="CZ29" s="662"/>
      <c r="DA29" s="662"/>
      <c r="DB29" s="662"/>
      <c r="DC29" s="662"/>
      <c r="DD29" s="662"/>
      <c r="DE29" s="662"/>
      <c r="DF29" s="662"/>
      <c r="DG29" s="662"/>
      <c r="DH29" s="662"/>
      <c r="DI29" s="662"/>
      <c r="DJ29" s="662"/>
      <c r="DK29" s="662"/>
      <c r="DL29" s="662"/>
      <c r="DM29" s="662"/>
      <c r="DN29" s="662"/>
      <c r="DO29" s="662"/>
      <c r="DP29" s="662"/>
      <c r="DQ29" s="662"/>
      <c r="DR29" s="662"/>
      <c r="DS29" s="662"/>
      <c r="DT29" s="662"/>
      <c r="DU29" s="662"/>
      <c r="DV29" s="662"/>
      <c r="DW29" s="662"/>
      <c r="DX29" s="662"/>
      <c r="DY29" s="662"/>
      <c r="DZ29" s="662"/>
      <c r="EA29" s="662"/>
      <c r="EB29" s="662"/>
      <c r="EC29" s="662"/>
      <c r="ED29" s="662"/>
      <c r="EE29" s="662"/>
      <c r="EF29" s="662"/>
      <c r="EG29" s="662"/>
      <c r="EH29" s="662"/>
      <c r="EI29" s="662"/>
      <c r="EJ29" s="662"/>
      <c r="EK29" s="662"/>
      <c r="EL29" s="662"/>
      <c r="EM29" s="662"/>
      <c r="EN29" s="662"/>
      <c r="EO29" s="662"/>
      <c r="EP29" s="662"/>
      <c r="EQ29" s="662"/>
      <c r="ER29" s="662"/>
      <c r="ES29" s="662"/>
      <c r="ET29" s="662"/>
      <c r="EU29" s="662"/>
      <c r="EV29" s="662"/>
      <c r="EW29" s="662"/>
      <c r="EX29" s="662"/>
      <c r="EY29" s="662"/>
      <c r="EZ29" s="662"/>
      <c r="FA29" s="662"/>
      <c r="FB29" s="662"/>
      <c r="FC29" s="662"/>
      <c r="FD29" s="662"/>
      <c r="FE29" s="662"/>
      <c r="FF29" s="662"/>
      <c r="FG29" s="662"/>
      <c r="FH29" s="662"/>
      <c r="FI29" s="662"/>
      <c r="FJ29" s="662"/>
      <c r="FK29" s="662"/>
      <c r="FL29" s="662"/>
      <c r="FM29" s="662"/>
      <c r="FN29" s="662"/>
      <c r="FO29" s="662"/>
    </row>
    <row r="30" spans="1:172" s="664" customFormat="1" ht="14.25" customHeight="1">
      <c r="A30" s="34"/>
      <c r="B30" s="666"/>
      <c r="C30" s="666"/>
      <c r="D30" s="666"/>
      <c r="E30" s="666"/>
      <c r="F30" s="666"/>
      <c r="G30" s="666"/>
      <c r="H30" s="666"/>
      <c r="I30" s="666"/>
      <c r="J30" s="666"/>
      <c r="K30" s="666"/>
      <c r="L30" s="666"/>
      <c r="M30" s="5"/>
      <c r="N30" s="5"/>
      <c r="O30" s="5"/>
      <c r="P30" s="5"/>
      <c r="Q30" s="5"/>
      <c r="R30" s="5"/>
      <c r="S30" s="5"/>
      <c r="T30" s="5"/>
      <c r="U30" s="5"/>
      <c r="V30" s="5"/>
      <c r="W30" s="5"/>
      <c r="X30" s="5"/>
      <c r="Y30" s="5"/>
      <c r="Z30" s="5"/>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2"/>
      <c r="AY30" s="662"/>
      <c r="AZ30" s="662"/>
      <c r="BA30" s="662"/>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2"/>
      <c r="CV30" s="662"/>
      <c r="CW30" s="662"/>
      <c r="CX30" s="662"/>
      <c r="CY30" s="662"/>
      <c r="CZ30" s="662"/>
      <c r="DA30" s="662"/>
      <c r="DB30" s="662"/>
      <c r="DC30" s="662"/>
      <c r="DD30" s="662"/>
      <c r="DE30" s="662"/>
      <c r="DF30" s="662"/>
      <c r="DG30" s="662"/>
      <c r="DH30" s="662"/>
      <c r="DI30" s="662"/>
      <c r="DJ30" s="662"/>
      <c r="DK30" s="662"/>
      <c r="DL30" s="662"/>
      <c r="DM30" s="662"/>
      <c r="DN30" s="662"/>
      <c r="DO30" s="662"/>
      <c r="DP30" s="662"/>
      <c r="DQ30" s="662"/>
      <c r="DR30" s="662"/>
      <c r="DS30" s="662"/>
      <c r="DT30" s="662"/>
      <c r="DU30" s="662"/>
      <c r="DV30" s="662"/>
      <c r="DW30" s="662"/>
      <c r="DX30" s="662"/>
      <c r="DY30" s="662"/>
      <c r="DZ30" s="662"/>
      <c r="EA30" s="662"/>
      <c r="EB30" s="662"/>
      <c r="EC30" s="662"/>
      <c r="ED30" s="662"/>
      <c r="EE30" s="662"/>
      <c r="EF30" s="662"/>
      <c r="EG30" s="662"/>
      <c r="EH30" s="662"/>
      <c r="EI30" s="662"/>
      <c r="EJ30" s="662"/>
      <c r="EK30" s="662"/>
      <c r="EL30" s="662"/>
      <c r="EM30" s="662"/>
      <c r="EN30" s="662"/>
      <c r="EO30" s="662"/>
      <c r="EP30" s="662"/>
      <c r="EQ30" s="662"/>
      <c r="ER30" s="662"/>
      <c r="ES30" s="662"/>
      <c r="ET30" s="662"/>
      <c r="EU30" s="662"/>
      <c r="EV30" s="662"/>
      <c r="EW30" s="662"/>
      <c r="EX30" s="662"/>
      <c r="EY30" s="662"/>
      <c r="EZ30" s="662"/>
      <c r="FA30" s="662"/>
      <c r="FB30" s="662"/>
      <c r="FC30" s="662"/>
      <c r="FD30" s="662"/>
      <c r="FE30" s="662"/>
      <c r="FF30" s="662"/>
      <c r="FG30" s="662"/>
      <c r="FH30" s="662"/>
      <c r="FI30" s="662"/>
      <c r="FJ30" s="662"/>
      <c r="FK30" s="662"/>
      <c r="FL30" s="662"/>
      <c r="FM30" s="662"/>
      <c r="FN30" s="662"/>
      <c r="FO30" s="662"/>
    </row>
    <row r="31" spans="1:172" s="661" customFormat="1" ht="13.5" customHeight="1">
      <c r="A31" s="336"/>
      <c r="B31" s="249"/>
      <c r="C31" s="249"/>
      <c r="D31" s="249"/>
      <c r="E31" s="249"/>
      <c r="F31" s="249"/>
      <c r="G31" s="249"/>
      <c r="H31" s="249"/>
      <c r="I31" s="249"/>
      <c r="J31" s="5"/>
      <c r="K31" s="5"/>
      <c r="L31" s="5"/>
      <c r="M31" s="5"/>
      <c r="N31" s="5"/>
      <c r="O31" s="5"/>
      <c r="P31" s="5"/>
      <c r="Q31" s="5"/>
      <c r="R31" s="5"/>
      <c r="S31" s="5"/>
      <c r="T31" s="5"/>
      <c r="U31" s="5"/>
      <c r="V31" s="5"/>
      <c r="W31" s="5"/>
      <c r="X31" s="5"/>
      <c r="Y31" s="5"/>
      <c r="Z31" s="5"/>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59"/>
      <c r="BQ31" s="659"/>
      <c r="BR31" s="659"/>
      <c r="BS31" s="659"/>
      <c r="BT31" s="659"/>
      <c r="BU31" s="659"/>
      <c r="BV31" s="659"/>
      <c r="BW31" s="659"/>
      <c r="BX31" s="659"/>
      <c r="BY31" s="659"/>
      <c r="BZ31" s="659"/>
      <c r="CA31" s="659"/>
      <c r="CB31" s="659"/>
      <c r="CC31" s="659"/>
      <c r="CD31" s="659"/>
      <c r="CE31" s="659"/>
      <c r="CF31" s="659"/>
      <c r="CG31" s="659"/>
      <c r="CH31" s="659"/>
      <c r="CI31" s="659"/>
      <c r="CJ31" s="659"/>
      <c r="CK31" s="659"/>
      <c r="CL31" s="659"/>
      <c r="CM31" s="659"/>
      <c r="CN31" s="659"/>
      <c r="CO31" s="659"/>
      <c r="CP31" s="659"/>
      <c r="CQ31" s="659"/>
      <c r="CR31" s="659"/>
      <c r="CS31" s="659"/>
      <c r="CT31" s="659"/>
      <c r="CU31" s="659"/>
      <c r="CV31" s="659"/>
      <c r="CW31" s="659"/>
      <c r="CX31" s="659"/>
      <c r="CY31" s="659"/>
      <c r="CZ31" s="659"/>
      <c r="DA31" s="659"/>
      <c r="DB31" s="659"/>
      <c r="DC31" s="659"/>
      <c r="DD31" s="659"/>
      <c r="DE31" s="659"/>
      <c r="DF31" s="659"/>
      <c r="DG31" s="659"/>
      <c r="DH31" s="659"/>
      <c r="DI31" s="659"/>
      <c r="DJ31" s="659"/>
      <c r="DK31" s="659"/>
      <c r="DL31" s="659"/>
      <c r="DM31" s="659"/>
      <c r="DN31" s="659"/>
      <c r="DO31" s="659"/>
      <c r="DP31" s="659"/>
      <c r="DQ31" s="659"/>
      <c r="DR31" s="659"/>
      <c r="DS31" s="659"/>
      <c r="DT31" s="659"/>
      <c r="DU31" s="659"/>
      <c r="DV31" s="659"/>
      <c r="DW31" s="659"/>
      <c r="DX31" s="659"/>
      <c r="DY31" s="659"/>
      <c r="DZ31" s="659"/>
      <c r="EA31" s="659"/>
      <c r="EB31" s="659"/>
      <c r="EC31" s="659"/>
      <c r="ED31" s="659"/>
      <c r="EE31" s="659"/>
      <c r="EF31" s="659"/>
      <c r="EG31" s="659"/>
      <c r="EH31" s="659"/>
      <c r="EI31" s="659"/>
      <c r="EJ31" s="659"/>
      <c r="EK31" s="659"/>
      <c r="EL31" s="659"/>
      <c r="EM31" s="659"/>
      <c r="EN31" s="659"/>
      <c r="EO31" s="659"/>
      <c r="EP31" s="659"/>
      <c r="EQ31" s="659"/>
      <c r="ER31" s="659"/>
      <c r="ES31" s="659"/>
      <c r="ET31" s="659"/>
      <c r="EU31" s="659"/>
      <c r="EV31" s="659"/>
      <c r="EW31" s="659"/>
      <c r="EX31" s="659"/>
      <c r="EY31" s="659"/>
      <c r="EZ31" s="659"/>
      <c r="FA31" s="659"/>
      <c r="FB31" s="659"/>
      <c r="FC31" s="659"/>
      <c r="FD31" s="659"/>
      <c r="FE31" s="659"/>
      <c r="FF31" s="659"/>
      <c r="FG31" s="659"/>
      <c r="FH31" s="659"/>
      <c r="FI31" s="659"/>
      <c r="FJ31" s="659"/>
      <c r="FK31" s="659"/>
      <c r="FL31" s="659"/>
      <c r="FM31" s="659"/>
      <c r="FN31" s="659"/>
      <c r="FO31" s="659"/>
    </row>
    <row r="32" spans="1:172" ht="23.25" customHeight="1">
      <c r="A32" s="336"/>
      <c r="B32" s="249"/>
      <c r="C32" s="249"/>
      <c r="D32" s="249"/>
      <c r="E32" s="249"/>
      <c r="F32" s="249"/>
      <c r="G32" s="249"/>
      <c r="H32" s="249"/>
      <c r="I32" s="249"/>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zoomScaleNormal="75" workbookViewId="0"/>
  </sheetViews>
  <sheetFormatPr baseColWidth="10" defaultColWidth="10.88671875" defaultRowHeight="13.2"/>
  <cols>
    <col min="1" max="1" width="35.5546875" style="5" customWidth="1"/>
    <col min="2" max="10" width="11.6640625" style="5" customWidth="1"/>
    <col min="11" max="11" width="17.109375" style="5" customWidth="1"/>
    <col min="12" max="12" width="14" style="5" customWidth="1"/>
    <col min="13" max="13" width="10.88671875" style="5"/>
    <col min="14" max="14" width="12.6640625" style="5" customWidth="1"/>
    <col min="15" max="16384" width="10.88671875" style="5"/>
  </cols>
  <sheetData>
    <row r="1" spans="1:33" s="397" customFormat="1" ht="20.100000000000001" customHeight="1">
      <c r="A1" s="1386" t="s">
        <v>1209</v>
      </c>
      <c r="B1" s="300"/>
      <c r="C1" s="300"/>
      <c r="D1" s="300"/>
      <c r="E1" s="300"/>
      <c r="F1" s="300"/>
      <c r="G1" s="300"/>
      <c r="H1" s="300"/>
      <c r="I1" s="300"/>
      <c r="J1" s="300"/>
      <c r="K1" s="300"/>
    </row>
    <row r="2" spans="1:33" s="169" customFormat="1" ht="24" customHeight="1">
      <c r="A2" s="163" t="s">
        <v>703</v>
      </c>
      <c r="B2" s="163"/>
      <c r="C2" s="163"/>
      <c r="D2" s="163"/>
      <c r="E2" s="163"/>
      <c r="F2" s="163"/>
      <c r="G2" s="163"/>
      <c r="H2" s="163"/>
      <c r="I2" s="163"/>
      <c r="J2" s="163"/>
      <c r="K2" s="163"/>
      <c r="L2" s="684"/>
      <c r="M2" s="684"/>
      <c r="N2" s="684"/>
    </row>
    <row r="3" spans="1:33" s="397" customFormat="1" ht="20.100000000000001" customHeight="1">
      <c r="A3" s="166">
        <v>44439</v>
      </c>
      <c r="B3" s="166"/>
      <c r="C3" s="166"/>
      <c r="D3" s="166"/>
      <c r="E3" s="166"/>
      <c r="F3" s="166"/>
      <c r="G3" s="166"/>
      <c r="H3" s="166"/>
      <c r="I3" s="166"/>
      <c r="J3" s="166"/>
      <c r="K3" s="166"/>
      <c r="L3" s="634"/>
      <c r="M3" s="634"/>
      <c r="N3" s="634"/>
    </row>
    <row r="4" spans="1:33" s="401" customFormat="1" ht="20.100000000000001" customHeight="1">
      <c r="A4" s="167" t="s">
        <v>174</v>
      </c>
      <c r="B4" s="167"/>
      <c r="C4" s="167"/>
      <c r="D4" s="167"/>
      <c r="E4" s="167"/>
      <c r="F4" s="167"/>
      <c r="G4" s="167"/>
      <c r="H4" s="167"/>
      <c r="I4" s="167"/>
      <c r="J4" s="167"/>
      <c r="K4" s="167"/>
      <c r="L4" s="590"/>
      <c r="M4" s="590"/>
      <c r="N4" s="590"/>
    </row>
    <row r="5" spans="1:33" ht="6.75" customHeight="1" thickBot="1">
      <c r="A5" s="685"/>
    </row>
    <row r="6" spans="1:33" s="332" customFormat="1" ht="60" customHeight="1">
      <c r="A6" s="378" t="s">
        <v>1</v>
      </c>
      <c r="B6" s="686" t="s">
        <v>704</v>
      </c>
      <c r="C6" s="686" t="s">
        <v>705</v>
      </c>
      <c r="D6" s="687" t="s">
        <v>706</v>
      </c>
      <c r="E6" s="688" t="s">
        <v>134</v>
      </c>
      <c r="F6" s="686" t="s">
        <v>707</v>
      </c>
      <c r="G6" s="686" t="s">
        <v>708</v>
      </c>
      <c r="H6" s="687" t="s">
        <v>709</v>
      </c>
      <c r="I6" s="686" t="s">
        <v>710</v>
      </c>
      <c r="J6" s="687" t="s">
        <v>711</v>
      </c>
      <c r="K6" s="378" t="s">
        <v>712</v>
      </c>
      <c r="L6" s="405"/>
      <c r="M6" s="405"/>
      <c r="N6" s="405"/>
      <c r="O6" s="405"/>
      <c r="P6" s="405"/>
      <c r="Q6" s="405"/>
      <c r="R6" s="405"/>
      <c r="S6" s="405"/>
      <c r="T6" s="405"/>
      <c r="U6" s="405"/>
      <c r="V6" s="405"/>
      <c r="W6" s="405"/>
      <c r="X6" s="405"/>
      <c r="Y6" s="405"/>
      <c r="Z6" s="405"/>
      <c r="AA6" s="405"/>
      <c r="AB6" s="405"/>
      <c r="AC6" s="405"/>
      <c r="AD6" s="405"/>
      <c r="AE6" s="405"/>
      <c r="AF6" s="405"/>
      <c r="AG6" s="405"/>
    </row>
    <row r="7" spans="1:33" s="332" customFormat="1" ht="7.5" customHeight="1">
      <c r="A7" s="403"/>
      <c r="B7" s="403"/>
      <c r="C7" s="403"/>
      <c r="D7" s="403"/>
      <c r="E7" s="403"/>
      <c r="F7" s="403"/>
      <c r="G7" s="403"/>
      <c r="H7" s="403"/>
      <c r="I7" s="403"/>
      <c r="J7" s="403"/>
      <c r="K7" s="403"/>
      <c r="L7" s="405"/>
      <c r="M7" s="405"/>
      <c r="N7" s="405"/>
      <c r="O7" s="405"/>
      <c r="P7" s="405"/>
      <c r="Q7" s="405"/>
      <c r="R7" s="405"/>
      <c r="S7" s="405"/>
      <c r="T7" s="405"/>
      <c r="U7" s="405"/>
      <c r="V7" s="405"/>
      <c r="W7" s="405"/>
      <c r="X7" s="405"/>
      <c r="Y7" s="405"/>
      <c r="Z7" s="405"/>
      <c r="AA7" s="405"/>
      <c r="AB7" s="405"/>
      <c r="AC7" s="405"/>
      <c r="AD7" s="405"/>
      <c r="AE7" s="405"/>
      <c r="AF7" s="405"/>
      <c r="AG7" s="405"/>
    </row>
    <row r="8" spans="1:33" s="23" customFormat="1" ht="20.100000000000001" customHeight="1">
      <c r="A8" s="320" t="s">
        <v>29</v>
      </c>
      <c r="B8" s="689">
        <v>3.7504842741228908E-2</v>
      </c>
      <c r="C8" s="689">
        <v>3.329934953840969</v>
      </c>
      <c r="D8" s="689">
        <v>1.1266780236037319</v>
      </c>
      <c r="E8" s="689">
        <v>57.09625484344064</v>
      </c>
      <c r="F8" s="689">
        <v>19.417441049860859</v>
      </c>
      <c r="G8" s="689">
        <v>1.6276807692234441</v>
      </c>
      <c r="H8" s="689">
        <v>5.396961006013246</v>
      </c>
      <c r="I8" s="689">
        <v>6.6765739700554345</v>
      </c>
      <c r="J8" s="689">
        <v>5.290970541220454</v>
      </c>
      <c r="K8" s="690">
        <v>74084840.701000005</v>
      </c>
      <c r="L8" s="691"/>
    </row>
    <row r="9" spans="1:33" s="23" customFormat="1" ht="20.100000000000001" customHeight="1">
      <c r="A9" s="320" t="s">
        <v>30</v>
      </c>
      <c r="B9" s="689">
        <v>2.1218604900672304E-3</v>
      </c>
      <c r="C9" s="689">
        <v>0.1722161916181511</v>
      </c>
      <c r="D9" s="689">
        <v>0.68382934628951764</v>
      </c>
      <c r="E9" s="689">
        <v>88.532139227329409</v>
      </c>
      <c r="F9" s="689">
        <v>4.9679414150749031</v>
      </c>
      <c r="G9" s="689" t="s">
        <v>117</v>
      </c>
      <c r="H9" s="689">
        <v>0.44656552094896418</v>
      </c>
      <c r="I9" s="689">
        <v>4.3819253405352834</v>
      </c>
      <c r="J9" s="689">
        <v>0.8132610977137118</v>
      </c>
      <c r="K9" s="690">
        <v>1725655.3940000001</v>
      </c>
      <c r="L9" s="691"/>
    </row>
    <row r="10" spans="1:33" s="23" customFormat="1" ht="20.100000000000001" customHeight="1">
      <c r="A10" s="320" t="s">
        <v>31</v>
      </c>
      <c r="B10" s="689">
        <v>0.13664491727084949</v>
      </c>
      <c r="C10" s="689">
        <v>4.2733850643199895</v>
      </c>
      <c r="D10" s="689">
        <v>1.8836336618418505</v>
      </c>
      <c r="E10" s="689">
        <v>64.045004137752414</v>
      </c>
      <c r="F10" s="689">
        <v>14.868505228781736</v>
      </c>
      <c r="G10" s="689">
        <v>2.2632669126740703</v>
      </c>
      <c r="H10" s="689">
        <v>5.2453909587562499</v>
      </c>
      <c r="I10" s="689">
        <v>3.7155164315930627</v>
      </c>
      <c r="J10" s="689">
        <v>3.5686526870097746</v>
      </c>
      <c r="K10" s="690">
        <v>121325663.12100001</v>
      </c>
      <c r="L10" s="691"/>
    </row>
    <row r="11" spans="1:33" s="23" customFormat="1" ht="20.100000000000001" customHeight="1">
      <c r="A11" s="320" t="s">
        <v>32</v>
      </c>
      <c r="B11" s="689">
        <v>0.13152616167205933</v>
      </c>
      <c r="C11" s="689">
        <v>5.6046418472805417</v>
      </c>
      <c r="D11" s="689">
        <v>2.5453103971004567</v>
      </c>
      <c r="E11" s="689">
        <v>50.498760325508819</v>
      </c>
      <c r="F11" s="689">
        <v>13.316894252547401</v>
      </c>
      <c r="G11" s="689">
        <v>0.34213128918136537</v>
      </c>
      <c r="H11" s="689">
        <v>3.4822580526604767</v>
      </c>
      <c r="I11" s="689">
        <v>11.531501204182289</v>
      </c>
      <c r="J11" s="689">
        <v>12.546976469866594</v>
      </c>
      <c r="K11" s="690">
        <v>8835856.5720000006</v>
      </c>
      <c r="L11" s="691"/>
    </row>
    <row r="12" spans="1:33" s="23" customFormat="1" ht="20.100000000000001" customHeight="1">
      <c r="A12" s="320" t="s">
        <v>33</v>
      </c>
      <c r="B12" s="689">
        <v>0.23449237950958041</v>
      </c>
      <c r="C12" s="689">
        <v>2.3052096080849496</v>
      </c>
      <c r="D12" s="689">
        <v>2.0875970407395616</v>
      </c>
      <c r="E12" s="689">
        <v>52.559780986691628</v>
      </c>
      <c r="F12" s="689">
        <v>18.120680824553208</v>
      </c>
      <c r="G12" s="689">
        <v>1.5792472137037648</v>
      </c>
      <c r="H12" s="689">
        <v>8.3548728595458357</v>
      </c>
      <c r="I12" s="689">
        <v>13.840890984575516</v>
      </c>
      <c r="J12" s="689">
        <v>0.91722810259596987</v>
      </c>
      <c r="K12" s="690">
        <v>12937709.132999999</v>
      </c>
      <c r="L12" s="691"/>
    </row>
    <row r="13" spans="1:33" s="23" customFormat="1" ht="20.100000000000001" customHeight="1">
      <c r="A13" s="598" t="s">
        <v>114</v>
      </c>
      <c r="B13" s="689">
        <v>0.10187232371780021</v>
      </c>
      <c r="C13" s="689">
        <v>2.7569412459479499</v>
      </c>
      <c r="D13" s="689">
        <v>1.1338920494260882</v>
      </c>
      <c r="E13" s="689">
        <v>62.071999658310204</v>
      </c>
      <c r="F13" s="689">
        <v>15.960133339206259</v>
      </c>
      <c r="G13" s="689">
        <v>2.5218007094972559</v>
      </c>
      <c r="H13" s="689">
        <v>5.7170631474252822</v>
      </c>
      <c r="I13" s="689">
        <v>8.0524315282688228</v>
      </c>
      <c r="J13" s="689">
        <v>1.6838659982003428</v>
      </c>
      <c r="K13" s="690">
        <v>57033087.967</v>
      </c>
      <c r="L13" s="691"/>
    </row>
    <row r="14" spans="1:33" s="23" customFormat="1" ht="20.100000000000001" customHeight="1">
      <c r="A14" s="320" t="s">
        <v>35</v>
      </c>
      <c r="B14" s="689">
        <v>0.14845651603086615</v>
      </c>
      <c r="C14" s="689">
        <v>0.16031345154515447</v>
      </c>
      <c r="D14" s="689" t="s">
        <v>117</v>
      </c>
      <c r="E14" s="689">
        <v>34.642521156534514</v>
      </c>
      <c r="F14" s="689" t="s">
        <v>117</v>
      </c>
      <c r="G14" s="689">
        <v>32.024229213545361</v>
      </c>
      <c r="H14" s="689" t="s">
        <v>117</v>
      </c>
      <c r="I14" s="689">
        <v>17.342979419077729</v>
      </c>
      <c r="J14" s="689">
        <v>15.681500243266388</v>
      </c>
      <c r="K14" s="690">
        <v>1685713.8149999999</v>
      </c>
      <c r="L14" s="691"/>
    </row>
    <row r="15" spans="1:33" s="23" customFormat="1" ht="20.100000000000001" customHeight="1">
      <c r="A15" s="320" t="s">
        <v>670</v>
      </c>
      <c r="B15" s="689">
        <v>0.16428074251615329</v>
      </c>
      <c r="C15" s="689">
        <v>5.3846021737838692</v>
      </c>
      <c r="D15" s="689">
        <v>1.1323264642866997</v>
      </c>
      <c r="E15" s="689">
        <v>60.509814304050678</v>
      </c>
      <c r="F15" s="689">
        <v>19.917184311550418</v>
      </c>
      <c r="G15" s="689">
        <v>1.2771011866185151</v>
      </c>
      <c r="H15" s="689">
        <v>2.836576229150777</v>
      </c>
      <c r="I15" s="689">
        <v>5.8027790896262168</v>
      </c>
      <c r="J15" s="689">
        <v>2.9753354984166682</v>
      </c>
      <c r="K15" s="690">
        <v>42201443.053000003</v>
      </c>
      <c r="L15" s="691"/>
    </row>
    <row r="16" spans="1:33" s="23" customFormat="1" ht="20.100000000000001" customHeight="1">
      <c r="A16" s="320" t="s">
        <v>37</v>
      </c>
      <c r="B16" s="689" t="s">
        <v>117</v>
      </c>
      <c r="C16" s="689" t="s">
        <v>117</v>
      </c>
      <c r="D16" s="689" t="s">
        <v>117</v>
      </c>
      <c r="E16" s="689">
        <v>96.547692478122002</v>
      </c>
      <c r="F16" s="689">
        <v>3.4523075218779926</v>
      </c>
      <c r="G16" s="689" t="s">
        <v>117</v>
      </c>
      <c r="H16" s="689" t="s">
        <v>117</v>
      </c>
      <c r="I16" s="689" t="s">
        <v>117</v>
      </c>
      <c r="J16" s="689">
        <v>5.3297110423468353E-15</v>
      </c>
      <c r="K16" s="690">
        <v>13105624.778000001</v>
      </c>
      <c r="L16" s="691"/>
    </row>
    <row r="17" spans="1:12" s="23" customFormat="1" ht="20.100000000000001" customHeight="1">
      <c r="A17" s="320" t="s">
        <v>38</v>
      </c>
      <c r="B17" s="689">
        <v>3.1243488720260438E-8</v>
      </c>
      <c r="C17" s="689">
        <v>0.4249315049153003</v>
      </c>
      <c r="D17" s="689">
        <v>5.513772780629761E-2</v>
      </c>
      <c r="E17" s="689">
        <v>67.042590155900186</v>
      </c>
      <c r="F17" s="689">
        <v>24.363946415724698</v>
      </c>
      <c r="G17" s="689" t="s">
        <v>117</v>
      </c>
      <c r="H17" s="689">
        <v>0.84296972767076084</v>
      </c>
      <c r="I17" s="689">
        <v>4.8636810438418587</v>
      </c>
      <c r="J17" s="689">
        <v>2.4067433928974156</v>
      </c>
      <c r="K17" s="690">
        <v>3200666.8939999999</v>
      </c>
      <c r="L17" s="691"/>
    </row>
    <row r="18" spans="1:12" s="23" customFormat="1" ht="20.100000000000001" customHeight="1">
      <c r="A18" s="25" t="s">
        <v>39</v>
      </c>
      <c r="B18" s="689" t="s">
        <v>117</v>
      </c>
      <c r="C18" s="689">
        <v>51.323764346180603</v>
      </c>
      <c r="D18" s="689" t="s">
        <v>117</v>
      </c>
      <c r="E18" s="689">
        <v>48.663542860887205</v>
      </c>
      <c r="F18" s="689">
        <v>1.2692833521724296E-2</v>
      </c>
      <c r="G18" s="689" t="s">
        <v>117</v>
      </c>
      <c r="H18" s="689" t="s">
        <v>117</v>
      </c>
      <c r="I18" s="689" t="s">
        <v>117</v>
      </c>
      <c r="J18" s="689">
        <v>-4.0589526189954731E-8</v>
      </c>
      <c r="K18" s="690">
        <v>2463689.4470000002</v>
      </c>
      <c r="L18" s="691"/>
    </row>
    <row r="19" spans="1:12" s="23" customFormat="1" ht="20.100000000000001" customHeight="1">
      <c r="A19" s="25" t="s">
        <v>116</v>
      </c>
      <c r="B19" s="689">
        <v>1.5194519898681504E-2</v>
      </c>
      <c r="C19" s="689" t="s">
        <v>117</v>
      </c>
      <c r="D19" s="689">
        <v>11.313970773666487</v>
      </c>
      <c r="E19" s="689">
        <v>59.439199561680688</v>
      </c>
      <c r="F19" s="689" t="s">
        <v>117</v>
      </c>
      <c r="G19" s="689" t="s">
        <v>117</v>
      </c>
      <c r="H19" s="689">
        <v>14.399185993248148</v>
      </c>
      <c r="I19" s="689">
        <v>13.567628643065117</v>
      </c>
      <c r="J19" s="689">
        <v>1.2648205084408795</v>
      </c>
      <c r="K19" s="690">
        <v>5322530.79</v>
      </c>
      <c r="L19" s="691"/>
    </row>
    <row r="20" spans="1:12" s="23" customFormat="1" ht="20.100000000000001" customHeight="1">
      <c r="A20" s="25" t="s">
        <v>152</v>
      </c>
      <c r="B20" s="689" t="s">
        <v>117</v>
      </c>
      <c r="C20" s="689">
        <v>44.852427117021911</v>
      </c>
      <c r="D20" s="689" t="s">
        <v>117</v>
      </c>
      <c r="E20" s="689">
        <v>55.147572882978089</v>
      </c>
      <c r="F20" s="689" t="s">
        <v>117</v>
      </c>
      <c r="G20" s="689" t="s">
        <v>117</v>
      </c>
      <c r="H20" s="689" t="s">
        <v>117</v>
      </c>
      <c r="I20" s="689" t="s">
        <v>117</v>
      </c>
      <c r="J20" s="689" t="s">
        <v>117</v>
      </c>
      <c r="K20" s="690">
        <v>1267068.49</v>
      </c>
      <c r="L20" s="691"/>
    </row>
    <row r="21" spans="1:12" s="23" customFormat="1" ht="20.100000000000001" customHeight="1">
      <c r="A21" s="25" t="s">
        <v>42</v>
      </c>
      <c r="B21" s="689" t="s">
        <v>117</v>
      </c>
      <c r="C21" s="689">
        <v>7.4716133731037452E-3</v>
      </c>
      <c r="D21" s="689" t="s">
        <v>117</v>
      </c>
      <c r="E21" s="689">
        <v>99.992528705694809</v>
      </c>
      <c r="F21" s="689" t="s">
        <v>117</v>
      </c>
      <c r="G21" s="689" t="s">
        <v>117</v>
      </c>
      <c r="H21" s="689" t="s">
        <v>117</v>
      </c>
      <c r="I21" s="689" t="s">
        <v>117</v>
      </c>
      <c r="J21" s="689">
        <v>-3.1906793047727455E-7</v>
      </c>
      <c r="K21" s="690">
        <v>313412.89799999999</v>
      </c>
      <c r="L21" s="691"/>
    </row>
    <row r="22" spans="1:12" s="23" customFormat="1" ht="20.100000000000001" customHeight="1">
      <c r="A22" s="25" t="s">
        <v>43</v>
      </c>
      <c r="B22" s="689" t="s">
        <v>117</v>
      </c>
      <c r="C22" s="689" t="s">
        <v>117</v>
      </c>
      <c r="D22" s="689" t="s">
        <v>117</v>
      </c>
      <c r="E22" s="689">
        <v>72.337578386759802</v>
      </c>
      <c r="F22" s="689" t="s">
        <v>117</v>
      </c>
      <c r="G22" s="689" t="s">
        <v>117</v>
      </c>
      <c r="H22" s="689">
        <v>12.209608960166127</v>
      </c>
      <c r="I22" s="689">
        <v>2.85549221699342</v>
      </c>
      <c r="J22" s="689">
        <v>12.597320436080651</v>
      </c>
      <c r="K22" s="690">
        <v>975342.80900000001</v>
      </c>
      <c r="L22" s="691"/>
    </row>
    <row r="23" spans="1:12" s="23" customFormat="1" ht="20.100000000000001" customHeight="1">
      <c r="A23" s="25" t="s">
        <v>44</v>
      </c>
      <c r="B23" s="689" t="s">
        <v>117</v>
      </c>
      <c r="C23" s="689" t="s">
        <v>117</v>
      </c>
      <c r="D23" s="689" t="s">
        <v>117</v>
      </c>
      <c r="E23" s="689">
        <v>100</v>
      </c>
      <c r="F23" s="689" t="s">
        <v>117</v>
      </c>
      <c r="G23" s="689" t="s">
        <v>117</v>
      </c>
      <c r="H23" s="689" t="s">
        <v>117</v>
      </c>
      <c r="I23" s="689" t="s">
        <v>117</v>
      </c>
      <c r="J23" s="689" t="s">
        <v>117</v>
      </c>
      <c r="K23" s="690">
        <v>22000</v>
      </c>
      <c r="L23" s="691"/>
    </row>
    <row r="24" spans="1:12" s="416" customFormat="1" ht="27" customHeight="1" thickBot="1">
      <c r="A24" s="409" t="s">
        <v>45</v>
      </c>
      <c r="B24" s="692">
        <v>0.10571645444546551</v>
      </c>
      <c r="C24" s="692">
        <v>4.0813716434733225</v>
      </c>
      <c r="D24" s="692">
        <v>1.54554625707397</v>
      </c>
      <c r="E24" s="692">
        <v>62.111147008543554</v>
      </c>
      <c r="F24" s="692">
        <v>15.807186355216061</v>
      </c>
      <c r="G24" s="692">
        <v>1.9345985055694996</v>
      </c>
      <c r="H24" s="692">
        <v>4.9433777564461545</v>
      </c>
      <c r="I24" s="692">
        <v>5.9390551739356585</v>
      </c>
      <c r="J24" s="692">
        <v>3.5320008452962739</v>
      </c>
      <c r="K24" s="410">
        <v>346500305.86200011</v>
      </c>
      <c r="L24" s="691"/>
    </row>
    <row r="25" spans="1:12" s="6" customFormat="1" ht="7.5" customHeight="1">
      <c r="A25" s="652"/>
      <c r="B25" s="693"/>
      <c r="C25" s="693"/>
      <c r="D25" s="693"/>
      <c r="E25" s="693"/>
      <c r="F25" s="693"/>
      <c r="G25" s="693"/>
      <c r="H25" s="693"/>
      <c r="I25" s="693"/>
      <c r="J25" s="694"/>
      <c r="K25" s="658"/>
      <c r="L25" s="654"/>
    </row>
    <row r="26" spans="1:12" s="73" customFormat="1" ht="11.25" customHeight="1">
      <c r="A26" s="34" t="s">
        <v>713</v>
      </c>
      <c r="B26" s="31"/>
      <c r="C26" s="31"/>
      <c r="D26" s="31"/>
      <c r="E26" s="31"/>
      <c r="F26" s="31"/>
      <c r="G26" s="31"/>
      <c r="H26" s="31"/>
      <c r="I26" s="31"/>
      <c r="J26" s="31"/>
      <c r="K26" s="695"/>
    </row>
    <row r="27" spans="1:12" s="73" customFormat="1" ht="13.5" customHeight="1">
      <c r="A27" s="34" t="s">
        <v>714</v>
      </c>
      <c r="B27" s="31"/>
      <c r="C27" s="31"/>
      <c r="D27" s="31"/>
      <c r="E27" s="31"/>
      <c r="F27" s="31"/>
      <c r="G27" s="31"/>
      <c r="H27" s="31"/>
      <c r="I27" s="31"/>
      <c r="J27" s="31"/>
      <c r="K27" s="679"/>
    </row>
    <row r="28" spans="1:12">
      <c r="A28" s="34" t="s">
        <v>715</v>
      </c>
      <c r="B28" s="31"/>
      <c r="C28" s="31"/>
      <c r="D28" s="31"/>
      <c r="E28" s="31"/>
      <c r="F28" s="31"/>
      <c r="G28" s="31"/>
      <c r="H28" s="31"/>
      <c r="I28" s="31"/>
      <c r="J28" s="31"/>
      <c r="K28" s="679"/>
    </row>
    <row r="29" spans="1:12">
      <c r="A29" s="34" t="s">
        <v>716</v>
      </c>
      <c r="B29" s="31"/>
      <c r="C29" s="31"/>
      <c r="D29" s="31"/>
      <c r="E29" s="31"/>
      <c r="F29" s="31"/>
      <c r="G29" s="31"/>
      <c r="H29" s="31"/>
      <c r="I29" s="31"/>
      <c r="J29" s="31"/>
      <c r="K29" s="679"/>
    </row>
    <row r="30" spans="1:12">
      <c r="A30" s="158" t="s">
        <v>717</v>
      </c>
      <c r="B30" s="666"/>
      <c r="C30" s="666"/>
      <c r="D30" s="666"/>
      <c r="E30" s="666"/>
      <c r="F30" s="666"/>
      <c r="G30" s="666"/>
      <c r="H30" s="666"/>
      <c r="I30" s="666"/>
      <c r="J30" s="666"/>
      <c r="K30" s="666"/>
      <c r="L30" s="666"/>
    </row>
    <row r="31" spans="1:12">
      <c r="A31" s="336"/>
      <c r="B31" s="249"/>
      <c r="C31" s="249"/>
      <c r="D31" s="249"/>
      <c r="E31" s="249"/>
      <c r="F31" s="249"/>
      <c r="G31" s="249"/>
      <c r="H31" s="249"/>
      <c r="K31" s="696"/>
    </row>
  </sheetData>
  <hyperlinks>
    <hyperlink ref="A1" location="Índice!A1" display="Volver al Índice"/>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0"/>
  <sheetViews>
    <sheetView showGridLines="0" zoomScale="80" zoomScaleNormal="80" workbookViewId="0"/>
  </sheetViews>
  <sheetFormatPr baseColWidth="10" defaultColWidth="11.44140625" defaultRowHeight="13.2"/>
  <cols>
    <col min="1" max="1" width="27.5546875" style="796" customWidth="1"/>
    <col min="2" max="2" width="10.33203125" style="46" bestFit="1" customWidth="1"/>
    <col min="3" max="3" width="9.109375" style="46" bestFit="1" customWidth="1"/>
    <col min="4" max="4" width="10.33203125" style="46" bestFit="1" customWidth="1"/>
    <col min="5" max="6" width="9.44140625" style="46" bestFit="1" customWidth="1"/>
    <col min="7" max="7" width="10.109375" style="46" bestFit="1" customWidth="1"/>
    <col min="8" max="8" width="9.109375" style="46" bestFit="1" customWidth="1"/>
    <col min="9" max="9" width="10" style="46" customWidth="1"/>
    <col min="10" max="12" width="9.33203125" style="46" bestFit="1" customWidth="1"/>
    <col min="13" max="13" width="9.44140625" style="46" bestFit="1" customWidth="1"/>
    <col min="14" max="14" width="9.109375" style="46" bestFit="1" customWidth="1"/>
    <col min="15" max="15" width="8.109375" style="46" bestFit="1" customWidth="1"/>
    <col min="16" max="16" width="7.6640625" style="46" bestFit="1" customWidth="1"/>
    <col min="17" max="17" width="7.6640625" style="46" customWidth="1"/>
    <col min="18" max="18" width="10.6640625" style="46" bestFit="1" customWidth="1"/>
    <col min="19" max="23" width="10.109375" style="46" customWidth="1"/>
    <col min="24" max="24" width="9" style="46" bestFit="1" customWidth="1"/>
    <col min="25" max="25" width="7.6640625" style="46" bestFit="1" customWidth="1"/>
    <col min="26" max="26" width="10.33203125" style="46" bestFit="1" customWidth="1"/>
    <col min="27" max="30" width="7.6640625" style="46" bestFit="1" customWidth="1"/>
    <col min="31" max="31" width="6.88671875" style="46" bestFit="1" customWidth="1"/>
    <col min="32" max="32" width="9" style="46" bestFit="1" customWidth="1"/>
    <col min="33" max="34" width="7.6640625" style="46" bestFit="1" customWidth="1"/>
    <col min="35" max="36" width="9" style="46" bestFit="1" customWidth="1"/>
    <col min="37" max="37" width="9" style="46" customWidth="1"/>
    <col min="38" max="38" width="7.6640625" style="46" bestFit="1" customWidth="1"/>
    <col min="39" max="39" width="10.6640625" style="46" bestFit="1" customWidth="1"/>
    <col min="40" max="40" width="11.44140625" style="46"/>
    <col min="41" max="41" width="29.33203125" style="46" customWidth="1"/>
    <col min="42" max="42" width="9" style="46" bestFit="1" customWidth="1"/>
    <col min="43" max="43" width="7.6640625" style="46" bestFit="1" customWidth="1"/>
    <col min="44" max="44" width="10.33203125" style="46" bestFit="1" customWidth="1"/>
    <col min="45" max="48" width="7.6640625" style="46" bestFit="1" customWidth="1"/>
    <col min="49" max="49" width="6.88671875" style="46" bestFit="1" customWidth="1"/>
    <col min="50" max="50" width="9" style="46" bestFit="1" customWidth="1"/>
    <col min="51" max="52" width="7.6640625" style="46" bestFit="1" customWidth="1"/>
    <col min="53" max="54" width="9" style="46" bestFit="1" customWidth="1"/>
    <col min="55" max="55" width="9" style="46" customWidth="1"/>
    <col min="56" max="56" width="7.6640625" style="46" bestFit="1" customWidth="1"/>
    <col min="57" max="57" width="9" style="46" bestFit="1" customWidth="1"/>
    <col min="58" max="58" width="11.44140625" style="46"/>
    <col min="59" max="59" width="29.33203125" style="46" customWidth="1"/>
    <col min="60" max="60" width="9" style="46" bestFit="1" customWidth="1"/>
    <col min="61" max="61" width="7.6640625" style="46" bestFit="1" customWidth="1"/>
    <col min="62" max="62" width="10.33203125" style="46" bestFit="1" customWidth="1"/>
    <col min="63" max="66" width="7.6640625" style="46" bestFit="1" customWidth="1"/>
    <col min="67" max="67" width="6.88671875" style="46" bestFit="1" customWidth="1"/>
    <col min="68" max="68" width="9" style="46" bestFit="1" customWidth="1"/>
    <col min="69" max="70" width="7.6640625" style="46" bestFit="1" customWidth="1"/>
    <col min="71" max="72" width="9" style="46" bestFit="1" customWidth="1"/>
    <col min="73" max="73" width="9" style="46" customWidth="1"/>
    <col min="74" max="74" width="7.6640625" style="46" bestFit="1" customWidth="1"/>
    <col min="75" max="75" width="9" style="46" bestFit="1" customWidth="1"/>
    <col min="76" max="256" width="11.44140625" style="46"/>
    <col min="257" max="257" width="27.5546875" style="46" customWidth="1"/>
    <col min="258" max="258" width="10.33203125" style="46" bestFit="1" customWidth="1"/>
    <col min="259" max="259" width="9.109375" style="46" bestFit="1" customWidth="1"/>
    <col min="260" max="260" width="10.33203125" style="46" bestFit="1" customWidth="1"/>
    <col min="261" max="262" width="9.44140625" style="46" bestFit="1" customWidth="1"/>
    <col min="263" max="263" width="10.109375" style="46" bestFit="1" customWidth="1"/>
    <col min="264" max="264" width="9.109375" style="46" bestFit="1" customWidth="1"/>
    <col min="265" max="265" width="10" style="46" customWidth="1"/>
    <col min="266" max="268" width="9.33203125" style="46" bestFit="1" customWidth="1"/>
    <col min="269" max="269" width="9.44140625" style="46" bestFit="1" customWidth="1"/>
    <col min="270" max="270" width="9.109375" style="46" bestFit="1" customWidth="1"/>
    <col min="271" max="271" width="8.109375" style="46" bestFit="1" customWidth="1"/>
    <col min="272" max="272" width="7.6640625" style="46" bestFit="1" customWidth="1"/>
    <col min="273" max="273" width="7.6640625" style="46" customWidth="1"/>
    <col min="274" max="274" width="10.6640625" style="46" bestFit="1" customWidth="1"/>
    <col min="275" max="279" width="10.109375" style="46" customWidth="1"/>
    <col min="280" max="280" width="9" style="46" bestFit="1" customWidth="1"/>
    <col min="281" max="281" width="7.6640625" style="46" bestFit="1" customWidth="1"/>
    <col min="282" max="282" width="10.33203125" style="46" bestFit="1" customWidth="1"/>
    <col min="283" max="286" width="7.6640625" style="46" bestFit="1" customWidth="1"/>
    <col min="287" max="287" width="6.88671875" style="46" bestFit="1" customWidth="1"/>
    <col min="288" max="288" width="9" style="46" bestFit="1" customWidth="1"/>
    <col min="289" max="290" width="7.6640625" style="46" bestFit="1" customWidth="1"/>
    <col min="291" max="292" width="9" style="46" bestFit="1" customWidth="1"/>
    <col min="293" max="293" width="9" style="46" customWidth="1"/>
    <col min="294" max="294" width="7.6640625" style="46" bestFit="1" customWidth="1"/>
    <col min="295" max="295" width="10.6640625" style="46" bestFit="1" customWidth="1"/>
    <col min="296" max="296" width="11.44140625" style="46"/>
    <col min="297" max="297" width="29.33203125" style="46" customWidth="1"/>
    <col min="298" max="298" width="9" style="46" bestFit="1" customWidth="1"/>
    <col min="299" max="299" width="7.6640625" style="46" bestFit="1" customWidth="1"/>
    <col min="300" max="300" width="10.33203125" style="46" bestFit="1" customWidth="1"/>
    <col min="301" max="304" width="7.6640625" style="46" bestFit="1" customWidth="1"/>
    <col min="305" max="305" width="6.88671875" style="46" bestFit="1" customWidth="1"/>
    <col min="306" max="306" width="9" style="46" bestFit="1" customWidth="1"/>
    <col min="307" max="308" width="7.6640625" style="46" bestFit="1" customWidth="1"/>
    <col min="309" max="310" width="9" style="46" bestFit="1" customWidth="1"/>
    <col min="311" max="311" width="9" style="46" customWidth="1"/>
    <col min="312" max="312" width="7.6640625" style="46" bestFit="1" customWidth="1"/>
    <col min="313" max="313" width="9" style="46" bestFit="1" customWidth="1"/>
    <col min="314" max="314" width="11.44140625" style="46"/>
    <col min="315" max="315" width="29.33203125" style="46" customWidth="1"/>
    <col min="316" max="316" width="9" style="46" bestFit="1" customWidth="1"/>
    <col min="317" max="317" width="7.6640625" style="46" bestFit="1" customWidth="1"/>
    <col min="318" max="318" width="10.33203125" style="46" bestFit="1" customWidth="1"/>
    <col min="319" max="322" width="7.6640625" style="46" bestFit="1" customWidth="1"/>
    <col min="323" max="323" width="6.88671875" style="46" bestFit="1" customWidth="1"/>
    <col min="324" max="324" width="9" style="46" bestFit="1" customWidth="1"/>
    <col min="325" max="326" width="7.6640625" style="46" bestFit="1" customWidth="1"/>
    <col min="327" max="328" width="9" style="46" bestFit="1" customWidth="1"/>
    <col min="329" max="329" width="9" style="46" customWidth="1"/>
    <col min="330" max="330" width="7.6640625" style="46" bestFit="1" customWidth="1"/>
    <col min="331" max="331" width="9" style="46" bestFit="1" customWidth="1"/>
    <col min="332" max="512" width="11.44140625" style="46"/>
    <col min="513" max="513" width="27.5546875" style="46" customWidth="1"/>
    <col min="514" max="514" width="10.33203125" style="46" bestFit="1" customWidth="1"/>
    <col min="515" max="515" width="9.109375" style="46" bestFit="1" customWidth="1"/>
    <col min="516" max="516" width="10.33203125" style="46" bestFit="1" customWidth="1"/>
    <col min="517" max="518" width="9.44140625" style="46" bestFit="1" customWidth="1"/>
    <col min="519" max="519" width="10.109375" style="46" bestFit="1" customWidth="1"/>
    <col min="520" max="520" width="9.109375" style="46" bestFit="1" customWidth="1"/>
    <col min="521" max="521" width="10" style="46" customWidth="1"/>
    <col min="522" max="524" width="9.33203125" style="46" bestFit="1" customWidth="1"/>
    <col min="525" max="525" width="9.44140625" style="46" bestFit="1" customWidth="1"/>
    <col min="526" max="526" width="9.109375" style="46" bestFit="1" customWidth="1"/>
    <col min="527" max="527" width="8.109375" style="46" bestFit="1" customWidth="1"/>
    <col min="528" max="528" width="7.6640625" style="46" bestFit="1" customWidth="1"/>
    <col min="529" max="529" width="7.6640625" style="46" customWidth="1"/>
    <col min="530" max="530" width="10.6640625" style="46" bestFit="1" customWidth="1"/>
    <col min="531" max="535" width="10.109375" style="46" customWidth="1"/>
    <col min="536" max="536" width="9" style="46" bestFit="1" customWidth="1"/>
    <col min="537" max="537" width="7.6640625" style="46" bestFit="1" customWidth="1"/>
    <col min="538" max="538" width="10.33203125" style="46" bestFit="1" customWidth="1"/>
    <col min="539" max="542" width="7.6640625" style="46" bestFit="1" customWidth="1"/>
    <col min="543" max="543" width="6.88671875" style="46" bestFit="1" customWidth="1"/>
    <col min="544" max="544" width="9" style="46" bestFit="1" customWidth="1"/>
    <col min="545" max="546" width="7.6640625" style="46" bestFit="1" customWidth="1"/>
    <col min="547" max="548" width="9" style="46" bestFit="1" customWidth="1"/>
    <col min="549" max="549" width="9" style="46" customWidth="1"/>
    <col min="550" max="550" width="7.6640625" style="46" bestFit="1" customWidth="1"/>
    <col min="551" max="551" width="10.6640625" style="46" bestFit="1" customWidth="1"/>
    <col min="552" max="552" width="11.44140625" style="46"/>
    <col min="553" max="553" width="29.33203125" style="46" customWidth="1"/>
    <col min="554" max="554" width="9" style="46" bestFit="1" customWidth="1"/>
    <col min="555" max="555" width="7.6640625" style="46" bestFit="1" customWidth="1"/>
    <col min="556" max="556" width="10.33203125" style="46" bestFit="1" customWidth="1"/>
    <col min="557" max="560" width="7.6640625" style="46" bestFit="1" customWidth="1"/>
    <col min="561" max="561" width="6.88671875" style="46" bestFit="1" customWidth="1"/>
    <col min="562" max="562" width="9" style="46" bestFit="1" customWidth="1"/>
    <col min="563" max="564" width="7.6640625" style="46" bestFit="1" customWidth="1"/>
    <col min="565" max="566" width="9" style="46" bestFit="1" customWidth="1"/>
    <col min="567" max="567" width="9" style="46" customWidth="1"/>
    <col min="568" max="568" width="7.6640625" style="46" bestFit="1" customWidth="1"/>
    <col min="569" max="569" width="9" style="46" bestFit="1" customWidth="1"/>
    <col min="570" max="570" width="11.44140625" style="46"/>
    <col min="571" max="571" width="29.33203125" style="46" customWidth="1"/>
    <col min="572" max="572" width="9" style="46" bestFit="1" customWidth="1"/>
    <col min="573" max="573" width="7.6640625" style="46" bestFit="1" customWidth="1"/>
    <col min="574" max="574" width="10.33203125" style="46" bestFit="1" customWidth="1"/>
    <col min="575" max="578" width="7.6640625" style="46" bestFit="1" customWidth="1"/>
    <col min="579" max="579" width="6.88671875" style="46" bestFit="1" customWidth="1"/>
    <col min="580" max="580" width="9" style="46" bestFit="1" customWidth="1"/>
    <col min="581" max="582" width="7.6640625" style="46" bestFit="1" customWidth="1"/>
    <col min="583" max="584" width="9" style="46" bestFit="1" customWidth="1"/>
    <col min="585" max="585" width="9" style="46" customWidth="1"/>
    <col min="586" max="586" width="7.6640625" style="46" bestFit="1" customWidth="1"/>
    <col min="587" max="587" width="9" style="46" bestFit="1" customWidth="1"/>
    <col min="588" max="768" width="11.44140625" style="46"/>
    <col min="769" max="769" width="27.5546875" style="46" customWidth="1"/>
    <col min="770" max="770" width="10.33203125" style="46" bestFit="1" customWidth="1"/>
    <col min="771" max="771" width="9.109375" style="46" bestFit="1" customWidth="1"/>
    <col min="772" max="772" width="10.33203125" style="46" bestFit="1" customWidth="1"/>
    <col min="773" max="774" width="9.44140625" style="46" bestFit="1" customWidth="1"/>
    <col min="775" max="775" width="10.109375" style="46" bestFit="1" customWidth="1"/>
    <col min="776" max="776" width="9.109375" style="46" bestFit="1" customWidth="1"/>
    <col min="777" max="777" width="10" style="46" customWidth="1"/>
    <col min="778" max="780" width="9.33203125" style="46" bestFit="1" customWidth="1"/>
    <col min="781" max="781" width="9.44140625" style="46" bestFit="1" customWidth="1"/>
    <col min="782" max="782" width="9.109375" style="46" bestFit="1" customWidth="1"/>
    <col min="783" max="783" width="8.109375" style="46" bestFit="1" customWidth="1"/>
    <col min="784" max="784" width="7.6640625" style="46" bestFit="1" customWidth="1"/>
    <col min="785" max="785" width="7.6640625" style="46" customWidth="1"/>
    <col min="786" max="786" width="10.6640625" style="46" bestFit="1" customWidth="1"/>
    <col min="787" max="791" width="10.109375" style="46" customWidth="1"/>
    <col min="792" max="792" width="9" style="46" bestFit="1" customWidth="1"/>
    <col min="793" max="793" width="7.6640625" style="46" bestFit="1" customWidth="1"/>
    <col min="794" max="794" width="10.33203125" style="46" bestFit="1" customWidth="1"/>
    <col min="795" max="798" width="7.6640625" style="46" bestFit="1" customWidth="1"/>
    <col min="799" max="799" width="6.88671875" style="46" bestFit="1" customWidth="1"/>
    <col min="800" max="800" width="9" style="46" bestFit="1" customWidth="1"/>
    <col min="801" max="802" width="7.6640625" style="46" bestFit="1" customWidth="1"/>
    <col min="803" max="804" width="9" style="46" bestFit="1" customWidth="1"/>
    <col min="805" max="805" width="9" style="46" customWidth="1"/>
    <col min="806" max="806" width="7.6640625" style="46" bestFit="1" customWidth="1"/>
    <col min="807" max="807" width="10.6640625" style="46" bestFit="1" customWidth="1"/>
    <col min="808" max="808" width="11.44140625" style="46"/>
    <col min="809" max="809" width="29.33203125" style="46" customWidth="1"/>
    <col min="810" max="810" width="9" style="46" bestFit="1" customWidth="1"/>
    <col min="811" max="811" width="7.6640625" style="46" bestFit="1" customWidth="1"/>
    <col min="812" max="812" width="10.33203125" style="46" bestFit="1" customWidth="1"/>
    <col min="813" max="816" width="7.6640625" style="46" bestFit="1" customWidth="1"/>
    <col min="817" max="817" width="6.88671875" style="46" bestFit="1" customWidth="1"/>
    <col min="818" max="818" width="9" style="46" bestFit="1" customWidth="1"/>
    <col min="819" max="820" width="7.6640625" style="46" bestFit="1" customWidth="1"/>
    <col min="821" max="822" width="9" style="46" bestFit="1" customWidth="1"/>
    <col min="823" max="823" width="9" style="46" customWidth="1"/>
    <col min="824" max="824" width="7.6640625" style="46" bestFit="1" customWidth="1"/>
    <col min="825" max="825" width="9" style="46" bestFit="1" customWidth="1"/>
    <col min="826" max="826" width="11.44140625" style="46"/>
    <col min="827" max="827" width="29.33203125" style="46" customWidth="1"/>
    <col min="828" max="828" width="9" style="46" bestFit="1" customWidth="1"/>
    <col min="829" max="829" width="7.6640625" style="46" bestFit="1" customWidth="1"/>
    <col min="830" max="830" width="10.33203125" style="46" bestFit="1" customWidth="1"/>
    <col min="831" max="834" width="7.6640625" style="46" bestFit="1" customWidth="1"/>
    <col min="835" max="835" width="6.88671875" style="46" bestFit="1" customWidth="1"/>
    <col min="836" max="836" width="9" style="46" bestFit="1" customWidth="1"/>
    <col min="837" max="838" width="7.6640625" style="46" bestFit="1" customWidth="1"/>
    <col min="839" max="840" width="9" style="46" bestFit="1" customWidth="1"/>
    <col min="841" max="841" width="9" style="46" customWidth="1"/>
    <col min="842" max="842" width="7.6640625" style="46" bestFit="1" customWidth="1"/>
    <col min="843" max="843" width="9" style="46" bestFit="1" customWidth="1"/>
    <col min="844" max="1024" width="11.44140625" style="46"/>
    <col min="1025" max="1025" width="27.5546875" style="46" customWidth="1"/>
    <col min="1026" max="1026" width="10.33203125" style="46" bestFit="1" customWidth="1"/>
    <col min="1027" max="1027" width="9.109375" style="46" bestFit="1" customWidth="1"/>
    <col min="1028" max="1028" width="10.33203125" style="46" bestFit="1" customWidth="1"/>
    <col min="1029" max="1030" width="9.44140625" style="46" bestFit="1" customWidth="1"/>
    <col min="1031" max="1031" width="10.109375" style="46" bestFit="1" customWidth="1"/>
    <col min="1032" max="1032" width="9.109375" style="46" bestFit="1" customWidth="1"/>
    <col min="1033" max="1033" width="10" style="46" customWidth="1"/>
    <col min="1034" max="1036" width="9.33203125" style="46" bestFit="1" customWidth="1"/>
    <col min="1037" max="1037" width="9.44140625" style="46" bestFit="1" customWidth="1"/>
    <col min="1038" max="1038" width="9.109375" style="46" bestFit="1" customWidth="1"/>
    <col min="1039" max="1039" width="8.109375" style="46" bestFit="1" customWidth="1"/>
    <col min="1040" max="1040" width="7.6640625" style="46" bestFit="1" customWidth="1"/>
    <col min="1041" max="1041" width="7.6640625" style="46" customWidth="1"/>
    <col min="1042" max="1042" width="10.6640625" style="46" bestFit="1" customWidth="1"/>
    <col min="1043" max="1047" width="10.109375" style="46" customWidth="1"/>
    <col min="1048" max="1048" width="9" style="46" bestFit="1" customWidth="1"/>
    <col min="1049" max="1049" width="7.6640625" style="46" bestFit="1" customWidth="1"/>
    <col min="1050" max="1050" width="10.33203125" style="46" bestFit="1" customWidth="1"/>
    <col min="1051" max="1054" width="7.6640625" style="46" bestFit="1" customWidth="1"/>
    <col min="1055" max="1055" width="6.88671875" style="46" bestFit="1" customWidth="1"/>
    <col min="1056" max="1056" width="9" style="46" bestFit="1" customWidth="1"/>
    <col min="1057" max="1058" width="7.6640625" style="46" bestFit="1" customWidth="1"/>
    <col min="1059" max="1060" width="9" style="46" bestFit="1" customWidth="1"/>
    <col min="1061" max="1061" width="9" style="46" customWidth="1"/>
    <col min="1062" max="1062" width="7.6640625" style="46" bestFit="1" customWidth="1"/>
    <col min="1063" max="1063" width="10.6640625" style="46" bestFit="1" customWidth="1"/>
    <col min="1064" max="1064" width="11.44140625" style="46"/>
    <col min="1065" max="1065" width="29.33203125" style="46" customWidth="1"/>
    <col min="1066" max="1066" width="9" style="46" bestFit="1" customWidth="1"/>
    <col min="1067" max="1067" width="7.6640625" style="46" bestFit="1" customWidth="1"/>
    <col min="1068" max="1068" width="10.33203125" style="46" bestFit="1" customWidth="1"/>
    <col min="1069" max="1072" width="7.6640625" style="46" bestFit="1" customWidth="1"/>
    <col min="1073" max="1073" width="6.88671875" style="46" bestFit="1" customWidth="1"/>
    <col min="1074" max="1074" width="9" style="46" bestFit="1" customWidth="1"/>
    <col min="1075" max="1076" width="7.6640625" style="46" bestFit="1" customWidth="1"/>
    <col min="1077" max="1078" width="9" style="46" bestFit="1" customWidth="1"/>
    <col min="1079" max="1079" width="9" style="46" customWidth="1"/>
    <col min="1080" max="1080" width="7.6640625" style="46" bestFit="1" customWidth="1"/>
    <col min="1081" max="1081" width="9" style="46" bestFit="1" customWidth="1"/>
    <col min="1082" max="1082" width="11.44140625" style="46"/>
    <col min="1083" max="1083" width="29.33203125" style="46" customWidth="1"/>
    <col min="1084" max="1084" width="9" style="46" bestFit="1" customWidth="1"/>
    <col min="1085" max="1085" width="7.6640625" style="46" bestFit="1" customWidth="1"/>
    <col min="1086" max="1086" width="10.33203125" style="46" bestFit="1" customWidth="1"/>
    <col min="1087" max="1090" width="7.6640625" style="46" bestFit="1" customWidth="1"/>
    <col min="1091" max="1091" width="6.88671875" style="46" bestFit="1" customWidth="1"/>
    <col min="1092" max="1092" width="9" style="46" bestFit="1" customWidth="1"/>
    <col min="1093" max="1094" width="7.6640625" style="46" bestFit="1" customWidth="1"/>
    <col min="1095" max="1096" width="9" style="46" bestFit="1" customWidth="1"/>
    <col min="1097" max="1097" width="9" style="46" customWidth="1"/>
    <col min="1098" max="1098" width="7.6640625" style="46" bestFit="1" customWidth="1"/>
    <col min="1099" max="1099" width="9" style="46" bestFit="1" customWidth="1"/>
    <col min="1100" max="1280" width="11.44140625" style="46"/>
    <col min="1281" max="1281" width="27.5546875" style="46" customWidth="1"/>
    <col min="1282" max="1282" width="10.33203125" style="46" bestFit="1" customWidth="1"/>
    <col min="1283" max="1283" width="9.109375" style="46" bestFit="1" customWidth="1"/>
    <col min="1284" max="1284" width="10.33203125" style="46" bestFit="1" customWidth="1"/>
    <col min="1285" max="1286" width="9.44140625" style="46" bestFit="1" customWidth="1"/>
    <col min="1287" max="1287" width="10.109375" style="46" bestFit="1" customWidth="1"/>
    <col min="1288" max="1288" width="9.109375" style="46" bestFit="1" customWidth="1"/>
    <col min="1289" max="1289" width="10" style="46" customWidth="1"/>
    <col min="1290" max="1292" width="9.33203125" style="46" bestFit="1" customWidth="1"/>
    <col min="1293" max="1293" width="9.44140625" style="46" bestFit="1" customWidth="1"/>
    <col min="1294" max="1294" width="9.109375" style="46" bestFit="1" customWidth="1"/>
    <col min="1295" max="1295" width="8.109375" style="46" bestFit="1" customWidth="1"/>
    <col min="1296" max="1296" width="7.6640625" style="46" bestFit="1" customWidth="1"/>
    <col min="1297" max="1297" width="7.6640625" style="46" customWidth="1"/>
    <col min="1298" max="1298" width="10.6640625" style="46" bestFit="1" customWidth="1"/>
    <col min="1299" max="1303" width="10.109375" style="46" customWidth="1"/>
    <col min="1304" max="1304" width="9" style="46" bestFit="1" customWidth="1"/>
    <col min="1305" max="1305" width="7.6640625" style="46" bestFit="1" customWidth="1"/>
    <col min="1306" max="1306" width="10.33203125" style="46" bestFit="1" customWidth="1"/>
    <col min="1307" max="1310" width="7.6640625" style="46" bestFit="1" customWidth="1"/>
    <col min="1311" max="1311" width="6.88671875" style="46" bestFit="1" customWidth="1"/>
    <col min="1312" max="1312" width="9" style="46" bestFit="1" customWidth="1"/>
    <col min="1313" max="1314" width="7.6640625" style="46" bestFit="1" customWidth="1"/>
    <col min="1315" max="1316" width="9" style="46" bestFit="1" customWidth="1"/>
    <col min="1317" max="1317" width="9" style="46" customWidth="1"/>
    <col min="1318" max="1318" width="7.6640625" style="46" bestFit="1" customWidth="1"/>
    <col min="1319" max="1319" width="10.6640625" style="46" bestFit="1" customWidth="1"/>
    <col min="1320" max="1320" width="11.44140625" style="46"/>
    <col min="1321" max="1321" width="29.33203125" style="46" customWidth="1"/>
    <col min="1322" max="1322" width="9" style="46" bestFit="1" customWidth="1"/>
    <col min="1323" max="1323" width="7.6640625" style="46" bestFit="1" customWidth="1"/>
    <col min="1324" max="1324" width="10.33203125" style="46" bestFit="1" customWidth="1"/>
    <col min="1325" max="1328" width="7.6640625" style="46" bestFit="1" customWidth="1"/>
    <col min="1329" max="1329" width="6.88671875" style="46" bestFit="1" customWidth="1"/>
    <col min="1330" max="1330" width="9" style="46" bestFit="1" customWidth="1"/>
    <col min="1331" max="1332" width="7.6640625" style="46" bestFit="1" customWidth="1"/>
    <col min="1333" max="1334" width="9" style="46" bestFit="1" customWidth="1"/>
    <col min="1335" max="1335" width="9" style="46" customWidth="1"/>
    <col min="1336" max="1336" width="7.6640625" style="46" bestFit="1" customWidth="1"/>
    <col min="1337" max="1337" width="9" style="46" bestFit="1" customWidth="1"/>
    <col min="1338" max="1338" width="11.44140625" style="46"/>
    <col min="1339" max="1339" width="29.33203125" style="46" customWidth="1"/>
    <col min="1340" max="1340" width="9" style="46" bestFit="1" customWidth="1"/>
    <col min="1341" max="1341" width="7.6640625" style="46" bestFit="1" customWidth="1"/>
    <col min="1342" max="1342" width="10.33203125" style="46" bestFit="1" customWidth="1"/>
    <col min="1343" max="1346" width="7.6640625" style="46" bestFit="1" customWidth="1"/>
    <col min="1347" max="1347" width="6.88671875" style="46" bestFit="1" customWidth="1"/>
    <col min="1348" max="1348" width="9" style="46" bestFit="1" customWidth="1"/>
    <col min="1349" max="1350" width="7.6640625" style="46" bestFit="1" customWidth="1"/>
    <col min="1351" max="1352" width="9" style="46" bestFit="1" customWidth="1"/>
    <col min="1353" max="1353" width="9" style="46" customWidth="1"/>
    <col min="1354" max="1354" width="7.6640625" style="46" bestFit="1" customWidth="1"/>
    <col min="1355" max="1355" width="9" style="46" bestFit="1" customWidth="1"/>
    <col min="1356" max="1536" width="11.44140625" style="46"/>
    <col min="1537" max="1537" width="27.5546875" style="46" customWidth="1"/>
    <col min="1538" max="1538" width="10.33203125" style="46" bestFit="1" customWidth="1"/>
    <col min="1539" max="1539" width="9.109375" style="46" bestFit="1" customWidth="1"/>
    <col min="1540" max="1540" width="10.33203125" style="46" bestFit="1" customWidth="1"/>
    <col min="1541" max="1542" width="9.44140625" style="46" bestFit="1" customWidth="1"/>
    <col min="1543" max="1543" width="10.109375" style="46" bestFit="1" customWidth="1"/>
    <col min="1544" max="1544" width="9.109375" style="46" bestFit="1" customWidth="1"/>
    <col min="1545" max="1545" width="10" style="46" customWidth="1"/>
    <col min="1546" max="1548" width="9.33203125" style="46" bestFit="1" customWidth="1"/>
    <col min="1549" max="1549" width="9.44140625" style="46" bestFit="1" customWidth="1"/>
    <col min="1550" max="1550" width="9.109375" style="46" bestFit="1" customWidth="1"/>
    <col min="1551" max="1551" width="8.109375" style="46" bestFit="1" customWidth="1"/>
    <col min="1552" max="1552" width="7.6640625" style="46" bestFit="1" customWidth="1"/>
    <col min="1553" max="1553" width="7.6640625" style="46" customWidth="1"/>
    <col min="1554" max="1554" width="10.6640625" style="46" bestFit="1" customWidth="1"/>
    <col min="1555" max="1559" width="10.109375" style="46" customWidth="1"/>
    <col min="1560" max="1560" width="9" style="46" bestFit="1" customWidth="1"/>
    <col min="1561" max="1561" width="7.6640625" style="46" bestFit="1" customWidth="1"/>
    <col min="1562" max="1562" width="10.33203125" style="46" bestFit="1" customWidth="1"/>
    <col min="1563" max="1566" width="7.6640625" style="46" bestFit="1" customWidth="1"/>
    <col min="1567" max="1567" width="6.88671875" style="46" bestFit="1" customWidth="1"/>
    <col min="1568" max="1568" width="9" style="46" bestFit="1" customWidth="1"/>
    <col min="1569" max="1570" width="7.6640625" style="46" bestFit="1" customWidth="1"/>
    <col min="1571" max="1572" width="9" style="46" bestFit="1" customWidth="1"/>
    <col min="1573" max="1573" width="9" style="46" customWidth="1"/>
    <col min="1574" max="1574" width="7.6640625" style="46" bestFit="1" customWidth="1"/>
    <col min="1575" max="1575" width="10.6640625" style="46" bestFit="1" customWidth="1"/>
    <col min="1576" max="1576" width="11.44140625" style="46"/>
    <col min="1577" max="1577" width="29.33203125" style="46" customWidth="1"/>
    <col min="1578" max="1578" width="9" style="46" bestFit="1" customWidth="1"/>
    <col min="1579" max="1579" width="7.6640625" style="46" bestFit="1" customWidth="1"/>
    <col min="1580" max="1580" width="10.33203125" style="46" bestFit="1" customWidth="1"/>
    <col min="1581" max="1584" width="7.6640625" style="46" bestFit="1" customWidth="1"/>
    <col min="1585" max="1585" width="6.88671875" style="46" bestFit="1" customWidth="1"/>
    <col min="1586" max="1586" width="9" style="46" bestFit="1" customWidth="1"/>
    <col min="1587" max="1588" width="7.6640625" style="46" bestFit="1" customWidth="1"/>
    <col min="1589" max="1590" width="9" style="46" bestFit="1" customWidth="1"/>
    <col min="1591" max="1591" width="9" style="46" customWidth="1"/>
    <col min="1592" max="1592" width="7.6640625" style="46" bestFit="1" customWidth="1"/>
    <col min="1593" max="1593" width="9" style="46" bestFit="1" customWidth="1"/>
    <col min="1594" max="1594" width="11.44140625" style="46"/>
    <col min="1595" max="1595" width="29.33203125" style="46" customWidth="1"/>
    <col min="1596" max="1596" width="9" style="46" bestFit="1" customWidth="1"/>
    <col min="1597" max="1597" width="7.6640625" style="46" bestFit="1" customWidth="1"/>
    <col min="1598" max="1598" width="10.33203125" style="46" bestFit="1" customWidth="1"/>
    <col min="1599" max="1602" width="7.6640625" style="46" bestFit="1" customWidth="1"/>
    <col min="1603" max="1603" width="6.88671875" style="46" bestFit="1" customWidth="1"/>
    <col min="1604" max="1604" width="9" style="46" bestFit="1" customWidth="1"/>
    <col min="1605" max="1606" width="7.6640625" style="46" bestFit="1" customWidth="1"/>
    <col min="1607" max="1608" width="9" style="46" bestFit="1" customWidth="1"/>
    <col min="1609" max="1609" width="9" style="46" customWidth="1"/>
    <col min="1610" max="1610" width="7.6640625" style="46" bestFit="1" customWidth="1"/>
    <col min="1611" max="1611" width="9" style="46" bestFit="1" customWidth="1"/>
    <col min="1612" max="1792" width="11.44140625" style="46"/>
    <col min="1793" max="1793" width="27.5546875" style="46" customWidth="1"/>
    <col min="1794" max="1794" width="10.33203125" style="46" bestFit="1" customWidth="1"/>
    <col min="1795" max="1795" width="9.109375" style="46" bestFit="1" customWidth="1"/>
    <col min="1796" max="1796" width="10.33203125" style="46" bestFit="1" customWidth="1"/>
    <col min="1797" max="1798" width="9.44140625" style="46" bestFit="1" customWidth="1"/>
    <col min="1799" max="1799" width="10.109375" style="46" bestFit="1" customWidth="1"/>
    <col min="1800" max="1800" width="9.109375" style="46" bestFit="1" customWidth="1"/>
    <col min="1801" max="1801" width="10" style="46" customWidth="1"/>
    <col min="1802" max="1804" width="9.33203125" style="46" bestFit="1" customWidth="1"/>
    <col min="1805" max="1805" width="9.44140625" style="46" bestFit="1" customWidth="1"/>
    <col min="1806" max="1806" width="9.109375" style="46" bestFit="1" customWidth="1"/>
    <col min="1807" max="1807" width="8.109375" style="46" bestFit="1" customWidth="1"/>
    <col min="1808" max="1808" width="7.6640625" style="46" bestFit="1" customWidth="1"/>
    <col min="1809" max="1809" width="7.6640625" style="46" customWidth="1"/>
    <col min="1810" max="1810" width="10.6640625" style="46" bestFit="1" customWidth="1"/>
    <col min="1811" max="1815" width="10.109375" style="46" customWidth="1"/>
    <col min="1816" max="1816" width="9" style="46" bestFit="1" customWidth="1"/>
    <col min="1817" max="1817" width="7.6640625" style="46" bestFit="1" customWidth="1"/>
    <col min="1818" max="1818" width="10.33203125" style="46" bestFit="1" customWidth="1"/>
    <col min="1819" max="1822" width="7.6640625" style="46" bestFit="1" customWidth="1"/>
    <col min="1823" max="1823" width="6.88671875" style="46" bestFit="1" customWidth="1"/>
    <col min="1824" max="1824" width="9" style="46" bestFit="1" customWidth="1"/>
    <col min="1825" max="1826" width="7.6640625" style="46" bestFit="1" customWidth="1"/>
    <col min="1827" max="1828" width="9" style="46" bestFit="1" customWidth="1"/>
    <col min="1829" max="1829" width="9" style="46" customWidth="1"/>
    <col min="1830" max="1830" width="7.6640625" style="46" bestFit="1" customWidth="1"/>
    <col min="1831" max="1831" width="10.6640625" style="46" bestFit="1" customWidth="1"/>
    <col min="1832" max="1832" width="11.44140625" style="46"/>
    <col min="1833" max="1833" width="29.33203125" style="46" customWidth="1"/>
    <col min="1834" max="1834" width="9" style="46" bestFit="1" customWidth="1"/>
    <col min="1835" max="1835" width="7.6640625" style="46" bestFit="1" customWidth="1"/>
    <col min="1836" max="1836" width="10.33203125" style="46" bestFit="1" customWidth="1"/>
    <col min="1837" max="1840" width="7.6640625" style="46" bestFit="1" customWidth="1"/>
    <col min="1841" max="1841" width="6.88671875" style="46" bestFit="1" customWidth="1"/>
    <col min="1842" max="1842" width="9" style="46" bestFit="1" customWidth="1"/>
    <col min="1843" max="1844" width="7.6640625" style="46" bestFit="1" customWidth="1"/>
    <col min="1845" max="1846" width="9" style="46" bestFit="1" customWidth="1"/>
    <col min="1847" max="1847" width="9" style="46" customWidth="1"/>
    <col min="1848" max="1848" width="7.6640625" style="46" bestFit="1" customWidth="1"/>
    <col min="1849" max="1849" width="9" style="46" bestFit="1" customWidth="1"/>
    <col min="1850" max="1850" width="11.44140625" style="46"/>
    <col min="1851" max="1851" width="29.33203125" style="46" customWidth="1"/>
    <col min="1852" max="1852" width="9" style="46" bestFit="1" customWidth="1"/>
    <col min="1853" max="1853" width="7.6640625" style="46" bestFit="1" customWidth="1"/>
    <col min="1854" max="1854" width="10.33203125" style="46" bestFit="1" customWidth="1"/>
    <col min="1855" max="1858" width="7.6640625" style="46" bestFit="1" customWidth="1"/>
    <col min="1859" max="1859" width="6.88671875" style="46" bestFit="1" customWidth="1"/>
    <col min="1860" max="1860" width="9" style="46" bestFit="1" customWidth="1"/>
    <col min="1861" max="1862" width="7.6640625" style="46" bestFit="1" customWidth="1"/>
    <col min="1863" max="1864" width="9" style="46" bestFit="1" customWidth="1"/>
    <col min="1865" max="1865" width="9" style="46" customWidth="1"/>
    <col min="1866" max="1866" width="7.6640625" style="46" bestFit="1" customWidth="1"/>
    <col min="1867" max="1867" width="9" style="46" bestFit="1" customWidth="1"/>
    <col min="1868" max="2048" width="11.44140625" style="46"/>
    <col min="2049" max="2049" width="27.5546875" style="46" customWidth="1"/>
    <col min="2050" max="2050" width="10.33203125" style="46" bestFit="1" customWidth="1"/>
    <col min="2051" max="2051" width="9.109375" style="46" bestFit="1" customWidth="1"/>
    <col min="2052" max="2052" width="10.33203125" style="46" bestFit="1" customWidth="1"/>
    <col min="2053" max="2054" width="9.44140625" style="46" bestFit="1" customWidth="1"/>
    <col min="2055" max="2055" width="10.109375" style="46" bestFit="1" customWidth="1"/>
    <col min="2056" max="2056" width="9.109375" style="46" bestFit="1" customWidth="1"/>
    <col min="2057" max="2057" width="10" style="46" customWidth="1"/>
    <col min="2058" max="2060" width="9.33203125" style="46" bestFit="1" customWidth="1"/>
    <col min="2061" max="2061" width="9.44140625" style="46" bestFit="1" customWidth="1"/>
    <col min="2062" max="2062" width="9.109375" style="46" bestFit="1" customWidth="1"/>
    <col min="2063" max="2063" width="8.109375" style="46" bestFit="1" customWidth="1"/>
    <col min="2064" max="2064" width="7.6640625" style="46" bestFit="1" customWidth="1"/>
    <col min="2065" max="2065" width="7.6640625" style="46" customWidth="1"/>
    <col min="2066" max="2066" width="10.6640625" style="46" bestFit="1" customWidth="1"/>
    <col min="2067" max="2071" width="10.109375" style="46" customWidth="1"/>
    <col min="2072" max="2072" width="9" style="46" bestFit="1" customWidth="1"/>
    <col min="2073" max="2073" width="7.6640625" style="46" bestFit="1" customWidth="1"/>
    <col min="2074" max="2074" width="10.33203125" style="46" bestFit="1" customWidth="1"/>
    <col min="2075" max="2078" width="7.6640625" style="46" bestFit="1" customWidth="1"/>
    <col min="2079" max="2079" width="6.88671875" style="46" bestFit="1" customWidth="1"/>
    <col min="2080" max="2080" width="9" style="46" bestFit="1" customWidth="1"/>
    <col min="2081" max="2082" width="7.6640625" style="46" bestFit="1" customWidth="1"/>
    <col min="2083" max="2084" width="9" style="46" bestFit="1" customWidth="1"/>
    <col min="2085" max="2085" width="9" style="46" customWidth="1"/>
    <col min="2086" max="2086" width="7.6640625" style="46" bestFit="1" customWidth="1"/>
    <col min="2087" max="2087" width="10.6640625" style="46" bestFit="1" customWidth="1"/>
    <col min="2088" max="2088" width="11.44140625" style="46"/>
    <col min="2089" max="2089" width="29.33203125" style="46" customWidth="1"/>
    <col min="2090" max="2090" width="9" style="46" bestFit="1" customWidth="1"/>
    <col min="2091" max="2091" width="7.6640625" style="46" bestFit="1" customWidth="1"/>
    <col min="2092" max="2092" width="10.33203125" style="46" bestFit="1" customWidth="1"/>
    <col min="2093" max="2096" width="7.6640625" style="46" bestFit="1" customWidth="1"/>
    <col min="2097" max="2097" width="6.88671875" style="46" bestFit="1" customWidth="1"/>
    <col min="2098" max="2098" width="9" style="46" bestFit="1" customWidth="1"/>
    <col min="2099" max="2100" width="7.6640625" style="46" bestFit="1" customWidth="1"/>
    <col min="2101" max="2102" width="9" style="46" bestFit="1" customWidth="1"/>
    <col min="2103" max="2103" width="9" style="46" customWidth="1"/>
    <col min="2104" max="2104" width="7.6640625" style="46" bestFit="1" customWidth="1"/>
    <col min="2105" max="2105" width="9" style="46" bestFit="1" customWidth="1"/>
    <col min="2106" max="2106" width="11.44140625" style="46"/>
    <col min="2107" max="2107" width="29.33203125" style="46" customWidth="1"/>
    <col min="2108" max="2108" width="9" style="46" bestFit="1" customWidth="1"/>
    <col min="2109" max="2109" width="7.6640625" style="46" bestFit="1" customWidth="1"/>
    <col min="2110" max="2110" width="10.33203125" style="46" bestFit="1" customWidth="1"/>
    <col min="2111" max="2114" width="7.6640625" style="46" bestFit="1" customWidth="1"/>
    <col min="2115" max="2115" width="6.88671875" style="46" bestFit="1" customWidth="1"/>
    <col min="2116" max="2116" width="9" style="46" bestFit="1" customWidth="1"/>
    <col min="2117" max="2118" width="7.6640625" style="46" bestFit="1" customWidth="1"/>
    <col min="2119" max="2120" width="9" style="46" bestFit="1" customWidth="1"/>
    <col min="2121" max="2121" width="9" style="46" customWidth="1"/>
    <col min="2122" max="2122" width="7.6640625" style="46" bestFit="1" customWidth="1"/>
    <col min="2123" max="2123" width="9" style="46" bestFit="1" customWidth="1"/>
    <col min="2124" max="2304" width="11.44140625" style="46"/>
    <col min="2305" max="2305" width="27.5546875" style="46" customWidth="1"/>
    <col min="2306" max="2306" width="10.33203125" style="46" bestFit="1" customWidth="1"/>
    <col min="2307" max="2307" width="9.109375" style="46" bestFit="1" customWidth="1"/>
    <col min="2308" max="2308" width="10.33203125" style="46" bestFit="1" customWidth="1"/>
    <col min="2309" max="2310" width="9.44140625" style="46" bestFit="1" customWidth="1"/>
    <col min="2311" max="2311" width="10.109375" style="46" bestFit="1" customWidth="1"/>
    <col min="2312" max="2312" width="9.109375" style="46" bestFit="1" customWidth="1"/>
    <col min="2313" max="2313" width="10" style="46" customWidth="1"/>
    <col min="2314" max="2316" width="9.33203125" style="46" bestFit="1" customWidth="1"/>
    <col min="2317" max="2317" width="9.44140625" style="46" bestFit="1" customWidth="1"/>
    <col min="2318" max="2318" width="9.109375" style="46" bestFit="1" customWidth="1"/>
    <col min="2319" max="2319" width="8.109375" style="46" bestFit="1" customWidth="1"/>
    <col min="2320" max="2320" width="7.6640625" style="46" bestFit="1" customWidth="1"/>
    <col min="2321" max="2321" width="7.6640625" style="46" customWidth="1"/>
    <col min="2322" max="2322" width="10.6640625" style="46" bestFit="1" customWidth="1"/>
    <col min="2323" max="2327" width="10.109375" style="46" customWidth="1"/>
    <col min="2328" max="2328" width="9" style="46" bestFit="1" customWidth="1"/>
    <col min="2329" max="2329" width="7.6640625" style="46" bestFit="1" customWidth="1"/>
    <col min="2330" max="2330" width="10.33203125" style="46" bestFit="1" customWidth="1"/>
    <col min="2331" max="2334" width="7.6640625" style="46" bestFit="1" customWidth="1"/>
    <col min="2335" max="2335" width="6.88671875" style="46" bestFit="1" customWidth="1"/>
    <col min="2336" max="2336" width="9" style="46" bestFit="1" customWidth="1"/>
    <col min="2337" max="2338" width="7.6640625" style="46" bestFit="1" customWidth="1"/>
    <col min="2339" max="2340" width="9" style="46" bestFit="1" customWidth="1"/>
    <col min="2341" max="2341" width="9" style="46" customWidth="1"/>
    <col min="2342" max="2342" width="7.6640625" style="46" bestFit="1" customWidth="1"/>
    <col min="2343" max="2343" width="10.6640625" style="46" bestFit="1" customWidth="1"/>
    <col min="2344" max="2344" width="11.44140625" style="46"/>
    <col min="2345" max="2345" width="29.33203125" style="46" customWidth="1"/>
    <col min="2346" max="2346" width="9" style="46" bestFit="1" customWidth="1"/>
    <col min="2347" max="2347" width="7.6640625" style="46" bestFit="1" customWidth="1"/>
    <col min="2348" max="2348" width="10.33203125" style="46" bestFit="1" customWidth="1"/>
    <col min="2349" max="2352" width="7.6640625" style="46" bestFit="1" customWidth="1"/>
    <col min="2353" max="2353" width="6.88671875" style="46" bestFit="1" customWidth="1"/>
    <col min="2354" max="2354" width="9" style="46" bestFit="1" customWidth="1"/>
    <col min="2355" max="2356" width="7.6640625" style="46" bestFit="1" customWidth="1"/>
    <col min="2357" max="2358" width="9" style="46" bestFit="1" customWidth="1"/>
    <col min="2359" max="2359" width="9" style="46" customWidth="1"/>
    <col min="2360" max="2360" width="7.6640625" style="46" bestFit="1" customWidth="1"/>
    <col min="2361" max="2361" width="9" style="46" bestFit="1" customWidth="1"/>
    <col min="2362" max="2362" width="11.44140625" style="46"/>
    <col min="2363" max="2363" width="29.33203125" style="46" customWidth="1"/>
    <col min="2364" max="2364" width="9" style="46" bestFit="1" customWidth="1"/>
    <col min="2365" max="2365" width="7.6640625" style="46" bestFit="1" customWidth="1"/>
    <col min="2366" max="2366" width="10.33203125" style="46" bestFit="1" customWidth="1"/>
    <col min="2367" max="2370" width="7.6640625" style="46" bestFit="1" customWidth="1"/>
    <col min="2371" max="2371" width="6.88671875" style="46" bestFit="1" customWidth="1"/>
    <col min="2372" max="2372" width="9" style="46" bestFit="1" customWidth="1"/>
    <col min="2373" max="2374" width="7.6640625" style="46" bestFit="1" customWidth="1"/>
    <col min="2375" max="2376" width="9" style="46" bestFit="1" customWidth="1"/>
    <col min="2377" max="2377" width="9" style="46" customWidth="1"/>
    <col min="2378" max="2378" width="7.6640625" style="46" bestFit="1" customWidth="1"/>
    <col min="2379" max="2379" width="9" style="46" bestFit="1" customWidth="1"/>
    <col min="2380" max="2560" width="11.44140625" style="46"/>
    <col min="2561" max="2561" width="27.5546875" style="46" customWidth="1"/>
    <col min="2562" max="2562" width="10.33203125" style="46" bestFit="1" customWidth="1"/>
    <col min="2563" max="2563" width="9.109375" style="46" bestFit="1" customWidth="1"/>
    <col min="2564" max="2564" width="10.33203125" style="46" bestFit="1" customWidth="1"/>
    <col min="2565" max="2566" width="9.44140625" style="46" bestFit="1" customWidth="1"/>
    <col min="2567" max="2567" width="10.109375" style="46" bestFit="1" customWidth="1"/>
    <col min="2568" max="2568" width="9.109375" style="46" bestFit="1" customWidth="1"/>
    <col min="2569" max="2569" width="10" style="46" customWidth="1"/>
    <col min="2570" max="2572" width="9.33203125" style="46" bestFit="1" customWidth="1"/>
    <col min="2573" max="2573" width="9.44140625" style="46" bestFit="1" customWidth="1"/>
    <col min="2574" max="2574" width="9.109375" style="46" bestFit="1" customWidth="1"/>
    <col min="2575" max="2575" width="8.109375" style="46" bestFit="1" customWidth="1"/>
    <col min="2576" max="2576" width="7.6640625" style="46" bestFit="1" customWidth="1"/>
    <col min="2577" max="2577" width="7.6640625" style="46" customWidth="1"/>
    <col min="2578" max="2578" width="10.6640625" style="46" bestFit="1" customWidth="1"/>
    <col min="2579" max="2583" width="10.109375" style="46" customWidth="1"/>
    <col min="2584" max="2584" width="9" style="46" bestFit="1" customWidth="1"/>
    <col min="2585" max="2585" width="7.6640625" style="46" bestFit="1" customWidth="1"/>
    <col min="2586" max="2586" width="10.33203125" style="46" bestFit="1" customWidth="1"/>
    <col min="2587" max="2590" width="7.6640625" style="46" bestFit="1" customWidth="1"/>
    <col min="2591" max="2591" width="6.88671875" style="46" bestFit="1" customWidth="1"/>
    <col min="2592" max="2592" width="9" style="46" bestFit="1" customWidth="1"/>
    <col min="2593" max="2594" width="7.6640625" style="46" bestFit="1" customWidth="1"/>
    <col min="2595" max="2596" width="9" style="46" bestFit="1" customWidth="1"/>
    <col min="2597" max="2597" width="9" style="46" customWidth="1"/>
    <col min="2598" max="2598" width="7.6640625" style="46" bestFit="1" customWidth="1"/>
    <col min="2599" max="2599" width="10.6640625" style="46" bestFit="1" customWidth="1"/>
    <col min="2600" max="2600" width="11.44140625" style="46"/>
    <col min="2601" max="2601" width="29.33203125" style="46" customWidth="1"/>
    <col min="2602" max="2602" width="9" style="46" bestFit="1" customWidth="1"/>
    <col min="2603" max="2603" width="7.6640625" style="46" bestFit="1" customWidth="1"/>
    <col min="2604" max="2604" width="10.33203125" style="46" bestFit="1" customWidth="1"/>
    <col min="2605" max="2608" width="7.6640625" style="46" bestFit="1" customWidth="1"/>
    <col min="2609" max="2609" width="6.88671875" style="46" bestFit="1" customWidth="1"/>
    <col min="2610" max="2610" width="9" style="46" bestFit="1" customWidth="1"/>
    <col min="2611" max="2612" width="7.6640625" style="46" bestFit="1" customWidth="1"/>
    <col min="2613" max="2614" width="9" style="46" bestFit="1" customWidth="1"/>
    <col min="2615" max="2615" width="9" style="46" customWidth="1"/>
    <col min="2616" max="2616" width="7.6640625" style="46" bestFit="1" customWidth="1"/>
    <col min="2617" max="2617" width="9" style="46" bestFit="1" customWidth="1"/>
    <col min="2618" max="2618" width="11.44140625" style="46"/>
    <col min="2619" max="2619" width="29.33203125" style="46" customWidth="1"/>
    <col min="2620" max="2620" width="9" style="46" bestFit="1" customWidth="1"/>
    <col min="2621" max="2621" width="7.6640625" style="46" bestFit="1" customWidth="1"/>
    <col min="2622" max="2622" width="10.33203125" style="46" bestFit="1" customWidth="1"/>
    <col min="2623" max="2626" width="7.6640625" style="46" bestFit="1" customWidth="1"/>
    <col min="2627" max="2627" width="6.88671875" style="46" bestFit="1" customWidth="1"/>
    <col min="2628" max="2628" width="9" style="46" bestFit="1" customWidth="1"/>
    <col min="2629" max="2630" width="7.6640625" style="46" bestFit="1" customWidth="1"/>
    <col min="2631" max="2632" width="9" style="46" bestFit="1" customWidth="1"/>
    <col min="2633" max="2633" width="9" style="46" customWidth="1"/>
    <col min="2634" max="2634" width="7.6640625" style="46" bestFit="1" customWidth="1"/>
    <col min="2635" max="2635" width="9" style="46" bestFit="1" customWidth="1"/>
    <col min="2636" max="2816" width="11.44140625" style="46"/>
    <col min="2817" max="2817" width="27.5546875" style="46" customWidth="1"/>
    <col min="2818" max="2818" width="10.33203125" style="46" bestFit="1" customWidth="1"/>
    <col min="2819" max="2819" width="9.109375" style="46" bestFit="1" customWidth="1"/>
    <col min="2820" max="2820" width="10.33203125" style="46" bestFit="1" customWidth="1"/>
    <col min="2821" max="2822" width="9.44140625" style="46" bestFit="1" customWidth="1"/>
    <col min="2823" max="2823" width="10.109375" style="46" bestFit="1" customWidth="1"/>
    <col min="2824" max="2824" width="9.109375" style="46" bestFit="1" customWidth="1"/>
    <col min="2825" max="2825" width="10" style="46" customWidth="1"/>
    <col min="2826" max="2828" width="9.33203125" style="46" bestFit="1" customWidth="1"/>
    <col min="2829" max="2829" width="9.44140625" style="46" bestFit="1" customWidth="1"/>
    <col min="2830" max="2830" width="9.109375" style="46" bestFit="1" customWidth="1"/>
    <col min="2831" max="2831" width="8.109375" style="46" bestFit="1" customWidth="1"/>
    <col min="2832" max="2832" width="7.6640625" style="46" bestFit="1" customWidth="1"/>
    <col min="2833" max="2833" width="7.6640625" style="46" customWidth="1"/>
    <col min="2834" max="2834" width="10.6640625" style="46" bestFit="1" customWidth="1"/>
    <col min="2835" max="2839" width="10.109375" style="46" customWidth="1"/>
    <col min="2840" max="2840" width="9" style="46" bestFit="1" customWidth="1"/>
    <col min="2841" max="2841" width="7.6640625" style="46" bestFit="1" customWidth="1"/>
    <col min="2842" max="2842" width="10.33203125" style="46" bestFit="1" customWidth="1"/>
    <col min="2843" max="2846" width="7.6640625" style="46" bestFit="1" customWidth="1"/>
    <col min="2847" max="2847" width="6.88671875" style="46" bestFit="1" customWidth="1"/>
    <col min="2848" max="2848" width="9" style="46" bestFit="1" customWidth="1"/>
    <col min="2849" max="2850" width="7.6640625" style="46" bestFit="1" customWidth="1"/>
    <col min="2851" max="2852" width="9" style="46" bestFit="1" customWidth="1"/>
    <col min="2853" max="2853" width="9" style="46" customWidth="1"/>
    <col min="2854" max="2854" width="7.6640625" style="46" bestFit="1" customWidth="1"/>
    <col min="2855" max="2855" width="10.6640625" style="46" bestFit="1" customWidth="1"/>
    <col min="2856" max="2856" width="11.44140625" style="46"/>
    <col min="2857" max="2857" width="29.33203125" style="46" customWidth="1"/>
    <col min="2858" max="2858" width="9" style="46" bestFit="1" customWidth="1"/>
    <col min="2859" max="2859" width="7.6640625" style="46" bestFit="1" customWidth="1"/>
    <col min="2860" max="2860" width="10.33203125" style="46" bestFit="1" customWidth="1"/>
    <col min="2861" max="2864" width="7.6640625" style="46" bestFit="1" customWidth="1"/>
    <col min="2865" max="2865" width="6.88671875" style="46" bestFit="1" customWidth="1"/>
    <col min="2866" max="2866" width="9" style="46" bestFit="1" customWidth="1"/>
    <col min="2867" max="2868" width="7.6640625" style="46" bestFit="1" customWidth="1"/>
    <col min="2869" max="2870" width="9" style="46" bestFit="1" customWidth="1"/>
    <col min="2871" max="2871" width="9" style="46" customWidth="1"/>
    <col min="2872" max="2872" width="7.6640625" style="46" bestFit="1" customWidth="1"/>
    <col min="2873" max="2873" width="9" style="46" bestFit="1" customWidth="1"/>
    <col min="2874" max="2874" width="11.44140625" style="46"/>
    <col min="2875" max="2875" width="29.33203125" style="46" customWidth="1"/>
    <col min="2876" max="2876" width="9" style="46" bestFit="1" customWidth="1"/>
    <col min="2877" max="2877" width="7.6640625" style="46" bestFit="1" customWidth="1"/>
    <col min="2878" max="2878" width="10.33203125" style="46" bestFit="1" customWidth="1"/>
    <col min="2879" max="2882" width="7.6640625" style="46" bestFit="1" customWidth="1"/>
    <col min="2883" max="2883" width="6.88671875" style="46" bestFit="1" customWidth="1"/>
    <col min="2884" max="2884" width="9" style="46" bestFit="1" customWidth="1"/>
    <col min="2885" max="2886" width="7.6640625" style="46" bestFit="1" customWidth="1"/>
    <col min="2887" max="2888" width="9" style="46" bestFit="1" customWidth="1"/>
    <col min="2889" max="2889" width="9" style="46" customWidth="1"/>
    <col min="2890" max="2890" width="7.6640625" style="46" bestFit="1" customWidth="1"/>
    <col min="2891" max="2891" width="9" style="46" bestFit="1" customWidth="1"/>
    <col min="2892" max="3072" width="11.44140625" style="46"/>
    <col min="3073" max="3073" width="27.5546875" style="46" customWidth="1"/>
    <col min="3074" max="3074" width="10.33203125" style="46" bestFit="1" customWidth="1"/>
    <col min="3075" max="3075" width="9.109375" style="46" bestFit="1" customWidth="1"/>
    <col min="3076" max="3076" width="10.33203125" style="46" bestFit="1" customWidth="1"/>
    <col min="3077" max="3078" width="9.44140625" style="46" bestFit="1" customWidth="1"/>
    <col min="3079" max="3079" width="10.109375" style="46" bestFit="1" customWidth="1"/>
    <col min="3080" max="3080" width="9.109375" style="46" bestFit="1" customWidth="1"/>
    <col min="3081" max="3081" width="10" style="46" customWidth="1"/>
    <col min="3082" max="3084" width="9.33203125" style="46" bestFit="1" customWidth="1"/>
    <col min="3085" max="3085" width="9.44140625" style="46" bestFit="1" customWidth="1"/>
    <col min="3086" max="3086" width="9.109375" style="46" bestFit="1" customWidth="1"/>
    <col min="3087" max="3087" width="8.109375" style="46" bestFit="1" customWidth="1"/>
    <col min="3088" max="3088" width="7.6640625" style="46" bestFit="1" customWidth="1"/>
    <col min="3089" max="3089" width="7.6640625" style="46" customWidth="1"/>
    <col min="3090" max="3090" width="10.6640625" style="46" bestFit="1" customWidth="1"/>
    <col min="3091" max="3095" width="10.109375" style="46" customWidth="1"/>
    <col min="3096" max="3096" width="9" style="46" bestFit="1" customWidth="1"/>
    <col min="3097" max="3097" width="7.6640625" style="46" bestFit="1" customWidth="1"/>
    <col min="3098" max="3098" width="10.33203125" style="46" bestFit="1" customWidth="1"/>
    <col min="3099" max="3102" width="7.6640625" style="46" bestFit="1" customWidth="1"/>
    <col min="3103" max="3103" width="6.88671875" style="46" bestFit="1" customWidth="1"/>
    <col min="3104" max="3104" width="9" style="46" bestFit="1" customWidth="1"/>
    <col min="3105" max="3106" width="7.6640625" style="46" bestFit="1" customWidth="1"/>
    <col min="3107" max="3108" width="9" style="46" bestFit="1" customWidth="1"/>
    <col min="3109" max="3109" width="9" style="46" customWidth="1"/>
    <col min="3110" max="3110" width="7.6640625" style="46" bestFit="1" customWidth="1"/>
    <col min="3111" max="3111" width="10.6640625" style="46" bestFit="1" customWidth="1"/>
    <col min="3112" max="3112" width="11.44140625" style="46"/>
    <col min="3113" max="3113" width="29.33203125" style="46" customWidth="1"/>
    <col min="3114" max="3114" width="9" style="46" bestFit="1" customWidth="1"/>
    <col min="3115" max="3115" width="7.6640625" style="46" bestFit="1" customWidth="1"/>
    <col min="3116" max="3116" width="10.33203125" style="46" bestFit="1" customWidth="1"/>
    <col min="3117" max="3120" width="7.6640625" style="46" bestFit="1" customWidth="1"/>
    <col min="3121" max="3121" width="6.88671875" style="46" bestFit="1" customWidth="1"/>
    <col min="3122" max="3122" width="9" style="46" bestFit="1" customWidth="1"/>
    <col min="3123" max="3124" width="7.6640625" style="46" bestFit="1" customWidth="1"/>
    <col min="3125" max="3126" width="9" style="46" bestFit="1" customWidth="1"/>
    <col min="3127" max="3127" width="9" style="46" customWidth="1"/>
    <col min="3128" max="3128" width="7.6640625" style="46" bestFit="1" customWidth="1"/>
    <col min="3129" max="3129" width="9" style="46" bestFit="1" customWidth="1"/>
    <col min="3130" max="3130" width="11.44140625" style="46"/>
    <col min="3131" max="3131" width="29.33203125" style="46" customWidth="1"/>
    <col min="3132" max="3132" width="9" style="46" bestFit="1" customWidth="1"/>
    <col min="3133" max="3133" width="7.6640625" style="46" bestFit="1" customWidth="1"/>
    <col min="3134" max="3134" width="10.33203125" style="46" bestFit="1" customWidth="1"/>
    <col min="3135" max="3138" width="7.6640625" style="46" bestFit="1" customWidth="1"/>
    <col min="3139" max="3139" width="6.88671875" style="46" bestFit="1" customWidth="1"/>
    <col min="3140" max="3140" width="9" style="46" bestFit="1" customWidth="1"/>
    <col min="3141" max="3142" width="7.6640625" style="46" bestFit="1" customWidth="1"/>
    <col min="3143" max="3144" width="9" style="46" bestFit="1" customWidth="1"/>
    <col min="3145" max="3145" width="9" style="46" customWidth="1"/>
    <col min="3146" max="3146" width="7.6640625" style="46" bestFit="1" customWidth="1"/>
    <col min="3147" max="3147" width="9" style="46" bestFit="1" customWidth="1"/>
    <col min="3148" max="3328" width="11.44140625" style="46"/>
    <col min="3329" max="3329" width="27.5546875" style="46" customWidth="1"/>
    <col min="3330" max="3330" width="10.33203125" style="46" bestFit="1" customWidth="1"/>
    <col min="3331" max="3331" width="9.109375" style="46" bestFit="1" customWidth="1"/>
    <col min="3332" max="3332" width="10.33203125" style="46" bestFit="1" customWidth="1"/>
    <col min="3333" max="3334" width="9.44140625" style="46" bestFit="1" customWidth="1"/>
    <col min="3335" max="3335" width="10.109375" style="46" bestFit="1" customWidth="1"/>
    <col min="3336" max="3336" width="9.109375" style="46" bestFit="1" customWidth="1"/>
    <col min="3337" max="3337" width="10" style="46" customWidth="1"/>
    <col min="3338" max="3340" width="9.33203125" style="46" bestFit="1" customWidth="1"/>
    <col min="3341" max="3341" width="9.44140625" style="46" bestFit="1" customWidth="1"/>
    <col min="3342" max="3342" width="9.109375" style="46" bestFit="1" customWidth="1"/>
    <col min="3343" max="3343" width="8.109375" style="46" bestFit="1" customWidth="1"/>
    <col min="3344" max="3344" width="7.6640625" style="46" bestFit="1" customWidth="1"/>
    <col min="3345" max="3345" width="7.6640625" style="46" customWidth="1"/>
    <col min="3346" max="3346" width="10.6640625" style="46" bestFit="1" customWidth="1"/>
    <col min="3347" max="3351" width="10.109375" style="46" customWidth="1"/>
    <col min="3352" max="3352" width="9" style="46" bestFit="1" customWidth="1"/>
    <col min="3353" max="3353" width="7.6640625" style="46" bestFit="1" customWidth="1"/>
    <col min="3354" max="3354" width="10.33203125" style="46" bestFit="1" customWidth="1"/>
    <col min="3355" max="3358" width="7.6640625" style="46" bestFit="1" customWidth="1"/>
    <col min="3359" max="3359" width="6.88671875" style="46" bestFit="1" customWidth="1"/>
    <col min="3360" max="3360" width="9" style="46" bestFit="1" customWidth="1"/>
    <col min="3361" max="3362" width="7.6640625" style="46" bestFit="1" customWidth="1"/>
    <col min="3363" max="3364" width="9" style="46" bestFit="1" customWidth="1"/>
    <col min="3365" max="3365" width="9" style="46" customWidth="1"/>
    <col min="3366" max="3366" width="7.6640625" style="46" bestFit="1" customWidth="1"/>
    <col min="3367" max="3367" width="10.6640625" style="46" bestFit="1" customWidth="1"/>
    <col min="3368" max="3368" width="11.44140625" style="46"/>
    <col min="3369" max="3369" width="29.33203125" style="46" customWidth="1"/>
    <col min="3370" max="3370" width="9" style="46" bestFit="1" customWidth="1"/>
    <col min="3371" max="3371" width="7.6640625" style="46" bestFit="1" customWidth="1"/>
    <col min="3372" max="3372" width="10.33203125" style="46" bestFit="1" customWidth="1"/>
    <col min="3373" max="3376" width="7.6640625" style="46" bestFit="1" customWidth="1"/>
    <col min="3377" max="3377" width="6.88671875" style="46" bestFit="1" customWidth="1"/>
    <col min="3378" max="3378" width="9" style="46" bestFit="1" customWidth="1"/>
    <col min="3379" max="3380" width="7.6640625" style="46" bestFit="1" customWidth="1"/>
    <col min="3381" max="3382" width="9" style="46" bestFit="1" customWidth="1"/>
    <col min="3383" max="3383" width="9" style="46" customWidth="1"/>
    <col min="3384" max="3384" width="7.6640625" style="46" bestFit="1" customWidth="1"/>
    <col min="3385" max="3385" width="9" style="46" bestFit="1" customWidth="1"/>
    <col min="3386" max="3386" width="11.44140625" style="46"/>
    <col min="3387" max="3387" width="29.33203125" style="46" customWidth="1"/>
    <col min="3388" max="3388" width="9" style="46" bestFit="1" customWidth="1"/>
    <col min="3389" max="3389" width="7.6640625" style="46" bestFit="1" customWidth="1"/>
    <col min="3390" max="3390" width="10.33203125" style="46" bestFit="1" customWidth="1"/>
    <col min="3391" max="3394" width="7.6640625" style="46" bestFit="1" customWidth="1"/>
    <col min="3395" max="3395" width="6.88671875" style="46" bestFit="1" customWidth="1"/>
    <col min="3396" max="3396" width="9" style="46" bestFit="1" customWidth="1"/>
    <col min="3397" max="3398" width="7.6640625" style="46" bestFit="1" customWidth="1"/>
    <col min="3399" max="3400" width="9" style="46" bestFit="1" customWidth="1"/>
    <col min="3401" max="3401" width="9" style="46" customWidth="1"/>
    <col min="3402" max="3402" width="7.6640625" style="46" bestFit="1" customWidth="1"/>
    <col min="3403" max="3403" width="9" style="46" bestFit="1" customWidth="1"/>
    <col min="3404" max="3584" width="11.44140625" style="46"/>
    <col min="3585" max="3585" width="27.5546875" style="46" customWidth="1"/>
    <col min="3586" max="3586" width="10.33203125" style="46" bestFit="1" customWidth="1"/>
    <col min="3587" max="3587" width="9.109375" style="46" bestFit="1" customWidth="1"/>
    <col min="3588" max="3588" width="10.33203125" style="46" bestFit="1" customWidth="1"/>
    <col min="3589" max="3590" width="9.44140625" style="46" bestFit="1" customWidth="1"/>
    <col min="3591" max="3591" width="10.109375" style="46" bestFit="1" customWidth="1"/>
    <col min="3592" max="3592" width="9.109375" style="46" bestFit="1" customWidth="1"/>
    <col min="3593" max="3593" width="10" style="46" customWidth="1"/>
    <col min="3594" max="3596" width="9.33203125" style="46" bestFit="1" customWidth="1"/>
    <col min="3597" max="3597" width="9.44140625" style="46" bestFit="1" customWidth="1"/>
    <col min="3598" max="3598" width="9.109375" style="46" bestFit="1" customWidth="1"/>
    <col min="3599" max="3599" width="8.109375" style="46" bestFit="1" customWidth="1"/>
    <col min="3600" max="3600" width="7.6640625" style="46" bestFit="1" customWidth="1"/>
    <col min="3601" max="3601" width="7.6640625" style="46" customWidth="1"/>
    <col min="3602" max="3602" width="10.6640625" style="46" bestFit="1" customWidth="1"/>
    <col min="3603" max="3607" width="10.109375" style="46" customWidth="1"/>
    <col min="3608" max="3608" width="9" style="46" bestFit="1" customWidth="1"/>
    <col min="3609" max="3609" width="7.6640625" style="46" bestFit="1" customWidth="1"/>
    <col min="3610" max="3610" width="10.33203125" style="46" bestFit="1" customWidth="1"/>
    <col min="3611" max="3614" width="7.6640625" style="46" bestFit="1" customWidth="1"/>
    <col min="3615" max="3615" width="6.88671875" style="46" bestFit="1" customWidth="1"/>
    <col min="3616" max="3616" width="9" style="46" bestFit="1" customWidth="1"/>
    <col min="3617" max="3618" width="7.6640625" style="46" bestFit="1" customWidth="1"/>
    <col min="3619" max="3620" width="9" style="46" bestFit="1" customWidth="1"/>
    <col min="3621" max="3621" width="9" style="46" customWidth="1"/>
    <col min="3622" max="3622" width="7.6640625" style="46" bestFit="1" customWidth="1"/>
    <col min="3623" max="3623" width="10.6640625" style="46" bestFit="1" customWidth="1"/>
    <col min="3624" max="3624" width="11.44140625" style="46"/>
    <col min="3625" max="3625" width="29.33203125" style="46" customWidth="1"/>
    <col min="3626" max="3626" width="9" style="46" bestFit="1" customWidth="1"/>
    <col min="3627" max="3627" width="7.6640625" style="46" bestFit="1" customWidth="1"/>
    <col min="3628" max="3628" width="10.33203125" style="46" bestFit="1" customWidth="1"/>
    <col min="3629" max="3632" width="7.6640625" style="46" bestFit="1" customWidth="1"/>
    <col min="3633" max="3633" width="6.88671875" style="46" bestFit="1" customWidth="1"/>
    <col min="3634" max="3634" width="9" style="46" bestFit="1" customWidth="1"/>
    <col min="3635" max="3636" width="7.6640625" style="46" bestFit="1" customWidth="1"/>
    <col min="3637" max="3638" width="9" style="46" bestFit="1" customWidth="1"/>
    <col min="3639" max="3639" width="9" style="46" customWidth="1"/>
    <col min="3640" max="3640" width="7.6640625" style="46" bestFit="1" customWidth="1"/>
    <col min="3641" max="3641" width="9" style="46" bestFit="1" customWidth="1"/>
    <col min="3642" max="3642" width="11.44140625" style="46"/>
    <col min="3643" max="3643" width="29.33203125" style="46" customWidth="1"/>
    <col min="3644" max="3644" width="9" style="46" bestFit="1" customWidth="1"/>
    <col min="3645" max="3645" width="7.6640625" style="46" bestFit="1" customWidth="1"/>
    <col min="3646" max="3646" width="10.33203125" style="46" bestFit="1" customWidth="1"/>
    <col min="3647" max="3650" width="7.6640625" style="46" bestFit="1" customWidth="1"/>
    <col min="3651" max="3651" width="6.88671875" style="46" bestFit="1" customWidth="1"/>
    <col min="3652" max="3652" width="9" style="46" bestFit="1" customWidth="1"/>
    <col min="3653" max="3654" width="7.6640625" style="46" bestFit="1" customWidth="1"/>
    <col min="3655" max="3656" width="9" style="46" bestFit="1" customWidth="1"/>
    <col min="3657" max="3657" width="9" style="46" customWidth="1"/>
    <col min="3658" max="3658" width="7.6640625" style="46" bestFit="1" customWidth="1"/>
    <col min="3659" max="3659" width="9" style="46" bestFit="1" customWidth="1"/>
    <col min="3660" max="3840" width="11.44140625" style="46"/>
    <col min="3841" max="3841" width="27.5546875" style="46" customWidth="1"/>
    <col min="3842" max="3842" width="10.33203125" style="46" bestFit="1" customWidth="1"/>
    <col min="3843" max="3843" width="9.109375" style="46" bestFit="1" customWidth="1"/>
    <col min="3844" max="3844" width="10.33203125" style="46" bestFit="1" customWidth="1"/>
    <col min="3845" max="3846" width="9.44140625" style="46" bestFit="1" customWidth="1"/>
    <col min="3847" max="3847" width="10.109375" style="46" bestFit="1" customWidth="1"/>
    <col min="3848" max="3848" width="9.109375" style="46" bestFit="1" customWidth="1"/>
    <col min="3849" max="3849" width="10" style="46" customWidth="1"/>
    <col min="3850" max="3852" width="9.33203125" style="46" bestFit="1" customWidth="1"/>
    <col min="3853" max="3853" width="9.44140625" style="46" bestFit="1" customWidth="1"/>
    <col min="3854" max="3854" width="9.109375" style="46" bestFit="1" customWidth="1"/>
    <col min="3855" max="3855" width="8.109375" style="46" bestFit="1" customWidth="1"/>
    <col min="3856" max="3856" width="7.6640625" style="46" bestFit="1" customWidth="1"/>
    <col min="3857" max="3857" width="7.6640625" style="46" customWidth="1"/>
    <col min="3858" max="3858" width="10.6640625" style="46" bestFit="1" customWidth="1"/>
    <col min="3859" max="3863" width="10.109375" style="46" customWidth="1"/>
    <col min="3864" max="3864" width="9" style="46" bestFit="1" customWidth="1"/>
    <col min="3865" max="3865" width="7.6640625" style="46" bestFit="1" customWidth="1"/>
    <col min="3866" max="3866" width="10.33203125" style="46" bestFit="1" customWidth="1"/>
    <col min="3867" max="3870" width="7.6640625" style="46" bestFit="1" customWidth="1"/>
    <col min="3871" max="3871" width="6.88671875" style="46" bestFit="1" customWidth="1"/>
    <col min="3872" max="3872" width="9" style="46" bestFit="1" customWidth="1"/>
    <col min="3873" max="3874" width="7.6640625" style="46" bestFit="1" customWidth="1"/>
    <col min="3875" max="3876" width="9" style="46" bestFit="1" customWidth="1"/>
    <col min="3877" max="3877" width="9" style="46" customWidth="1"/>
    <col min="3878" max="3878" width="7.6640625" style="46" bestFit="1" customWidth="1"/>
    <col min="3879" max="3879" width="10.6640625" style="46" bestFit="1" customWidth="1"/>
    <col min="3880" max="3880" width="11.44140625" style="46"/>
    <col min="3881" max="3881" width="29.33203125" style="46" customWidth="1"/>
    <col min="3882" max="3882" width="9" style="46" bestFit="1" customWidth="1"/>
    <col min="3883" max="3883" width="7.6640625" style="46" bestFit="1" customWidth="1"/>
    <col min="3884" max="3884" width="10.33203125" style="46" bestFit="1" customWidth="1"/>
    <col min="3885" max="3888" width="7.6640625" style="46" bestFit="1" customWidth="1"/>
    <col min="3889" max="3889" width="6.88671875" style="46" bestFit="1" customWidth="1"/>
    <col min="3890" max="3890" width="9" style="46" bestFit="1" customWidth="1"/>
    <col min="3891" max="3892" width="7.6640625" style="46" bestFit="1" customWidth="1"/>
    <col min="3893" max="3894" width="9" style="46" bestFit="1" customWidth="1"/>
    <col min="3895" max="3895" width="9" style="46" customWidth="1"/>
    <col min="3896" max="3896" width="7.6640625" style="46" bestFit="1" customWidth="1"/>
    <col min="3897" max="3897" width="9" style="46" bestFit="1" customWidth="1"/>
    <col min="3898" max="3898" width="11.44140625" style="46"/>
    <col min="3899" max="3899" width="29.33203125" style="46" customWidth="1"/>
    <col min="3900" max="3900" width="9" style="46" bestFit="1" customWidth="1"/>
    <col min="3901" max="3901" width="7.6640625" style="46" bestFit="1" customWidth="1"/>
    <col min="3902" max="3902" width="10.33203125" style="46" bestFit="1" customWidth="1"/>
    <col min="3903" max="3906" width="7.6640625" style="46" bestFit="1" customWidth="1"/>
    <col min="3907" max="3907" width="6.88671875" style="46" bestFit="1" customWidth="1"/>
    <col min="3908" max="3908" width="9" style="46" bestFit="1" customWidth="1"/>
    <col min="3909" max="3910" width="7.6640625" style="46" bestFit="1" customWidth="1"/>
    <col min="3911" max="3912" width="9" style="46" bestFit="1" customWidth="1"/>
    <col min="3913" max="3913" width="9" style="46" customWidth="1"/>
    <col min="3914" max="3914" width="7.6640625" style="46" bestFit="1" customWidth="1"/>
    <col min="3915" max="3915" width="9" style="46" bestFit="1" customWidth="1"/>
    <col min="3916" max="4096" width="11.44140625" style="46"/>
    <col min="4097" max="4097" width="27.5546875" style="46" customWidth="1"/>
    <col min="4098" max="4098" width="10.33203125" style="46" bestFit="1" customWidth="1"/>
    <col min="4099" max="4099" width="9.109375" style="46" bestFit="1" customWidth="1"/>
    <col min="4100" max="4100" width="10.33203125" style="46" bestFit="1" customWidth="1"/>
    <col min="4101" max="4102" width="9.44140625" style="46" bestFit="1" customWidth="1"/>
    <col min="4103" max="4103" width="10.109375" style="46" bestFit="1" customWidth="1"/>
    <col min="4104" max="4104" width="9.109375" style="46" bestFit="1" customWidth="1"/>
    <col min="4105" max="4105" width="10" style="46" customWidth="1"/>
    <col min="4106" max="4108" width="9.33203125" style="46" bestFit="1" customWidth="1"/>
    <col min="4109" max="4109" width="9.44140625" style="46" bestFit="1" customWidth="1"/>
    <col min="4110" max="4110" width="9.109375" style="46" bestFit="1" customWidth="1"/>
    <col min="4111" max="4111" width="8.109375" style="46" bestFit="1" customWidth="1"/>
    <col min="4112" max="4112" width="7.6640625" style="46" bestFit="1" customWidth="1"/>
    <col min="4113" max="4113" width="7.6640625" style="46" customWidth="1"/>
    <col min="4114" max="4114" width="10.6640625" style="46" bestFit="1" customWidth="1"/>
    <col min="4115" max="4119" width="10.109375" style="46" customWidth="1"/>
    <col min="4120" max="4120" width="9" style="46" bestFit="1" customWidth="1"/>
    <col min="4121" max="4121" width="7.6640625" style="46" bestFit="1" customWidth="1"/>
    <col min="4122" max="4122" width="10.33203125" style="46" bestFit="1" customWidth="1"/>
    <col min="4123" max="4126" width="7.6640625" style="46" bestFit="1" customWidth="1"/>
    <col min="4127" max="4127" width="6.88671875" style="46" bestFit="1" customWidth="1"/>
    <col min="4128" max="4128" width="9" style="46" bestFit="1" customWidth="1"/>
    <col min="4129" max="4130" width="7.6640625" style="46" bestFit="1" customWidth="1"/>
    <col min="4131" max="4132" width="9" style="46" bestFit="1" customWidth="1"/>
    <col min="4133" max="4133" width="9" style="46" customWidth="1"/>
    <col min="4134" max="4134" width="7.6640625" style="46" bestFit="1" customWidth="1"/>
    <col min="4135" max="4135" width="10.6640625" style="46" bestFit="1" customWidth="1"/>
    <col min="4136" max="4136" width="11.44140625" style="46"/>
    <col min="4137" max="4137" width="29.33203125" style="46" customWidth="1"/>
    <col min="4138" max="4138" width="9" style="46" bestFit="1" customWidth="1"/>
    <col min="4139" max="4139" width="7.6640625" style="46" bestFit="1" customWidth="1"/>
    <col min="4140" max="4140" width="10.33203125" style="46" bestFit="1" customWidth="1"/>
    <col min="4141" max="4144" width="7.6640625" style="46" bestFit="1" customWidth="1"/>
    <col min="4145" max="4145" width="6.88671875" style="46" bestFit="1" customWidth="1"/>
    <col min="4146" max="4146" width="9" style="46" bestFit="1" customWidth="1"/>
    <col min="4147" max="4148" width="7.6640625" style="46" bestFit="1" customWidth="1"/>
    <col min="4149" max="4150" width="9" style="46" bestFit="1" customWidth="1"/>
    <col min="4151" max="4151" width="9" style="46" customWidth="1"/>
    <col min="4152" max="4152" width="7.6640625" style="46" bestFit="1" customWidth="1"/>
    <col min="4153" max="4153" width="9" style="46" bestFit="1" customWidth="1"/>
    <col min="4154" max="4154" width="11.44140625" style="46"/>
    <col min="4155" max="4155" width="29.33203125" style="46" customWidth="1"/>
    <col min="4156" max="4156" width="9" style="46" bestFit="1" customWidth="1"/>
    <col min="4157" max="4157" width="7.6640625" style="46" bestFit="1" customWidth="1"/>
    <col min="4158" max="4158" width="10.33203125" style="46" bestFit="1" customWidth="1"/>
    <col min="4159" max="4162" width="7.6640625" style="46" bestFit="1" customWidth="1"/>
    <col min="4163" max="4163" width="6.88671875" style="46" bestFit="1" customWidth="1"/>
    <col min="4164" max="4164" width="9" style="46" bestFit="1" customWidth="1"/>
    <col min="4165" max="4166" width="7.6640625" style="46" bestFit="1" customWidth="1"/>
    <col min="4167" max="4168" width="9" style="46" bestFit="1" customWidth="1"/>
    <col min="4169" max="4169" width="9" style="46" customWidth="1"/>
    <col min="4170" max="4170" width="7.6640625" style="46" bestFit="1" customWidth="1"/>
    <col min="4171" max="4171" width="9" style="46" bestFit="1" customWidth="1"/>
    <col min="4172" max="4352" width="11.44140625" style="46"/>
    <col min="4353" max="4353" width="27.5546875" style="46" customWidth="1"/>
    <col min="4354" max="4354" width="10.33203125" style="46" bestFit="1" customWidth="1"/>
    <col min="4355" max="4355" width="9.109375" style="46" bestFit="1" customWidth="1"/>
    <col min="4356" max="4356" width="10.33203125" style="46" bestFit="1" customWidth="1"/>
    <col min="4357" max="4358" width="9.44140625" style="46" bestFit="1" customWidth="1"/>
    <col min="4359" max="4359" width="10.109375" style="46" bestFit="1" customWidth="1"/>
    <col min="4360" max="4360" width="9.109375" style="46" bestFit="1" customWidth="1"/>
    <col min="4361" max="4361" width="10" style="46" customWidth="1"/>
    <col min="4362" max="4364" width="9.33203125" style="46" bestFit="1" customWidth="1"/>
    <col min="4365" max="4365" width="9.44140625" style="46" bestFit="1" customWidth="1"/>
    <col min="4366" max="4366" width="9.109375" style="46" bestFit="1" customWidth="1"/>
    <col min="4367" max="4367" width="8.109375" style="46" bestFit="1" customWidth="1"/>
    <col min="4368" max="4368" width="7.6640625" style="46" bestFit="1" customWidth="1"/>
    <col min="4369" max="4369" width="7.6640625" style="46" customWidth="1"/>
    <col min="4370" max="4370" width="10.6640625" style="46" bestFit="1" customWidth="1"/>
    <col min="4371" max="4375" width="10.109375" style="46" customWidth="1"/>
    <col min="4376" max="4376" width="9" style="46" bestFit="1" customWidth="1"/>
    <col min="4377" max="4377" width="7.6640625" style="46" bestFit="1" customWidth="1"/>
    <col min="4378" max="4378" width="10.33203125" style="46" bestFit="1" customWidth="1"/>
    <col min="4379" max="4382" width="7.6640625" style="46" bestFit="1" customWidth="1"/>
    <col min="4383" max="4383" width="6.88671875" style="46" bestFit="1" customWidth="1"/>
    <col min="4384" max="4384" width="9" style="46" bestFit="1" customWidth="1"/>
    <col min="4385" max="4386" width="7.6640625" style="46" bestFit="1" customWidth="1"/>
    <col min="4387" max="4388" width="9" style="46" bestFit="1" customWidth="1"/>
    <col min="4389" max="4389" width="9" style="46" customWidth="1"/>
    <col min="4390" max="4390" width="7.6640625" style="46" bestFit="1" customWidth="1"/>
    <col min="4391" max="4391" width="10.6640625" style="46" bestFit="1" customWidth="1"/>
    <col min="4392" max="4392" width="11.44140625" style="46"/>
    <col min="4393" max="4393" width="29.33203125" style="46" customWidth="1"/>
    <col min="4394" max="4394" width="9" style="46" bestFit="1" customWidth="1"/>
    <col min="4395" max="4395" width="7.6640625" style="46" bestFit="1" customWidth="1"/>
    <col min="4396" max="4396" width="10.33203125" style="46" bestFit="1" customWidth="1"/>
    <col min="4397" max="4400" width="7.6640625" style="46" bestFit="1" customWidth="1"/>
    <col min="4401" max="4401" width="6.88671875" style="46" bestFit="1" customWidth="1"/>
    <col min="4402" max="4402" width="9" style="46" bestFit="1" customWidth="1"/>
    <col min="4403" max="4404" width="7.6640625" style="46" bestFit="1" customWidth="1"/>
    <col min="4405" max="4406" width="9" style="46" bestFit="1" customWidth="1"/>
    <col min="4407" max="4407" width="9" style="46" customWidth="1"/>
    <col min="4408" max="4408" width="7.6640625" style="46" bestFit="1" customWidth="1"/>
    <col min="4409" max="4409" width="9" style="46" bestFit="1" customWidth="1"/>
    <col min="4410" max="4410" width="11.44140625" style="46"/>
    <col min="4411" max="4411" width="29.33203125" style="46" customWidth="1"/>
    <col min="4412" max="4412" width="9" style="46" bestFit="1" customWidth="1"/>
    <col min="4413" max="4413" width="7.6640625" style="46" bestFit="1" customWidth="1"/>
    <col min="4414" max="4414" width="10.33203125" style="46" bestFit="1" customWidth="1"/>
    <col min="4415" max="4418" width="7.6640625" style="46" bestFit="1" customWidth="1"/>
    <col min="4419" max="4419" width="6.88671875" style="46" bestFit="1" customWidth="1"/>
    <col min="4420" max="4420" width="9" style="46" bestFit="1" customWidth="1"/>
    <col min="4421" max="4422" width="7.6640625" style="46" bestFit="1" customWidth="1"/>
    <col min="4423" max="4424" width="9" style="46" bestFit="1" customWidth="1"/>
    <col min="4425" max="4425" width="9" style="46" customWidth="1"/>
    <col min="4426" max="4426" width="7.6640625" style="46" bestFit="1" customWidth="1"/>
    <col min="4427" max="4427" width="9" style="46" bestFit="1" customWidth="1"/>
    <col min="4428" max="4608" width="11.44140625" style="46"/>
    <col min="4609" max="4609" width="27.5546875" style="46" customWidth="1"/>
    <col min="4610" max="4610" width="10.33203125" style="46" bestFit="1" customWidth="1"/>
    <col min="4611" max="4611" width="9.109375" style="46" bestFit="1" customWidth="1"/>
    <col min="4612" max="4612" width="10.33203125" style="46" bestFit="1" customWidth="1"/>
    <col min="4613" max="4614" width="9.44140625" style="46" bestFit="1" customWidth="1"/>
    <col min="4615" max="4615" width="10.109375" style="46" bestFit="1" customWidth="1"/>
    <col min="4616" max="4616" width="9.109375" style="46" bestFit="1" customWidth="1"/>
    <col min="4617" max="4617" width="10" style="46" customWidth="1"/>
    <col min="4618" max="4620" width="9.33203125" style="46" bestFit="1" customWidth="1"/>
    <col min="4621" max="4621" width="9.44140625" style="46" bestFit="1" customWidth="1"/>
    <col min="4622" max="4622" width="9.109375" style="46" bestFit="1" customWidth="1"/>
    <col min="4623" max="4623" width="8.109375" style="46" bestFit="1" customWidth="1"/>
    <col min="4624" max="4624" width="7.6640625" style="46" bestFit="1" customWidth="1"/>
    <col min="4625" max="4625" width="7.6640625" style="46" customWidth="1"/>
    <col min="4626" max="4626" width="10.6640625" style="46" bestFit="1" customWidth="1"/>
    <col min="4627" max="4631" width="10.109375" style="46" customWidth="1"/>
    <col min="4632" max="4632" width="9" style="46" bestFit="1" customWidth="1"/>
    <col min="4633" max="4633" width="7.6640625" style="46" bestFit="1" customWidth="1"/>
    <col min="4634" max="4634" width="10.33203125" style="46" bestFit="1" customWidth="1"/>
    <col min="4635" max="4638" width="7.6640625" style="46" bestFit="1" customWidth="1"/>
    <col min="4639" max="4639" width="6.88671875" style="46" bestFit="1" customWidth="1"/>
    <col min="4640" max="4640" width="9" style="46" bestFit="1" customWidth="1"/>
    <col min="4641" max="4642" width="7.6640625" style="46" bestFit="1" customWidth="1"/>
    <col min="4643" max="4644" width="9" style="46" bestFit="1" customWidth="1"/>
    <col min="4645" max="4645" width="9" style="46" customWidth="1"/>
    <col min="4646" max="4646" width="7.6640625" style="46" bestFit="1" customWidth="1"/>
    <col min="4647" max="4647" width="10.6640625" style="46" bestFit="1" customWidth="1"/>
    <col min="4648" max="4648" width="11.44140625" style="46"/>
    <col min="4649" max="4649" width="29.33203125" style="46" customWidth="1"/>
    <col min="4650" max="4650" width="9" style="46" bestFit="1" customWidth="1"/>
    <col min="4651" max="4651" width="7.6640625" style="46" bestFit="1" customWidth="1"/>
    <col min="4652" max="4652" width="10.33203125" style="46" bestFit="1" customWidth="1"/>
    <col min="4653" max="4656" width="7.6640625" style="46" bestFit="1" customWidth="1"/>
    <col min="4657" max="4657" width="6.88671875" style="46" bestFit="1" customWidth="1"/>
    <col min="4658" max="4658" width="9" style="46" bestFit="1" customWidth="1"/>
    <col min="4659" max="4660" width="7.6640625" style="46" bestFit="1" customWidth="1"/>
    <col min="4661" max="4662" width="9" style="46" bestFit="1" customWidth="1"/>
    <col min="4663" max="4663" width="9" style="46" customWidth="1"/>
    <col min="4664" max="4664" width="7.6640625" style="46" bestFit="1" customWidth="1"/>
    <col min="4665" max="4665" width="9" style="46" bestFit="1" customWidth="1"/>
    <col min="4666" max="4666" width="11.44140625" style="46"/>
    <col min="4667" max="4667" width="29.33203125" style="46" customWidth="1"/>
    <col min="4668" max="4668" width="9" style="46" bestFit="1" customWidth="1"/>
    <col min="4669" max="4669" width="7.6640625" style="46" bestFit="1" customWidth="1"/>
    <col min="4670" max="4670" width="10.33203125" style="46" bestFit="1" customWidth="1"/>
    <col min="4671" max="4674" width="7.6640625" style="46" bestFit="1" customWidth="1"/>
    <col min="4675" max="4675" width="6.88671875" style="46" bestFit="1" customWidth="1"/>
    <col min="4676" max="4676" width="9" style="46" bestFit="1" customWidth="1"/>
    <col min="4677" max="4678" width="7.6640625" style="46" bestFit="1" customWidth="1"/>
    <col min="4679" max="4680" width="9" style="46" bestFit="1" customWidth="1"/>
    <col min="4681" max="4681" width="9" style="46" customWidth="1"/>
    <col min="4682" max="4682" width="7.6640625" style="46" bestFit="1" customWidth="1"/>
    <col min="4683" max="4683" width="9" style="46" bestFit="1" customWidth="1"/>
    <col min="4684" max="4864" width="11.44140625" style="46"/>
    <col min="4865" max="4865" width="27.5546875" style="46" customWidth="1"/>
    <col min="4866" max="4866" width="10.33203125" style="46" bestFit="1" customWidth="1"/>
    <col min="4867" max="4867" width="9.109375" style="46" bestFit="1" customWidth="1"/>
    <col min="4868" max="4868" width="10.33203125" style="46" bestFit="1" customWidth="1"/>
    <col min="4869" max="4870" width="9.44140625" style="46" bestFit="1" customWidth="1"/>
    <col min="4871" max="4871" width="10.109375" style="46" bestFit="1" customWidth="1"/>
    <col min="4872" max="4872" width="9.109375" style="46" bestFit="1" customWidth="1"/>
    <col min="4873" max="4873" width="10" style="46" customWidth="1"/>
    <col min="4874" max="4876" width="9.33203125" style="46" bestFit="1" customWidth="1"/>
    <col min="4877" max="4877" width="9.44140625" style="46" bestFit="1" customWidth="1"/>
    <col min="4878" max="4878" width="9.109375" style="46" bestFit="1" customWidth="1"/>
    <col min="4879" max="4879" width="8.109375" style="46" bestFit="1" customWidth="1"/>
    <col min="4880" max="4880" width="7.6640625" style="46" bestFit="1" customWidth="1"/>
    <col min="4881" max="4881" width="7.6640625" style="46" customWidth="1"/>
    <col min="4882" max="4882" width="10.6640625" style="46" bestFit="1" customWidth="1"/>
    <col min="4883" max="4887" width="10.109375" style="46" customWidth="1"/>
    <col min="4888" max="4888" width="9" style="46" bestFit="1" customWidth="1"/>
    <col min="4889" max="4889" width="7.6640625" style="46" bestFit="1" customWidth="1"/>
    <col min="4890" max="4890" width="10.33203125" style="46" bestFit="1" customWidth="1"/>
    <col min="4891" max="4894" width="7.6640625" style="46" bestFit="1" customWidth="1"/>
    <col min="4895" max="4895" width="6.88671875" style="46" bestFit="1" customWidth="1"/>
    <col min="4896" max="4896" width="9" style="46" bestFit="1" customWidth="1"/>
    <col min="4897" max="4898" width="7.6640625" style="46" bestFit="1" customWidth="1"/>
    <col min="4899" max="4900" width="9" style="46" bestFit="1" customWidth="1"/>
    <col min="4901" max="4901" width="9" style="46" customWidth="1"/>
    <col min="4902" max="4902" width="7.6640625" style="46" bestFit="1" customWidth="1"/>
    <col min="4903" max="4903" width="10.6640625" style="46" bestFit="1" customWidth="1"/>
    <col min="4904" max="4904" width="11.44140625" style="46"/>
    <col min="4905" max="4905" width="29.33203125" style="46" customWidth="1"/>
    <col min="4906" max="4906" width="9" style="46" bestFit="1" customWidth="1"/>
    <col min="4907" max="4907" width="7.6640625" style="46" bestFit="1" customWidth="1"/>
    <col min="4908" max="4908" width="10.33203125" style="46" bestFit="1" customWidth="1"/>
    <col min="4909" max="4912" width="7.6640625" style="46" bestFit="1" customWidth="1"/>
    <col min="4913" max="4913" width="6.88671875" style="46" bestFit="1" customWidth="1"/>
    <col min="4914" max="4914" width="9" style="46" bestFit="1" customWidth="1"/>
    <col min="4915" max="4916" width="7.6640625" style="46" bestFit="1" customWidth="1"/>
    <col min="4917" max="4918" width="9" style="46" bestFit="1" customWidth="1"/>
    <col min="4919" max="4919" width="9" style="46" customWidth="1"/>
    <col min="4920" max="4920" width="7.6640625" style="46" bestFit="1" customWidth="1"/>
    <col min="4921" max="4921" width="9" style="46" bestFit="1" customWidth="1"/>
    <col min="4922" max="4922" width="11.44140625" style="46"/>
    <col min="4923" max="4923" width="29.33203125" style="46" customWidth="1"/>
    <col min="4924" max="4924" width="9" style="46" bestFit="1" customWidth="1"/>
    <col min="4925" max="4925" width="7.6640625" style="46" bestFit="1" customWidth="1"/>
    <col min="4926" max="4926" width="10.33203125" style="46" bestFit="1" customWidth="1"/>
    <col min="4927" max="4930" width="7.6640625" style="46" bestFit="1" customWidth="1"/>
    <col min="4931" max="4931" width="6.88671875" style="46" bestFit="1" customWidth="1"/>
    <col min="4932" max="4932" width="9" style="46" bestFit="1" customWidth="1"/>
    <col min="4933" max="4934" width="7.6640625" style="46" bestFit="1" customWidth="1"/>
    <col min="4935" max="4936" width="9" style="46" bestFit="1" customWidth="1"/>
    <col min="4937" max="4937" width="9" style="46" customWidth="1"/>
    <col min="4938" max="4938" width="7.6640625" style="46" bestFit="1" customWidth="1"/>
    <col min="4939" max="4939" width="9" style="46" bestFit="1" customWidth="1"/>
    <col min="4940" max="5120" width="11.44140625" style="46"/>
    <col min="5121" max="5121" width="27.5546875" style="46" customWidth="1"/>
    <col min="5122" max="5122" width="10.33203125" style="46" bestFit="1" customWidth="1"/>
    <col min="5123" max="5123" width="9.109375" style="46" bestFit="1" customWidth="1"/>
    <col min="5124" max="5124" width="10.33203125" style="46" bestFit="1" customWidth="1"/>
    <col min="5125" max="5126" width="9.44140625" style="46" bestFit="1" customWidth="1"/>
    <col min="5127" max="5127" width="10.109375" style="46" bestFit="1" customWidth="1"/>
    <col min="5128" max="5128" width="9.109375" style="46" bestFit="1" customWidth="1"/>
    <col min="5129" max="5129" width="10" style="46" customWidth="1"/>
    <col min="5130" max="5132" width="9.33203125" style="46" bestFit="1" customWidth="1"/>
    <col min="5133" max="5133" width="9.44140625" style="46" bestFit="1" customWidth="1"/>
    <col min="5134" max="5134" width="9.109375" style="46" bestFit="1" customWidth="1"/>
    <col min="5135" max="5135" width="8.109375" style="46" bestFit="1" customWidth="1"/>
    <col min="5136" max="5136" width="7.6640625" style="46" bestFit="1" customWidth="1"/>
    <col min="5137" max="5137" width="7.6640625" style="46" customWidth="1"/>
    <col min="5138" max="5138" width="10.6640625" style="46" bestFit="1" customWidth="1"/>
    <col min="5139" max="5143" width="10.109375" style="46" customWidth="1"/>
    <col min="5144" max="5144" width="9" style="46" bestFit="1" customWidth="1"/>
    <col min="5145" max="5145" width="7.6640625" style="46" bestFit="1" customWidth="1"/>
    <col min="5146" max="5146" width="10.33203125" style="46" bestFit="1" customWidth="1"/>
    <col min="5147" max="5150" width="7.6640625" style="46" bestFit="1" customWidth="1"/>
    <col min="5151" max="5151" width="6.88671875" style="46" bestFit="1" customWidth="1"/>
    <col min="5152" max="5152" width="9" style="46" bestFit="1" customWidth="1"/>
    <col min="5153" max="5154" width="7.6640625" style="46" bestFit="1" customWidth="1"/>
    <col min="5155" max="5156" width="9" style="46" bestFit="1" customWidth="1"/>
    <col min="5157" max="5157" width="9" style="46" customWidth="1"/>
    <col min="5158" max="5158" width="7.6640625" style="46" bestFit="1" customWidth="1"/>
    <col min="5159" max="5159" width="10.6640625" style="46" bestFit="1" customWidth="1"/>
    <col min="5160" max="5160" width="11.44140625" style="46"/>
    <col min="5161" max="5161" width="29.33203125" style="46" customWidth="1"/>
    <col min="5162" max="5162" width="9" style="46" bestFit="1" customWidth="1"/>
    <col min="5163" max="5163" width="7.6640625" style="46" bestFit="1" customWidth="1"/>
    <col min="5164" max="5164" width="10.33203125" style="46" bestFit="1" customWidth="1"/>
    <col min="5165" max="5168" width="7.6640625" style="46" bestFit="1" customWidth="1"/>
    <col min="5169" max="5169" width="6.88671875" style="46" bestFit="1" customWidth="1"/>
    <col min="5170" max="5170" width="9" style="46" bestFit="1" customWidth="1"/>
    <col min="5171" max="5172" width="7.6640625" style="46" bestFit="1" customWidth="1"/>
    <col min="5173" max="5174" width="9" style="46" bestFit="1" customWidth="1"/>
    <col min="5175" max="5175" width="9" style="46" customWidth="1"/>
    <col min="5176" max="5176" width="7.6640625" style="46" bestFit="1" customWidth="1"/>
    <col min="5177" max="5177" width="9" style="46" bestFit="1" customWidth="1"/>
    <col min="5178" max="5178" width="11.44140625" style="46"/>
    <col min="5179" max="5179" width="29.33203125" style="46" customWidth="1"/>
    <col min="5180" max="5180" width="9" style="46" bestFit="1" customWidth="1"/>
    <col min="5181" max="5181" width="7.6640625" style="46" bestFit="1" customWidth="1"/>
    <col min="5182" max="5182" width="10.33203125" style="46" bestFit="1" customWidth="1"/>
    <col min="5183" max="5186" width="7.6640625" style="46" bestFit="1" customWidth="1"/>
    <col min="5187" max="5187" width="6.88671875" style="46" bestFit="1" customWidth="1"/>
    <col min="5188" max="5188" width="9" style="46" bestFit="1" customWidth="1"/>
    <col min="5189" max="5190" width="7.6640625" style="46" bestFit="1" customWidth="1"/>
    <col min="5191" max="5192" width="9" style="46" bestFit="1" customWidth="1"/>
    <col min="5193" max="5193" width="9" style="46" customWidth="1"/>
    <col min="5194" max="5194" width="7.6640625" style="46" bestFit="1" customWidth="1"/>
    <col min="5195" max="5195" width="9" style="46" bestFit="1" customWidth="1"/>
    <col min="5196" max="5376" width="11.44140625" style="46"/>
    <col min="5377" max="5377" width="27.5546875" style="46" customWidth="1"/>
    <col min="5378" max="5378" width="10.33203125" style="46" bestFit="1" customWidth="1"/>
    <col min="5379" max="5379" width="9.109375" style="46" bestFit="1" customWidth="1"/>
    <col min="5380" max="5380" width="10.33203125" style="46" bestFit="1" customWidth="1"/>
    <col min="5381" max="5382" width="9.44140625" style="46" bestFit="1" customWidth="1"/>
    <col min="5383" max="5383" width="10.109375" style="46" bestFit="1" customWidth="1"/>
    <col min="5384" max="5384" width="9.109375" style="46" bestFit="1" customWidth="1"/>
    <col min="5385" max="5385" width="10" style="46" customWidth="1"/>
    <col min="5386" max="5388" width="9.33203125" style="46" bestFit="1" customWidth="1"/>
    <col min="5389" max="5389" width="9.44140625" style="46" bestFit="1" customWidth="1"/>
    <col min="5390" max="5390" width="9.109375" style="46" bestFit="1" customWidth="1"/>
    <col min="5391" max="5391" width="8.109375" style="46" bestFit="1" customWidth="1"/>
    <col min="5392" max="5392" width="7.6640625" style="46" bestFit="1" customWidth="1"/>
    <col min="5393" max="5393" width="7.6640625" style="46" customWidth="1"/>
    <col min="5394" max="5394" width="10.6640625" style="46" bestFit="1" customWidth="1"/>
    <col min="5395" max="5399" width="10.109375" style="46" customWidth="1"/>
    <col min="5400" max="5400" width="9" style="46" bestFit="1" customWidth="1"/>
    <col min="5401" max="5401" width="7.6640625" style="46" bestFit="1" customWidth="1"/>
    <col min="5402" max="5402" width="10.33203125" style="46" bestFit="1" customWidth="1"/>
    <col min="5403" max="5406" width="7.6640625" style="46" bestFit="1" customWidth="1"/>
    <col min="5407" max="5407" width="6.88671875" style="46" bestFit="1" customWidth="1"/>
    <col min="5408" max="5408" width="9" style="46" bestFit="1" customWidth="1"/>
    <col min="5409" max="5410" width="7.6640625" style="46" bestFit="1" customWidth="1"/>
    <col min="5411" max="5412" width="9" style="46" bestFit="1" customWidth="1"/>
    <col min="5413" max="5413" width="9" style="46" customWidth="1"/>
    <col min="5414" max="5414" width="7.6640625" style="46" bestFit="1" customWidth="1"/>
    <col min="5415" max="5415" width="10.6640625" style="46" bestFit="1" customWidth="1"/>
    <col min="5416" max="5416" width="11.44140625" style="46"/>
    <col min="5417" max="5417" width="29.33203125" style="46" customWidth="1"/>
    <col min="5418" max="5418" width="9" style="46" bestFit="1" customWidth="1"/>
    <col min="5419" max="5419" width="7.6640625" style="46" bestFit="1" customWidth="1"/>
    <col min="5420" max="5420" width="10.33203125" style="46" bestFit="1" customWidth="1"/>
    <col min="5421" max="5424" width="7.6640625" style="46" bestFit="1" customWidth="1"/>
    <col min="5425" max="5425" width="6.88671875" style="46" bestFit="1" customWidth="1"/>
    <col min="5426" max="5426" width="9" style="46" bestFit="1" customWidth="1"/>
    <col min="5427" max="5428" width="7.6640625" style="46" bestFit="1" customWidth="1"/>
    <col min="5429" max="5430" width="9" style="46" bestFit="1" customWidth="1"/>
    <col min="5431" max="5431" width="9" style="46" customWidth="1"/>
    <col min="5432" max="5432" width="7.6640625" style="46" bestFit="1" customWidth="1"/>
    <col min="5433" max="5433" width="9" style="46" bestFit="1" customWidth="1"/>
    <col min="5434" max="5434" width="11.44140625" style="46"/>
    <col min="5435" max="5435" width="29.33203125" style="46" customWidth="1"/>
    <col min="5436" max="5436" width="9" style="46" bestFit="1" customWidth="1"/>
    <col min="5437" max="5437" width="7.6640625" style="46" bestFit="1" customWidth="1"/>
    <col min="5438" max="5438" width="10.33203125" style="46" bestFit="1" customWidth="1"/>
    <col min="5439" max="5442" width="7.6640625" style="46" bestFit="1" customWidth="1"/>
    <col min="5443" max="5443" width="6.88671875" style="46" bestFit="1" customWidth="1"/>
    <col min="5444" max="5444" width="9" style="46" bestFit="1" customWidth="1"/>
    <col min="5445" max="5446" width="7.6640625" style="46" bestFit="1" customWidth="1"/>
    <col min="5447" max="5448" width="9" style="46" bestFit="1" customWidth="1"/>
    <col min="5449" max="5449" width="9" style="46" customWidth="1"/>
    <col min="5450" max="5450" width="7.6640625" style="46" bestFit="1" customWidth="1"/>
    <col min="5451" max="5451" width="9" style="46" bestFit="1" customWidth="1"/>
    <col min="5452" max="5632" width="11.44140625" style="46"/>
    <col min="5633" max="5633" width="27.5546875" style="46" customWidth="1"/>
    <col min="5634" max="5634" width="10.33203125" style="46" bestFit="1" customWidth="1"/>
    <col min="5635" max="5635" width="9.109375" style="46" bestFit="1" customWidth="1"/>
    <col min="5636" max="5636" width="10.33203125" style="46" bestFit="1" customWidth="1"/>
    <col min="5637" max="5638" width="9.44140625" style="46" bestFit="1" customWidth="1"/>
    <col min="5639" max="5639" width="10.109375" style="46" bestFit="1" customWidth="1"/>
    <col min="5640" max="5640" width="9.109375" style="46" bestFit="1" customWidth="1"/>
    <col min="5641" max="5641" width="10" style="46" customWidth="1"/>
    <col min="5642" max="5644" width="9.33203125" style="46" bestFit="1" customWidth="1"/>
    <col min="5645" max="5645" width="9.44140625" style="46" bestFit="1" customWidth="1"/>
    <col min="5646" max="5646" width="9.109375" style="46" bestFit="1" customWidth="1"/>
    <col min="5647" max="5647" width="8.109375" style="46" bestFit="1" customWidth="1"/>
    <col min="5648" max="5648" width="7.6640625" style="46" bestFit="1" customWidth="1"/>
    <col min="5649" max="5649" width="7.6640625" style="46" customWidth="1"/>
    <col min="5650" max="5650" width="10.6640625" style="46" bestFit="1" customWidth="1"/>
    <col min="5651" max="5655" width="10.109375" style="46" customWidth="1"/>
    <col min="5656" max="5656" width="9" style="46" bestFit="1" customWidth="1"/>
    <col min="5657" max="5657" width="7.6640625" style="46" bestFit="1" customWidth="1"/>
    <col min="5658" max="5658" width="10.33203125" style="46" bestFit="1" customWidth="1"/>
    <col min="5659" max="5662" width="7.6640625" style="46" bestFit="1" customWidth="1"/>
    <col min="5663" max="5663" width="6.88671875" style="46" bestFit="1" customWidth="1"/>
    <col min="5664" max="5664" width="9" style="46" bestFit="1" customWidth="1"/>
    <col min="5665" max="5666" width="7.6640625" style="46" bestFit="1" customWidth="1"/>
    <col min="5667" max="5668" width="9" style="46" bestFit="1" customWidth="1"/>
    <col min="5669" max="5669" width="9" style="46" customWidth="1"/>
    <col min="5670" max="5670" width="7.6640625" style="46" bestFit="1" customWidth="1"/>
    <col min="5671" max="5671" width="10.6640625" style="46" bestFit="1" customWidth="1"/>
    <col min="5672" max="5672" width="11.44140625" style="46"/>
    <col min="5673" max="5673" width="29.33203125" style="46" customWidth="1"/>
    <col min="5674" max="5674" width="9" style="46" bestFit="1" customWidth="1"/>
    <col min="5675" max="5675" width="7.6640625" style="46" bestFit="1" customWidth="1"/>
    <col min="5676" max="5676" width="10.33203125" style="46" bestFit="1" customWidth="1"/>
    <col min="5677" max="5680" width="7.6640625" style="46" bestFit="1" customWidth="1"/>
    <col min="5681" max="5681" width="6.88671875" style="46" bestFit="1" customWidth="1"/>
    <col min="5682" max="5682" width="9" style="46" bestFit="1" customWidth="1"/>
    <col min="5683" max="5684" width="7.6640625" style="46" bestFit="1" customWidth="1"/>
    <col min="5685" max="5686" width="9" style="46" bestFit="1" customWidth="1"/>
    <col min="5687" max="5687" width="9" style="46" customWidth="1"/>
    <col min="5688" max="5688" width="7.6640625" style="46" bestFit="1" customWidth="1"/>
    <col min="5689" max="5689" width="9" style="46" bestFit="1" customWidth="1"/>
    <col min="5690" max="5690" width="11.44140625" style="46"/>
    <col min="5691" max="5691" width="29.33203125" style="46" customWidth="1"/>
    <col min="5692" max="5692" width="9" style="46" bestFit="1" customWidth="1"/>
    <col min="5693" max="5693" width="7.6640625" style="46" bestFit="1" customWidth="1"/>
    <col min="5694" max="5694" width="10.33203125" style="46" bestFit="1" customWidth="1"/>
    <col min="5695" max="5698" width="7.6640625" style="46" bestFit="1" customWidth="1"/>
    <col min="5699" max="5699" width="6.88671875" style="46" bestFit="1" customWidth="1"/>
    <col min="5700" max="5700" width="9" style="46" bestFit="1" customWidth="1"/>
    <col min="5701" max="5702" width="7.6640625" style="46" bestFit="1" customWidth="1"/>
    <col min="5703" max="5704" width="9" style="46" bestFit="1" customWidth="1"/>
    <col min="5705" max="5705" width="9" style="46" customWidth="1"/>
    <col min="5706" max="5706" width="7.6640625" style="46" bestFit="1" customWidth="1"/>
    <col min="5707" max="5707" width="9" style="46" bestFit="1" customWidth="1"/>
    <col min="5708" max="5888" width="11.44140625" style="46"/>
    <col min="5889" max="5889" width="27.5546875" style="46" customWidth="1"/>
    <col min="5890" max="5890" width="10.33203125" style="46" bestFit="1" customWidth="1"/>
    <col min="5891" max="5891" width="9.109375" style="46" bestFit="1" customWidth="1"/>
    <col min="5892" max="5892" width="10.33203125" style="46" bestFit="1" customWidth="1"/>
    <col min="5893" max="5894" width="9.44140625" style="46" bestFit="1" customWidth="1"/>
    <col min="5895" max="5895" width="10.109375" style="46" bestFit="1" customWidth="1"/>
    <col min="5896" max="5896" width="9.109375" style="46" bestFit="1" customWidth="1"/>
    <col min="5897" max="5897" width="10" style="46" customWidth="1"/>
    <col min="5898" max="5900" width="9.33203125" style="46" bestFit="1" customWidth="1"/>
    <col min="5901" max="5901" width="9.44140625" style="46" bestFit="1" customWidth="1"/>
    <col min="5902" max="5902" width="9.109375" style="46" bestFit="1" customWidth="1"/>
    <col min="5903" max="5903" width="8.109375" style="46" bestFit="1" customWidth="1"/>
    <col min="5904" max="5904" width="7.6640625" style="46" bestFit="1" customWidth="1"/>
    <col min="5905" max="5905" width="7.6640625" style="46" customWidth="1"/>
    <col min="5906" max="5906" width="10.6640625" style="46" bestFit="1" customWidth="1"/>
    <col min="5907" max="5911" width="10.109375" style="46" customWidth="1"/>
    <col min="5912" max="5912" width="9" style="46" bestFit="1" customWidth="1"/>
    <col min="5913" max="5913" width="7.6640625" style="46" bestFit="1" customWidth="1"/>
    <col min="5914" max="5914" width="10.33203125" style="46" bestFit="1" customWidth="1"/>
    <col min="5915" max="5918" width="7.6640625" style="46" bestFit="1" customWidth="1"/>
    <col min="5919" max="5919" width="6.88671875" style="46" bestFit="1" customWidth="1"/>
    <col min="5920" max="5920" width="9" style="46" bestFit="1" customWidth="1"/>
    <col min="5921" max="5922" width="7.6640625" style="46" bestFit="1" customWidth="1"/>
    <col min="5923" max="5924" width="9" style="46" bestFit="1" customWidth="1"/>
    <col min="5925" max="5925" width="9" style="46" customWidth="1"/>
    <col min="5926" max="5926" width="7.6640625" style="46" bestFit="1" customWidth="1"/>
    <col min="5927" max="5927" width="10.6640625" style="46" bestFit="1" customWidth="1"/>
    <col min="5928" max="5928" width="11.44140625" style="46"/>
    <col min="5929" max="5929" width="29.33203125" style="46" customWidth="1"/>
    <col min="5930" max="5930" width="9" style="46" bestFit="1" customWidth="1"/>
    <col min="5931" max="5931" width="7.6640625" style="46" bestFit="1" customWidth="1"/>
    <col min="5932" max="5932" width="10.33203125" style="46" bestFit="1" customWidth="1"/>
    <col min="5933" max="5936" width="7.6640625" style="46" bestFit="1" customWidth="1"/>
    <col min="5937" max="5937" width="6.88671875" style="46" bestFit="1" customWidth="1"/>
    <col min="5938" max="5938" width="9" style="46" bestFit="1" customWidth="1"/>
    <col min="5939" max="5940" width="7.6640625" style="46" bestFit="1" customWidth="1"/>
    <col min="5941" max="5942" width="9" style="46" bestFit="1" customWidth="1"/>
    <col min="5943" max="5943" width="9" style="46" customWidth="1"/>
    <col min="5944" max="5944" width="7.6640625" style="46" bestFit="1" customWidth="1"/>
    <col min="5945" max="5945" width="9" style="46" bestFit="1" customWidth="1"/>
    <col min="5946" max="5946" width="11.44140625" style="46"/>
    <col min="5947" max="5947" width="29.33203125" style="46" customWidth="1"/>
    <col min="5948" max="5948" width="9" style="46" bestFit="1" customWidth="1"/>
    <col min="5949" max="5949" width="7.6640625" style="46" bestFit="1" customWidth="1"/>
    <col min="5950" max="5950" width="10.33203125" style="46" bestFit="1" customWidth="1"/>
    <col min="5951" max="5954" width="7.6640625" style="46" bestFit="1" customWidth="1"/>
    <col min="5955" max="5955" width="6.88671875" style="46" bestFit="1" customWidth="1"/>
    <col min="5956" max="5956" width="9" style="46" bestFit="1" customWidth="1"/>
    <col min="5957" max="5958" width="7.6640625" style="46" bestFit="1" customWidth="1"/>
    <col min="5959" max="5960" width="9" style="46" bestFit="1" customWidth="1"/>
    <col min="5961" max="5961" width="9" style="46" customWidth="1"/>
    <col min="5962" max="5962" width="7.6640625" style="46" bestFit="1" customWidth="1"/>
    <col min="5963" max="5963" width="9" style="46" bestFit="1" customWidth="1"/>
    <col min="5964" max="6144" width="11.44140625" style="46"/>
    <col min="6145" max="6145" width="27.5546875" style="46" customWidth="1"/>
    <col min="6146" max="6146" width="10.33203125" style="46" bestFit="1" customWidth="1"/>
    <col min="6147" max="6147" width="9.109375" style="46" bestFit="1" customWidth="1"/>
    <col min="6148" max="6148" width="10.33203125" style="46" bestFit="1" customWidth="1"/>
    <col min="6149" max="6150" width="9.44140625" style="46" bestFit="1" customWidth="1"/>
    <col min="6151" max="6151" width="10.109375" style="46" bestFit="1" customWidth="1"/>
    <col min="6152" max="6152" width="9.109375" style="46" bestFit="1" customWidth="1"/>
    <col min="6153" max="6153" width="10" style="46" customWidth="1"/>
    <col min="6154" max="6156" width="9.33203125" style="46" bestFit="1" customWidth="1"/>
    <col min="6157" max="6157" width="9.44140625" style="46" bestFit="1" customWidth="1"/>
    <col min="6158" max="6158" width="9.109375" style="46" bestFit="1" customWidth="1"/>
    <col min="6159" max="6159" width="8.109375" style="46" bestFit="1" customWidth="1"/>
    <col min="6160" max="6160" width="7.6640625" style="46" bestFit="1" customWidth="1"/>
    <col min="6161" max="6161" width="7.6640625" style="46" customWidth="1"/>
    <col min="6162" max="6162" width="10.6640625" style="46" bestFit="1" customWidth="1"/>
    <col min="6163" max="6167" width="10.109375" style="46" customWidth="1"/>
    <col min="6168" max="6168" width="9" style="46" bestFit="1" customWidth="1"/>
    <col min="6169" max="6169" width="7.6640625" style="46" bestFit="1" customWidth="1"/>
    <col min="6170" max="6170" width="10.33203125" style="46" bestFit="1" customWidth="1"/>
    <col min="6171" max="6174" width="7.6640625" style="46" bestFit="1" customWidth="1"/>
    <col min="6175" max="6175" width="6.88671875" style="46" bestFit="1" customWidth="1"/>
    <col min="6176" max="6176" width="9" style="46" bestFit="1" customWidth="1"/>
    <col min="6177" max="6178" width="7.6640625" style="46" bestFit="1" customWidth="1"/>
    <col min="6179" max="6180" width="9" style="46" bestFit="1" customWidth="1"/>
    <col min="6181" max="6181" width="9" style="46" customWidth="1"/>
    <col min="6182" max="6182" width="7.6640625" style="46" bestFit="1" customWidth="1"/>
    <col min="6183" max="6183" width="10.6640625" style="46" bestFit="1" customWidth="1"/>
    <col min="6184" max="6184" width="11.44140625" style="46"/>
    <col min="6185" max="6185" width="29.33203125" style="46" customWidth="1"/>
    <col min="6186" max="6186" width="9" style="46" bestFit="1" customWidth="1"/>
    <col min="6187" max="6187" width="7.6640625" style="46" bestFit="1" customWidth="1"/>
    <col min="6188" max="6188" width="10.33203125" style="46" bestFit="1" customWidth="1"/>
    <col min="6189" max="6192" width="7.6640625" style="46" bestFit="1" customWidth="1"/>
    <col min="6193" max="6193" width="6.88671875" style="46" bestFit="1" customWidth="1"/>
    <col min="6194" max="6194" width="9" style="46" bestFit="1" customWidth="1"/>
    <col min="6195" max="6196" width="7.6640625" style="46" bestFit="1" customWidth="1"/>
    <col min="6197" max="6198" width="9" style="46" bestFit="1" customWidth="1"/>
    <col min="6199" max="6199" width="9" style="46" customWidth="1"/>
    <col min="6200" max="6200" width="7.6640625" style="46" bestFit="1" customWidth="1"/>
    <col min="6201" max="6201" width="9" style="46" bestFit="1" customWidth="1"/>
    <col min="6202" max="6202" width="11.44140625" style="46"/>
    <col min="6203" max="6203" width="29.33203125" style="46" customWidth="1"/>
    <col min="6204" max="6204" width="9" style="46" bestFit="1" customWidth="1"/>
    <col min="6205" max="6205" width="7.6640625" style="46" bestFit="1" customWidth="1"/>
    <col min="6206" max="6206" width="10.33203125" style="46" bestFit="1" customWidth="1"/>
    <col min="6207" max="6210" width="7.6640625" style="46" bestFit="1" customWidth="1"/>
    <col min="6211" max="6211" width="6.88671875" style="46" bestFit="1" customWidth="1"/>
    <col min="6212" max="6212" width="9" style="46" bestFit="1" customWidth="1"/>
    <col min="6213" max="6214" width="7.6640625" style="46" bestFit="1" customWidth="1"/>
    <col min="6215" max="6216" width="9" style="46" bestFit="1" customWidth="1"/>
    <col min="6217" max="6217" width="9" style="46" customWidth="1"/>
    <col min="6218" max="6218" width="7.6640625" style="46" bestFit="1" customWidth="1"/>
    <col min="6219" max="6219" width="9" style="46" bestFit="1" customWidth="1"/>
    <col min="6220" max="6400" width="11.44140625" style="46"/>
    <col min="6401" max="6401" width="27.5546875" style="46" customWidth="1"/>
    <col min="6402" max="6402" width="10.33203125" style="46" bestFit="1" customWidth="1"/>
    <col min="6403" max="6403" width="9.109375" style="46" bestFit="1" customWidth="1"/>
    <col min="6404" max="6404" width="10.33203125" style="46" bestFit="1" customWidth="1"/>
    <col min="6405" max="6406" width="9.44140625" style="46" bestFit="1" customWidth="1"/>
    <col min="6407" max="6407" width="10.109375" style="46" bestFit="1" customWidth="1"/>
    <col min="6408" max="6408" width="9.109375" style="46" bestFit="1" customWidth="1"/>
    <col min="6409" max="6409" width="10" style="46" customWidth="1"/>
    <col min="6410" max="6412" width="9.33203125" style="46" bestFit="1" customWidth="1"/>
    <col min="6413" max="6413" width="9.44140625" style="46" bestFit="1" customWidth="1"/>
    <col min="6414" max="6414" width="9.109375" style="46" bestFit="1" customWidth="1"/>
    <col min="6415" max="6415" width="8.109375" style="46" bestFit="1" customWidth="1"/>
    <col min="6416" max="6416" width="7.6640625" style="46" bestFit="1" customWidth="1"/>
    <col min="6417" max="6417" width="7.6640625" style="46" customWidth="1"/>
    <col min="6418" max="6418" width="10.6640625" style="46" bestFit="1" customWidth="1"/>
    <col min="6419" max="6423" width="10.109375" style="46" customWidth="1"/>
    <col min="6424" max="6424" width="9" style="46" bestFit="1" customWidth="1"/>
    <col min="6425" max="6425" width="7.6640625" style="46" bestFit="1" customWidth="1"/>
    <col min="6426" max="6426" width="10.33203125" style="46" bestFit="1" customWidth="1"/>
    <col min="6427" max="6430" width="7.6640625" style="46" bestFit="1" customWidth="1"/>
    <col min="6431" max="6431" width="6.88671875" style="46" bestFit="1" customWidth="1"/>
    <col min="6432" max="6432" width="9" style="46" bestFit="1" customWidth="1"/>
    <col min="6433" max="6434" width="7.6640625" style="46" bestFit="1" customWidth="1"/>
    <col min="6435" max="6436" width="9" style="46" bestFit="1" customWidth="1"/>
    <col min="6437" max="6437" width="9" style="46" customWidth="1"/>
    <col min="6438" max="6438" width="7.6640625" style="46" bestFit="1" customWidth="1"/>
    <col min="6439" max="6439" width="10.6640625" style="46" bestFit="1" customWidth="1"/>
    <col min="6440" max="6440" width="11.44140625" style="46"/>
    <col min="6441" max="6441" width="29.33203125" style="46" customWidth="1"/>
    <col min="6442" max="6442" width="9" style="46" bestFit="1" customWidth="1"/>
    <col min="6443" max="6443" width="7.6640625" style="46" bestFit="1" customWidth="1"/>
    <col min="6444" max="6444" width="10.33203125" style="46" bestFit="1" customWidth="1"/>
    <col min="6445" max="6448" width="7.6640625" style="46" bestFit="1" customWidth="1"/>
    <col min="6449" max="6449" width="6.88671875" style="46" bestFit="1" customWidth="1"/>
    <col min="6450" max="6450" width="9" style="46" bestFit="1" customWidth="1"/>
    <col min="6451" max="6452" width="7.6640625" style="46" bestFit="1" customWidth="1"/>
    <col min="6453" max="6454" width="9" style="46" bestFit="1" customWidth="1"/>
    <col min="6455" max="6455" width="9" style="46" customWidth="1"/>
    <col min="6456" max="6456" width="7.6640625" style="46" bestFit="1" customWidth="1"/>
    <col min="6457" max="6457" width="9" style="46" bestFit="1" customWidth="1"/>
    <col min="6458" max="6458" width="11.44140625" style="46"/>
    <col min="6459" max="6459" width="29.33203125" style="46" customWidth="1"/>
    <col min="6460" max="6460" width="9" style="46" bestFit="1" customWidth="1"/>
    <col min="6461" max="6461" width="7.6640625" style="46" bestFit="1" customWidth="1"/>
    <col min="6462" max="6462" width="10.33203125" style="46" bestFit="1" customWidth="1"/>
    <col min="6463" max="6466" width="7.6640625" style="46" bestFit="1" customWidth="1"/>
    <col min="6467" max="6467" width="6.88671875" style="46" bestFit="1" customWidth="1"/>
    <col min="6468" max="6468" width="9" style="46" bestFit="1" customWidth="1"/>
    <col min="6469" max="6470" width="7.6640625" style="46" bestFit="1" customWidth="1"/>
    <col min="6471" max="6472" width="9" style="46" bestFit="1" customWidth="1"/>
    <col min="6473" max="6473" width="9" style="46" customWidth="1"/>
    <col min="6474" max="6474" width="7.6640625" style="46" bestFit="1" customWidth="1"/>
    <col min="6475" max="6475" width="9" style="46" bestFit="1" customWidth="1"/>
    <col min="6476" max="6656" width="11.44140625" style="46"/>
    <col min="6657" max="6657" width="27.5546875" style="46" customWidth="1"/>
    <col min="6658" max="6658" width="10.33203125" style="46" bestFit="1" customWidth="1"/>
    <col min="6659" max="6659" width="9.109375" style="46" bestFit="1" customWidth="1"/>
    <col min="6660" max="6660" width="10.33203125" style="46" bestFit="1" customWidth="1"/>
    <col min="6661" max="6662" width="9.44140625" style="46" bestFit="1" customWidth="1"/>
    <col min="6663" max="6663" width="10.109375" style="46" bestFit="1" customWidth="1"/>
    <col min="6664" max="6664" width="9.109375" style="46" bestFit="1" customWidth="1"/>
    <col min="6665" max="6665" width="10" style="46" customWidth="1"/>
    <col min="6666" max="6668" width="9.33203125" style="46" bestFit="1" customWidth="1"/>
    <col min="6669" max="6669" width="9.44140625" style="46" bestFit="1" customWidth="1"/>
    <col min="6670" max="6670" width="9.109375" style="46" bestFit="1" customWidth="1"/>
    <col min="6671" max="6671" width="8.109375" style="46" bestFit="1" customWidth="1"/>
    <col min="6672" max="6672" width="7.6640625" style="46" bestFit="1" customWidth="1"/>
    <col min="6673" max="6673" width="7.6640625" style="46" customWidth="1"/>
    <col min="6674" max="6674" width="10.6640625" style="46" bestFit="1" customWidth="1"/>
    <col min="6675" max="6679" width="10.109375" style="46" customWidth="1"/>
    <col min="6680" max="6680" width="9" style="46" bestFit="1" customWidth="1"/>
    <col min="6681" max="6681" width="7.6640625" style="46" bestFit="1" customWidth="1"/>
    <col min="6682" max="6682" width="10.33203125" style="46" bestFit="1" customWidth="1"/>
    <col min="6683" max="6686" width="7.6640625" style="46" bestFit="1" customWidth="1"/>
    <col min="6687" max="6687" width="6.88671875" style="46" bestFit="1" customWidth="1"/>
    <col min="6688" max="6688" width="9" style="46" bestFit="1" customWidth="1"/>
    <col min="6689" max="6690" width="7.6640625" style="46" bestFit="1" customWidth="1"/>
    <col min="6691" max="6692" width="9" style="46" bestFit="1" customWidth="1"/>
    <col min="6693" max="6693" width="9" style="46" customWidth="1"/>
    <col min="6694" max="6694" width="7.6640625" style="46" bestFit="1" customWidth="1"/>
    <col min="6695" max="6695" width="10.6640625" style="46" bestFit="1" customWidth="1"/>
    <col min="6696" max="6696" width="11.44140625" style="46"/>
    <col min="6697" max="6697" width="29.33203125" style="46" customWidth="1"/>
    <col min="6698" max="6698" width="9" style="46" bestFit="1" customWidth="1"/>
    <col min="6699" max="6699" width="7.6640625" style="46" bestFit="1" customWidth="1"/>
    <col min="6700" max="6700" width="10.33203125" style="46" bestFit="1" customWidth="1"/>
    <col min="6701" max="6704" width="7.6640625" style="46" bestFit="1" customWidth="1"/>
    <col min="6705" max="6705" width="6.88671875" style="46" bestFit="1" customWidth="1"/>
    <col min="6706" max="6706" width="9" style="46" bestFit="1" customWidth="1"/>
    <col min="6707" max="6708" width="7.6640625" style="46" bestFit="1" customWidth="1"/>
    <col min="6709" max="6710" width="9" style="46" bestFit="1" customWidth="1"/>
    <col min="6711" max="6711" width="9" style="46" customWidth="1"/>
    <col min="6712" max="6712" width="7.6640625" style="46" bestFit="1" customWidth="1"/>
    <col min="6713" max="6713" width="9" style="46" bestFit="1" customWidth="1"/>
    <col min="6714" max="6714" width="11.44140625" style="46"/>
    <col min="6715" max="6715" width="29.33203125" style="46" customWidth="1"/>
    <col min="6716" max="6716" width="9" style="46" bestFit="1" customWidth="1"/>
    <col min="6717" max="6717" width="7.6640625" style="46" bestFit="1" customWidth="1"/>
    <col min="6718" max="6718" width="10.33203125" style="46" bestFit="1" customWidth="1"/>
    <col min="6719" max="6722" width="7.6640625" style="46" bestFit="1" customWidth="1"/>
    <col min="6723" max="6723" width="6.88671875" style="46" bestFit="1" customWidth="1"/>
    <col min="6724" max="6724" width="9" style="46" bestFit="1" customWidth="1"/>
    <col min="6725" max="6726" width="7.6640625" style="46" bestFit="1" customWidth="1"/>
    <col min="6727" max="6728" width="9" style="46" bestFit="1" customWidth="1"/>
    <col min="6729" max="6729" width="9" style="46" customWidth="1"/>
    <col min="6730" max="6730" width="7.6640625" style="46" bestFit="1" customWidth="1"/>
    <col min="6731" max="6731" width="9" style="46" bestFit="1" customWidth="1"/>
    <col min="6732" max="6912" width="11.44140625" style="46"/>
    <col min="6913" max="6913" width="27.5546875" style="46" customWidth="1"/>
    <col min="6914" max="6914" width="10.33203125" style="46" bestFit="1" customWidth="1"/>
    <col min="6915" max="6915" width="9.109375" style="46" bestFit="1" customWidth="1"/>
    <col min="6916" max="6916" width="10.33203125" style="46" bestFit="1" customWidth="1"/>
    <col min="6917" max="6918" width="9.44140625" style="46" bestFit="1" customWidth="1"/>
    <col min="6919" max="6919" width="10.109375" style="46" bestFit="1" customWidth="1"/>
    <col min="6920" max="6920" width="9.109375" style="46" bestFit="1" customWidth="1"/>
    <col min="6921" max="6921" width="10" style="46" customWidth="1"/>
    <col min="6922" max="6924" width="9.33203125" style="46" bestFit="1" customWidth="1"/>
    <col min="6925" max="6925" width="9.44140625" style="46" bestFit="1" customWidth="1"/>
    <col min="6926" max="6926" width="9.109375" style="46" bestFit="1" customWidth="1"/>
    <col min="6927" max="6927" width="8.109375" style="46" bestFit="1" customWidth="1"/>
    <col min="6928" max="6928" width="7.6640625" style="46" bestFit="1" customWidth="1"/>
    <col min="6929" max="6929" width="7.6640625" style="46" customWidth="1"/>
    <col min="6930" max="6930" width="10.6640625" style="46" bestFit="1" customWidth="1"/>
    <col min="6931" max="6935" width="10.109375" style="46" customWidth="1"/>
    <col min="6936" max="6936" width="9" style="46" bestFit="1" customWidth="1"/>
    <col min="6937" max="6937" width="7.6640625" style="46" bestFit="1" customWidth="1"/>
    <col min="6938" max="6938" width="10.33203125" style="46" bestFit="1" customWidth="1"/>
    <col min="6939" max="6942" width="7.6640625" style="46" bestFit="1" customWidth="1"/>
    <col min="6943" max="6943" width="6.88671875" style="46" bestFit="1" customWidth="1"/>
    <col min="6944" max="6944" width="9" style="46" bestFit="1" customWidth="1"/>
    <col min="6945" max="6946" width="7.6640625" style="46" bestFit="1" customWidth="1"/>
    <col min="6947" max="6948" width="9" style="46" bestFit="1" customWidth="1"/>
    <col min="6949" max="6949" width="9" style="46" customWidth="1"/>
    <col min="6950" max="6950" width="7.6640625" style="46" bestFit="1" customWidth="1"/>
    <col min="6951" max="6951" width="10.6640625" style="46" bestFit="1" customWidth="1"/>
    <col min="6952" max="6952" width="11.44140625" style="46"/>
    <col min="6953" max="6953" width="29.33203125" style="46" customWidth="1"/>
    <col min="6954" max="6954" width="9" style="46" bestFit="1" customWidth="1"/>
    <col min="6955" max="6955" width="7.6640625" style="46" bestFit="1" customWidth="1"/>
    <col min="6956" max="6956" width="10.33203125" style="46" bestFit="1" customWidth="1"/>
    <col min="6957" max="6960" width="7.6640625" style="46" bestFit="1" customWidth="1"/>
    <col min="6961" max="6961" width="6.88671875" style="46" bestFit="1" customWidth="1"/>
    <col min="6962" max="6962" width="9" style="46" bestFit="1" customWidth="1"/>
    <col min="6963" max="6964" width="7.6640625" style="46" bestFit="1" customWidth="1"/>
    <col min="6965" max="6966" width="9" style="46" bestFit="1" customWidth="1"/>
    <col min="6967" max="6967" width="9" style="46" customWidth="1"/>
    <col min="6968" max="6968" width="7.6640625" style="46" bestFit="1" customWidth="1"/>
    <col min="6969" max="6969" width="9" style="46" bestFit="1" customWidth="1"/>
    <col min="6970" max="6970" width="11.44140625" style="46"/>
    <col min="6971" max="6971" width="29.33203125" style="46" customWidth="1"/>
    <col min="6972" max="6972" width="9" style="46" bestFit="1" customWidth="1"/>
    <col min="6973" max="6973" width="7.6640625" style="46" bestFit="1" customWidth="1"/>
    <col min="6974" max="6974" width="10.33203125" style="46" bestFit="1" customWidth="1"/>
    <col min="6975" max="6978" width="7.6640625" style="46" bestFit="1" customWidth="1"/>
    <col min="6979" max="6979" width="6.88671875" style="46" bestFit="1" customWidth="1"/>
    <col min="6980" max="6980" width="9" style="46" bestFit="1" customWidth="1"/>
    <col min="6981" max="6982" width="7.6640625" style="46" bestFit="1" customWidth="1"/>
    <col min="6983" max="6984" width="9" style="46" bestFit="1" customWidth="1"/>
    <col min="6985" max="6985" width="9" style="46" customWidth="1"/>
    <col min="6986" max="6986" width="7.6640625" style="46" bestFit="1" customWidth="1"/>
    <col min="6987" max="6987" width="9" style="46" bestFit="1" customWidth="1"/>
    <col min="6988" max="7168" width="11.44140625" style="46"/>
    <col min="7169" max="7169" width="27.5546875" style="46" customWidth="1"/>
    <col min="7170" max="7170" width="10.33203125" style="46" bestFit="1" customWidth="1"/>
    <col min="7171" max="7171" width="9.109375" style="46" bestFit="1" customWidth="1"/>
    <col min="7172" max="7172" width="10.33203125" style="46" bestFit="1" customWidth="1"/>
    <col min="7173" max="7174" width="9.44140625" style="46" bestFit="1" customWidth="1"/>
    <col min="7175" max="7175" width="10.109375" style="46" bestFit="1" customWidth="1"/>
    <col min="7176" max="7176" width="9.109375" style="46" bestFit="1" customWidth="1"/>
    <col min="7177" max="7177" width="10" style="46" customWidth="1"/>
    <col min="7178" max="7180" width="9.33203125" style="46" bestFit="1" customWidth="1"/>
    <col min="7181" max="7181" width="9.44140625" style="46" bestFit="1" customWidth="1"/>
    <col min="7182" max="7182" width="9.109375" style="46" bestFit="1" customWidth="1"/>
    <col min="7183" max="7183" width="8.109375" style="46" bestFit="1" customWidth="1"/>
    <col min="7184" max="7184" width="7.6640625" style="46" bestFit="1" customWidth="1"/>
    <col min="7185" max="7185" width="7.6640625" style="46" customWidth="1"/>
    <col min="7186" max="7186" width="10.6640625" style="46" bestFit="1" customWidth="1"/>
    <col min="7187" max="7191" width="10.109375" style="46" customWidth="1"/>
    <col min="7192" max="7192" width="9" style="46" bestFit="1" customWidth="1"/>
    <col min="7193" max="7193" width="7.6640625" style="46" bestFit="1" customWidth="1"/>
    <col min="7194" max="7194" width="10.33203125" style="46" bestFit="1" customWidth="1"/>
    <col min="7195" max="7198" width="7.6640625" style="46" bestFit="1" customWidth="1"/>
    <col min="7199" max="7199" width="6.88671875" style="46" bestFit="1" customWidth="1"/>
    <col min="7200" max="7200" width="9" style="46" bestFit="1" customWidth="1"/>
    <col min="7201" max="7202" width="7.6640625" style="46" bestFit="1" customWidth="1"/>
    <col min="7203" max="7204" width="9" style="46" bestFit="1" customWidth="1"/>
    <col min="7205" max="7205" width="9" style="46" customWidth="1"/>
    <col min="7206" max="7206" width="7.6640625" style="46" bestFit="1" customWidth="1"/>
    <col min="7207" max="7207" width="10.6640625" style="46" bestFit="1" customWidth="1"/>
    <col min="7208" max="7208" width="11.44140625" style="46"/>
    <col min="7209" max="7209" width="29.33203125" style="46" customWidth="1"/>
    <col min="7210" max="7210" width="9" style="46" bestFit="1" customWidth="1"/>
    <col min="7211" max="7211" width="7.6640625" style="46" bestFit="1" customWidth="1"/>
    <col min="7212" max="7212" width="10.33203125" style="46" bestFit="1" customWidth="1"/>
    <col min="7213" max="7216" width="7.6640625" style="46" bestFit="1" customWidth="1"/>
    <col min="7217" max="7217" width="6.88671875" style="46" bestFit="1" customWidth="1"/>
    <col min="7218" max="7218" width="9" style="46" bestFit="1" customWidth="1"/>
    <col min="7219" max="7220" width="7.6640625" style="46" bestFit="1" customWidth="1"/>
    <col min="7221" max="7222" width="9" style="46" bestFit="1" customWidth="1"/>
    <col min="7223" max="7223" width="9" style="46" customWidth="1"/>
    <col min="7224" max="7224" width="7.6640625" style="46" bestFit="1" customWidth="1"/>
    <col min="7225" max="7225" width="9" style="46" bestFit="1" customWidth="1"/>
    <col min="7226" max="7226" width="11.44140625" style="46"/>
    <col min="7227" max="7227" width="29.33203125" style="46" customWidth="1"/>
    <col min="7228" max="7228" width="9" style="46" bestFit="1" customWidth="1"/>
    <col min="7229" max="7229" width="7.6640625" style="46" bestFit="1" customWidth="1"/>
    <col min="7230" max="7230" width="10.33203125" style="46" bestFit="1" customWidth="1"/>
    <col min="7231" max="7234" width="7.6640625" style="46" bestFit="1" customWidth="1"/>
    <col min="7235" max="7235" width="6.88671875" style="46" bestFit="1" customWidth="1"/>
    <col min="7236" max="7236" width="9" style="46" bestFit="1" customWidth="1"/>
    <col min="7237" max="7238" width="7.6640625" style="46" bestFit="1" customWidth="1"/>
    <col min="7239" max="7240" width="9" style="46" bestFit="1" customWidth="1"/>
    <col min="7241" max="7241" width="9" style="46" customWidth="1"/>
    <col min="7242" max="7242" width="7.6640625" style="46" bestFit="1" customWidth="1"/>
    <col min="7243" max="7243" width="9" style="46" bestFit="1" customWidth="1"/>
    <col min="7244" max="7424" width="11.44140625" style="46"/>
    <col min="7425" max="7425" width="27.5546875" style="46" customWidth="1"/>
    <col min="7426" max="7426" width="10.33203125" style="46" bestFit="1" customWidth="1"/>
    <col min="7427" max="7427" width="9.109375" style="46" bestFit="1" customWidth="1"/>
    <col min="7428" max="7428" width="10.33203125" style="46" bestFit="1" customWidth="1"/>
    <col min="7429" max="7430" width="9.44140625" style="46" bestFit="1" customWidth="1"/>
    <col min="7431" max="7431" width="10.109375" style="46" bestFit="1" customWidth="1"/>
    <col min="7432" max="7432" width="9.109375" style="46" bestFit="1" customWidth="1"/>
    <col min="7433" max="7433" width="10" style="46" customWidth="1"/>
    <col min="7434" max="7436" width="9.33203125" style="46" bestFit="1" customWidth="1"/>
    <col min="7437" max="7437" width="9.44140625" style="46" bestFit="1" customWidth="1"/>
    <col min="7438" max="7438" width="9.109375" style="46" bestFit="1" customWidth="1"/>
    <col min="7439" max="7439" width="8.109375" style="46" bestFit="1" customWidth="1"/>
    <col min="7440" max="7440" width="7.6640625" style="46" bestFit="1" customWidth="1"/>
    <col min="7441" max="7441" width="7.6640625" style="46" customWidth="1"/>
    <col min="7442" max="7442" width="10.6640625" style="46" bestFit="1" customWidth="1"/>
    <col min="7443" max="7447" width="10.109375" style="46" customWidth="1"/>
    <col min="7448" max="7448" width="9" style="46" bestFit="1" customWidth="1"/>
    <col min="7449" max="7449" width="7.6640625" style="46" bestFit="1" customWidth="1"/>
    <col min="7450" max="7450" width="10.33203125" style="46" bestFit="1" customWidth="1"/>
    <col min="7451" max="7454" width="7.6640625" style="46" bestFit="1" customWidth="1"/>
    <col min="7455" max="7455" width="6.88671875" style="46" bestFit="1" customWidth="1"/>
    <col min="7456" max="7456" width="9" style="46" bestFit="1" customWidth="1"/>
    <col min="7457" max="7458" width="7.6640625" style="46" bestFit="1" customWidth="1"/>
    <col min="7459" max="7460" width="9" style="46" bestFit="1" customWidth="1"/>
    <col min="7461" max="7461" width="9" style="46" customWidth="1"/>
    <col min="7462" max="7462" width="7.6640625" style="46" bestFit="1" customWidth="1"/>
    <col min="7463" max="7463" width="10.6640625" style="46" bestFit="1" customWidth="1"/>
    <col min="7464" max="7464" width="11.44140625" style="46"/>
    <col min="7465" max="7465" width="29.33203125" style="46" customWidth="1"/>
    <col min="7466" max="7466" width="9" style="46" bestFit="1" customWidth="1"/>
    <col min="7467" max="7467" width="7.6640625" style="46" bestFit="1" customWidth="1"/>
    <col min="7468" max="7468" width="10.33203125" style="46" bestFit="1" customWidth="1"/>
    <col min="7469" max="7472" width="7.6640625" style="46" bestFit="1" customWidth="1"/>
    <col min="7473" max="7473" width="6.88671875" style="46" bestFit="1" customWidth="1"/>
    <col min="7474" max="7474" width="9" style="46" bestFit="1" customWidth="1"/>
    <col min="7475" max="7476" width="7.6640625" style="46" bestFit="1" customWidth="1"/>
    <col min="7477" max="7478" width="9" style="46" bestFit="1" customWidth="1"/>
    <col min="7479" max="7479" width="9" style="46" customWidth="1"/>
    <col min="7480" max="7480" width="7.6640625" style="46" bestFit="1" customWidth="1"/>
    <col min="7481" max="7481" width="9" style="46" bestFit="1" customWidth="1"/>
    <col min="7482" max="7482" width="11.44140625" style="46"/>
    <col min="7483" max="7483" width="29.33203125" style="46" customWidth="1"/>
    <col min="7484" max="7484" width="9" style="46" bestFit="1" customWidth="1"/>
    <col min="7485" max="7485" width="7.6640625" style="46" bestFit="1" customWidth="1"/>
    <col min="7486" max="7486" width="10.33203125" style="46" bestFit="1" customWidth="1"/>
    <col min="7487" max="7490" width="7.6640625" style="46" bestFit="1" customWidth="1"/>
    <col min="7491" max="7491" width="6.88671875" style="46" bestFit="1" customWidth="1"/>
    <col min="7492" max="7492" width="9" style="46" bestFit="1" customWidth="1"/>
    <col min="7493" max="7494" width="7.6640625" style="46" bestFit="1" customWidth="1"/>
    <col min="7495" max="7496" width="9" style="46" bestFit="1" customWidth="1"/>
    <col min="7497" max="7497" width="9" style="46" customWidth="1"/>
    <col min="7498" max="7498" width="7.6640625" style="46" bestFit="1" customWidth="1"/>
    <col min="7499" max="7499" width="9" style="46" bestFit="1" customWidth="1"/>
    <col min="7500" max="7680" width="11.44140625" style="46"/>
    <col min="7681" max="7681" width="27.5546875" style="46" customWidth="1"/>
    <col min="7682" max="7682" width="10.33203125" style="46" bestFit="1" customWidth="1"/>
    <col min="7683" max="7683" width="9.109375" style="46" bestFit="1" customWidth="1"/>
    <col min="7684" max="7684" width="10.33203125" style="46" bestFit="1" customWidth="1"/>
    <col min="7685" max="7686" width="9.44140625" style="46" bestFit="1" customWidth="1"/>
    <col min="7687" max="7687" width="10.109375" style="46" bestFit="1" customWidth="1"/>
    <col min="7688" max="7688" width="9.109375" style="46" bestFit="1" customWidth="1"/>
    <col min="7689" max="7689" width="10" style="46" customWidth="1"/>
    <col min="7690" max="7692" width="9.33203125" style="46" bestFit="1" customWidth="1"/>
    <col min="7693" max="7693" width="9.44140625" style="46" bestFit="1" customWidth="1"/>
    <col min="7694" max="7694" width="9.109375" style="46" bestFit="1" customWidth="1"/>
    <col min="7695" max="7695" width="8.109375" style="46" bestFit="1" customWidth="1"/>
    <col min="7696" max="7696" width="7.6640625" style="46" bestFit="1" customWidth="1"/>
    <col min="7697" max="7697" width="7.6640625" style="46" customWidth="1"/>
    <col min="7698" max="7698" width="10.6640625" style="46" bestFit="1" customWidth="1"/>
    <col min="7699" max="7703" width="10.109375" style="46" customWidth="1"/>
    <col min="7704" max="7704" width="9" style="46" bestFit="1" customWidth="1"/>
    <col min="7705" max="7705" width="7.6640625" style="46" bestFit="1" customWidth="1"/>
    <col min="7706" max="7706" width="10.33203125" style="46" bestFit="1" customWidth="1"/>
    <col min="7707" max="7710" width="7.6640625" style="46" bestFit="1" customWidth="1"/>
    <col min="7711" max="7711" width="6.88671875" style="46" bestFit="1" customWidth="1"/>
    <col min="7712" max="7712" width="9" style="46" bestFit="1" customWidth="1"/>
    <col min="7713" max="7714" width="7.6640625" style="46" bestFit="1" customWidth="1"/>
    <col min="7715" max="7716" width="9" style="46" bestFit="1" customWidth="1"/>
    <col min="7717" max="7717" width="9" style="46" customWidth="1"/>
    <col min="7718" max="7718" width="7.6640625" style="46" bestFit="1" customWidth="1"/>
    <col min="7719" max="7719" width="10.6640625" style="46" bestFit="1" customWidth="1"/>
    <col min="7720" max="7720" width="11.44140625" style="46"/>
    <col min="7721" max="7721" width="29.33203125" style="46" customWidth="1"/>
    <col min="7722" max="7722" width="9" style="46" bestFit="1" customWidth="1"/>
    <col min="7723" max="7723" width="7.6640625" style="46" bestFit="1" customWidth="1"/>
    <col min="7724" max="7724" width="10.33203125" style="46" bestFit="1" customWidth="1"/>
    <col min="7725" max="7728" width="7.6640625" style="46" bestFit="1" customWidth="1"/>
    <col min="7729" max="7729" width="6.88671875" style="46" bestFit="1" customWidth="1"/>
    <col min="7730" max="7730" width="9" style="46" bestFit="1" customWidth="1"/>
    <col min="7731" max="7732" width="7.6640625" style="46" bestFit="1" customWidth="1"/>
    <col min="7733" max="7734" width="9" style="46" bestFit="1" customWidth="1"/>
    <col min="7735" max="7735" width="9" style="46" customWidth="1"/>
    <col min="7736" max="7736" width="7.6640625" style="46" bestFit="1" customWidth="1"/>
    <col min="7737" max="7737" width="9" style="46" bestFit="1" customWidth="1"/>
    <col min="7738" max="7738" width="11.44140625" style="46"/>
    <col min="7739" max="7739" width="29.33203125" style="46" customWidth="1"/>
    <col min="7740" max="7740" width="9" style="46" bestFit="1" customWidth="1"/>
    <col min="7741" max="7741" width="7.6640625" style="46" bestFit="1" customWidth="1"/>
    <col min="7742" max="7742" width="10.33203125" style="46" bestFit="1" customWidth="1"/>
    <col min="7743" max="7746" width="7.6640625" style="46" bestFit="1" customWidth="1"/>
    <col min="7747" max="7747" width="6.88671875" style="46" bestFit="1" customWidth="1"/>
    <col min="7748" max="7748" width="9" style="46" bestFit="1" customWidth="1"/>
    <col min="7749" max="7750" width="7.6640625" style="46" bestFit="1" customWidth="1"/>
    <col min="7751" max="7752" width="9" style="46" bestFit="1" customWidth="1"/>
    <col min="7753" max="7753" width="9" style="46" customWidth="1"/>
    <col min="7754" max="7754" width="7.6640625" style="46" bestFit="1" customWidth="1"/>
    <col min="7755" max="7755" width="9" style="46" bestFit="1" customWidth="1"/>
    <col min="7756" max="7936" width="11.44140625" style="46"/>
    <col min="7937" max="7937" width="27.5546875" style="46" customWidth="1"/>
    <col min="7938" max="7938" width="10.33203125" style="46" bestFit="1" customWidth="1"/>
    <col min="7939" max="7939" width="9.109375" style="46" bestFit="1" customWidth="1"/>
    <col min="7940" max="7940" width="10.33203125" style="46" bestFit="1" customWidth="1"/>
    <col min="7941" max="7942" width="9.44140625" style="46" bestFit="1" customWidth="1"/>
    <col min="7943" max="7943" width="10.109375" style="46" bestFit="1" customWidth="1"/>
    <col min="7944" max="7944" width="9.109375" style="46" bestFit="1" customWidth="1"/>
    <col min="7945" max="7945" width="10" style="46" customWidth="1"/>
    <col min="7946" max="7948" width="9.33203125" style="46" bestFit="1" customWidth="1"/>
    <col min="7949" max="7949" width="9.44140625" style="46" bestFit="1" customWidth="1"/>
    <col min="7950" max="7950" width="9.109375" style="46" bestFit="1" customWidth="1"/>
    <col min="7951" max="7951" width="8.109375" style="46" bestFit="1" customWidth="1"/>
    <col min="7952" max="7952" width="7.6640625" style="46" bestFit="1" customWidth="1"/>
    <col min="7953" max="7953" width="7.6640625" style="46" customWidth="1"/>
    <col min="7954" max="7954" width="10.6640625" style="46" bestFit="1" customWidth="1"/>
    <col min="7955" max="7959" width="10.109375" style="46" customWidth="1"/>
    <col min="7960" max="7960" width="9" style="46" bestFit="1" customWidth="1"/>
    <col min="7961" max="7961" width="7.6640625" style="46" bestFit="1" customWidth="1"/>
    <col min="7962" max="7962" width="10.33203125" style="46" bestFit="1" customWidth="1"/>
    <col min="7963" max="7966" width="7.6640625" style="46" bestFit="1" customWidth="1"/>
    <col min="7967" max="7967" width="6.88671875" style="46" bestFit="1" customWidth="1"/>
    <col min="7968" max="7968" width="9" style="46" bestFit="1" customWidth="1"/>
    <col min="7969" max="7970" width="7.6640625" style="46" bestFit="1" customWidth="1"/>
    <col min="7971" max="7972" width="9" style="46" bestFit="1" customWidth="1"/>
    <col min="7973" max="7973" width="9" style="46" customWidth="1"/>
    <col min="7974" max="7974" width="7.6640625" style="46" bestFit="1" customWidth="1"/>
    <col min="7975" max="7975" width="10.6640625" style="46" bestFit="1" customWidth="1"/>
    <col min="7976" max="7976" width="11.44140625" style="46"/>
    <col min="7977" max="7977" width="29.33203125" style="46" customWidth="1"/>
    <col min="7978" max="7978" width="9" style="46" bestFit="1" customWidth="1"/>
    <col min="7979" max="7979" width="7.6640625" style="46" bestFit="1" customWidth="1"/>
    <col min="7980" max="7980" width="10.33203125" style="46" bestFit="1" customWidth="1"/>
    <col min="7981" max="7984" width="7.6640625" style="46" bestFit="1" customWidth="1"/>
    <col min="7985" max="7985" width="6.88671875" style="46" bestFit="1" customWidth="1"/>
    <col min="7986" max="7986" width="9" style="46" bestFit="1" customWidth="1"/>
    <col min="7987" max="7988" width="7.6640625" style="46" bestFit="1" customWidth="1"/>
    <col min="7989" max="7990" width="9" style="46" bestFit="1" customWidth="1"/>
    <col min="7991" max="7991" width="9" style="46" customWidth="1"/>
    <col min="7992" max="7992" width="7.6640625" style="46" bestFit="1" customWidth="1"/>
    <col min="7993" max="7993" width="9" style="46" bestFit="1" customWidth="1"/>
    <col min="7994" max="7994" width="11.44140625" style="46"/>
    <col min="7995" max="7995" width="29.33203125" style="46" customWidth="1"/>
    <col min="7996" max="7996" width="9" style="46" bestFit="1" customWidth="1"/>
    <col min="7997" max="7997" width="7.6640625" style="46" bestFit="1" customWidth="1"/>
    <col min="7998" max="7998" width="10.33203125" style="46" bestFit="1" customWidth="1"/>
    <col min="7999" max="8002" width="7.6640625" style="46" bestFit="1" customWidth="1"/>
    <col min="8003" max="8003" width="6.88671875" style="46" bestFit="1" customWidth="1"/>
    <col min="8004" max="8004" width="9" style="46" bestFit="1" customWidth="1"/>
    <col min="8005" max="8006" width="7.6640625" style="46" bestFit="1" customWidth="1"/>
    <col min="8007" max="8008" width="9" style="46" bestFit="1" customWidth="1"/>
    <col min="8009" max="8009" width="9" style="46" customWidth="1"/>
    <col min="8010" max="8010" width="7.6640625" style="46" bestFit="1" customWidth="1"/>
    <col min="8011" max="8011" width="9" style="46" bestFit="1" customWidth="1"/>
    <col min="8012" max="8192" width="11.44140625" style="46"/>
    <col min="8193" max="8193" width="27.5546875" style="46" customWidth="1"/>
    <col min="8194" max="8194" width="10.33203125" style="46" bestFit="1" customWidth="1"/>
    <col min="8195" max="8195" width="9.109375" style="46" bestFit="1" customWidth="1"/>
    <col min="8196" max="8196" width="10.33203125" style="46" bestFit="1" customWidth="1"/>
    <col min="8197" max="8198" width="9.44140625" style="46" bestFit="1" customWidth="1"/>
    <col min="8199" max="8199" width="10.109375" style="46" bestFit="1" customWidth="1"/>
    <col min="8200" max="8200" width="9.109375" style="46" bestFit="1" customWidth="1"/>
    <col min="8201" max="8201" width="10" style="46" customWidth="1"/>
    <col min="8202" max="8204" width="9.33203125" style="46" bestFit="1" customWidth="1"/>
    <col min="8205" max="8205" width="9.44140625" style="46" bestFit="1" customWidth="1"/>
    <col min="8206" max="8206" width="9.109375" style="46" bestFit="1" customWidth="1"/>
    <col min="8207" max="8207" width="8.109375" style="46" bestFit="1" customWidth="1"/>
    <col min="8208" max="8208" width="7.6640625" style="46" bestFit="1" customWidth="1"/>
    <col min="8209" max="8209" width="7.6640625" style="46" customWidth="1"/>
    <col min="8210" max="8210" width="10.6640625" style="46" bestFit="1" customWidth="1"/>
    <col min="8211" max="8215" width="10.109375" style="46" customWidth="1"/>
    <col min="8216" max="8216" width="9" style="46" bestFit="1" customWidth="1"/>
    <col min="8217" max="8217" width="7.6640625" style="46" bestFit="1" customWidth="1"/>
    <col min="8218" max="8218" width="10.33203125" style="46" bestFit="1" customWidth="1"/>
    <col min="8219" max="8222" width="7.6640625" style="46" bestFit="1" customWidth="1"/>
    <col min="8223" max="8223" width="6.88671875" style="46" bestFit="1" customWidth="1"/>
    <col min="8224" max="8224" width="9" style="46" bestFit="1" customWidth="1"/>
    <col min="8225" max="8226" width="7.6640625" style="46" bestFit="1" customWidth="1"/>
    <col min="8227" max="8228" width="9" style="46" bestFit="1" customWidth="1"/>
    <col min="8229" max="8229" width="9" style="46" customWidth="1"/>
    <col min="8230" max="8230" width="7.6640625" style="46" bestFit="1" customWidth="1"/>
    <col min="8231" max="8231" width="10.6640625" style="46" bestFit="1" customWidth="1"/>
    <col min="8232" max="8232" width="11.44140625" style="46"/>
    <col min="8233" max="8233" width="29.33203125" style="46" customWidth="1"/>
    <col min="8234" max="8234" width="9" style="46" bestFit="1" customWidth="1"/>
    <col min="8235" max="8235" width="7.6640625" style="46" bestFit="1" customWidth="1"/>
    <col min="8236" max="8236" width="10.33203125" style="46" bestFit="1" customWidth="1"/>
    <col min="8237" max="8240" width="7.6640625" style="46" bestFit="1" customWidth="1"/>
    <col min="8241" max="8241" width="6.88671875" style="46" bestFit="1" customWidth="1"/>
    <col min="8242" max="8242" width="9" style="46" bestFit="1" customWidth="1"/>
    <col min="8243" max="8244" width="7.6640625" style="46" bestFit="1" customWidth="1"/>
    <col min="8245" max="8246" width="9" style="46" bestFit="1" customWidth="1"/>
    <col min="8247" max="8247" width="9" style="46" customWidth="1"/>
    <col min="8248" max="8248" width="7.6640625" style="46" bestFit="1" customWidth="1"/>
    <col min="8249" max="8249" width="9" style="46" bestFit="1" customWidth="1"/>
    <col min="8250" max="8250" width="11.44140625" style="46"/>
    <col min="8251" max="8251" width="29.33203125" style="46" customWidth="1"/>
    <col min="8252" max="8252" width="9" style="46" bestFit="1" customWidth="1"/>
    <col min="8253" max="8253" width="7.6640625" style="46" bestFit="1" customWidth="1"/>
    <col min="8254" max="8254" width="10.33203125" style="46" bestFit="1" customWidth="1"/>
    <col min="8255" max="8258" width="7.6640625" style="46" bestFit="1" customWidth="1"/>
    <col min="8259" max="8259" width="6.88671875" style="46" bestFit="1" customWidth="1"/>
    <col min="8260" max="8260" width="9" style="46" bestFit="1" customWidth="1"/>
    <col min="8261" max="8262" width="7.6640625" style="46" bestFit="1" customWidth="1"/>
    <col min="8263" max="8264" width="9" style="46" bestFit="1" customWidth="1"/>
    <col min="8265" max="8265" width="9" style="46" customWidth="1"/>
    <col min="8266" max="8266" width="7.6640625" style="46" bestFit="1" customWidth="1"/>
    <col min="8267" max="8267" width="9" style="46" bestFit="1" customWidth="1"/>
    <col min="8268" max="8448" width="11.44140625" style="46"/>
    <col min="8449" max="8449" width="27.5546875" style="46" customWidth="1"/>
    <col min="8450" max="8450" width="10.33203125" style="46" bestFit="1" customWidth="1"/>
    <col min="8451" max="8451" width="9.109375" style="46" bestFit="1" customWidth="1"/>
    <col min="8452" max="8452" width="10.33203125" style="46" bestFit="1" customWidth="1"/>
    <col min="8453" max="8454" width="9.44140625" style="46" bestFit="1" customWidth="1"/>
    <col min="8455" max="8455" width="10.109375" style="46" bestFit="1" customWidth="1"/>
    <col min="8456" max="8456" width="9.109375" style="46" bestFit="1" customWidth="1"/>
    <col min="8457" max="8457" width="10" style="46" customWidth="1"/>
    <col min="8458" max="8460" width="9.33203125" style="46" bestFit="1" customWidth="1"/>
    <col min="8461" max="8461" width="9.44140625" style="46" bestFit="1" customWidth="1"/>
    <col min="8462" max="8462" width="9.109375" style="46" bestFit="1" customWidth="1"/>
    <col min="8463" max="8463" width="8.109375" style="46" bestFit="1" customWidth="1"/>
    <col min="8464" max="8464" width="7.6640625" style="46" bestFit="1" customWidth="1"/>
    <col min="8465" max="8465" width="7.6640625" style="46" customWidth="1"/>
    <col min="8466" max="8466" width="10.6640625" style="46" bestFit="1" customWidth="1"/>
    <col min="8467" max="8471" width="10.109375" style="46" customWidth="1"/>
    <col min="8472" max="8472" width="9" style="46" bestFit="1" customWidth="1"/>
    <col min="8473" max="8473" width="7.6640625" style="46" bestFit="1" customWidth="1"/>
    <col min="8474" max="8474" width="10.33203125" style="46" bestFit="1" customWidth="1"/>
    <col min="8475" max="8478" width="7.6640625" style="46" bestFit="1" customWidth="1"/>
    <col min="8479" max="8479" width="6.88671875" style="46" bestFit="1" customWidth="1"/>
    <col min="8480" max="8480" width="9" style="46" bestFit="1" customWidth="1"/>
    <col min="8481" max="8482" width="7.6640625" style="46" bestFit="1" customWidth="1"/>
    <col min="8483" max="8484" width="9" style="46" bestFit="1" customWidth="1"/>
    <col min="8485" max="8485" width="9" style="46" customWidth="1"/>
    <col min="8486" max="8486" width="7.6640625" style="46" bestFit="1" customWidth="1"/>
    <col min="8487" max="8487" width="10.6640625" style="46" bestFit="1" customWidth="1"/>
    <col min="8488" max="8488" width="11.44140625" style="46"/>
    <col min="8489" max="8489" width="29.33203125" style="46" customWidth="1"/>
    <col min="8490" max="8490" width="9" style="46" bestFit="1" customWidth="1"/>
    <col min="8491" max="8491" width="7.6640625" style="46" bestFit="1" customWidth="1"/>
    <col min="8492" max="8492" width="10.33203125" style="46" bestFit="1" customWidth="1"/>
    <col min="8493" max="8496" width="7.6640625" style="46" bestFit="1" customWidth="1"/>
    <col min="8497" max="8497" width="6.88671875" style="46" bestFit="1" customWidth="1"/>
    <col min="8498" max="8498" width="9" style="46" bestFit="1" customWidth="1"/>
    <col min="8499" max="8500" width="7.6640625" style="46" bestFit="1" customWidth="1"/>
    <col min="8501" max="8502" width="9" style="46" bestFit="1" customWidth="1"/>
    <col min="8503" max="8503" width="9" style="46" customWidth="1"/>
    <col min="8504" max="8504" width="7.6640625" style="46" bestFit="1" customWidth="1"/>
    <col min="8505" max="8505" width="9" style="46" bestFit="1" customWidth="1"/>
    <col min="8506" max="8506" width="11.44140625" style="46"/>
    <col min="8507" max="8507" width="29.33203125" style="46" customWidth="1"/>
    <col min="8508" max="8508" width="9" style="46" bestFit="1" customWidth="1"/>
    <col min="8509" max="8509" width="7.6640625" style="46" bestFit="1" customWidth="1"/>
    <col min="8510" max="8510" width="10.33203125" style="46" bestFit="1" customWidth="1"/>
    <col min="8511" max="8514" width="7.6640625" style="46" bestFit="1" customWidth="1"/>
    <col min="8515" max="8515" width="6.88671875" style="46" bestFit="1" customWidth="1"/>
    <col min="8516" max="8516" width="9" style="46" bestFit="1" customWidth="1"/>
    <col min="8517" max="8518" width="7.6640625" style="46" bestFit="1" customWidth="1"/>
    <col min="8519" max="8520" width="9" style="46" bestFit="1" customWidth="1"/>
    <col min="8521" max="8521" width="9" style="46" customWidth="1"/>
    <col min="8522" max="8522" width="7.6640625" style="46" bestFit="1" customWidth="1"/>
    <col min="8523" max="8523" width="9" style="46" bestFit="1" customWidth="1"/>
    <col min="8524" max="8704" width="11.44140625" style="46"/>
    <col min="8705" max="8705" width="27.5546875" style="46" customWidth="1"/>
    <col min="8706" max="8706" width="10.33203125" style="46" bestFit="1" customWidth="1"/>
    <col min="8707" max="8707" width="9.109375" style="46" bestFit="1" customWidth="1"/>
    <col min="8708" max="8708" width="10.33203125" style="46" bestFit="1" customWidth="1"/>
    <col min="8709" max="8710" width="9.44140625" style="46" bestFit="1" customWidth="1"/>
    <col min="8711" max="8711" width="10.109375" style="46" bestFit="1" customWidth="1"/>
    <col min="8712" max="8712" width="9.109375" style="46" bestFit="1" customWidth="1"/>
    <col min="8713" max="8713" width="10" style="46" customWidth="1"/>
    <col min="8714" max="8716" width="9.33203125" style="46" bestFit="1" customWidth="1"/>
    <col min="8717" max="8717" width="9.44140625" style="46" bestFit="1" customWidth="1"/>
    <col min="8718" max="8718" width="9.109375" style="46" bestFit="1" customWidth="1"/>
    <col min="8719" max="8719" width="8.109375" style="46" bestFit="1" customWidth="1"/>
    <col min="8720" max="8720" width="7.6640625" style="46" bestFit="1" customWidth="1"/>
    <col min="8721" max="8721" width="7.6640625" style="46" customWidth="1"/>
    <col min="8722" max="8722" width="10.6640625" style="46" bestFit="1" customWidth="1"/>
    <col min="8723" max="8727" width="10.109375" style="46" customWidth="1"/>
    <col min="8728" max="8728" width="9" style="46" bestFit="1" customWidth="1"/>
    <col min="8729" max="8729" width="7.6640625" style="46" bestFit="1" customWidth="1"/>
    <col min="8730" max="8730" width="10.33203125" style="46" bestFit="1" customWidth="1"/>
    <col min="8731" max="8734" width="7.6640625" style="46" bestFit="1" customWidth="1"/>
    <col min="8735" max="8735" width="6.88671875" style="46" bestFit="1" customWidth="1"/>
    <col min="8736" max="8736" width="9" style="46" bestFit="1" customWidth="1"/>
    <col min="8737" max="8738" width="7.6640625" style="46" bestFit="1" customWidth="1"/>
    <col min="8739" max="8740" width="9" style="46" bestFit="1" customWidth="1"/>
    <col min="8741" max="8741" width="9" style="46" customWidth="1"/>
    <col min="8742" max="8742" width="7.6640625" style="46" bestFit="1" customWidth="1"/>
    <col min="8743" max="8743" width="10.6640625" style="46" bestFit="1" customWidth="1"/>
    <col min="8744" max="8744" width="11.44140625" style="46"/>
    <col min="8745" max="8745" width="29.33203125" style="46" customWidth="1"/>
    <col min="8746" max="8746" width="9" style="46" bestFit="1" customWidth="1"/>
    <col min="8747" max="8747" width="7.6640625" style="46" bestFit="1" customWidth="1"/>
    <col min="8748" max="8748" width="10.33203125" style="46" bestFit="1" customWidth="1"/>
    <col min="8749" max="8752" width="7.6640625" style="46" bestFit="1" customWidth="1"/>
    <col min="8753" max="8753" width="6.88671875" style="46" bestFit="1" customWidth="1"/>
    <col min="8754" max="8754" width="9" style="46" bestFit="1" customWidth="1"/>
    <col min="8755" max="8756" width="7.6640625" style="46" bestFit="1" customWidth="1"/>
    <col min="8757" max="8758" width="9" style="46" bestFit="1" customWidth="1"/>
    <col min="8759" max="8759" width="9" style="46" customWidth="1"/>
    <col min="8760" max="8760" width="7.6640625" style="46" bestFit="1" customWidth="1"/>
    <col min="8761" max="8761" width="9" style="46" bestFit="1" customWidth="1"/>
    <col min="8762" max="8762" width="11.44140625" style="46"/>
    <col min="8763" max="8763" width="29.33203125" style="46" customWidth="1"/>
    <col min="8764" max="8764" width="9" style="46" bestFit="1" customWidth="1"/>
    <col min="8765" max="8765" width="7.6640625" style="46" bestFit="1" customWidth="1"/>
    <col min="8766" max="8766" width="10.33203125" style="46" bestFit="1" customWidth="1"/>
    <col min="8767" max="8770" width="7.6640625" style="46" bestFit="1" customWidth="1"/>
    <col min="8771" max="8771" width="6.88671875" style="46" bestFit="1" customWidth="1"/>
    <col min="8772" max="8772" width="9" style="46" bestFit="1" customWidth="1"/>
    <col min="8773" max="8774" width="7.6640625" style="46" bestFit="1" customWidth="1"/>
    <col min="8775" max="8776" width="9" style="46" bestFit="1" customWidth="1"/>
    <col min="8777" max="8777" width="9" style="46" customWidth="1"/>
    <col min="8778" max="8778" width="7.6640625" style="46" bestFit="1" customWidth="1"/>
    <col min="8779" max="8779" width="9" style="46" bestFit="1" customWidth="1"/>
    <col min="8780" max="8960" width="11.44140625" style="46"/>
    <col min="8961" max="8961" width="27.5546875" style="46" customWidth="1"/>
    <col min="8962" max="8962" width="10.33203125" style="46" bestFit="1" customWidth="1"/>
    <col min="8963" max="8963" width="9.109375" style="46" bestFit="1" customWidth="1"/>
    <col min="8964" max="8964" width="10.33203125" style="46" bestFit="1" customWidth="1"/>
    <col min="8965" max="8966" width="9.44140625" style="46" bestFit="1" customWidth="1"/>
    <col min="8967" max="8967" width="10.109375" style="46" bestFit="1" customWidth="1"/>
    <col min="8968" max="8968" width="9.109375" style="46" bestFit="1" customWidth="1"/>
    <col min="8969" max="8969" width="10" style="46" customWidth="1"/>
    <col min="8970" max="8972" width="9.33203125" style="46" bestFit="1" customWidth="1"/>
    <col min="8973" max="8973" width="9.44140625" style="46" bestFit="1" customWidth="1"/>
    <col min="8974" max="8974" width="9.109375" style="46" bestFit="1" customWidth="1"/>
    <col min="8975" max="8975" width="8.109375" style="46" bestFit="1" customWidth="1"/>
    <col min="8976" max="8976" width="7.6640625" style="46" bestFit="1" customWidth="1"/>
    <col min="8977" max="8977" width="7.6640625" style="46" customWidth="1"/>
    <col min="8978" max="8978" width="10.6640625" style="46" bestFit="1" customWidth="1"/>
    <col min="8979" max="8983" width="10.109375" style="46" customWidth="1"/>
    <col min="8984" max="8984" width="9" style="46" bestFit="1" customWidth="1"/>
    <col min="8985" max="8985" width="7.6640625" style="46" bestFit="1" customWidth="1"/>
    <col min="8986" max="8986" width="10.33203125" style="46" bestFit="1" customWidth="1"/>
    <col min="8987" max="8990" width="7.6640625" style="46" bestFit="1" customWidth="1"/>
    <col min="8991" max="8991" width="6.88671875" style="46" bestFit="1" customWidth="1"/>
    <col min="8992" max="8992" width="9" style="46" bestFit="1" customWidth="1"/>
    <col min="8993" max="8994" width="7.6640625" style="46" bestFit="1" customWidth="1"/>
    <col min="8995" max="8996" width="9" style="46" bestFit="1" customWidth="1"/>
    <col min="8997" max="8997" width="9" style="46" customWidth="1"/>
    <col min="8998" max="8998" width="7.6640625" style="46" bestFit="1" customWidth="1"/>
    <col min="8999" max="8999" width="10.6640625" style="46" bestFit="1" customWidth="1"/>
    <col min="9000" max="9000" width="11.44140625" style="46"/>
    <col min="9001" max="9001" width="29.33203125" style="46" customWidth="1"/>
    <col min="9002" max="9002" width="9" style="46" bestFit="1" customWidth="1"/>
    <col min="9003" max="9003" width="7.6640625" style="46" bestFit="1" customWidth="1"/>
    <col min="9004" max="9004" width="10.33203125" style="46" bestFit="1" customWidth="1"/>
    <col min="9005" max="9008" width="7.6640625" style="46" bestFit="1" customWidth="1"/>
    <col min="9009" max="9009" width="6.88671875" style="46" bestFit="1" customWidth="1"/>
    <col min="9010" max="9010" width="9" style="46" bestFit="1" customWidth="1"/>
    <col min="9011" max="9012" width="7.6640625" style="46" bestFit="1" customWidth="1"/>
    <col min="9013" max="9014" width="9" style="46" bestFit="1" customWidth="1"/>
    <col min="9015" max="9015" width="9" style="46" customWidth="1"/>
    <col min="9016" max="9016" width="7.6640625" style="46" bestFit="1" customWidth="1"/>
    <col min="9017" max="9017" width="9" style="46" bestFit="1" customWidth="1"/>
    <col min="9018" max="9018" width="11.44140625" style="46"/>
    <col min="9019" max="9019" width="29.33203125" style="46" customWidth="1"/>
    <col min="9020" max="9020" width="9" style="46" bestFit="1" customWidth="1"/>
    <col min="9021" max="9021" width="7.6640625" style="46" bestFit="1" customWidth="1"/>
    <col min="9022" max="9022" width="10.33203125" style="46" bestFit="1" customWidth="1"/>
    <col min="9023" max="9026" width="7.6640625" style="46" bestFit="1" customWidth="1"/>
    <col min="9027" max="9027" width="6.88671875" style="46" bestFit="1" customWidth="1"/>
    <col min="9028" max="9028" width="9" style="46" bestFit="1" customWidth="1"/>
    <col min="9029" max="9030" width="7.6640625" style="46" bestFit="1" customWidth="1"/>
    <col min="9031" max="9032" width="9" style="46" bestFit="1" customWidth="1"/>
    <col min="9033" max="9033" width="9" style="46" customWidth="1"/>
    <col min="9034" max="9034" width="7.6640625" style="46" bestFit="1" customWidth="1"/>
    <col min="9035" max="9035" width="9" style="46" bestFit="1" customWidth="1"/>
    <col min="9036" max="9216" width="11.44140625" style="46"/>
    <col min="9217" max="9217" width="27.5546875" style="46" customWidth="1"/>
    <col min="9218" max="9218" width="10.33203125" style="46" bestFit="1" customWidth="1"/>
    <col min="9219" max="9219" width="9.109375" style="46" bestFit="1" customWidth="1"/>
    <col min="9220" max="9220" width="10.33203125" style="46" bestFit="1" customWidth="1"/>
    <col min="9221" max="9222" width="9.44140625" style="46" bestFit="1" customWidth="1"/>
    <col min="9223" max="9223" width="10.109375" style="46" bestFit="1" customWidth="1"/>
    <col min="9224" max="9224" width="9.109375" style="46" bestFit="1" customWidth="1"/>
    <col min="9225" max="9225" width="10" style="46" customWidth="1"/>
    <col min="9226" max="9228" width="9.33203125" style="46" bestFit="1" customWidth="1"/>
    <col min="9229" max="9229" width="9.44140625" style="46" bestFit="1" customWidth="1"/>
    <col min="9230" max="9230" width="9.109375" style="46" bestFit="1" customWidth="1"/>
    <col min="9231" max="9231" width="8.109375" style="46" bestFit="1" customWidth="1"/>
    <col min="9232" max="9232" width="7.6640625" style="46" bestFit="1" customWidth="1"/>
    <col min="9233" max="9233" width="7.6640625" style="46" customWidth="1"/>
    <col min="9234" max="9234" width="10.6640625" style="46" bestFit="1" customWidth="1"/>
    <col min="9235" max="9239" width="10.109375" style="46" customWidth="1"/>
    <col min="9240" max="9240" width="9" style="46" bestFit="1" customWidth="1"/>
    <col min="9241" max="9241" width="7.6640625" style="46" bestFit="1" customWidth="1"/>
    <col min="9242" max="9242" width="10.33203125" style="46" bestFit="1" customWidth="1"/>
    <col min="9243" max="9246" width="7.6640625" style="46" bestFit="1" customWidth="1"/>
    <col min="9247" max="9247" width="6.88671875" style="46" bestFit="1" customWidth="1"/>
    <col min="9248" max="9248" width="9" style="46" bestFit="1" customWidth="1"/>
    <col min="9249" max="9250" width="7.6640625" style="46" bestFit="1" customWidth="1"/>
    <col min="9251" max="9252" width="9" style="46" bestFit="1" customWidth="1"/>
    <col min="9253" max="9253" width="9" style="46" customWidth="1"/>
    <col min="9254" max="9254" width="7.6640625" style="46" bestFit="1" customWidth="1"/>
    <col min="9255" max="9255" width="10.6640625" style="46" bestFit="1" customWidth="1"/>
    <col min="9256" max="9256" width="11.44140625" style="46"/>
    <col min="9257" max="9257" width="29.33203125" style="46" customWidth="1"/>
    <col min="9258" max="9258" width="9" style="46" bestFit="1" customWidth="1"/>
    <col min="9259" max="9259" width="7.6640625" style="46" bestFit="1" customWidth="1"/>
    <col min="9260" max="9260" width="10.33203125" style="46" bestFit="1" customWidth="1"/>
    <col min="9261" max="9264" width="7.6640625" style="46" bestFit="1" customWidth="1"/>
    <col min="9265" max="9265" width="6.88671875" style="46" bestFit="1" customWidth="1"/>
    <col min="9266" max="9266" width="9" style="46" bestFit="1" customWidth="1"/>
    <col min="9267" max="9268" width="7.6640625" style="46" bestFit="1" customWidth="1"/>
    <col min="9269" max="9270" width="9" style="46" bestFit="1" customWidth="1"/>
    <col min="9271" max="9271" width="9" style="46" customWidth="1"/>
    <col min="9272" max="9272" width="7.6640625" style="46" bestFit="1" customWidth="1"/>
    <col min="9273" max="9273" width="9" style="46" bestFit="1" customWidth="1"/>
    <col min="9274" max="9274" width="11.44140625" style="46"/>
    <col min="9275" max="9275" width="29.33203125" style="46" customWidth="1"/>
    <col min="9276" max="9276" width="9" style="46" bestFit="1" customWidth="1"/>
    <col min="9277" max="9277" width="7.6640625" style="46" bestFit="1" customWidth="1"/>
    <col min="9278" max="9278" width="10.33203125" style="46" bestFit="1" customWidth="1"/>
    <col min="9279" max="9282" width="7.6640625" style="46" bestFit="1" customWidth="1"/>
    <col min="9283" max="9283" width="6.88671875" style="46" bestFit="1" customWidth="1"/>
    <col min="9284" max="9284" width="9" style="46" bestFit="1" customWidth="1"/>
    <col min="9285" max="9286" width="7.6640625" style="46" bestFit="1" customWidth="1"/>
    <col min="9287" max="9288" width="9" style="46" bestFit="1" customWidth="1"/>
    <col min="9289" max="9289" width="9" style="46" customWidth="1"/>
    <col min="9290" max="9290" width="7.6640625" style="46" bestFit="1" customWidth="1"/>
    <col min="9291" max="9291" width="9" style="46" bestFit="1" customWidth="1"/>
    <col min="9292" max="9472" width="11.44140625" style="46"/>
    <col min="9473" max="9473" width="27.5546875" style="46" customWidth="1"/>
    <col min="9474" max="9474" width="10.33203125" style="46" bestFit="1" customWidth="1"/>
    <col min="9475" max="9475" width="9.109375" style="46" bestFit="1" customWidth="1"/>
    <col min="9476" max="9476" width="10.33203125" style="46" bestFit="1" customWidth="1"/>
    <col min="9477" max="9478" width="9.44140625" style="46" bestFit="1" customWidth="1"/>
    <col min="9479" max="9479" width="10.109375" style="46" bestFit="1" customWidth="1"/>
    <col min="9480" max="9480" width="9.109375" style="46" bestFit="1" customWidth="1"/>
    <col min="9481" max="9481" width="10" style="46" customWidth="1"/>
    <col min="9482" max="9484" width="9.33203125" style="46" bestFit="1" customWidth="1"/>
    <col min="9485" max="9485" width="9.44140625" style="46" bestFit="1" customWidth="1"/>
    <col min="9486" max="9486" width="9.109375" style="46" bestFit="1" customWidth="1"/>
    <col min="9487" max="9487" width="8.109375" style="46" bestFit="1" customWidth="1"/>
    <col min="9488" max="9488" width="7.6640625" style="46" bestFit="1" customWidth="1"/>
    <col min="9489" max="9489" width="7.6640625" style="46" customWidth="1"/>
    <col min="9490" max="9490" width="10.6640625" style="46" bestFit="1" customWidth="1"/>
    <col min="9491" max="9495" width="10.109375" style="46" customWidth="1"/>
    <col min="9496" max="9496" width="9" style="46" bestFit="1" customWidth="1"/>
    <col min="9497" max="9497" width="7.6640625" style="46" bestFit="1" customWidth="1"/>
    <col min="9498" max="9498" width="10.33203125" style="46" bestFit="1" customWidth="1"/>
    <col min="9499" max="9502" width="7.6640625" style="46" bestFit="1" customWidth="1"/>
    <col min="9503" max="9503" width="6.88671875" style="46" bestFit="1" customWidth="1"/>
    <col min="9504" max="9504" width="9" style="46" bestFit="1" customWidth="1"/>
    <col min="9505" max="9506" width="7.6640625" style="46" bestFit="1" customWidth="1"/>
    <col min="9507" max="9508" width="9" style="46" bestFit="1" customWidth="1"/>
    <col min="9509" max="9509" width="9" style="46" customWidth="1"/>
    <col min="9510" max="9510" width="7.6640625" style="46" bestFit="1" customWidth="1"/>
    <col min="9511" max="9511" width="10.6640625" style="46" bestFit="1" customWidth="1"/>
    <col min="9512" max="9512" width="11.44140625" style="46"/>
    <col min="9513" max="9513" width="29.33203125" style="46" customWidth="1"/>
    <col min="9514" max="9514" width="9" style="46" bestFit="1" customWidth="1"/>
    <col min="9515" max="9515" width="7.6640625" style="46" bestFit="1" customWidth="1"/>
    <col min="9516" max="9516" width="10.33203125" style="46" bestFit="1" customWidth="1"/>
    <col min="9517" max="9520" width="7.6640625" style="46" bestFit="1" customWidth="1"/>
    <col min="9521" max="9521" width="6.88671875" style="46" bestFit="1" customWidth="1"/>
    <col min="9522" max="9522" width="9" style="46" bestFit="1" customWidth="1"/>
    <col min="9523" max="9524" width="7.6640625" style="46" bestFit="1" customWidth="1"/>
    <col min="9525" max="9526" width="9" style="46" bestFit="1" customWidth="1"/>
    <col min="9527" max="9527" width="9" style="46" customWidth="1"/>
    <col min="9528" max="9528" width="7.6640625" style="46" bestFit="1" customWidth="1"/>
    <col min="9529" max="9529" width="9" style="46" bestFit="1" customWidth="1"/>
    <col min="9530" max="9530" width="11.44140625" style="46"/>
    <col min="9531" max="9531" width="29.33203125" style="46" customWidth="1"/>
    <col min="9532" max="9532" width="9" style="46" bestFit="1" customWidth="1"/>
    <col min="9533" max="9533" width="7.6640625" style="46" bestFit="1" customWidth="1"/>
    <col min="9534" max="9534" width="10.33203125" style="46" bestFit="1" customWidth="1"/>
    <col min="9535" max="9538" width="7.6640625" style="46" bestFit="1" customWidth="1"/>
    <col min="9539" max="9539" width="6.88671875" style="46" bestFit="1" customWidth="1"/>
    <col min="9540" max="9540" width="9" style="46" bestFit="1" customWidth="1"/>
    <col min="9541" max="9542" width="7.6640625" style="46" bestFit="1" customWidth="1"/>
    <col min="9543" max="9544" width="9" style="46" bestFit="1" customWidth="1"/>
    <col min="9545" max="9545" width="9" style="46" customWidth="1"/>
    <col min="9546" max="9546" width="7.6640625" style="46" bestFit="1" customWidth="1"/>
    <col min="9547" max="9547" width="9" style="46" bestFit="1" customWidth="1"/>
    <col min="9548" max="9728" width="11.44140625" style="46"/>
    <col min="9729" max="9729" width="27.5546875" style="46" customWidth="1"/>
    <col min="9730" max="9730" width="10.33203125" style="46" bestFit="1" customWidth="1"/>
    <col min="9731" max="9731" width="9.109375" style="46" bestFit="1" customWidth="1"/>
    <col min="9732" max="9732" width="10.33203125" style="46" bestFit="1" customWidth="1"/>
    <col min="9733" max="9734" width="9.44140625" style="46" bestFit="1" customWidth="1"/>
    <col min="9735" max="9735" width="10.109375" style="46" bestFit="1" customWidth="1"/>
    <col min="9736" max="9736" width="9.109375" style="46" bestFit="1" customWidth="1"/>
    <col min="9737" max="9737" width="10" style="46" customWidth="1"/>
    <col min="9738" max="9740" width="9.33203125" style="46" bestFit="1" customWidth="1"/>
    <col min="9741" max="9741" width="9.44140625" style="46" bestFit="1" customWidth="1"/>
    <col min="9742" max="9742" width="9.109375" style="46" bestFit="1" customWidth="1"/>
    <col min="9743" max="9743" width="8.109375" style="46" bestFit="1" customWidth="1"/>
    <col min="9744" max="9744" width="7.6640625" style="46" bestFit="1" customWidth="1"/>
    <col min="9745" max="9745" width="7.6640625" style="46" customWidth="1"/>
    <col min="9746" max="9746" width="10.6640625" style="46" bestFit="1" customWidth="1"/>
    <col min="9747" max="9751" width="10.109375" style="46" customWidth="1"/>
    <col min="9752" max="9752" width="9" style="46" bestFit="1" customWidth="1"/>
    <col min="9753" max="9753" width="7.6640625" style="46" bestFit="1" customWidth="1"/>
    <col min="9754" max="9754" width="10.33203125" style="46" bestFit="1" customWidth="1"/>
    <col min="9755" max="9758" width="7.6640625" style="46" bestFit="1" customWidth="1"/>
    <col min="9759" max="9759" width="6.88671875" style="46" bestFit="1" customWidth="1"/>
    <col min="9760" max="9760" width="9" style="46" bestFit="1" customWidth="1"/>
    <col min="9761" max="9762" width="7.6640625" style="46" bestFit="1" customWidth="1"/>
    <col min="9763" max="9764" width="9" style="46" bestFit="1" customWidth="1"/>
    <col min="9765" max="9765" width="9" style="46" customWidth="1"/>
    <col min="9766" max="9766" width="7.6640625" style="46" bestFit="1" customWidth="1"/>
    <col min="9767" max="9767" width="10.6640625" style="46" bestFit="1" customWidth="1"/>
    <col min="9768" max="9768" width="11.44140625" style="46"/>
    <col min="9769" max="9769" width="29.33203125" style="46" customWidth="1"/>
    <col min="9770" max="9770" width="9" style="46" bestFit="1" customWidth="1"/>
    <col min="9771" max="9771" width="7.6640625" style="46" bestFit="1" customWidth="1"/>
    <col min="9772" max="9772" width="10.33203125" style="46" bestFit="1" customWidth="1"/>
    <col min="9773" max="9776" width="7.6640625" style="46" bestFit="1" customWidth="1"/>
    <col min="9777" max="9777" width="6.88671875" style="46" bestFit="1" customWidth="1"/>
    <col min="9778" max="9778" width="9" style="46" bestFit="1" customWidth="1"/>
    <col min="9779" max="9780" width="7.6640625" style="46" bestFit="1" customWidth="1"/>
    <col min="9781" max="9782" width="9" style="46" bestFit="1" customWidth="1"/>
    <col min="9783" max="9783" width="9" style="46" customWidth="1"/>
    <col min="9784" max="9784" width="7.6640625" style="46" bestFit="1" customWidth="1"/>
    <col min="9785" max="9785" width="9" style="46" bestFit="1" customWidth="1"/>
    <col min="9786" max="9786" width="11.44140625" style="46"/>
    <col min="9787" max="9787" width="29.33203125" style="46" customWidth="1"/>
    <col min="9788" max="9788" width="9" style="46" bestFit="1" customWidth="1"/>
    <col min="9789" max="9789" width="7.6640625" style="46" bestFit="1" customWidth="1"/>
    <col min="9790" max="9790" width="10.33203125" style="46" bestFit="1" customWidth="1"/>
    <col min="9791" max="9794" width="7.6640625" style="46" bestFit="1" customWidth="1"/>
    <col min="9795" max="9795" width="6.88671875" style="46" bestFit="1" customWidth="1"/>
    <col min="9796" max="9796" width="9" style="46" bestFit="1" customWidth="1"/>
    <col min="9797" max="9798" width="7.6640625" style="46" bestFit="1" customWidth="1"/>
    <col min="9799" max="9800" width="9" style="46" bestFit="1" customWidth="1"/>
    <col min="9801" max="9801" width="9" style="46" customWidth="1"/>
    <col min="9802" max="9802" width="7.6640625" style="46" bestFit="1" customWidth="1"/>
    <col min="9803" max="9803" width="9" style="46" bestFit="1" customWidth="1"/>
    <col min="9804" max="9984" width="11.44140625" style="46"/>
    <col min="9985" max="9985" width="27.5546875" style="46" customWidth="1"/>
    <col min="9986" max="9986" width="10.33203125" style="46" bestFit="1" customWidth="1"/>
    <col min="9987" max="9987" width="9.109375" style="46" bestFit="1" customWidth="1"/>
    <col min="9988" max="9988" width="10.33203125" style="46" bestFit="1" customWidth="1"/>
    <col min="9989" max="9990" width="9.44140625" style="46" bestFit="1" customWidth="1"/>
    <col min="9991" max="9991" width="10.109375" style="46" bestFit="1" customWidth="1"/>
    <col min="9992" max="9992" width="9.109375" style="46" bestFit="1" customWidth="1"/>
    <col min="9993" max="9993" width="10" style="46" customWidth="1"/>
    <col min="9994" max="9996" width="9.33203125" style="46" bestFit="1" customWidth="1"/>
    <col min="9997" max="9997" width="9.44140625" style="46" bestFit="1" customWidth="1"/>
    <col min="9998" max="9998" width="9.109375" style="46" bestFit="1" customWidth="1"/>
    <col min="9999" max="9999" width="8.109375" style="46" bestFit="1" customWidth="1"/>
    <col min="10000" max="10000" width="7.6640625" style="46" bestFit="1" customWidth="1"/>
    <col min="10001" max="10001" width="7.6640625" style="46" customWidth="1"/>
    <col min="10002" max="10002" width="10.6640625" style="46" bestFit="1" customWidth="1"/>
    <col min="10003" max="10007" width="10.109375" style="46" customWidth="1"/>
    <col min="10008" max="10008" width="9" style="46" bestFit="1" customWidth="1"/>
    <col min="10009" max="10009" width="7.6640625" style="46" bestFit="1" customWidth="1"/>
    <col min="10010" max="10010" width="10.33203125" style="46" bestFit="1" customWidth="1"/>
    <col min="10011" max="10014" width="7.6640625" style="46" bestFit="1" customWidth="1"/>
    <col min="10015" max="10015" width="6.88671875" style="46" bestFit="1" customWidth="1"/>
    <col min="10016" max="10016" width="9" style="46" bestFit="1" customWidth="1"/>
    <col min="10017" max="10018" width="7.6640625" style="46" bestFit="1" customWidth="1"/>
    <col min="10019" max="10020" width="9" style="46" bestFit="1" customWidth="1"/>
    <col min="10021" max="10021" width="9" style="46" customWidth="1"/>
    <col min="10022" max="10022" width="7.6640625" style="46" bestFit="1" customWidth="1"/>
    <col min="10023" max="10023" width="10.6640625" style="46" bestFit="1" customWidth="1"/>
    <col min="10024" max="10024" width="11.44140625" style="46"/>
    <col min="10025" max="10025" width="29.33203125" style="46" customWidth="1"/>
    <col min="10026" max="10026" width="9" style="46" bestFit="1" customWidth="1"/>
    <col min="10027" max="10027" width="7.6640625" style="46" bestFit="1" customWidth="1"/>
    <col min="10028" max="10028" width="10.33203125" style="46" bestFit="1" customWidth="1"/>
    <col min="10029" max="10032" width="7.6640625" style="46" bestFit="1" customWidth="1"/>
    <col min="10033" max="10033" width="6.88671875" style="46" bestFit="1" customWidth="1"/>
    <col min="10034" max="10034" width="9" style="46" bestFit="1" customWidth="1"/>
    <col min="10035" max="10036" width="7.6640625" style="46" bestFit="1" customWidth="1"/>
    <col min="10037" max="10038" width="9" style="46" bestFit="1" customWidth="1"/>
    <col min="10039" max="10039" width="9" style="46" customWidth="1"/>
    <col min="10040" max="10040" width="7.6640625" style="46" bestFit="1" customWidth="1"/>
    <col min="10041" max="10041" width="9" style="46" bestFit="1" customWidth="1"/>
    <col min="10042" max="10042" width="11.44140625" style="46"/>
    <col min="10043" max="10043" width="29.33203125" style="46" customWidth="1"/>
    <col min="10044" max="10044" width="9" style="46" bestFit="1" customWidth="1"/>
    <col min="10045" max="10045" width="7.6640625" style="46" bestFit="1" customWidth="1"/>
    <col min="10046" max="10046" width="10.33203125" style="46" bestFit="1" customWidth="1"/>
    <col min="10047" max="10050" width="7.6640625" style="46" bestFit="1" customWidth="1"/>
    <col min="10051" max="10051" width="6.88671875" style="46" bestFit="1" customWidth="1"/>
    <col min="10052" max="10052" width="9" style="46" bestFit="1" customWidth="1"/>
    <col min="10053" max="10054" width="7.6640625" style="46" bestFit="1" customWidth="1"/>
    <col min="10055" max="10056" width="9" style="46" bestFit="1" customWidth="1"/>
    <col min="10057" max="10057" width="9" style="46" customWidth="1"/>
    <col min="10058" max="10058" width="7.6640625" style="46" bestFit="1" customWidth="1"/>
    <col min="10059" max="10059" width="9" style="46" bestFit="1" customWidth="1"/>
    <col min="10060" max="10240" width="11.44140625" style="46"/>
    <col min="10241" max="10241" width="27.5546875" style="46" customWidth="1"/>
    <col min="10242" max="10242" width="10.33203125" style="46" bestFit="1" customWidth="1"/>
    <col min="10243" max="10243" width="9.109375" style="46" bestFit="1" customWidth="1"/>
    <col min="10244" max="10244" width="10.33203125" style="46" bestFit="1" customWidth="1"/>
    <col min="10245" max="10246" width="9.44140625" style="46" bestFit="1" customWidth="1"/>
    <col min="10247" max="10247" width="10.109375" style="46" bestFit="1" customWidth="1"/>
    <col min="10248" max="10248" width="9.109375" style="46" bestFit="1" customWidth="1"/>
    <col min="10249" max="10249" width="10" style="46" customWidth="1"/>
    <col min="10250" max="10252" width="9.33203125" style="46" bestFit="1" customWidth="1"/>
    <col min="10253" max="10253" width="9.44140625" style="46" bestFit="1" customWidth="1"/>
    <col min="10254" max="10254" width="9.109375" style="46" bestFit="1" customWidth="1"/>
    <col min="10255" max="10255" width="8.109375" style="46" bestFit="1" customWidth="1"/>
    <col min="10256" max="10256" width="7.6640625" style="46" bestFit="1" customWidth="1"/>
    <col min="10257" max="10257" width="7.6640625" style="46" customWidth="1"/>
    <col min="10258" max="10258" width="10.6640625" style="46" bestFit="1" customWidth="1"/>
    <col min="10259" max="10263" width="10.109375" style="46" customWidth="1"/>
    <col min="10264" max="10264" width="9" style="46" bestFit="1" customWidth="1"/>
    <col min="10265" max="10265" width="7.6640625" style="46" bestFit="1" customWidth="1"/>
    <col min="10266" max="10266" width="10.33203125" style="46" bestFit="1" customWidth="1"/>
    <col min="10267" max="10270" width="7.6640625" style="46" bestFit="1" customWidth="1"/>
    <col min="10271" max="10271" width="6.88671875" style="46" bestFit="1" customWidth="1"/>
    <col min="10272" max="10272" width="9" style="46" bestFit="1" customWidth="1"/>
    <col min="10273" max="10274" width="7.6640625" style="46" bestFit="1" customWidth="1"/>
    <col min="10275" max="10276" width="9" style="46" bestFit="1" customWidth="1"/>
    <col min="10277" max="10277" width="9" style="46" customWidth="1"/>
    <col min="10278" max="10278" width="7.6640625" style="46" bestFit="1" customWidth="1"/>
    <col min="10279" max="10279" width="10.6640625" style="46" bestFit="1" customWidth="1"/>
    <col min="10280" max="10280" width="11.44140625" style="46"/>
    <col min="10281" max="10281" width="29.33203125" style="46" customWidth="1"/>
    <col min="10282" max="10282" width="9" style="46" bestFit="1" customWidth="1"/>
    <col min="10283" max="10283" width="7.6640625" style="46" bestFit="1" customWidth="1"/>
    <col min="10284" max="10284" width="10.33203125" style="46" bestFit="1" customWidth="1"/>
    <col min="10285" max="10288" width="7.6640625" style="46" bestFit="1" customWidth="1"/>
    <col min="10289" max="10289" width="6.88671875" style="46" bestFit="1" customWidth="1"/>
    <col min="10290" max="10290" width="9" style="46" bestFit="1" customWidth="1"/>
    <col min="10291" max="10292" width="7.6640625" style="46" bestFit="1" customWidth="1"/>
    <col min="10293" max="10294" width="9" style="46" bestFit="1" customWidth="1"/>
    <col min="10295" max="10295" width="9" style="46" customWidth="1"/>
    <col min="10296" max="10296" width="7.6640625" style="46" bestFit="1" customWidth="1"/>
    <col min="10297" max="10297" width="9" style="46" bestFit="1" customWidth="1"/>
    <col min="10298" max="10298" width="11.44140625" style="46"/>
    <col min="10299" max="10299" width="29.33203125" style="46" customWidth="1"/>
    <col min="10300" max="10300" width="9" style="46" bestFit="1" customWidth="1"/>
    <col min="10301" max="10301" width="7.6640625" style="46" bestFit="1" customWidth="1"/>
    <col min="10302" max="10302" width="10.33203125" style="46" bestFit="1" customWidth="1"/>
    <col min="10303" max="10306" width="7.6640625" style="46" bestFit="1" customWidth="1"/>
    <col min="10307" max="10307" width="6.88671875" style="46" bestFit="1" customWidth="1"/>
    <col min="10308" max="10308" width="9" style="46" bestFit="1" customWidth="1"/>
    <col min="10309" max="10310" width="7.6640625" style="46" bestFit="1" customWidth="1"/>
    <col min="10311" max="10312" width="9" style="46" bestFit="1" customWidth="1"/>
    <col min="10313" max="10313" width="9" style="46" customWidth="1"/>
    <col min="10314" max="10314" width="7.6640625" style="46" bestFit="1" customWidth="1"/>
    <col min="10315" max="10315" width="9" style="46" bestFit="1" customWidth="1"/>
    <col min="10316" max="10496" width="11.44140625" style="46"/>
    <col min="10497" max="10497" width="27.5546875" style="46" customWidth="1"/>
    <col min="10498" max="10498" width="10.33203125" style="46" bestFit="1" customWidth="1"/>
    <col min="10499" max="10499" width="9.109375" style="46" bestFit="1" customWidth="1"/>
    <col min="10500" max="10500" width="10.33203125" style="46" bestFit="1" customWidth="1"/>
    <col min="10501" max="10502" width="9.44140625" style="46" bestFit="1" customWidth="1"/>
    <col min="10503" max="10503" width="10.109375" style="46" bestFit="1" customWidth="1"/>
    <col min="10504" max="10504" width="9.109375" style="46" bestFit="1" customWidth="1"/>
    <col min="10505" max="10505" width="10" style="46" customWidth="1"/>
    <col min="10506" max="10508" width="9.33203125" style="46" bestFit="1" customWidth="1"/>
    <col min="10509" max="10509" width="9.44140625" style="46" bestFit="1" customWidth="1"/>
    <col min="10510" max="10510" width="9.109375" style="46" bestFit="1" customWidth="1"/>
    <col min="10511" max="10511" width="8.109375" style="46" bestFit="1" customWidth="1"/>
    <col min="10512" max="10512" width="7.6640625" style="46" bestFit="1" customWidth="1"/>
    <col min="10513" max="10513" width="7.6640625" style="46" customWidth="1"/>
    <col min="10514" max="10514" width="10.6640625" style="46" bestFit="1" customWidth="1"/>
    <col min="10515" max="10519" width="10.109375" style="46" customWidth="1"/>
    <col min="10520" max="10520" width="9" style="46" bestFit="1" customWidth="1"/>
    <col min="10521" max="10521" width="7.6640625" style="46" bestFit="1" customWidth="1"/>
    <col min="10522" max="10522" width="10.33203125" style="46" bestFit="1" customWidth="1"/>
    <col min="10523" max="10526" width="7.6640625" style="46" bestFit="1" customWidth="1"/>
    <col min="10527" max="10527" width="6.88671875" style="46" bestFit="1" customWidth="1"/>
    <col min="10528" max="10528" width="9" style="46" bestFit="1" customWidth="1"/>
    <col min="10529" max="10530" width="7.6640625" style="46" bestFit="1" customWidth="1"/>
    <col min="10531" max="10532" width="9" style="46" bestFit="1" customWidth="1"/>
    <col min="10533" max="10533" width="9" style="46" customWidth="1"/>
    <col min="10534" max="10534" width="7.6640625" style="46" bestFit="1" customWidth="1"/>
    <col min="10535" max="10535" width="10.6640625" style="46" bestFit="1" customWidth="1"/>
    <col min="10536" max="10536" width="11.44140625" style="46"/>
    <col min="10537" max="10537" width="29.33203125" style="46" customWidth="1"/>
    <col min="10538" max="10538" width="9" style="46" bestFit="1" customWidth="1"/>
    <col min="10539" max="10539" width="7.6640625" style="46" bestFit="1" customWidth="1"/>
    <col min="10540" max="10540" width="10.33203125" style="46" bestFit="1" customWidth="1"/>
    <col min="10541" max="10544" width="7.6640625" style="46" bestFit="1" customWidth="1"/>
    <col min="10545" max="10545" width="6.88671875" style="46" bestFit="1" customWidth="1"/>
    <col min="10546" max="10546" width="9" style="46" bestFit="1" customWidth="1"/>
    <col min="10547" max="10548" width="7.6640625" style="46" bestFit="1" customWidth="1"/>
    <col min="10549" max="10550" width="9" style="46" bestFit="1" customWidth="1"/>
    <col min="10551" max="10551" width="9" style="46" customWidth="1"/>
    <col min="10552" max="10552" width="7.6640625" style="46" bestFit="1" customWidth="1"/>
    <col min="10553" max="10553" width="9" style="46" bestFit="1" customWidth="1"/>
    <col min="10554" max="10554" width="11.44140625" style="46"/>
    <col min="10555" max="10555" width="29.33203125" style="46" customWidth="1"/>
    <col min="10556" max="10556" width="9" style="46" bestFit="1" customWidth="1"/>
    <col min="10557" max="10557" width="7.6640625" style="46" bestFit="1" customWidth="1"/>
    <col min="10558" max="10558" width="10.33203125" style="46" bestFit="1" customWidth="1"/>
    <col min="10559" max="10562" width="7.6640625" style="46" bestFit="1" customWidth="1"/>
    <col min="10563" max="10563" width="6.88671875" style="46" bestFit="1" customWidth="1"/>
    <col min="10564" max="10564" width="9" style="46" bestFit="1" customWidth="1"/>
    <col min="10565" max="10566" width="7.6640625" style="46" bestFit="1" customWidth="1"/>
    <col min="10567" max="10568" width="9" style="46" bestFit="1" customWidth="1"/>
    <col min="10569" max="10569" width="9" style="46" customWidth="1"/>
    <col min="10570" max="10570" width="7.6640625" style="46" bestFit="1" customWidth="1"/>
    <col min="10571" max="10571" width="9" style="46" bestFit="1" customWidth="1"/>
    <col min="10572" max="10752" width="11.44140625" style="46"/>
    <col min="10753" max="10753" width="27.5546875" style="46" customWidth="1"/>
    <col min="10754" max="10754" width="10.33203125" style="46" bestFit="1" customWidth="1"/>
    <col min="10755" max="10755" width="9.109375" style="46" bestFit="1" customWidth="1"/>
    <col min="10756" max="10756" width="10.33203125" style="46" bestFit="1" customWidth="1"/>
    <col min="10757" max="10758" width="9.44140625" style="46" bestFit="1" customWidth="1"/>
    <col min="10759" max="10759" width="10.109375" style="46" bestFit="1" customWidth="1"/>
    <col min="10760" max="10760" width="9.109375" style="46" bestFit="1" customWidth="1"/>
    <col min="10761" max="10761" width="10" style="46" customWidth="1"/>
    <col min="10762" max="10764" width="9.33203125" style="46" bestFit="1" customWidth="1"/>
    <col min="10765" max="10765" width="9.44140625" style="46" bestFit="1" customWidth="1"/>
    <col min="10766" max="10766" width="9.109375" style="46" bestFit="1" customWidth="1"/>
    <col min="10767" max="10767" width="8.109375" style="46" bestFit="1" customWidth="1"/>
    <col min="10768" max="10768" width="7.6640625" style="46" bestFit="1" customWidth="1"/>
    <col min="10769" max="10769" width="7.6640625" style="46" customWidth="1"/>
    <col min="10770" max="10770" width="10.6640625" style="46" bestFit="1" customWidth="1"/>
    <col min="10771" max="10775" width="10.109375" style="46" customWidth="1"/>
    <col min="10776" max="10776" width="9" style="46" bestFit="1" customWidth="1"/>
    <col min="10777" max="10777" width="7.6640625" style="46" bestFit="1" customWidth="1"/>
    <col min="10778" max="10778" width="10.33203125" style="46" bestFit="1" customWidth="1"/>
    <col min="10779" max="10782" width="7.6640625" style="46" bestFit="1" customWidth="1"/>
    <col min="10783" max="10783" width="6.88671875" style="46" bestFit="1" customWidth="1"/>
    <col min="10784" max="10784" width="9" style="46" bestFit="1" customWidth="1"/>
    <col min="10785" max="10786" width="7.6640625" style="46" bestFit="1" customWidth="1"/>
    <col min="10787" max="10788" width="9" style="46" bestFit="1" customWidth="1"/>
    <col min="10789" max="10789" width="9" style="46" customWidth="1"/>
    <col min="10790" max="10790" width="7.6640625" style="46" bestFit="1" customWidth="1"/>
    <col min="10791" max="10791" width="10.6640625" style="46" bestFit="1" customWidth="1"/>
    <col min="10792" max="10792" width="11.44140625" style="46"/>
    <col min="10793" max="10793" width="29.33203125" style="46" customWidth="1"/>
    <col min="10794" max="10794" width="9" style="46" bestFit="1" customWidth="1"/>
    <col min="10795" max="10795" width="7.6640625" style="46" bestFit="1" customWidth="1"/>
    <col min="10796" max="10796" width="10.33203125" style="46" bestFit="1" customWidth="1"/>
    <col min="10797" max="10800" width="7.6640625" style="46" bestFit="1" customWidth="1"/>
    <col min="10801" max="10801" width="6.88671875" style="46" bestFit="1" customWidth="1"/>
    <col min="10802" max="10802" width="9" style="46" bestFit="1" customWidth="1"/>
    <col min="10803" max="10804" width="7.6640625" style="46" bestFit="1" customWidth="1"/>
    <col min="10805" max="10806" width="9" style="46" bestFit="1" customWidth="1"/>
    <col min="10807" max="10807" width="9" style="46" customWidth="1"/>
    <col min="10808" max="10808" width="7.6640625" style="46" bestFit="1" customWidth="1"/>
    <col min="10809" max="10809" width="9" style="46" bestFit="1" customWidth="1"/>
    <col min="10810" max="10810" width="11.44140625" style="46"/>
    <col min="10811" max="10811" width="29.33203125" style="46" customWidth="1"/>
    <col min="10812" max="10812" width="9" style="46" bestFit="1" customWidth="1"/>
    <col min="10813" max="10813" width="7.6640625" style="46" bestFit="1" customWidth="1"/>
    <col min="10814" max="10814" width="10.33203125" style="46" bestFit="1" customWidth="1"/>
    <col min="10815" max="10818" width="7.6640625" style="46" bestFit="1" customWidth="1"/>
    <col min="10819" max="10819" width="6.88671875" style="46" bestFit="1" customWidth="1"/>
    <col min="10820" max="10820" width="9" style="46" bestFit="1" customWidth="1"/>
    <col min="10821" max="10822" width="7.6640625" style="46" bestFit="1" customWidth="1"/>
    <col min="10823" max="10824" width="9" style="46" bestFit="1" customWidth="1"/>
    <col min="10825" max="10825" width="9" style="46" customWidth="1"/>
    <col min="10826" max="10826" width="7.6640625" style="46" bestFit="1" customWidth="1"/>
    <col min="10827" max="10827" width="9" style="46" bestFit="1" customWidth="1"/>
    <col min="10828" max="11008" width="11.44140625" style="46"/>
    <col min="11009" max="11009" width="27.5546875" style="46" customWidth="1"/>
    <col min="11010" max="11010" width="10.33203125" style="46" bestFit="1" customWidth="1"/>
    <col min="11011" max="11011" width="9.109375" style="46" bestFit="1" customWidth="1"/>
    <col min="11012" max="11012" width="10.33203125" style="46" bestFit="1" customWidth="1"/>
    <col min="11013" max="11014" width="9.44140625" style="46" bestFit="1" customWidth="1"/>
    <col min="11015" max="11015" width="10.109375" style="46" bestFit="1" customWidth="1"/>
    <col min="11016" max="11016" width="9.109375" style="46" bestFit="1" customWidth="1"/>
    <col min="11017" max="11017" width="10" style="46" customWidth="1"/>
    <col min="11018" max="11020" width="9.33203125" style="46" bestFit="1" customWidth="1"/>
    <col min="11021" max="11021" width="9.44140625" style="46" bestFit="1" customWidth="1"/>
    <col min="11022" max="11022" width="9.109375" style="46" bestFit="1" customWidth="1"/>
    <col min="11023" max="11023" width="8.109375" style="46" bestFit="1" customWidth="1"/>
    <col min="11024" max="11024" width="7.6640625" style="46" bestFit="1" customWidth="1"/>
    <col min="11025" max="11025" width="7.6640625" style="46" customWidth="1"/>
    <col min="11026" max="11026" width="10.6640625" style="46" bestFit="1" customWidth="1"/>
    <col min="11027" max="11031" width="10.109375" style="46" customWidth="1"/>
    <col min="11032" max="11032" width="9" style="46" bestFit="1" customWidth="1"/>
    <col min="11033" max="11033" width="7.6640625" style="46" bestFit="1" customWidth="1"/>
    <col min="11034" max="11034" width="10.33203125" style="46" bestFit="1" customWidth="1"/>
    <col min="11035" max="11038" width="7.6640625" style="46" bestFit="1" customWidth="1"/>
    <col min="11039" max="11039" width="6.88671875" style="46" bestFit="1" customWidth="1"/>
    <col min="11040" max="11040" width="9" style="46" bestFit="1" customWidth="1"/>
    <col min="11041" max="11042" width="7.6640625" style="46" bestFit="1" customWidth="1"/>
    <col min="11043" max="11044" width="9" style="46" bestFit="1" customWidth="1"/>
    <col min="11045" max="11045" width="9" style="46" customWidth="1"/>
    <col min="11046" max="11046" width="7.6640625" style="46" bestFit="1" customWidth="1"/>
    <col min="11047" max="11047" width="10.6640625" style="46" bestFit="1" customWidth="1"/>
    <col min="11048" max="11048" width="11.44140625" style="46"/>
    <col min="11049" max="11049" width="29.33203125" style="46" customWidth="1"/>
    <col min="11050" max="11050" width="9" style="46" bestFit="1" customWidth="1"/>
    <col min="11051" max="11051" width="7.6640625" style="46" bestFit="1" customWidth="1"/>
    <col min="11052" max="11052" width="10.33203125" style="46" bestFit="1" customWidth="1"/>
    <col min="11053" max="11056" width="7.6640625" style="46" bestFit="1" customWidth="1"/>
    <col min="11057" max="11057" width="6.88671875" style="46" bestFit="1" customWidth="1"/>
    <col min="11058" max="11058" width="9" style="46" bestFit="1" customWidth="1"/>
    <col min="11059" max="11060" width="7.6640625" style="46" bestFit="1" customWidth="1"/>
    <col min="11061" max="11062" width="9" style="46" bestFit="1" customWidth="1"/>
    <col min="11063" max="11063" width="9" style="46" customWidth="1"/>
    <col min="11064" max="11064" width="7.6640625" style="46" bestFit="1" customWidth="1"/>
    <col min="11065" max="11065" width="9" style="46" bestFit="1" customWidth="1"/>
    <col min="11066" max="11066" width="11.44140625" style="46"/>
    <col min="11067" max="11067" width="29.33203125" style="46" customWidth="1"/>
    <col min="11068" max="11068" width="9" style="46" bestFit="1" customWidth="1"/>
    <col min="11069" max="11069" width="7.6640625" style="46" bestFit="1" customWidth="1"/>
    <col min="11070" max="11070" width="10.33203125" style="46" bestFit="1" customWidth="1"/>
    <col min="11071" max="11074" width="7.6640625" style="46" bestFit="1" customWidth="1"/>
    <col min="11075" max="11075" width="6.88671875" style="46" bestFit="1" customWidth="1"/>
    <col min="11076" max="11076" width="9" style="46" bestFit="1" customWidth="1"/>
    <col min="11077" max="11078" width="7.6640625" style="46" bestFit="1" customWidth="1"/>
    <col min="11079" max="11080" width="9" style="46" bestFit="1" customWidth="1"/>
    <col min="11081" max="11081" width="9" style="46" customWidth="1"/>
    <col min="11082" max="11082" width="7.6640625" style="46" bestFit="1" customWidth="1"/>
    <col min="11083" max="11083" width="9" style="46" bestFit="1" customWidth="1"/>
    <col min="11084" max="11264" width="11.44140625" style="46"/>
    <col min="11265" max="11265" width="27.5546875" style="46" customWidth="1"/>
    <col min="11266" max="11266" width="10.33203125" style="46" bestFit="1" customWidth="1"/>
    <col min="11267" max="11267" width="9.109375" style="46" bestFit="1" customWidth="1"/>
    <col min="11268" max="11268" width="10.33203125" style="46" bestFit="1" customWidth="1"/>
    <col min="11269" max="11270" width="9.44140625" style="46" bestFit="1" customWidth="1"/>
    <col min="11271" max="11271" width="10.109375" style="46" bestFit="1" customWidth="1"/>
    <col min="11272" max="11272" width="9.109375" style="46" bestFit="1" customWidth="1"/>
    <col min="11273" max="11273" width="10" style="46" customWidth="1"/>
    <col min="11274" max="11276" width="9.33203125" style="46" bestFit="1" customWidth="1"/>
    <col min="11277" max="11277" width="9.44140625" style="46" bestFit="1" customWidth="1"/>
    <col min="11278" max="11278" width="9.109375" style="46" bestFit="1" customWidth="1"/>
    <col min="11279" max="11279" width="8.109375" style="46" bestFit="1" customWidth="1"/>
    <col min="11280" max="11280" width="7.6640625" style="46" bestFit="1" customWidth="1"/>
    <col min="11281" max="11281" width="7.6640625" style="46" customWidth="1"/>
    <col min="11282" max="11282" width="10.6640625" style="46" bestFit="1" customWidth="1"/>
    <col min="11283" max="11287" width="10.109375" style="46" customWidth="1"/>
    <col min="11288" max="11288" width="9" style="46" bestFit="1" customWidth="1"/>
    <col min="11289" max="11289" width="7.6640625" style="46" bestFit="1" customWidth="1"/>
    <col min="11290" max="11290" width="10.33203125" style="46" bestFit="1" customWidth="1"/>
    <col min="11291" max="11294" width="7.6640625" style="46" bestFit="1" customWidth="1"/>
    <col min="11295" max="11295" width="6.88671875" style="46" bestFit="1" customWidth="1"/>
    <col min="11296" max="11296" width="9" style="46" bestFit="1" customWidth="1"/>
    <col min="11297" max="11298" width="7.6640625" style="46" bestFit="1" customWidth="1"/>
    <col min="11299" max="11300" width="9" style="46" bestFit="1" customWidth="1"/>
    <col min="11301" max="11301" width="9" style="46" customWidth="1"/>
    <col min="11302" max="11302" width="7.6640625" style="46" bestFit="1" customWidth="1"/>
    <col min="11303" max="11303" width="10.6640625" style="46" bestFit="1" customWidth="1"/>
    <col min="11304" max="11304" width="11.44140625" style="46"/>
    <col min="11305" max="11305" width="29.33203125" style="46" customWidth="1"/>
    <col min="11306" max="11306" width="9" style="46" bestFit="1" customWidth="1"/>
    <col min="11307" max="11307" width="7.6640625" style="46" bestFit="1" customWidth="1"/>
    <col min="11308" max="11308" width="10.33203125" style="46" bestFit="1" customWidth="1"/>
    <col min="11309" max="11312" width="7.6640625" style="46" bestFit="1" customWidth="1"/>
    <col min="11313" max="11313" width="6.88671875" style="46" bestFit="1" customWidth="1"/>
    <col min="11314" max="11314" width="9" style="46" bestFit="1" customWidth="1"/>
    <col min="11315" max="11316" width="7.6640625" style="46" bestFit="1" customWidth="1"/>
    <col min="11317" max="11318" width="9" style="46" bestFit="1" customWidth="1"/>
    <col min="11319" max="11319" width="9" style="46" customWidth="1"/>
    <col min="11320" max="11320" width="7.6640625" style="46" bestFit="1" customWidth="1"/>
    <col min="11321" max="11321" width="9" style="46" bestFit="1" customWidth="1"/>
    <col min="11322" max="11322" width="11.44140625" style="46"/>
    <col min="11323" max="11323" width="29.33203125" style="46" customWidth="1"/>
    <col min="11324" max="11324" width="9" style="46" bestFit="1" customWidth="1"/>
    <col min="11325" max="11325" width="7.6640625" style="46" bestFit="1" customWidth="1"/>
    <col min="11326" max="11326" width="10.33203125" style="46" bestFit="1" customWidth="1"/>
    <col min="11327" max="11330" width="7.6640625" style="46" bestFit="1" customWidth="1"/>
    <col min="11331" max="11331" width="6.88671875" style="46" bestFit="1" customWidth="1"/>
    <col min="11332" max="11332" width="9" style="46" bestFit="1" customWidth="1"/>
    <col min="11333" max="11334" width="7.6640625" style="46" bestFit="1" customWidth="1"/>
    <col min="11335" max="11336" width="9" style="46" bestFit="1" customWidth="1"/>
    <col min="11337" max="11337" width="9" style="46" customWidth="1"/>
    <col min="11338" max="11338" width="7.6640625" style="46" bestFit="1" customWidth="1"/>
    <col min="11339" max="11339" width="9" style="46" bestFit="1" customWidth="1"/>
    <col min="11340" max="11520" width="11.44140625" style="46"/>
    <col min="11521" max="11521" width="27.5546875" style="46" customWidth="1"/>
    <col min="11522" max="11522" width="10.33203125" style="46" bestFit="1" customWidth="1"/>
    <col min="11523" max="11523" width="9.109375" style="46" bestFit="1" customWidth="1"/>
    <col min="11524" max="11524" width="10.33203125" style="46" bestFit="1" customWidth="1"/>
    <col min="11525" max="11526" width="9.44140625" style="46" bestFit="1" customWidth="1"/>
    <col min="11527" max="11527" width="10.109375" style="46" bestFit="1" customWidth="1"/>
    <col min="11528" max="11528" width="9.109375" style="46" bestFit="1" customWidth="1"/>
    <col min="11529" max="11529" width="10" style="46" customWidth="1"/>
    <col min="11530" max="11532" width="9.33203125" style="46" bestFit="1" customWidth="1"/>
    <col min="11533" max="11533" width="9.44140625" style="46" bestFit="1" customWidth="1"/>
    <col min="11534" max="11534" width="9.109375" style="46" bestFit="1" customWidth="1"/>
    <col min="11535" max="11535" width="8.109375" style="46" bestFit="1" customWidth="1"/>
    <col min="11536" max="11536" width="7.6640625" style="46" bestFit="1" customWidth="1"/>
    <col min="11537" max="11537" width="7.6640625" style="46" customWidth="1"/>
    <col min="11538" max="11538" width="10.6640625" style="46" bestFit="1" customWidth="1"/>
    <col min="11539" max="11543" width="10.109375" style="46" customWidth="1"/>
    <col min="11544" max="11544" width="9" style="46" bestFit="1" customWidth="1"/>
    <col min="11545" max="11545" width="7.6640625" style="46" bestFit="1" customWidth="1"/>
    <col min="11546" max="11546" width="10.33203125" style="46" bestFit="1" customWidth="1"/>
    <col min="11547" max="11550" width="7.6640625" style="46" bestFit="1" customWidth="1"/>
    <col min="11551" max="11551" width="6.88671875" style="46" bestFit="1" customWidth="1"/>
    <col min="11552" max="11552" width="9" style="46" bestFit="1" customWidth="1"/>
    <col min="11553" max="11554" width="7.6640625" style="46" bestFit="1" customWidth="1"/>
    <col min="11555" max="11556" width="9" style="46" bestFit="1" customWidth="1"/>
    <col min="11557" max="11557" width="9" style="46" customWidth="1"/>
    <col min="11558" max="11558" width="7.6640625" style="46" bestFit="1" customWidth="1"/>
    <col min="11559" max="11559" width="10.6640625" style="46" bestFit="1" customWidth="1"/>
    <col min="11560" max="11560" width="11.44140625" style="46"/>
    <col min="11561" max="11561" width="29.33203125" style="46" customWidth="1"/>
    <col min="11562" max="11562" width="9" style="46" bestFit="1" customWidth="1"/>
    <col min="11563" max="11563" width="7.6640625" style="46" bestFit="1" customWidth="1"/>
    <col min="11564" max="11564" width="10.33203125" style="46" bestFit="1" customWidth="1"/>
    <col min="11565" max="11568" width="7.6640625" style="46" bestFit="1" customWidth="1"/>
    <col min="11569" max="11569" width="6.88671875" style="46" bestFit="1" customWidth="1"/>
    <col min="11570" max="11570" width="9" style="46" bestFit="1" customWidth="1"/>
    <col min="11571" max="11572" width="7.6640625" style="46" bestFit="1" customWidth="1"/>
    <col min="11573" max="11574" width="9" style="46" bestFit="1" customWidth="1"/>
    <col min="11575" max="11575" width="9" style="46" customWidth="1"/>
    <col min="11576" max="11576" width="7.6640625" style="46" bestFit="1" customWidth="1"/>
    <col min="11577" max="11577" width="9" style="46" bestFit="1" customWidth="1"/>
    <col min="11578" max="11578" width="11.44140625" style="46"/>
    <col min="11579" max="11579" width="29.33203125" style="46" customWidth="1"/>
    <col min="11580" max="11580" width="9" style="46" bestFit="1" customWidth="1"/>
    <col min="11581" max="11581" width="7.6640625" style="46" bestFit="1" customWidth="1"/>
    <col min="11582" max="11582" width="10.33203125" style="46" bestFit="1" customWidth="1"/>
    <col min="11583" max="11586" width="7.6640625" style="46" bestFit="1" customWidth="1"/>
    <col min="11587" max="11587" width="6.88671875" style="46" bestFit="1" customWidth="1"/>
    <col min="11588" max="11588" width="9" style="46" bestFit="1" customWidth="1"/>
    <col min="11589" max="11590" width="7.6640625" style="46" bestFit="1" customWidth="1"/>
    <col min="11591" max="11592" width="9" style="46" bestFit="1" customWidth="1"/>
    <col min="11593" max="11593" width="9" style="46" customWidth="1"/>
    <col min="11594" max="11594" width="7.6640625" style="46" bestFit="1" customWidth="1"/>
    <col min="11595" max="11595" width="9" style="46" bestFit="1" customWidth="1"/>
    <col min="11596" max="11776" width="11.44140625" style="46"/>
    <col min="11777" max="11777" width="27.5546875" style="46" customWidth="1"/>
    <col min="11778" max="11778" width="10.33203125" style="46" bestFit="1" customWidth="1"/>
    <col min="11779" max="11779" width="9.109375" style="46" bestFit="1" customWidth="1"/>
    <col min="11780" max="11780" width="10.33203125" style="46" bestFit="1" customWidth="1"/>
    <col min="11781" max="11782" width="9.44140625" style="46" bestFit="1" customWidth="1"/>
    <col min="11783" max="11783" width="10.109375" style="46" bestFit="1" customWidth="1"/>
    <col min="11784" max="11784" width="9.109375" style="46" bestFit="1" customWidth="1"/>
    <col min="11785" max="11785" width="10" style="46" customWidth="1"/>
    <col min="11786" max="11788" width="9.33203125" style="46" bestFit="1" customWidth="1"/>
    <col min="11789" max="11789" width="9.44140625" style="46" bestFit="1" customWidth="1"/>
    <col min="11790" max="11790" width="9.109375" style="46" bestFit="1" customWidth="1"/>
    <col min="11791" max="11791" width="8.109375" style="46" bestFit="1" customWidth="1"/>
    <col min="11792" max="11792" width="7.6640625" style="46" bestFit="1" customWidth="1"/>
    <col min="11793" max="11793" width="7.6640625" style="46" customWidth="1"/>
    <col min="11794" max="11794" width="10.6640625" style="46" bestFit="1" customWidth="1"/>
    <col min="11795" max="11799" width="10.109375" style="46" customWidth="1"/>
    <col min="11800" max="11800" width="9" style="46" bestFit="1" customWidth="1"/>
    <col min="11801" max="11801" width="7.6640625" style="46" bestFit="1" customWidth="1"/>
    <col min="11802" max="11802" width="10.33203125" style="46" bestFit="1" customWidth="1"/>
    <col min="11803" max="11806" width="7.6640625" style="46" bestFit="1" customWidth="1"/>
    <col min="11807" max="11807" width="6.88671875" style="46" bestFit="1" customWidth="1"/>
    <col min="11808" max="11808" width="9" style="46" bestFit="1" customWidth="1"/>
    <col min="11809" max="11810" width="7.6640625" style="46" bestFit="1" customWidth="1"/>
    <col min="11811" max="11812" width="9" style="46" bestFit="1" customWidth="1"/>
    <col min="11813" max="11813" width="9" style="46" customWidth="1"/>
    <col min="11814" max="11814" width="7.6640625" style="46" bestFit="1" customWidth="1"/>
    <col min="11815" max="11815" width="10.6640625" style="46" bestFit="1" customWidth="1"/>
    <col min="11816" max="11816" width="11.44140625" style="46"/>
    <col min="11817" max="11817" width="29.33203125" style="46" customWidth="1"/>
    <col min="11818" max="11818" width="9" style="46" bestFit="1" customWidth="1"/>
    <col min="11819" max="11819" width="7.6640625" style="46" bestFit="1" customWidth="1"/>
    <col min="11820" max="11820" width="10.33203125" style="46" bestFit="1" customWidth="1"/>
    <col min="11821" max="11824" width="7.6640625" style="46" bestFit="1" customWidth="1"/>
    <col min="11825" max="11825" width="6.88671875" style="46" bestFit="1" customWidth="1"/>
    <col min="11826" max="11826" width="9" style="46" bestFit="1" customWidth="1"/>
    <col min="11827" max="11828" width="7.6640625" style="46" bestFit="1" customWidth="1"/>
    <col min="11829" max="11830" width="9" style="46" bestFit="1" customWidth="1"/>
    <col min="11831" max="11831" width="9" style="46" customWidth="1"/>
    <col min="11832" max="11832" width="7.6640625" style="46" bestFit="1" customWidth="1"/>
    <col min="11833" max="11833" width="9" style="46" bestFit="1" customWidth="1"/>
    <col min="11834" max="11834" width="11.44140625" style="46"/>
    <col min="11835" max="11835" width="29.33203125" style="46" customWidth="1"/>
    <col min="11836" max="11836" width="9" style="46" bestFit="1" customWidth="1"/>
    <col min="11837" max="11837" width="7.6640625" style="46" bestFit="1" customWidth="1"/>
    <col min="11838" max="11838" width="10.33203125" style="46" bestFit="1" customWidth="1"/>
    <col min="11839" max="11842" width="7.6640625" style="46" bestFit="1" customWidth="1"/>
    <col min="11843" max="11843" width="6.88671875" style="46" bestFit="1" customWidth="1"/>
    <col min="11844" max="11844" width="9" style="46" bestFit="1" customWidth="1"/>
    <col min="11845" max="11846" width="7.6640625" style="46" bestFit="1" customWidth="1"/>
    <col min="11847" max="11848" width="9" style="46" bestFit="1" customWidth="1"/>
    <col min="11849" max="11849" width="9" style="46" customWidth="1"/>
    <col min="11850" max="11850" width="7.6640625" style="46" bestFit="1" customWidth="1"/>
    <col min="11851" max="11851" width="9" style="46" bestFit="1" customWidth="1"/>
    <col min="11852" max="12032" width="11.44140625" style="46"/>
    <col min="12033" max="12033" width="27.5546875" style="46" customWidth="1"/>
    <col min="12034" max="12034" width="10.33203125" style="46" bestFit="1" customWidth="1"/>
    <col min="12035" max="12035" width="9.109375" style="46" bestFit="1" customWidth="1"/>
    <col min="12036" max="12036" width="10.33203125" style="46" bestFit="1" customWidth="1"/>
    <col min="12037" max="12038" width="9.44140625" style="46" bestFit="1" customWidth="1"/>
    <col min="12039" max="12039" width="10.109375" style="46" bestFit="1" customWidth="1"/>
    <col min="12040" max="12040" width="9.109375" style="46" bestFit="1" customWidth="1"/>
    <col min="12041" max="12041" width="10" style="46" customWidth="1"/>
    <col min="12042" max="12044" width="9.33203125" style="46" bestFit="1" customWidth="1"/>
    <col min="12045" max="12045" width="9.44140625" style="46" bestFit="1" customWidth="1"/>
    <col min="12046" max="12046" width="9.109375" style="46" bestFit="1" customWidth="1"/>
    <col min="12047" max="12047" width="8.109375" style="46" bestFit="1" customWidth="1"/>
    <col min="12048" max="12048" width="7.6640625" style="46" bestFit="1" customWidth="1"/>
    <col min="12049" max="12049" width="7.6640625" style="46" customWidth="1"/>
    <col min="12050" max="12050" width="10.6640625" style="46" bestFit="1" customWidth="1"/>
    <col min="12051" max="12055" width="10.109375" style="46" customWidth="1"/>
    <col min="12056" max="12056" width="9" style="46" bestFit="1" customWidth="1"/>
    <col min="12057" max="12057" width="7.6640625" style="46" bestFit="1" customWidth="1"/>
    <col min="12058" max="12058" width="10.33203125" style="46" bestFit="1" customWidth="1"/>
    <col min="12059" max="12062" width="7.6640625" style="46" bestFit="1" customWidth="1"/>
    <col min="12063" max="12063" width="6.88671875" style="46" bestFit="1" customWidth="1"/>
    <col min="12064" max="12064" width="9" style="46" bestFit="1" customWidth="1"/>
    <col min="12065" max="12066" width="7.6640625" style="46" bestFit="1" customWidth="1"/>
    <col min="12067" max="12068" width="9" style="46" bestFit="1" customWidth="1"/>
    <col min="12069" max="12069" width="9" style="46" customWidth="1"/>
    <col min="12070" max="12070" width="7.6640625" style="46" bestFit="1" customWidth="1"/>
    <col min="12071" max="12071" width="10.6640625" style="46" bestFit="1" customWidth="1"/>
    <col min="12072" max="12072" width="11.44140625" style="46"/>
    <col min="12073" max="12073" width="29.33203125" style="46" customWidth="1"/>
    <col min="12074" max="12074" width="9" style="46" bestFit="1" customWidth="1"/>
    <col min="12075" max="12075" width="7.6640625" style="46" bestFit="1" customWidth="1"/>
    <col min="12076" max="12076" width="10.33203125" style="46" bestFit="1" customWidth="1"/>
    <col min="12077" max="12080" width="7.6640625" style="46" bestFit="1" customWidth="1"/>
    <col min="12081" max="12081" width="6.88671875" style="46" bestFit="1" customWidth="1"/>
    <col min="12082" max="12082" width="9" style="46" bestFit="1" customWidth="1"/>
    <col min="12083" max="12084" width="7.6640625" style="46" bestFit="1" customWidth="1"/>
    <col min="12085" max="12086" width="9" style="46" bestFit="1" customWidth="1"/>
    <col min="12087" max="12087" width="9" style="46" customWidth="1"/>
    <col min="12088" max="12088" width="7.6640625" style="46" bestFit="1" customWidth="1"/>
    <col min="12089" max="12089" width="9" style="46" bestFit="1" customWidth="1"/>
    <col min="12090" max="12090" width="11.44140625" style="46"/>
    <col min="12091" max="12091" width="29.33203125" style="46" customWidth="1"/>
    <col min="12092" max="12092" width="9" style="46" bestFit="1" customWidth="1"/>
    <col min="12093" max="12093" width="7.6640625" style="46" bestFit="1" customWidth="1"/>
    <col min="12094" max="12094" width="10.33203125" style="46" bestFit="1" customWidth="1"/>
    <col min="12095" max="12098" width="7.6640625" style="46" bestFit="1" customWidth="1"/>
    <col min="12099" max="12099" width="6.88671875" style="46" bestFit="1" customWidth="1"/>
    <col min="12100" max="12100" width="9" style="46" bestFit="1" customWidth="1"/>
    <col min="12101" max="12102" width="7.6640625" style="46" bestFit="1" customWidth="1"/>
    <col min="12103" max="12104" width="9" style="46" bestFit="1" customWidth="1"/>
    <col min="12105" max="12105" width="9" style="46" customWidth="1"/>
    <col min="12106" max="12106" width="7.6640625" style="46" bestFit="1" customWidth="1"/>
    <col min="12107" max="12107" width="9" style="46" bestFit="1" customWidth="1"/>
    <col min="12108" max="12288" width="11.44140625" style="46"/>
    <col min="12289" max="12289" width="27.5546875" style="46" customWidth="1"/>
    <col min="12290" max="12290" width="10.33203125" style="46" bestFit="1" customWidth="1"/>
    <col min="12291" max="12291" width="9.109375" style="46" bestFit="1" customWidth="1"/>
    <col min="12292" max="12292" width="10.33203125" style="46" bestFit="1" customWidth="1"/>
    <col min="12293" max="12294" width="9.44140625" style="46" bestFit="1" customWidth="1"/>
    <col min="12295" max="12295" width="10.109375" style="46" bestFit="1" customWidth="1"/>
    <col min="12296" max="12296" width="9.109375" style="46" bestFit="1" customWidth="1"/>
    <col min="12297" max="12297" width="10" style="46" customWidth="1"/>
    <col min="12298" max="12300" width="9.33203125" style="46" bestFit="1" customWidth="1"/>
    <col min="12301" max="12301" width="9.44140625" style="46" bestFit="1" customWidth="1"/>
    <col min="12302" max="12302" width="9.109375" style="46" bestFit="1" customWidth="1"/>
    <col min="12303" max="12303" width="8.109375" style="46" bestFit="1" customWidth="1"/>
    <col min="12304" max="12304" width="7.6640625" style="46" bestFit="1" customWidth="1"/>
    <col min="12305" max="12305" width="7.6640625" style="46" customWidth="1"/>
    <col min="12306" max="12306" width="10.6640625" style="46" bestFit="1" customWidth="1"/>
    <col min="12307" max="12311" width="10.109375" style="46" customWidth="1"/>
    <col min="12312" max="12312" width="9" style="46" bestFit="1" customWidth="1"/>
    <col min="12313" max="12313" width="7.6640625" style="46" bestFit="1" customWidth="1"/>
    <col min="12314" max="12314" width="10.33203125" style="46" bestFit="1" customWidth="1"/>
    <col min="12315" max="12318" width="7.6640625" style="46" bestFit="1" customWidth="1"/>
    <col min="12319" max="12319" width="6.88671875" style="46" bestFit="1" customWidth="1"/>
    <col min="12320" max="12320" width="9" style="46" bestFit="1" customWidth="1"/>
    <col min="12321" max="12322" width="7.6640625" style="46" bestFit="1" customWidth="1"/>
    <col min="12323" max="12324" width="9" style="46" bestFit="1" customWidth="1"/>
    <col min="12325" max="12325" width="9" style="46" customWidth="1"/>
    <col min="12326" max="12326" width="7.6640625" style="46" bestFit="1" customWidth="1"/>
    <col min="12327" max="12327" width="10.6640625" style="46" bestFit="1" customWidth="1"/>
    <col min="12328" max="12328" width="11.44140625" style="46"/>
    <col min="12329" max="12329" width="29.33203125" style="46" customWidth="1"/>
    <col min="12330" max="12330" width="9" style="46" bestFit="1" customWidth="1"/>
    <col min="12331" max="12331" width="7.6640625" style="46" bestFit="1" customWidth="1"/>
    <col min="12332" max="12332" width="10.33203125" style="46" bestFit="1" customWidth="1"/>
    <col min="12333" max="12336" width="7.6640625" style="46" bestFit="1" customWidth="1"/>
    <col min="12337" max="12337" width="6.88671875" style="46" bestFit="1" customWidth="1"/>
    <col min="12338" max="12338" width="9" style="46" bestFit="1" customWidth="1"/>
    <col min="12339" max="12340" width="7.6640625" style="46" bestFit="1" customWidth="1"/>
    <col min="12341" max="12342" width="9" style="46" bestFit="1" customWidth="1"/>
    <col min="12343" max="12343" width="9" style="46" customWidth="1"/>
    <col min="12344" max="12344" width="7.6640625" style="46" bestFit="1" customWidth="1"/>
    <col min="12345" max="12345" width="9" style="46" bestFit="1" customWidth="1"/>
    <col min="12346" max="12346" width="11.44140625" style="46"/>
    <col min="12347" max="12347" width="29.33203125" style="46" customWidth="1"/>
    <col min="12348" max="12348" width="9" style="46" bestFit="1" customWidth="1"/>
    <col min="12349" max="12349" width="7.6640625" style="46" bestFit="1" customWidth="1"/>
    <col min="12350" max="12350" width="10.33203125" style="46" bestFit="1" customWidth="1"/>
    <col min="12351" max="12354" width="7.6640625" style="46" bestFit="1" customWidth="1"/>
    <col min="12355" max="12355" width="6.88671875" style="46" bestFit="1" customWidth="1"/>
    <col min="12356" max="12356" width="9" style="46" bestFit="1" customWidth="1"/>
    <col min="12357" max="12358" width="7.6640625" style="46" bestFit="1" customWidth="1"/>
    <col min="12359" max="12360" width="9" style="46" bestFit="1" customWidth="1"/>
    <col min="12361" max="12361" width="9" style="46" customWidth="1"/>
    <col min="12362" max="12362" width="7.6640625" style="46" bestFit="1" customWidth="1"/>
    <col min="12363" max="12363" width="9" style="46" bestFit="1" customWidth="1"/>
    <col min="12364" max="12544" width="11.44140625" style="46"/>
    <col min="12545" max="12545" width="27.5546875" style="46" customWidth="1"/>
    <col min="12546" max="12546" width="10.33203125" style="46" bestFit="1" customWidth="1"/>
    <col min="12547" max="12547" width="9.109375" style="46" bestFit="1" customWidth="1"/>
    <col min="12548" max="12548" width="10.33203125" style="46" bestFit="1" customWidth="1"/>
    <col min="12549" max="12550" width="9.44140625" style="46" bestFit="1" customWidth="1"/>
    <col min="12551" max="12551" width="10.109375" style="46" bestFit="1" customWidth="1"/>
    <col min="12552" max="12552" width="9.109375" style="46" bestFit="1" customWidth="1"/>
    <col min="12553" max="12553" width="10" style="46" customWidth="1"/>
    <col min="12554" max="12556" width="9.33203125" style="46" bestFit="1" customWidth="1"/>
    <col min="12557" max="12557" width="9.44140625" style="46" bestFit="1" customWidth="1"/>
    <col min="12558" max="12558" width="9.109375" style="46" bestFit="1" customWidth="1"/>
    <col min="12559" max="12559" width="8.109375" style="46" bestFit="1" customWidth="1"/>
    <col min="12560" max="12560" width="7.6640625" style="46" bestFit="1" customWidth="1"/>
    <col min="12561" max="12561" width="7.6640625" style="46" customWidth="1"/>
    <col min="12562" max="12562" width="10.6640625" style="46" bestFit="1" customWidth="1"/>
    <col min="12563" max="12567" width="10.109375" style="46" customWidth="1"/>
    <col min="12568" max="12568" width="9" style="46" bestFit="1" customWidth="1"/>
    <col min="12569" max="12569" width="7.6640625" style="46" bestFit="1" customWidth="1"/>
    <col min="12570" max="12570" width="10.33203125" style="46" bestFit="1" customWidth="1"/>
    <col min="12571" max="12574" width="7.6640625" style="46" bestFit="1" customWidth="1"/>
    <col min="12575" max="12575" width="6.88671875" style="46" bestFit="1" customWidth="1"/>
    <col min="12576" max="12576" width="9" style="46" bestFit="1" customWidth="1"/>
    <col min="12577" max="12578" width="7.6640625" style="46" bestFit="1" customWidth="1"/>
    <col min="12579" max="12580" width="9" style="46" bestFit="1" customWidth="1"/>
    <col min="12581" max="12581" width="9" style="46" customWidth="1"/>
    <col min="12582" max="12582" width="7.6640625" style="46" bestFit="1" customWidth="1"/>
    <col min="12583" max="12583" width="10.6640625" style="46" bestFit="1" customWidth="1"/>
    <col min="12584" max="12584" width="11.44140625" style="46"/>
    <col min="12585" max="12585" width="29.33203125" style="46" customWidth="1"/>
    <col min="12586" max="12586" width="9" style="46" bestFit="1" customWidth="1"/>
    <col min="12587" max="12587" width="7.6640625" style="46" bestFit="1" customWidth="1"/>
    <col min="12588" max="12588" width="10.33203125" style="46" bestFit="1" customWidth="1"/>
    <col min="12589" max="12592" width="7.6640625" style="46" bestFit="1" customWidth="1"/>
    <col min="12593" max="12593" width="6.88671875" style="46" bestFit="1" customWidth="1"/>
    <col min="12594" max="12594" width="9" style="46" bestFit="1" customWidth="1"/>
    <col min="12595" max="12596" width="7.6640625" style="46" bestFit="1" customWidth="1"/>
    <col min="12597" max="12598" width="9" style="46" bestFit="1" customWidth="1"/>
    <col min="12599" max="12599" width="9" style="46" customWidth="1"/>
    <col min="12600" max="12600" width="7.6640625" style="46" bestFit="1" customWidth="1"/>
    <col min="12601" max="12601" width="9" style="46" bestFit="1" customWidth="1"/>
    <col min="12602" max="12602" width="11.44140625" style="46"/>
    <col min="12603" max="12603" width="29.33203125" style="46" customWidth="1"/>
    <col min="12604" max="12604" width="9" style="46" bestFit="1" customWidth="1"/>
    <col min="12605" max="12605" width="7.6640625" style="46" bestFit="1" customWidth="1"/>
    <col min="12606" max="12606" width="10.33203125" style="46" bestFit="1" customWidth="1"/>
    <col min="12607" max="12610" width="7.6640625" style="46" bestFit="1" customWidth="1"/>
    <col min="12611" max="12611" width="6.88671875" style="46" bestFit="1" customWidth="1"/>
    <col min="12612" max="12612" width="9" style="46" bestFit="1" customWidth="1"/>
    <col min="12613" max="12614" width="7.6640625" style="46" bestFit="1" customWidth="1"/>
    <col min="12615" max="12616" width="9" style="46" bestFit="1" customWidth="1"/>
    <col min="12617" max="12617" width="9" style="46" customWidth="1"/>
    <col min="12618" max="12618" width="7.6640625" style="46" bestFit="1" customWidth="1"/>
    <col min="12619" max="12619" width="9" style="46" bestFit="1" customWidth="1"/>
    <col min="12620" max="12800" width="11.44140625" style="46"/>
    <col min="12801" max="12801" width="27.5546875" style="46" customWidth="1"/>
    <col min="12802" max="12802" width="10.33203125" style="46" bestFit="1" customWidth="1"/>
    <col min="12803" max="12803" width="9.109375" style="46" bestFit="1" customWidth="1"/>
    <col min="12804" max="12804" width="10.33203125" style="46" bestFit="1" customWidth="1"/>
    <col min="12805" max="12806" width="9.44140625" style="46" bestFit="1" customWidth="1"/>
    <col min="12807" max="12807" width="10.109375" style="46" bestFit="1" customWidth="1"/>
    <col min="12808" max="12808" width="9.109375" style="46" bestFit="1" customWidth="1"/>
    <col min="12809" max="12809" width="10" style="46" customWidth="1"/>
    <col min="12810" max="12812" width="9.33203125" style="46" bestFit="1" customWidth="1"/>
    <col min="12813" max="12813" width="9.44140625" style="46" bestFit="1" customWidth="1"/>
    <col min="12814" max="12814" width="9.109375" style="46" bestFit="1" customWidth="1"/>
    <col min="12815" max="12815" width="8.109375" style="46" bestFit="1" customWidth="1"/>
    <col min="12816" max="12816" width="7.6640625" style="46" bestFit="1" customWidth="1"/>
    <col min="12817" max="12817" width="7.6640625" style="46" customWidth="1"/>
    <col min="12818" max="12818" width="10.6640625" style="46" bestFit="1" customWidth="1"/>
    <col min="12819" max="12823" width="10.109375" style="46" customWidth="1"/>
    <col min="12824" max="12824" width="9" style="46" bestFit="1" customWidth="1"/>
    <col min="12825" max="12825" width="7.6640625" style="46" bestFit="1" customWidth="1"/>
    <col min="12826" max="12826" width="10.33203125" style="46" bestFit="1" customWidth="1"/>
    <col min="12827" max="12830" width="7.6640625" style="46" bestFit="1" customWidth="1"/>
    <col min="12831" max="12831" width="6.88671875" style="46" bestFit="1" customWidth="1"/>
    <col min="12832" max="12832" width="9" style="46" bestFit="1" customWidth="1"/>
    <col min="12833" max="12834" width="7.6640625" style="46" bestFit="1" customWidth="1"/>
    <col min="12835" max="12836" width="9" style="46" bestFit="1" customWidth="1"/>
    <col min="12837" max="12837" width="9" style="46" customWidth="1"/>
    <col min="12838" max="12838" width="7.6640625" style="46" bestFit="1" customWidth="1"/>
    <col min="12839" max="12839" width="10.6640625" style="46" bestFit="1" customWidth="1"/>
    <col min="12840" max="12840" width="11.44140625" style="46"/>
    <col min="12841" max="12841" width="29.33203125" style="46" customWidth="1"/>
    <col min="12842" max="12842" width="9" style="46" bestFit="1" customWidth="1"/>
    <col min="12843" max="12843" width="7.6640625" style="46" bestFit="1" customWidth="1"/>
    <col min="12844" max="12844" width="10.33203125" style="46" bestFit="1" customWidth="1"/>
    <col min="12845" max="12848" width="7.6640625" style="46" bestFit="1" customWidth="1"/>
    <col min="12849" max="12849" width="6.88671875" style="46" bestFit="1" customWidth="1"/>
    <col min="12850" max="12850" width="9" style="46" bestFit="1" customWidth="1"/>
    <col min="12851" max="12852" width="7.6640625" style="46" bestFit="1" customWidth="1"/>
    <col min="12853" max="12854" width="9" style="46" bestFit="1" customWidth="1"/>
    <col min="12855" max="12855" width="9" style="46" customWidth="1"/>
    <col min="12856" max="12856" width="7.6640625" style="46" bestFit="1" customWidth="1"/>
    <col min="12857" max="12857" width="9" style="46" bestFit="1" customWidth="1"/>
    <col min="12858" max="12858" width="11.44140625" style="46"/>
    <col min="12859" max="12859" width="29.33203125" style="46" customWidth="1"/>
    <col min="12860" max="12860" width="9" style="46" bestFit="1" customWidth="1"/>
    <col min="12861" max="12861" width="7.6640625" style="46" bestFit="1" customWidth="1"/>
    <col min="12862" max="12862" width="10.33203125" style="46" bestFit="1" customWidth="1"/>
    <col min="12863" max="12866" width="7.6640625" style="46" bestFit="1" customWidth="1"/>
    <col min="12867" max="12867" width="6.88671875" style="46" bestFit="1" customWidth="1"/>
    <col min="12868" max="12868" width="9" style="46" bestFit="1" customWidth="1"/>
    <col min="12869" max="12870" width="7.6640625" style="46" bestFit="1" customWidth="1"/>
    <col min="12871" max="12872" width="9" style="46" bestFit="1" customWidth="1"/>
    <col min="12873" max="12873" width="9" style="46" customWidth="1"/>
    <col min="12874" max="12874" width="7.6640625" style="46" bestFit="1" customWidth="1"/>
    <col min="12875" max="12875" width="9" style="46" bestFit="1" customWidth="1"/>
    <col min="12876" max="13056" width="11.44140625" style="46"/>
    <col min="13057" max="13057" width="27.5546875" style="46" customWidth="1"/>
    <col min="13058" max="13058" width="10.33203125" style="46" bestFit="1" customWidth="1"/>
    <col min="13059" max="13059" width="9.109375" style="46" bestFit="1" customWidth="1"/>
    <col min="13060" max="13060" width="10.33203125" style="46" bestFit="1" customWidth="1"/>
    <col min="13061" max="13062" width="9.44140625" style="46" bestFit="1" customWidth="1"/>
    <col min="13063" max="13063" width="10.109375" style="46" bestFit="1" customWidth="1"/>
    <col min="13064" max="13064" width="9.109375" style="46" bestFit="1" customWidth="1"/>
    <col min="13065" max="13065" width="10" style="46" customWidth="1"/>
    <col min="13066" max="13068" width="9.33203125" style="46" bestFit="1" customWidth="1"/>
    <col min="13069" max="13069" width="9.44140625" style="46" bestFit="1" customWidth="1"/>
    <col min="13070" max="13070" width="9.109375" style="46" bestFit="1" customWidth="1"/>
    <col min="13071" max="13071" width="8.109375" style="46" bestFit="1" customWidth="1"/>
    <col min="13072" max="13072" width="7.6640625" style="46" bestFit="1" customWidth="1"/>
    <col min="13073" max="13073" width="7.6640625" style="46" customWidth="1"/>
    <col min="13074" max="13074" width="10.6640625" style="46" bestFit="1" customWidth="1"/>
    <col min="13075" max="13079" width="10.109375" style="46" customWidth="1"/>
    <col min="13080" max="13080" width="9" style="46" bestFit="1" customWidth="1"/>
    <col min="13081" max="13081" width="7.6640625" style="46" bestFit="1" customWidth="1"/>
    <col min="13082" max="13082" width="10.33203125" style="46" bestFit="1" customWidth="1"/>
    <col min="13083" max="13086" width="7.6640625" style="46" bestFit="1" customWidth="1"/>
    <col min="13087" max="13087" width="6.88671875" style="46" bestFit="1" customWidth="1"/>
    <col min="13088" max="13088" width="9" style="46" bestFit="1" customWidth="1"/>
    <col min="13089" max="13090" width="7.6640625" style="46" bestFit="1" customWidth="1"/>
    <col min="13091" max="13092" width="9" style="46" bestFit="1" customWidth="1"/>
    <col min="13093" max="13093" width="9" style="46" customWidth="1"/>
    <col min="13094" max="13094" width="7.6640625" style="46" bestFit="1" customWidth="1"/>
    <col min="13095" max="13095" width="10.6640625" style="46" bestFit="1" customWidth="1"/>
    <col min="13096" max="13096" width="11.44140625" style="46"/>
    <col min="13097" max="13097" width="29.33203125" style="46" customWidth="1"/>
    <col min="13098" max="13098" width="9" style="46" bestFit="1" customWidth="1"/>
    <col min="13099" max="13099" width="7.6640625" style="46" bestFit="1" customWidth="1"/>
    <col min="13100" max="13100" width="10.33203125" style="46" bestFit="1" customWidth="1"/>
    <col min="13101" max="13104" width="7.6640625" style="46" bestFit="1" customWidth="1"/>
    <col min="13105" max="13105" width="6.88671875" style="46" bestFit="1" customWidth="1"/>
    <col min="13106" max="13106" width="9" style="46" bestFit="1" customWidth="1"/>
    <col min="13107" max="13108" width="7.6640625" style="46" bestFit="1" customWidth="1"/>
    <col min="13109" max="13110" width="9" style="46" bestFit="1" customWidth="1"/>
    <col min="13111" max="13111" width="9" style="46" customWidth="1"/>
    <col min="13112" max="13112" width="7.6640625" style="46" bestFit="1" customWidth="1"/>
    <col min="13113" max="13113" width="9" style="46" bestFit="1" customWidth="1"/>
    <col min="13114" max="13114" width="11.44140625" style="46"/>
    <col min="13115" max="13115" width="29.33203125" style="46" customWidth="1"/>
    <col min="13116" max="13116" width="9" style="46" bestFit="1" customWidth="1"/>
    <col min="13117" max="13117" width="7.6640625" style="46" bestFit="1" customWidth="1"/>
    <col min="13118" max="13118" width="10.33203125" style="46" bestFit="1" customWidth="1"/>
    <col min="13119" max="13122" width="7.6640625" style="46" bestFit="1" customWidth="1"/>
    <col min="13123" max="13123" width="6.88671875" style="46" bestFit="1" customWidth="1"/>
    <col min="13124" max="13124" width="9" style="46" bestFit="1" customWidth="1"/>
    <col min="13125" max="13126" width="7.6640625" style="46" bestFit="1" customWidth="1"/>
    <col min="13127" max="13128" width="9" style="46" bestFit="1" customWidth="1"/>
    <col min="13129" max="13129" width="9" style="46" customWidth="1"/>
    <col min="13130" max="13130" width="7.6640625" style="46" bestFit="1" customWidth="1"/>
    <col min="13131" max="13131" width="9" style="46" bestFit="1" customWidth="1"/>
    <col min="13132" max="13312" width="11.44140625" style="46"/>
    <col min="13313" max="13313" width="27.5546875" style="46" customWidth="1"/>
    <col min="13314" max="13314" width="10.33203125" style="46" bestFit="1" customWidth="1"/>
    <col min="13315" max="13315" width="9.109375" style="46" bestFit="1" customWidth="1"/>
    <col min="13316" max="13316" width="10.33203125" style="46" bestFit="1" customWidth="1"/>
    <col min="13317" max="13318" width="9.44140625" style="46" bestFit="1" customWidth="1"/>
    <col min="13319" max="13319" width="10.109375" style="46" bestFit="1" customWidth="1"/>
    <col min="13320" max="13320" width="9.109375" style="46" bestFit="1" customWidth="1"/>
    <col min="13321" max="13321" width="10" style="46" customWidth="1"/>
    <col min="13322" max="13324" width="9.33203125" style="46" bestFit="1" customWidth="1"/>
    <col min="13325" max="13325" width="9.44140625" style="46" bestFit="1" customWidth="1"/>
    <col min="13326" max="13326" width="9.109375" style="46" bestFit="1" customWidth="1"/>
    <col min="13327" max="13327" width="8.109375" style="46" bestFit="1" customWidth="1"/>
    <col min="13328" max="13328" width="7.6640625" style="46" bestFit="1" customWidth="1"/>
    <col min="13329" max="13329" width="7.6640625" style="46" customWidth="1"/>
    <col min="13330" max="13330" width="10.6640625" style="46" bestFit="1" customWidth="1"/>
    <col min="13331" max="13335" width="10.109375" style="46" customWidth="1"/>
    <col min="13336" max="13336" width="9" style="46" bestFit="1" customWidth="1"/>
    <col min="13337" max="13337" width="7.6640625" style="46" bestFit="1" customWidth="1"/>
    <col min="13338" max="13338" width="10.33203125" style="46" bestFit="1" customWidth="1"/>
    <col min="13339" max="13342" width="7.6640625" style="46" bestFit="1" customWidth="1"/>
    <col min="13343" max="13343" width="6.88671875" style="46" bestFit="1" customWidth="1"/>
    <col min="13344" max="13344" width="9" style="46" bestFit="1" customWidth="1"/>
    <col min="13345" max="13346" width="7.6640625" style="46" bestFit="1" customWidth="1"/>
    <col min="13347" max="13348" width="9" style="46" bestFit="1" customWidth="1"/>
    <col min="13349" max="13349" width="9" style="46" customWidth="1"/>
    <col min="13350" max="13350" width="7.6640625" style="46" bestFit="1" customWidth="1"/>
    <col min="13351" max="13351" width="10.6640625" style="46" bestFit="1" customWidth="1"/>
    <col min="13352" max="13352" width="11.44140625" style="46"/>
    <col min="13353" max="13353" width="29.33203125" style="46" customWidth="1"/>
    <col min="13354" max="13354" width="9" style="46" bestFit="1" customWidth="1"/>
    <col min="13355" max="13355" width="7.6640625" style="46" bestFit="1" customWidth="1"/>
    <col min="13356" max="13356" width="10.33203125" style="46" bestFit="1" customWidth="1"/>
    <col min="13357" max="13360" width="7.6640625" style="46" bestFit="1" customWidth="1"/>
    <col min="13361" max="13361" width="6.88671875" style="46" bestFit="1" customWidth="1"/>
    <col min="13362" max="13362" width="9" style="46" bestFit="1" customWidth="1"/>
    <col min="13363" max="13364" width="7.6640625" style="46" bestFit="1" customWidth="1"/>
    <col min="13365" max="13366" width="9" style="46" bestFit="1" customWidth="1"/>
    <col min="13367" max="13367" width="9" style="46" customWidth="1"/>
    <col min="13368" max="13368" width="7.6640625" style="46" bestFit="1" customWidth="1"/>
    <col min="13369" max="13369" width="9" style="46" bestFit="1" customWidth="1"/>
    <col min="13370" max="13370" width="11.44140625" style="46"/>
    <col min="13371" max="13371" width="29.33203125" style="46" customWidth="1"/>
    <col min="13372" max="13372" width="9" style="46" bestFit="1" customWidth="1"/>
    <col min="13373" max="13373" width="7.6640625" style="46" bestFit="1" customWidth="1"/>
    <col min="13374" max="13374" width="10.33203125" style="46" bestFit="1" customWidth="1"/>
    <col min="13375" max="13378" width="7.6640625" style="46" bestFit="1" customWidth="1"/>
    <col min="13379" max="13379" width="6.88671875" style="46" bestFit="1" customWidth="1"/>
    <col min="13380" max="13380" width="9" style="46" bestFit="1" customWidth="1"/>
    <col min="13381" max="13382" width="7.6640625" style="46" bestFit="1" customWidth="1"/>
    <col min="13383" max="13384" width="9" style="46" bestFit="1" customWidth="1"/>
    <col min="13385" max="13385" width="9" style="46" customWidth="1"/>
    <col min="13386" max="13386" width="7.6640625" style="46" bestFit="1" customWidth="1"/>
    <col min="13387" max="13387" width="9" style="46" bestFit="1" customWidth="1"/>
    <col min="13388" max="13568" width="11.44140625" style="46"/>
    <col min="13569" max="13569" width="27.5546875" style="46" customWidth="1"/>
    <col min="13570" max="13570" width="10.33203125" style="46" bestFit="1" customWidth="1"/>
    <col min="13571" max="13571" width="9.109375" style="46" bestFit="1" customWidth="1"/>
    <col min="13572" max="13572" width="10.33203125" style="46" bestFit="1" customWidth="1"/>
    <col min="13573" max="13574" width="9.44140625" style="46" bestFit="1" customWidth="1"/>
    <col min="13575" max="13575" width="10.109375" style="46" bestFit="1" customWidth="1"/>
    <col min="13576" max="13576" width="9.109375" style="46" bestFit="1" customWidth="1"/>
    <col min="13577" max="13577" width="10" style="46" customWidth="1"/>
    <col min="13578" max="13580" width="9.33203125" style="46" bestFit="1" customWidth="1"/>
    <col min="13581" max="13581" width="9.44140625" style="46" bestFit="1" customWidth="1"/>
    <col min="13582" max="13582" width="9.109375" style="46" bestFit="1" customWidth="1"/>
    <col min="13583" max="13583" width="8.109375" style="46" bestFit="1" customWidth="1"/>
    <col min="13584" max="13584" width="7.6640625" style="46" bestFit="1" customWidth="1"/>
    <col min="13585" max="13585" width="7.6640625" style="46" customWidth="1"/>
    <col min="13586" max="13586" width="10.6640625" style="46" bestFit="1" customWidth="1"/>
    <col min="13587" max="13591" width="10.109375" style="46" customWidth="1"/>
    <col min="13592" max="13592" width="9" style="46" bestFit="1" customWidth="1"/>
    <col min="13593" max="13593" width="7.6640625" style="46" bestFit="1" customWidth="1"/>
    <col min="13594" max="13594" width="10.33203125" style="46" bestFit="1" customWidth="1"/>
    <col min="13595" max="13598" width="7.6640625" style="46" bestFit="1" customWidth="1"/>
    <col min="13599" max="13599" width="6.88671875" style="46" bestFit="1" customWidth="1"/>
    <col min="13600" max="13600" width="9" style="46" bestFit="1" customWidth="1"/>
    <col min="13601" max="13602" width="7.6640625" style="46" bestFit="1" customWidth="1"/>
    <col min="13603" max="13604" width="9" style="46" bestFit="1" customWidth="1"/>
    <col min="13605" max="13605" width="9" style="46" customWidth="1"/>
    <col min="13606" max="13606" width="7.6640625" style="46" bestFit="1" customWidth="1"/>
    <col min="13607" max="13607" width="10.6640625" style="46" bestFit="1" customWidth="1"/>
    <col min="13608" max="13608" width="11.44140625" style="46"/>
    <col min="13609" max="13609" width="29.33203125" style="46" customWidth="1"/>
    <col min="13610" max="13610" width="9" style="46" bestFit="1" customWidth="1"/>
    <col min="13611" max="13611" width="7.6640625" style="46" bestFit="1" customWidth="1"/>
    <col min="13612" max="13612" width="10.33203125" style="46" bestFit="1" customWidth="1"/>
    <col min="13613" max="13616" width="7.6640625" style="46" bestFit="1" customWidth="1"/>
    <col min="13617" max="13617" width="6.88671875" style="46" bestFit="1" customWidth="1"/>
    <col min="13618" max="13618" width="9" style="46" bestFit="1" customWidth="1"/>
    <col min="13619" max="13620" width="7.6640625" style="46" bestFit="1" customWidth="1"/>
    <col min="13621" max="13622" width="9" style="46" bestFit="1" customWidth="1"/>
    <col min="13623" max="13623" width="9" style="46" customWidth="1"/>
    <col min="13624" max="13624" width="7.6640625" style="46" bestFit="1" customWidth="1"/>
    <col min="13625" max="13625" width="9" style="46" bestFit="1" customWidth="1"/>
    <col min="13626" max="13626" width="11.44140625" style="46"/>
    <col min="13627" max="13627" width="29.33203125" style="46" customWidth="1"/>
    <col min="13628" max="13628" width="9" style="46" bestFit="1" customWidth="1"/>
    <col min="13629" max="13629" width="7.6640625" style="46" bestFit="1" customWidth="1"/>
    <col min="13630" max="13630" width="10.33203125" style="46" bestFit="1" customWidth="1"/>
    <col min="13631" max="13634" width="7.6640625" style="46" bestFit="1" customWidth="1"/>
    <col min="13635" max="13635" width="6.88671875" style="46" bestFit="1" customWidth="1"/>
    <col min="13636" max="13636" width="9" style="46" bestFit="1" customWidth="1"/>
    <col min="13637" max="13638" width="7.6640625" style="46" bestFit="1" customWidth="1"/>
    <col min="13639" max="13640" width="9" style="46" bestFit="1" customWidth="1"/>
    <col min="13641" max="13641" width="9" style="46" customWidth="1"/>
    <col min="13642" max="13642" width="7.6640625" style="46" bestFit="1" customWidth="1"/>
    <col min="13643" max="13643" width="9" style="46" bestFit="1" customWidth="1"/>
    <col min="13644" max="13824" width="11.44140625" style="46"/>
    <col min="13825" max="13825" width="27.5546875" style="46" customWidth="1"/>
    <col min="13826" max="13826" width="10.33203125" style="46" bestFit="1" customWidth="1"/>
    <col min="13827" max="13827" width="9.109375" style="46" bestFit="1" customWidth="1"/>
    <col min="13828" max="13828" width="10.33203125" style="46" bestFit="1" customWidth="1"/>
    <col min="13829" max="13830" width="9.44140625" style="46" bestFit="1" customWidth="1"/>
    <col min="13831" max="13831" width="10.109375" style="46" bestFit="1" customWidth="1"/>
    <col min="13832" max="13832" width="9.109375" style="46" bestFit="1" customWidth="1"/>
    <col min="13833" max="13833" width="10" style="46" customWidth="1"/>
    <col min="13834" max="13836" width="9.33203125" style="46" bestFit="1" customWidth="1"/>
    <col min="13837" max="13837" width="9.44140625" style="46" bestFit="1" customWidth="1"/>
    <col min="13838" max="13838" width="9.109375" style="46" bestFit="1" customWidth="1"/>
    <col min="13839" max="13839" width="8.109375" style="46" bestFit="1" customWidth="1"/>
    <col min="13840" max="13840" width="7.6640625" style="46" bestFit="1" customWidth="1"/>
    <col min="13841" max="13841" width="7.6640625" style="46" customWidth="1"/>
    <col min="13842" max="13842" width="10.6640625" style="46" bestFit="1" customWidth="1"/>
    <col min="13843" max="13847" width="10.109375" style="46" customWidth="1"/>
    <col min="13848" max="13848" width="9" style="46" bestFit="1" customWidth="1"/>
    <col min="13849" max="13849" width="7.6640625" style="46" bestFit="1" customWidth="1"/>
    <col min="13850" max="13850" width="10.33203125" style="46" bestFit="1" customWidth="1"/>
    <col min="13851" max="13854" width="7.6640625" style="46" bestFit="1" customWidth="1"/>
    <col min="13855" max="13855" width="6.88671875" style="46" bestFit="1" customWidth="1"/>
    <col min="13856" max="13856" width="9" style="46" bestFit="1" customWidth="1"/>
    <col min="13857" max="13858" width="7.6640625" style="46" bestFit="1" customWidth="1"/>
    <col min="13859" max="13860" width="9" style="46" bestFit="1" customWidth="1"/>
    <col min="13861" max="13861" width="9" style="46" customWidth="1"/>
    <col min="13862" max="13862" width="7.6640625" style="46" bestFit="1" customWidth="1"/>
    <col min="13863" max="13863" width="10.6640625" style="46" bestFit="1" customWidth="1"/>
    <col min="13864" max="13864" width="11.44140625" style="46"/>
    <col min="13865" max="13865" width="29.33203125" style="46" customWidth="1"/>
    <col min="13866" max="13866" width="9" style="46" bestFit="1" customWidth="1"/>
    <col min="13867" max="13867" width="7.6640625" style="46" bestFit="1" customWidth="1"/>
    <col min="13868" max="13868" width="10.33203125" style="46" bestFit="1" customWidth="1"/>
    <col min="13869" max="13872" width="7.6640625" style="46" bestFit="1" customWidth="1"/>
    <col min="13873" max="13873" width="6.88671875" style="46" bestFit="1" customWidth="1"/>
    <col min="13874" max="13874" width="9" style="46" bestFit="1" customWidth="1"/>
    <col min="13875" max="13876" width="7.6640625" style="46" bestFit="1" customWidth="1"/>
    <col min="13877" max="13878" width="9" style="46" bestFit="1" customWidth="1"/>
    <col min="13879" max="13879" width="9" style="46" customWidth="1"/>
    <col min="13880" max="13880" width="7.6640625" style="46" bestFit="1" customWidth="1"/>
    <col min="13881" max="13881" width="9" style="46" bestFit="1" customWidth="1"/>
    <col min="13882" max="13882" width="11.44140625" style="46"/>
    <col min="13883" max="13883" width="29.33203125" style="46" customWidth="1"/>
    <col min="13884" max="13884" width="9" style="46" bestFit="1" customWidth="1"/>
    <col min="13885" max="13885" width="7.6640625" style="46" bestFit="1" customWidth="1"/>
    <col min="13886" max="13886" width="10.33203125" style="46" bestFit="1" customWidth="1"/>
    <col min="13887" max="13890" width="7.6640625" style="46" bestFit="1" customWidth="1"/>
    <col min="13891" max="13891" width="6.88671875" style="46" bestFit="1" customWidth="1"/>
    <col min="13892" max="13892" width="9" style="46" bestFit="1" customWidth="1"/>
    <col min="13893" max="13894" width="7.6640625" style="46" bestFit="1" customWidth="1"/>
    <col min="13895" max="13896" width="9" style="46" bestFit="1" customWidth="1"/>
    <col min="13897" max="13897" width="9" style="46" customWidth="1"/>
    <col min="13898" max="13898" width="7.6640625" style="46" bestFit="1" customWidth="1"/>
    <col min="13899" max="13899" width="9" style="46" bestFit="1" customWidth="1"/>
    <col min="13900" max="14080" width="11.44140625" style="46"/>
    <col min="14081" max="14081" width="27.5546875" style="46" customWidth="1"/>
    <col min="14082" max="14082" width="10.33203125" style="46" bestFit="1" customWidth="1"/>
    <col min="14083" max="14083" width="9.109375" style="46" bestFit="1" customWidth="1"/>
    <col min="14084" max="14084" width="10.33203125" style="46" bestFit="1" customWidth="1"/>
    <col min="14085" max="14086" width="9.44140625" style="46" bestFit="1" customWidth="1"/>
    <col min="14087" max="14087" width="10.109375" style="46" bestFit="1" customWidth="1"/>
    <col min="14088" max="14088" width="9.109375" style="46" bestFit="1" customWidth="1"/>
    <col min="14089" max="14089" width="10" style="46" customWidth="1"/>
    <col min="14090" max="14092" width="9.33203125" style="46" bestFit="1" customWidth="1"/>
    <col min="14093" max="14093" width="9.44140625" style="46" bestFit="1" customWidth="1"/>
    <col min="14094" max="14094" width="9.109375" style="46" bestFit="1" customWidth="1"/>
    <col min="14095" max="14095" width="8.109375" style="46" bestFit="1" customWidth="1"/>
    <col min="14096" max="14096" width="7.6640625" style="46" bestFit="1" customWidth="1"/>
    <col min="14097" max="14097" width="7.6640625" style="46" customWidth="1"/>
    <col min="14098" max="14098" width="10.6640625" style="46" bestFit="1" customWidth="1"/>
    <col min="14099" max="14103" width="10.109375" style="46" customWidth="1"/>
    <col min="14104" max="14104" width="9" style="46" bestFit="1" customWidth="1"/>
    <col min="14105" max="14105" width="7.6640625" style="46" bestFit="1" customWidth="1"/>
    <col min="14106" max="14106" width="10.33203125" style="46" bestFit="1" customWidth="1"/>
    <col min="14107" max="14110" width="7.6640625" style="46" bestFit="1" customWidth="1"/>
    <col min="14111" max="14111" width="6.88671875" style="46" bestFit="1" customWidth="1"/>
    <col min="14112" max="14112" width="9" style="46" bestFit="1" customWidth="1"/>
    <col min="14113" max="14114" width="7.6640625" style="46" bestFit="1" customWidth="1"/>
    <col min="14115" max="14116" width="9" style="46" bestFit="1" customWidth="1"/>
    <col min="14117" max="14117" width="9" style="46" customWidth="1"/>
    <col min="14118" max="14118" width="7.6640625" style="46" bestFit="1" customWidth="1"/>
    <col min="14119" max="14119" width="10.6640625" style="46" bestFit="1" customWidth="1"/>
    <col min="14120" max="14120" width="11.44140625" style="46"/>
    <col min="14121" max="14121" width="29.33203125" style="46" customWidth="1"/>
    <col min="14122" max="14122" width="9" style="46" bestFit="1" customWidth="1"/>
    <col min="14123" max="14123" width="7.6640625" style="46" bestFit="1" customWidth="1"/>
    <col min="14124" max="14124" width="10.33203125" style="46" bestFit="1" customWidth="1"/>
    <col min="14125" max="14128" width="7.6640625" style="46" bestFit="1" customWidth="1"/>
    <col min="14129" max="14129" width="6.88671875" style="46" bestFit="1" customWidth="1"/>
    <col min="14130" max="14130" width="9" style="46" bestFit="1" customWidth="1"/>
    <col min="14131" max="14132" width="7.6640625" style="46" bestFit="1" customWidth="1"/>
    <col min="14133" max="14134" width="9" style="46" bestFit="1" customWidth="1"/>
    <col min="14135" max="14135" width="9" style="46" customWidth="1"/>
    <col min="14136" max="14136" width="7.6640625" style="46" bestFit="1" customWidth="1"/>
    <col min="14137" max="14137" width="9" style="46" bestFit="1" customWidth="1"/>
    <col min="14138" max="14138" width="11.44140625" style="46"/>
    <col min="14139" max="14139" width="29.33203125" style="46" customWidth="1"/>
    <col min="14140" max="14140" width="9" style="46" bestFit="1" customWidth="1"/>
    <col min="14141" max="14141" width="7.6640625" style="46" bestFit="1" customWidth="1"/>
    <col min="14142" max="14142" width="10.33203125" style="46" bestFit="1" customWidth="1"/>
    <col min="14143" max="14146" width="7.6640625" style="46" bestFit="1" customWidth="1"/>
    <col min="14147" max="14147" width="6.88671875" style="46" bestFit="1" customWidth="1"/>
    <col min="14148" max="14148" width="9" style="46" bestFit="1" customWidth="1"/>
    <col min="14149" max="14150" width="7.6640625" style="46" bestFit="1" customWidth="1"/>
    <col min="14151" max="14152" width="9" style="46" bestFit="1" customWidth="1"/>
    <col min="14153" max="14153" width="9" style="46" customWidth="1"/>
    <col min="14154" max="14154" width="7.6640625" style="46" bestFit="1" customWidth="1"/>
    <col min="14155" max="14155" width="9" style="46" bestFit="1" customWidth="1"/>
    <col min="14156" max="14336" width="11.44140625" style="46"/>
    <col min="14337" max="14337" width="27.5546875" style="46" customWidth="1"/>
    <col min="14338" max="14338" width="10.33203125" style="46" bestFit="1" customWidth="1"/>
    <col min="14339" max="14339" width="9.109375" style="46" bestFit="1" customWidth="1"/>
    <col min="14340" max="14340" width="10.33203125" style="46" bestFit="1" customWidth="1"/>
    <col min="14341" max="14342" width="9.44140625" style="46" bestFit="1" customWidth="1"/>
    <col min="14343" max="14343" width="10.109375" style="46" bestFit="1" customWidth="1"/>
    <col min="14344" max="14344" width="9.109375" style="46" bestFit="1" customWidth="1"/>
    <col min="14345" max="14345" width="10" style="46" customWidth="1"/>
    <col min="14346" max="14348" width="9.33203125" style="46" bestFit="1" customWidth="1"/>
    <col min="14349" max="14349" width="9.44140625" style="46" bestFit="1" customWidth="1"/>
    <col min="14350" max="14350" width="9.109375" style="46" bestFit="1" customWidth="1"/>
    <col min="14351" max="14351" width="8.109375" style="46" bestFit="1" customWidth="1"/>
    <col min="14352" max="14352" width="7.6640625" style="46" bestFit="1" customWidth="1"/>
    <col min="14353" max="14353" width="7.6640625" style="46" customWidth="1"/>
    <col min="14354" max="14354" width="10.6640625" style="46" bestFit="1" customWidth="1"/>
    <col min="14355" max="14359" width="10.109375" style="46" customWidth="1"/>
    <col min="14360" max="14360" width="9" style="46" bestFit="1" customWidth="1"/>
    <col min="14361" max="14361" width="7.6640625" style="46" bestFit="1" customWidth="1"/>
    <col min="14362" max="14362" width="10.33203125" style="46" bestFit="1" customWidth="1"/>
    <col min="14363" max="14366" width="7.6640625" style="46" bestFit="1" customWidth="1"/>
    <col min="14367" max="14367" width="6.88671875" style="46" bestFit="1" customWidth="1"/>
    <col min="14368" max="14368" width="9" style="46" bestFit="1" customWidth="1"/>
    <col min="14369" max="14370" width="7.6640625" style="46" bestFit="1" customWidth="1"/>
    <col min="14371" max="14372" width="9" style="46" bestFit="1" customWidth="1"/>
    <col min="14373" max="14373" width="9" style="46" customWidth="1"/>
    <col min="14374" max="14374" width="7.6640625" style="46" bestFit="1" customWidth="1"/>
    <col min="14375" max="14375" width="10.6640625" style="46" bestFit="1" customWidth="1"/>
    <col min="14376" max="14376" width="11.44140625" style="46"/>
    <col min="14377" max="14377" width="29.33203125" style="46" customWidth="1"/>
    <col min="14378" max="14378" width="9" style="46" bestFit="1" customWidth="1"/>
    <col min="14379" max="14379" width="7.6640625" style="46" bestFit="1" customWidth="1"/>
    <col min="14380" max="14380" width="10.33203125" style="46" bestFit="1" customWidth="1"/>
    <col min="14381" max="14384" width="7.6640625" style="46" bestFit="1" customWidth="1"/>
    <col min="14385" max="14385" width="6.88671875" style="46" bestFit="1" customWidth="1"/>
    <col min="14386" max="14386" width="9" style="46" bestFit="1" customWidth="1"/>
    <col min="14387" max="14388" width="7.6640625" style="46" bestFit="1" customWidth="1"/>
    <col min="14389" max="14390" width="9" style="46" bestFit="1" customWidth="1"/>
    <col min="14391" max="14391" width="9" style="46" customWidth="1"/>
    <col min="14392" max="14392" width="7.6640625" style="46" bestFit="1" customWidth="1"/>
    <col min="14393" max="14393" width="9" style="46" bestFit="1" customWidth="1"/>
    <col min="14394" max="14394" width="11.44140625" style="46"/>
    <col min="14395" max="14395" width="29.33203125" style="46" customWidth="1"/>
    <col min="14396" max="14396" width="9" style="46" bestFit="1" customWidth="1"/>
    <col min="14397" max="14397" width="7.6640625" style="46" bestFit="1" customWidth="1"/>
    <col min="14398" max="14398" width="10.33203125" style="46" bestFit="1" customWidth="1"/>
    <col min="14399" max="14402" width="7.6640625" style="46" bestFit="1" customWidth="1"/>
    <col min="14403" max="14403" width="6.88671875" style="46" bestFit="1" customWidth="1"/>
    <col min="14404" max="14404" width="9" style="46" bestFit="1" customWidth="1"/>
    <col min="14405" max="14406" width="7.6640625" style="46" bestFit="1" customWidth="1"/>
    <col min="14407" max="14408" width="9" style="46" bestFit="1" customWidth="1"/>
    <col min="14409" max="14409" width="9" style="46" customWidth="1"/>
    <col min="14410" max="14410" width="7.6640625" style="46" bestFit="1" customWidth="1"/>
    <col min="14411" max="14411" width="9" style="46" bestFit="1" customWidth="1"/>
    <col min="14412" max="14592" width="11.44140625" style="46"/>
    <col min="14593" max="14593" width="27.5546875" style="46" customWidth="1"/>
    <col min="14594" max="14594" width="10.33203125" style="46" bestFit="1" customWidth="1"/>
    <col min="14595" max="14595" width="9.109375" style="46" bestFit="1" customWidth="1"/>
    <col min="14596" max="14596" width="10.33203125" style="46" bestFit="1" customWidth="1"/>
    <col min="14597" max="14598" width="9.44140625" style="46" bestFit="1" customWidth="1"/>
    <col min="14599" max="14599" width="10.109375" style="46" bestFit="1" customWidth="1"/>
    <col min="14600" max="14600" width="9.109375" style="46" bestFit="1" customWidth="1"/>
    <col min="14601" max="14601" width="10" style="46" customWidth="1"/>
    <col min="14602" max="14604" width="9.33203125" style="46" bestFit="1" customWidth="1"/>
    <col min="14605" max="14605" width="9.44140625" style="46" bestFit="1" customWidth="1"/>
    <col min="14606" max="14606" width="9.109375" style="46" bestFit="1" customWidth="1"/>
    <col min="14607" max="14607" width="8.109375" style="46" bestFit="1" customWidth="1"/>
    <col min="14608" max="14608" width="7.6640625" style="46" bestFit="1" customWidth="1"/>
    <col min="14609" max="14609" width="7.6640625" style="46" customWidth="1"/>
    <col min="14610" max="14610" width="10.6640625" style="46" bestFit="1" customWidth="1"/>
    <col min="14611" max="14615" width="10.109375" style="46" customWidth="1"/>
    <col min="14616" max="14616" width="9" style="46" bestFit="1" customWidth="1"/>
    <col min="14617" max="14617" width="7.6640625" style="46" bestFit="1" customWidth="1"/>
    <col min="14618" max="14618" width="10.33203125" style="46" bestFit="1" customWidth="1"/>
    <col min="14619" max="14622" width="7.6640625" style="46" bestFit="1" customWidth="1"/>
    <col min="14623" max="14623" width="6.88671875" style="46" bestFit="1" customWidth="1"/>
    <col min="14624" max="14624" width="9" style="46" bestFit="1" customWidth="1"/>
    <col min="14625" max="14626" width="7.6640625" style="46" bestFit="1" customWidth="1"/>
    <col min="14627" max="14628" width="9" style="46" bestFit="1" customWidth="1"/>
    <col min="14629" max="14629" width="9" style="46" customWidth="1"/>
    <col min="14630" max="14630" width="7.6640625" style="46" bestFit="1" customWidth="1"/>
    <col min="14631" max="14631" width="10.6640625" style="46" bestFit="1" customWidth="1"/>
    <col min="14632" max="14632" width="11.44140625" style="46"/>
    <col min="14633" max="14633" width="29.33203125" style="46" customWidth="1"/>
    <col min="14634" max="14634" width="9" style="46" bestFit="1" customWidth="1"/>
    <col min="14635" max="14635" width="7.6640625" style="46" bestFit="1" customWidth="1"/>
    <col min="14636" max="14636" width="10.33203125" style="46" bestFit="1" customWidth="1"/>
    <col min="14637" max="14640" width="7.6640625" style="46" bestFit="1" customWidth="1"/>
    <col min="14641" max="14641" width="6.88671875" style="46" bestFit="1" customWidth="1"/>
    <col min="14642" max="14642" width="9" style="46" bestFit="1" customWidth="1"/>
    <col min="14643" max="14644" width="7.6640625" style="46" bestFit="1" customWidth="1"/>
    <col min="14645" max="14646" width="9" style="46" bestFit="1" customWidth="1"/>
    <col min="14647" max="14647" width="9" style="46" customWidth="1"/>
    <col min="14648" max="14648" width="7.6640625" style="46" bestFit="1" customWidth="1"/>
    <col min="14649" max="14649" width="9" style="46" bestFit="1" customWidth="1"/>
    <col min="14650" max="14650" width="11.44140625" style="46"/>
    <col min="14651" max="14651" width="29.33203125" style="46" customWidth="1"/>
    <col min="14652" max="14652" width="9" style="46" bestFit="1" customWidth="1"/>
    <col min="14653" max="14653" width="7.6640625" style="46" bestFit="1" customWidth="1"/>
    <col min="14654" max="14654" width="10.33203125" style="46" bestFit="1" customWidth="1"/>
    <col min="14655" max="14658" width="7.6640625" style="46" bestFit="1" customWidth="1"/>
    <col min="14659" max="14659" width="6.88671875" style="46" bestFit="1" customWidth="1"/>
    <col min="14660" max="14660" width="9" style="46" bestFit="1" customWidth="1"/>
    <col min="14661" max="14662" width="7.6640625" style="46" bestFit="1" customWidth="1"/>
    <col min="14663" max="14664" width="9" style="46" bestFit="1" customWidth="1"/>
    <col min="14665" max="14665" width="9" style="46" customWidth="1"/>
    <col min="14666" max="14666" width="7.6640625" style="46" bestFit="1" customWidth="1"/>
    <col min="14667" max="14667" width="9" style="46" bestFit="1" customWidth="1"/>
    <col min="14668" max="14848" width="11.44140625" style="46"/>
    <col min="14849" max="14849" width="27.5546875" style="46" customWidth="1"/>
    <col min="14850" max="14850" width="10.33203125" style="46" bestFit="1" customWidth="1"/>
    <col min="14851" max="14851" width="9.109375" style="46" bestFit="1" customWidth="1"/>
    <col min="14852" max="14852" width="10.33203125" style="46" bestFit="1" customWidth="1"/>
    <col min="14853" max="14854" width="9.44140625" style="46" bestFit="1" customWidth="1"/>
    <col min="14855" max="14855" width="10.109375" style="46" bestFit="1" customWidth="1"/>
    <col min="14856" max="14856" width="9.109375" style="46" bestFit="1" customWidth="1"/>
    <col min="14857" max="14857" width="10" style="46" customWidth="1"/>
    <col min="14858" max="14860" width="9.33203125" style="46" bestFit="1" customWidth="1"/>
    <col min="14861" max="14861" width="9.44140625" style="46" bestFit="1" customWidth="1"/>
    <col min="14862" max="14862" width="9.109375" style="46" bestFit="1" customWidth="1"/>
    <col min="14863" max="14863" width="8.109375" style="46" bestFit="1" customWidth="1"/>
    <col min="14864" max="14864" width="7.6640625" style="46" bestFit="1" customWidth="1"/>
    <col min="14865" max="14865" width="7.6640625" style="46" customWidth="1"/>
    <col min="14866" max="14866" width="10.6640625" style="46" bestFit="1" customWidth="1"/>
    <col min="14867" max="14871" width="10.109375" style="46" customWidth="1"/>
    <col min="14872" max="14872" width="9" style="46" bestFit="1" customWidth="1"/>
    <col min="14873" max="14873" width="7.6640625" style="46" bestFit="1" customWidth="1"/>
    <col min="14874" max="14874" width="10.33203125" style="46" bestFit="1" customWidth="1"/>
    <col min="14875" max="14878" width="7.6640625" style="46" bestFit="1" customWidth="1"/>
    <col min="14879" max="14879" width="6.88671875" style="46" bestFit="1" customWidth="1"/>
    <col min="14880" max="14880" width="9" style="46" bestFit="1" customWidth="1"/>
    <col min="14881" max="14882" width="7.6640625" style="46" bestFit="1" customWidth="1"/>
    <col min="14883" max="14884" width="9" style="46" bestFit="1" customWidth="1"/>
    <col min="14885" max="14885" width="9" style="46" customWidth="1"/>
    <col min="14886" max="14886" width="7.6640625" style="46" bestFit="1" customWidth="1"/>
    <col min="14887" max="14887" width="10.6640625" style="46" bestFit="1" customWidth="1"/>
    <col min="14888" max="14888" width="11.44140625" style="46"/>
    <col min="14889" max="14889" width="29.33203125" style="46" customWidth="1"/>
    <col min="14890" max="14890" width="9" style="46" bestFit="1" customWidth="1"/>
    <col min="14891" max="14891" width="7.6640625" style="46" bestFit="1" customWidth="1"/>
    <col min="14892" max="14892" width="10.33203125" style="46" bestFit="1" customWidth="1"/>
    <col min="14893" max="14896" width="7.6640625" style="46" bestFit="1" customWidth="1"/>
    <col min="14897" max="14897" width="6.88671875" style="46" bestFit="1" customWidth="1"/>
    <col min="14898" max="14898" width="9" style="46" bestFit="1" customWidth="1"/>
    <col min="14899" max="14900" width="7.6640625" style="46" bestFit="1" customWidth="1"/>
    <col min="14901" max="14902" width="9" style="46" bestFit="1" customWidth="1"/>
    <col min="14903" max="14903" width="9" style="46" customWidth="1"/>
    <col min="14904" max="14904" width="7.6640625" style="46" bestFit="1" customWidth="1"/>
    <col min="14905" max="14905" width="9" style="46" bestFit="1" customWidth="1"/>
    <col min="14906" max="14906" width="11.44140625" style="46"/>
    <col min="14907" max="14907" width="29.33203125" style="46" customWidth="1"/>
    <col min="14908" max="14908" width="9" style="46" bestFit="1" customWidth="1"/>
    <col min="14909" max="14909" width="7.6640625" style="46" bestFit="1" customWidth="1"/>
    <col min="14910" max="14910" width="10.33203125" style="46" bestFit="1" customWidth="1"/>
    <col min="14911" max="14914" width="7.6640625" style="46" bestFit="1" customWidth="1"/>
    <col min="14915" max="14915" width="6.88671875" style="46" bestFit="1" customWidth="1"/>
    <col min="14916" max="14916" width="9" style="46" bestFit="1" customWidth="1"/>
    <col min="14917" max="14918" width="7.6640625" style="46" bestFit="1" customWidth="1"/>
    <col min="14919" max="14920" width="9" style="46" bestFit="1" customWidth="1"/>
    <col min="14921" max="14921" width="9" style="46" customWidth="1"/>
    <col min="14922" max="14922" width="7.6640625" style="46" bestFit="1" customWidth="1"/>
    <col min="14923" max="14923" width="9" style="46" bestFit="1" customWidth="1"/>
    <col min="14924" max="15104" width="11.44140625" style="46"/>
    <col min="15105" max="15105" width="27.5546875" style="46" customWidth="1"/>
    <col min="15106" max="15106" width="10.33203125" style="46" bestFit="1" customWidth="1"/>
    <col min="15107" max="15107" width="9.109375" style="46" bestFit="1" customWidth="1"/>
    <col min="15108" max="15108" width="10.33203125" style="46" bestFit="1" customWidth="1"/>
    <col min="15109" max="15110" width="9.44140625" style="46" bestFit="1" customWidth="1"/>
    <col min="15111" max="15111" width="10.109375" style="46" bestFit="1" customWidth="1"/>
    <col min="15112" max="15112" width="9.109375" style="46" bestFit="1" customWidth="1"/>
    <col min="15113" max="15113" width="10" style="46" customWidth="1"/>
    <col min="15114" max="15116" width="9.33203125" style="46" bestFit="1" customWidth="1"/>
    <col min="15117" max="15117" width="9.44140625" style="46" bestFit="1" customWidth="1"/>
    <col min="15118" max="15118" width="9.109375" style="46" bestFit="1" customWidth="1"/>
    <col min="15119" max="15119" width="8.109375" style="46" bestFit="1" customWidth="1"/>
    <col min="15120" max="15120" width="7.6640625" style="46" bestFit="1" customWidth="1"/>
    <col min="15121" max="15121" width="7.6640625" style="46" customWidth="1"/>
    <col min="15122" max="15122" width="10.6640625" style="46" bestFit="1" customWidth="1"/>
    <col min="15123" max="15127" width="10.109375" style="46" customWidth="1"/>
    <col min="15128" max="15128" width="9" style="46" bestFit="1" customWidth="1"/>
    <col min="15129" max="15129" width="7.6640625" style="46" bestFit="1" customWidth="1"/>
    <col min="15130" max="15130" width="10.33203125" style="46" bestFit="1" customWidth="1"/>
    <col min="15131" max="15134" width="7.6640625" style="46" bestFit="1" customWidth="1"/>
    <col min="15135" max="15135" width="6.88671875" style="46" bestFit="1" customWidth="1"/>
    <col min="15136" max="15136" width="9" style="46" bestFit="1" customWidth="1"/>
    <col min="15137" max="15138" width="7.6640625" style="46" bestFit="1" customWidth="1"/>
    <col min="15139" max="15140" width="9" style="46" bestFit="1" customWidth="1"/>
    <col min="15141" max="15141" width="9" style="46" customWidth="1"/>
    <col min="15142" max="15142" width="7.6640625" style="46" bestFit="1" customWidth="1"/>
    <col min="15143" max="15143" width="10.6640625" style="46" bestFit="1" customWidth="1"/>
    <col min="15144" max="15144" width="11.44140625" style="46"/>
    <col min="15145" max="15145" width="29.33203125" style="46" customWidth="1"/>
    <col min="15146" max="15146" width="9" style="46" bestFit="1" customWidth="1"/>
    <col min="15147" max="15147" width="7.6640625" style="46" bestFit="1" customWidth="1"/>
    <col min="15148" max="15148" width="10.33203125" style="46" bestFit="1" customWidth="1"/>
    <col min="15149" max="15152" width="7.6640625" style="46" bestFit="1" customWidth="1"/>
    <col min="15153" max="15153" width="6.88671875" style="46" bestFit="1" customWidth="1"/>
    <col min="15154" max="15154" width="9" style="46" bestFit="1" customWidth="1"/>
    <col min="15155" max="15156" width="7.6640625" style="46" bestFit="1" customWidth="1"/>
    <col min="15157" max="15158" width="9" style="46" bestFit="1" customWidth="1"/>
    <col min="15159" max="15159" width="9" style="46" customWidth="1"/>
    <col min="15160" max="15160" width="7.6640625" style="46" bestFit="1" customWidth="1"/>
    <col min="15161" max="15161" width="9" style="46" bestFit="1" customWidth="1"/>
    <col min="15162" max="15162" width="11.44140625" style="46"/>
    <col min="15163" max="15163" width="29.33203125" style="46" customWidth="1"/>
    <col min="15164" max="15164" width="9" style="46" bestFit="1" customWidth="1"/>
    <col min="15165" max="15165" width="7.6640625" style="46" bestFit="1" customWidth="1"/>
    <col min="15166" max="15166" width="10.33203125" style="46" bestFit="1" customWidth="1"/>
    <col min="15167" max="15170" width="7.6640625" style="46" bestFit="1" customWidth="1"/>
    <col min="15171" max="15171" width="6.88671875" style="46" bestFit="1" customWidth="1"/>
    <col min="15172" max="15172" width="9" style="46" bestFit="1" customWidth="1"/>
    <col min="15173" max="15174" width="7.6640625" style="46" bestFit="1" customWidth="1"/>
    <col min="15175" max="15176" width="9" style="46" bestFit="1" customWidth="1"/>
    <col min="15177" max="15177" width="9" style="46" customWidth="1"/>
    <col min="15178" max="15178" width="7.6640625" style="46" bestFit="1" customWidth="1"/>
    <col min="15179" max="15179" width="9" style="46" bestFit="1" customWidth="1"/>
    <col min="15180" max="15360" width="11.44140625" style="46"/>
    <col min="15361" max="15361" width="27.5546875" style="46" customWidth="1"/>
    <col min="15362" max="15362" width="10.33203125" style="46" bestFit="1" customWidth="1"/>
    <col min="15363" max="15363" width="9.109375" style="46" bestFit="1" customWidth="1"/>
    <col min="15364" max="15364" width="10.33203125" style="46" bestFit="1" customWidth="1"/>
    <col min="15365" max="15366" width="9.44140625" style="46" bestFit="1" customWidth="1"/>
    <col min="15367" max="15367" width="10.109375" style="46" bestFit="1" customWidth="1"/>
    <col min="15368" max="15368" width="9.109375" style="46" bestFit="1" customWidth="1"/>
    <col min="15369" max="15369" width="10" style="46" customWidth="1"/>
    <col min="15370" max="15372" width="9.33203125" style="46" bestFit="1" customWidth="1"/>
    <col min="15373" max="15373" width="9.44140625" style="46" bestFit="1" customWidth="1"/>
    <col min="15374" max="15374" width="9.109375" style="46" bestFit="1" customWidth="1"/>
    <col min="15375" max="15375" width="8.109375" style="46" bestFit="1" customWidth="1"/>
    <col min="15376" max="15376" width="7.6640625" style="46" bestFit="1" customWidth="1"/>
    <col min="15377" max="15377" width="7.6640625" style="46" customWidth="1"/>
    <col min="15378" max="15378" width="10.6640625" style="46" bestFit="1" customWidth="1"/>
    <col min="15379" max="15383" width="10.109375" style="46" customWidth="1"/>
    <col min="15384" max="15384" width="9" style="46" bestFit="1" customWidth="1"/>
    <col min="15385" max="15385" width="7.6640625" style="46" bestFit="1" customWidth="1"/>
    <col min="15386" max="15386" width="10.33203125" style="46" bestFit="1" customWidth="1"/>
    <col min="15387" max="15390" width="7.6640625" style="46" bestFit="1" customWidth="1"/>
    <col min="15391" max="15391" width="6.88671875" style="46" bestFit="1" customWidth="1"/>
    <col min="15392" max="15392" width="9" style="46" bestFit="1" customWidth="1"/>
    <col min="15393" max="15394" width="7.6640625" style="46" bestFit="1" customWidth="1"/>
    <col min="15395" max="15396" width="9" style="46" bestFit="1" customWidth="1"/>
    <col min="15397" max="15397" width="9" style="46" customWidth="1"/>
    <col min="15398" max="15398" width="7.6640625" style="46" bestFit="1" customWidth="1"/>
    <col min="15399" max="15399" width="10.6640625" style="46" bestFit="1" customWidth="1"/>
    <col min="15400" max="15400" width="11.44140625" style="46"/>
    <col min="15401" max="15401" width="29.33203125" style="46" customWidth="1"/>
    <col min="15402" max="15402" width="9" style="46" bestFit="1" customWidth="1"/>
    <col min="15403" max="15403" width="7.6640625" style="46" bestFit="1" customWidth="1"/>
    <col min="15404" max="15404" width="10.33203125" style="46" bestFit="1" customWidth="1"/>
    <col min="15405" max="15408" width="7.6640625" style="46" bestFit="1" customWidth="1"/>
    <col min="15409" max="15409" width="6.88671875" style="46" bestFit="1" customWidth="1"/>
    <col min="15410" max="15410" width="9" style="46" bestFit="1" customWidth="1"/>
    <col min="15411" max="15412" width="7.6640625" style="46" bestFit="1" customWidth="1"/>
    <col min="15413" max="15414" width="9" style="46" bestFit="1" customWidth="1"/>
    <col min="15415" max="15415" width="9" style="46" customWidth="1"/>
    <col min="15416" max="15416" width="7.6640625" style="46" bestFit="1" customWidth="1"/>
    <col min="15417" max="15417" width="9" style="46" bestFit="1" customWidth="1"/>
    <col min="15418" max="15418" width="11.44140625" style="46"/>
    <col min="15419" max="15419" width="29.33203125" style="46" customWidth="1"/>
    <col min="15420" max="15420" width="9" style="46" bestFit="1" customWidth="1"/>
    <col min="15421" max="15421" width="7.6640625" style="46" bestFit="1" customWidth="1"/>
    <col min="15422" max="15422" width="10.33203125" style="46" bestFit="1" customWidth="1"/>
    <col min="15423" max="15426" width="7.6640625" style="46" bestFit="1" customWidth="1"/>
    <col min="15427" max="15427" width="6.88671875" style="46" bestFit="1" customWidth="1"/>
    <col min="15428" max="15428" width="9" style="46" bestFit="1" customWidth="1"/>
    <col min="15429" max="15430" width="7.6640625" style="46" bestFit="1" customWidth="1"/>
    <col min="15431" max="15432" width="9" style="46" bestFit="1" customWidth="1"/>
    <col min="15433" max="15433" width="9" style="46" customWidth="1"/>
    <col min="15434" max="15434" width="7.6640625" style="46" bestFit="1" customWidth="1"/>
    <col min="15435" max="15435" width="9" style="46" bestFit="1" customWidth="1"/>
    <col min="15436" max="15616" width="11.44140625" style="46"/>
    <col min="15617" max="15617" width="27.5546875" style="46" customWidth="1"/>
    <col min="15618" max="15618" width="10.33203125" style="46" bestFit="1" customWidth="1"/>
    <col min="15619" max="15619" width="9.109375" style="46" bestFit="1" customWidth="1"/>
    <col min="15620" max="15620" width="10.33203125" style="46" bestFit="1" customWidth="1"/>
    <col min="15621" max="15622" width="9.44140625" style="46" bestFit="1" customWidth="1"/>
    <col min="15623" max="15623" width="10.109375" style="46" bestFit="1" customWidth="1"/>
    <col min="15624" max="15624" width="9.109375" style="46" bestFit="1" customWidth="1"/>
    <col min="15625" max="15625" width="10" style="46" customWidth="1"/>
    <col min="15626" max="15628" width="9.33203125" style="46" bestFit="1" customWidth="1"/>
    <col min="15629" max="15629" width="9.44140625" style="46" bestFit="1" customWidth="1"/>
    <col min="15630" max="15630" width="9.109375" style="46" bestFit="1" customWidth="1"/>
    <col min="15631" max="15631" width="8.109375" style="46" bestFit="1" customWidth="1"/>
    <col min="15632" max="15632" width="7.6640625" style="46" bestFit="1" customWidth="1"/>
    <col min="15633" max="15633" width="7.6640625" style="46" customWidth="1"/>
    <col min="15634" max="15634" width="10.6640625" style="46" bestFit="1" customWidth="1"/>
    <col min="15635" max="15639" width="10.109375" style="46" customWidth="1"/>
    <col min="15640" max="15640" width="9" style="46" bestFit="1" customWidth="1"/>
    <col min="15641" max="15641" width="7.6640625" style="46" bestFit="1" customWidth="1"/>
    <col min="15642" max="15642" width="10.33203125" style="46" bestFit="1" customWidth="1"/>
    <col min="15643" max="15646" width="7.6640625" style="46" bestFit="1" customWidth="1"/>
    <col min="15647" max="15647" width="6.88671875" style="46" bestFit="1" customWidth="1"/>
    <col min="15648" max="15648" width="9" style="46" bestFit="1" customWidth="1"/>
    <col min="15649" max="15650" width="7.6640625" style="46" bestFit="1" customWidth="1"/>
    <col min="15651" max="15652" width="9" style="46" bestFit="1" customWidth="1"/>
    <col min="15653" max="15653" width="9" style="46" customWidth="1"/>
    <col min="15654" max="15654" width="7.6640625" style="46" bestFit="1" customWidth="1"/>
    <col min="15655" max="15655" width="10.6640625" style="46" bestFit="1" customWidth="1"/>
    <col min="15656" max="15656" width="11.44140625" style="46"/>
    <col min="15657" max="15657" width="29.33203125" style="46" customWidth="1"/>
    <col min="15658" max="15658" width="9" style="46" bestFit="1" customWidth="1"/>
    <col min="15659" max="15659" width="7.6640625" style="46" bestFit="1" customWidth="1"/>
    <col min="15660" max="15660" width="10.33203125" style="46" bestFit="1" customWidth="1"/>
    <col min="15661" max="15664" width="7.6640625" style="46" bestFit="1" customWidth="1"/>
    <col min="15665" max="15665" width="6.88671875" style="46" bestFit="1" customWidth="1"/>
    <col min="15666" max="15666" width="9" style="46" bestFit="1" customWidth="1"/>
    <col min="15667" max="15668" width="7.6640625" style="46" bestFit="1" customWidth="1"/>
    <col min="15669" max="15670" width="9" style="46" bestFit="1" customWidth="1"/>
    <col min="15671" max="15671" width="9" style="46" customWidth="1"/>
    <col min="15672" max="15672" width="7.6640625" style="46" bestFit="1" customWidth="1"/>
    <col min="15673" max="15673" width="9" style="46" bestFit="1" customWidth="1"/>
    <col min="15674" max="15674" width="11.44140625" style="46"/>
    <col min="15675" max="15675" width="29.33203125" style="46" customWidth="1"/>
    <col min="15676" max="15676" width="9" style="46" bestFit="1" customWidth="1"/>
    <col min="15677" max="15677" width="7.6640625" style="46" bestFit="1" customWidth="1"/>
    <col min="15678" max="15678" width="10.33203125" style="46" bestFit="1" customWidth="1"/>
    <col min="15679" max="15682" width="7.6640625" style="46" bestFit="1" customWidth="1"/>
    <col min="15683" max="15683" width="6.88671875" style="46" bestFit="1" customWidth="1"/>
    <col min="15684" max="15684" width="9" style="46" bestFit="1" customWidth="1"/>
    <col min="15685" max="15686" width="7.6640625" style="46" bestFit="1" customWidth="1"/>
    <col min="15687" max="15688" width="9" style="46" bestFit="1" customWidth="1"/>
    <col min="15689" max="15689" width="9" style="46" customWidth="1"/>
    <col min="15690" max="15690" width="7.6640625" style="46" bestFit="1" customWidth="1"/>
    <col min="15691" max="15691" width="9" style="46" bestFit="1" customWidth="1"/>
    <col min="15692" max="15872" width="11.44140625" style="46"/>
    <col min="15873" max="15873" width="27.5546875" style="46" customWidth="1"/>
    <col min="15874" max="15874" width="10.33203125" style="46" bestFit="1" customWidth="1"/>
    <col min="15875" max="15875" width="9.109375" style="46" bestFit="1" customWidth="1"/>
    <col min="15876" max="15876" width="10.33203125" style="46" bestFit="1" customWidth="1"/>
    <col min="15877" max="15878" width="9.44140625" style="46" bestFit="1" customWidth="1"/>
    <col min="15879" max="15879" width="10.109375" style="46" bestFit="1" customWidth="1"/>
    <col min="15880" max="15880" width="9.109375" style="46" bestFit="1" customWidth="1"/>
    <col min="15881" max="15881" width="10" style="46" customWidth="1"/>
    <col min="15882" max="15884" width="9.33203125" style="46" bestFit="1" customWidth="1"/>
    <col min="15885" max="15885" width="9.44140625" style="46" bestFit="1" customWidth="1"/>
    <col min="15886" max="15886" width="9.109375" style="46" bestFit="1" customWidth="1"/>
    <col min="15887" max="15887" width="8.109375" style="46" bestFit="1" customWidth="1"/>
    <col min="15888" max="15888" width="7.6640625" style="46" bestFit="1" customWidth="1"/>
    <col min="15889" max="15889" width="7.6640625" style="46" customWidth="1"/>
    <col min="15890" max="15890" width="10.6640625" style="46" bestFit="1" customWidth="1"/>
    <col min="15891" max="15895" width="10.109375" style="46" customWidth="1"/>
    <col min="15896" max="15896" width="9" style="46" bestFit="1" customWidth="1"/>
    <col min="15897" max="15897" width="7.6640625" style="46" bestFit="1" customWidth="1"/>
    <col min="15898" max="15898" width="10.33203125" style="46" bestFit="1" customWidth="1"/>
    <col min="15899" max="15902" width="7.6640625" style="46" bestFit="1" customWidth="1"/>
    <col min="15903" max="15903" width="6.88671875" style="46" bestFit="1" customWidth="1"/>
    <col min="15904" max="15904" width="9" style="46" bestFit="1" customWidth="1"/>
    <col min="15905" max="15906" width="7.6640625" style="46" bestFit="1" customWidth="1"/>
    <col min="15907" max="15908" width="9" style="46" bestFit="1" customWidth="1"/>
    <col min="15909" max="15909" width="9" style="46" customWidth="1"/>
    <col min="15910" max="15910" width="7.6640625" style="46" bestFit="1" customWidth="1"/>
    <col min="15911" max="15911" width="10.6640625" style="46" bestFit="1" customWidth="1"/>
    <col min="15912" max="15912" width="11.44140625" style="46"/>
    <col min="15913" max="15913" width="29.33203125" style="46" customWidth="1"/>
    <col min="15914" max="15914" width="9" style="46" bestFit="1" customWidth="1"/>
    <col min="15915" max="15915" width="7.6640625" style="46" bestFit="1" customWidth="1"/>
    <col min="15916" max="15916" width="10.33203125" style="46" bestFit="1" customWidth="1"/>
    <col min="15917" max="15920" width="7.6640625" style="46" bestFit="1" customWidth="1"/>
    <col min="15921" max="15921" width="6.88671875" style="46" bestFit="1" customWidth="1"/>
    <col min="15922" max="15922" width="9" style="46" bestFit="1" customWidth="1"/>
    <col min="15923" max="15924" width="7.6640625" style="46" bestFit="1" customWidth="1"/>
    <col min="15925" max="15926" width="9" style="46" bestFit="1" customWidth="1"/>
    <col min="15927" max="15927" width="9" style="46" customWidth="1"/>
    <col min="15928" max="15928" width="7.6640625" style="46" bestFit="1" customWidth="1"/>
    <col min="15929" max="15929" width="9" style="46" bestFit="1" customWidth="1"/>
    <col min="15930" max="15930" width="11.44140625" style="46"/>
    <col min="15931" max="15931" width="29.33203125" style="46" customWidth="1"/>
    <col min="15932" max="15932" width="9" style="46" bestFit="1" customWidth="1"/>
    <col min="15933" max="15933" width="7.6640625" style="46" bestFit="1" customWidth="1"/>
    <col min="15934" max="15934" width="10.33203125" style="46" bestFit="1" customWidth="1"/>
    <col min="15935" max="15938" width="7.6640625" style="46" bestFit="1" customWidth="1"/>
    <col min="15939" max="15939" width="6.88671875" style="46" bestFit="1" customWidth="1"/>
    <col min="15940" max="15940" width="9" style="46" bestFit="1" customWidth="1"/>
    <col min="15941" max="15942" width="7.6640625" style="46" bestFit="1" customWidth="1"/>
    <col min="15943" max="15944" width="9" style="46" bestFit="1" customWidth="1"/>
    <col min="15945" max="15945" width="9" style="46" customWidth="1"/>
    <col min="15946" max="15946" width="7.6640625" style="46" bestFit="1" customWidth="1"/>
    <col min="15947" max="15947" width="9" style="46" bestFit="1" customWidth="1"/>
    <col min="15948" max="16128" width="11.44140625" style="46"/>
    <col min="16129" max="16129" width="27.5546875" style="46" customWidth="1"/>
    <col min="16130" max="16130" width="10.33203125" style="46" bestFit="1" customWidth="1"/>
    <col min="16131" max="16131" width="9.109375" style="46" bestFit="1" customWidth="1"/>
    <col min="16132" max="16132" width="10.33203125" style="46" bestFit="1" customWidth="1"/>
    <col min="16133" max="16134" width="9.44140625" style="46" bestFit="1" customWidth="1"/>
    <col min="16135" max="16135" width="10.109375" style="46" bestFit="1" customWidth="1"/>
    <col min="16136" max="16136" width="9.109375" style="46" bestFit="1" customWidth="1"/>
    <col min="16137" max="16137" width="10" style="46" customWidth="1"/>
    <col min="16138" max="16140" width="9.33203125" style="46" bestFit="1" customWidth="1"/>
    <col min="16141" max="16141" width="9.44140625" style="46" bestFit="1" customWidth="1"/>
    <col min="16142" max="16142" width="9.109375" style="46" bestFit="1" customWidth="1"/>
    <col min="16143" max="16143" width="8.109375" style="46" bestFit="1" customWidth="1"/>
    <col min="16144" max="16144" width="7.6640625" style="46" bestFit="1" customWidth="1"/>
    <col min="16145" max="16145" width="7.6640625" style="46" customWidth="1"/>
    <col min="16146" max="16146" width="10.6640625" style="46" bestFit="1" customWidth="1"/>
    <col min="16147" max="16151" width="10.109375" style="46" customWidth="1"/>
    <col min="16152" max="16152" width="9" style="46" bestFit="1" customWidth="1"/>
    <col min="16153" max="16153" width="7.6640625" style="46" bestFit="1" customWidth="1"/>
    <col min="16154" max="16154" width="10.33203125" style="46" bestFit="1" customWidth="1"/>
    <col min="16155" max="16158" width="7.6640625" style="46" bestFit="1" customWidth="1"/>
    <col min="16159" max="16159" width="6.88671875" style="46" bestFit="1" customWidth="1"/>
    <col min="16160" max="16160" width="9" style="46" bestFit="1" customWidth="1"/>
    <col min="16161" max="16162" width="7.6640625" style="46" bestFit="1" customWidth="1"/>
    <col min="16163" max="16164" width="9" style="46" bestFit="1" customWidth="1"/>
    <col min="16165" max="16165" width="9" style="46" customWidth="1"/>
    <col min="16166" max="16166" width="7.6640625" style="46" bestFit="1" customWidth="1"/>
    <col min="16167" max="16167" width="10.6640625" style="46" bestFit="1" customWidth="1"/>
    <col min="16168" max="16168" width="11.44140625" style="46"/>
    <col min="16169" max="16169" width="29.33203125" style="46" customWidth="1"/>
    <col min="16170" max="16170" width="9" style="46" bestFit="1" customWidth="1"/>
    <col min="16171" max="16171" width="7.6640625" style="46" bestFit="1" customWidth="1"/>
    <col min="16172" max="16172" width="10.33203125" style="46" bestFit="1" customWidth="1"/>
    <col min="16173" max="16176" width="7.6640625" style="46" bestFit="1" customWidth="1"/>
    <col min="16177" max="16177" width="6.88671875" style="46" bestFit="1" customWidth="1"/>
    <col min="16178" max="16178" width="9" style="46" bestFit="1" customWidth="1"/>
    <col min="16179" max="16180" width="7.6640625" style="46" bestFit="1" customWidth="1"/>
    <col min="16181" max="16182" width="9" style="46" bestFit="1" customWidth="1"/>
    <col min="16183" max="16183" width="9" style="46" customWidth="1"/>
    <col min="16184" max="16184" width="7.6640625" style="46" bestFit="1" customWidth="1"/>
    <col min="16185" max="16185" width="9" style="46" bestFit="1" customWidth="1"/>
    <col min="16186" max="16186" width="11.44140625" style="46"/>
    <col min="16187" max="16187" width="29.33203125" style="46" customWidth="1"/>
    <col min="16188" max="16188" width="9" style="46" bestFit="1" customWidth="1"/>
    <col min="16189" max="16189" width="7.6640625" style="46" bestFit="1" customWidth="1"/>
    <col min="16190" max="16190" width="10.33203125" style="46" bestFit="1" customWidth="1"/>
    <col min="16191" max="16194" width="7.6640625" style="46" bestFit="1" customWidth="1"/>
    <col min="16195" max="16195" width="6.88671875" style="46" bestFit="1" customWidth="1"/>
    <col min="16196" max="16196" width="9" style="46" bestFit="1" customWidth="1"/>
    <col min="16197" max="16198" width="7.6640625" style="46" bestFit="1" customWidth="1"/>
    <col min="16199" max="16200" width="9" style="46" bestFit="1" customWidth="1"/>
    <col min="16201" max="16201" width="9" style="46" customWidth="1"/>
    <col min="16202" max="16202" width="7.6640625" style="46" bestFit="1" customWidth="1"/>
    <col min="16203" max="16203" width="9" style="46" bestFit="1" customWidth="1"/>
    <col min="16204" max="16384" width="11.44140625" style="46"/>
  </cols>
  <sheetData>
    <row r="1" spans="1:19" ht="18" customHeight="1">
      <c r="A1" s="1386" t="s">
        <v>1209</v>
      </c>
    </row>
    <row r="2" spans="1:19" s="5" customFormat="1" ht="42" customHeight="1">
      <c r="A2" s="1560" t="s">
        <v>785</v>
      </c>
      <c r="B2" s="1560"/>
      <c r="C2" s="1560"/>
      <c r="D2" s="1560"/>
      <c r="E2" s="1560"/>
      <c r="F2" s="1560"/>
      <c r="G2" s="1560"/>
      <c r="H2" s="1560"/>
      <c r="I2" s="1560"/>
      <c r="J2" s="1560"/>
      <c r="K2" s="1560"/>
      <c r="L2" s="1560"/>
      <c r="M2" s="1560"/>
      <c r="N2" s="1560"/>
      <c r="O2" s="1560"/>
      <c r="P2" s="1560"/>
      <c r="Q2" s="1560"/>
      <c r="R2" s="1560"/>
    </row>
    <row r="3" spans="1:19" s="5" customFormat="1" ht="17.399999999999999">
      <c r="A3" s="1561">
        <v>44439</v>
      </c>
      <c r="B3" s="1561"/>
      <c r="C3" s="1561"/>
      <c r="D3" s="1561"/>
      <c r="E3" s="1561"/>
      <c r="F3" s="1561"/>
      <c r="G3" s="1561"/>
      <c r="H3" s="1561"/>
      <c r="I3" s="1561"/>
      <c r="J3" s="1561"/>
      <c r="K3" s="1561"/>
      <c r="L3" s="1561"/>
      <c r="M3" s="1561"/>
      <c r="N3" s="1561"/>
      <c r="O3" s="1561"/>
      <c r="P3" s="1561"/>
      <c r="Q3" s="1561"/>
      <c r="R3" s="1561"/>
    </row>
    <row r="4" spans="1:19" s="5" customFormat="1" ht="16.8">
      <c r="A4" s="1529" t="s">
        <v>174</v>
      </c>
      <c r="B4" s="1529"/>
      <c r="C4" s="1529"/>
      <c r="D4" s="1529"/>
      <c r="E4" s="1529"/>
      <c r="F4" s="1529"/>
      <c r="G4" s="1529"/>
      <c r="H4" s="1529"/>
      <c r="I4" s="1529"/>
      <c r="J4" s="1529"/>
      <c r="K4" s="1529"/>
      <c r="L4" s="1529"/>
      <c r="M4" s="1529"/>
      <c r="N4" s="1529"/>
      <c r="O4" s="1529"/>
      <c r="P4" s="1529"/>
      <c r="Q4" s="1529"/>
      <c r="R4" s="1529"/>
    </row>
    <row r="5" spans="1:19" s="5" customFormat="1" ht="15.75" customHeight="1" thickBot="1">
      <c r="A5" s="797"/>
      <c r="B5" s="798"/>
      <c r="C5" s="798"/>
      <c r="D5" s="798"/>
      <c r="E5" s="798"/>
      <c r="F5" s="798"/>
      <c r="G5" s="798"/>
      <c r="H5" s="798"/>
      <c r="I5" s="798"/>
      <c r="J5" s="798"/>
      <c r="K5" s="798"/>
      <c r="L5" s="798"/>
      <c r="M5" s="798"/>
      <c r="N5" s="798"/>
      <c r="O5" s="798"/>
      <c r="P5" s="798"/>
      <c r="Q5" s="798"/>
      <c r="R5" s="799"/>
    </row>
    <row r="6" spans="1:19" s="5" customFormat="1" ht="96.75" customHeight="1">
      <c r="A6" s="378" t="s">
        <v>786</v>
      </c>
      <c r="B6" s="800" t="s">
        <v>29</v>
      </c>
      <c r="C6" s="801" t="s">
        <v>30</v>
      </c>
      <c r="D6" s="801" t="s">
        <v>31</v>
      </c>
      <c r="E6" s="801" t="s">
        <v>32</v>
      </c>
      <c r="F6" s="801" t="s">
        <v>33</v>
      </c>
      <c r="G6" s="801" t="s">
        <v>114</v>
      </c>
      <c r="H6" s="801" t="s">
        <v>35</v>
      </c>
      <c r="I6" s="801" t="s">
        <v>670</v>
      </c>
      <c r="J6" s="801" t="s">
        <v>37</v>
      </c>
      <c r="K6" s="801" t="s">
        <v>38</v>
      </c>
      <c r="L6" s="801" t="s">
        <v>39</v>
      </c>
      <c r="M6" s="801" t="s">
        <v>116</v>
      </c>
      <c r="N6" s="801" t="s">
        <v>152</v>
      </c>
      <c r="O6" s="801" t="s">
        <v>42</v>
      </c>
      <c r="P6" s="801" t="s">
        <v>43</v>
      </c>
      <c r="Q6" s="801" t="s">
        <v>44</v>
      </c>
      <c r="R6" s="802" t="s">
        <v>45</v>
      </c>
    </row>
    <row r="7" spans="1:19" s="5" customFormat="1">
      <c r="A7" s="803" t="s">
        <v>787</v>
      </c>
      <c r="B7" s="804">
        <v>21.64398042034507</v>
      </c>
      <c r="C7" s="804">
        <v>1.3809126765416904</v>
      </c>
      <c r="D7" s="804">
        <v>25.821343130578274</v>
      </c>
      <c r="E7" s="804">
        <v>8.1355180056531395</v>
      </c>
      <c r="F7" s="804">
        <v>22.691768878718658</v>
      </c>
      <c r="G7" s="804">
        <v>33.337841093415996</v>
      </c>
      <c r="H7" s="804">
        <v>37.461036470638497</v>
      </c>
      <c r="I7" s="804">
        <v>17.678997859581372</v>
      </c>
      <c r="J7" s="804">
        <v>0</v>
      </c>
      <c r="K7" s="804">
        <v>10.287719280019894</v>
      </c>
      <c r="L7" s="804">
        <v>0</v>
      </c>
      <c r="M7" s="804">
        <v>43.994049439959262</v>
      </c>
      <c r="N7" s="804">
        <v>0</v>
      </c>
      <c r="O7" s="804">
        <v>0</v>
      </c>
      <c r="P7" s="805">
        <v>88.288694848284962</v>
      </c>
      <c r="Q7" s="805">
        <v>100</v>
      </c>
      <c r="R7" s="804">
        <v>23.578957527979796</v>
      </c>
      <c r="S7" s="37"/>
    </row>
    <row r="8" spans="1:19" s="5" customFormat="1">
      <c r="A8" s="806" t="s">
        <v>788</v>
      </c>
      <c r="B8" s="807">
        <v>1.7986077413183401E-3</v>
      </c>
      <c r="C8" s="807">
        <v>0</v>
      </c>
      <c r="D8" s="807">
        <v>2.4748604810830373E-3</v>
      </c>
      <c r="E8" s="807">
        <v>1.1433613613980338E-3</v>
      </c>
      <c r="F8" s="807">
        <v>7.973412366300758E-4</v>
      </c>
      <c r="G8" s="807">
        <v>8.5848407905816005E-4</v>
      </c>
      <c r="H8" s="807">
        <v>2.483311912858914E-2</v>
      </c>
      <c r="I8" s="807">
        <v>3.1194091357103449E-3</v>
      </c>
      <c r="J8" s="807">
        <v>0</v>
      </c>
      <c r="K8" s="807">
        <v>0</v>
      </c>
      <c r="L8" s="807">
        <v>0</v>
      </c>
      <c r="M8" s="807">
        <v>0</v>
      </c>
      <c r="N8" s="807">
        <v>0</v>
      </c>
      <c r="O8" s="807">
        <v>0</v>
      </c>
      <c r="P8" s="808">
        <v>0</v>
      </c>
      <c r="Q8" s="808">
        <v>0</v>
      </c>
      <c r="R8" s="804">
        <v>1.9520880314973122E-3</v>
      </c>
      <c r="S8" s="37"/>
    </row>
    <row r="9" spans="1:19" s="5" customFormat="1">
      <c r="A9" s="806" t="s">
        <v>125</v>
      </c>
      <c r="B9" s="807">
        <v>0.14759045139963489</v>
      </c>
      <c r="C9" s="807">
        <v>0</v>
      </c>
      <c r="D9" s="807">
        <v>0.42977184674346985</v>
      </c>
      <c r="E9" s="807">
        <v>0.27522925264914611</v>
      </c>
      <c r="F9" s="807">
        <v>0.26929412478949177</v>
      </c>
      <c r="G9" s="807">
        <v>0.17566816036038449</v>
      </c>
      <c r="H9" s="807">
        <v>0</v>
      </c>
      <c r="I9" s="807">
        <v>0.19101925789260046</v>
      </c>
      <c r="J9" s="807">
        <v>0</v>
      </c>
      <c r="K9" s="807">
        <v>0</v>
      </c>
      <c r="L9" s="807">
        <v>0</v>
      </c>
      <c r="M9" s="807">
        <v>8.7515856239952452</v>
      </c>
      <c r="N9" s="807">
        <v>0</v>
      </c>
      <c r="O9" s="807">
        <v>0</v>
      </c>
      <c r="P9" s="808">
        <v>0</v>
      </c>
      <c r="Q9" s="808">
        <v>0</v>
      </c>
      <c r="R9" s="804">
        <v>0.38572339562939223</v>
      </c>
      <c r="S9" s="37"/>
    </row>
    <row r="10" spans="1:19" s="5" customFormat="1">
      <c r="A10" s="806" t="s">
        <v>134</v>
      </c>
      <c r="B10" s="807">
        <v>11.656136111363272</v>
      </c>
      <c r="C10" s="807">
        <v>0.78924913553896103</v>
      </c>
      <c r="D10" s="807">
        <v>17.222475932751365</v>
      </c>
      <c r="E10" s="807">
        <v>1.3546294285803835</v>
      </c>
      <c r="F10" s="807">
        <v>12.350920096051379</v>
      </c>
      <c r="G10" s="807">
        <v>21.953963219032502</v>
      </c>
      <c r="H10" s="807">
        <v>6.064331860648668</v>
      </c>
      <c r="I10" s="807">
        <v>10.780726616114606</v>
      </c>
      <c r="J10" s="807">
        <v>0</v>
      </c>
      <c r="K10" s="807">
        <v>7.8295317132006188</v>
      </c>
      <c r="L10" s="807">
        <v>0</v>
      </c>
      <c r="M10" s="807">
        <v>21.369858885598564</v>
      </c>
      <c r="N10" s="807">
        <v>0</v>
      </c>
      <c r="O10" s="807">
        <v>0</v>
      </c>
      <c r="P10" s="808">
        <v>69.144160642378949</v>
      </c>
      <c r="Q10" s="808">
        <v>100</v>
      </c>
      <c r="R10" s="804">
        <v>14.579851989434603</v>
      </c>
      <c r="S10" s="37"/>
    </row>
    <row r="11" spans="1:19" s="5" customFormat="1">
      <c r="A11" s="806" t="s">
        <v>708</v>
      </c>
      <c r="B11" s="807">
        <v>1.4457068937299451</v>
      </c>
      <c r="C11" s="807">
        <v>0</v>
      </c>
      <c r="D11" s="807">
        <v>1.6968809556988471</v>
      </c>
      <c r="E11" s="807">
        <v>0.13889376710816273</v>
      </c>
      <c r="F11" s="807">
        <v>1.0404552648898062</v>
      </c>
      <c r="G11" s="807">
        <v>2.0948373316934985</v>
      </c>
      <c r="H11" s="807">
        <v>17.622591022114861</v>
      </c>
      <c r="I11" s="807">
        <v>1.0957382509128017</v>
      </c>
      <c r="J11" s="807">
        <v>0</v>
      </c>
      <c r="K11" s="807">
        <v>0</v>
      </c>
      <c r="L11" s="807">
        <v>0</v>
      </c>
      <c r="M11" s="807">
        <v>0</v>
      </c>
      <c r="N11" s="807">
        <v>0</v>
      </c>
      <c r="O11" s="807">
        <v>0</v>
      </c>
      <c r="P11" s="808">
        <v>0</v>
      </c>
      <c r="Q11" s="808">
        <v>0</v>
      </c>
      <c r="R11" s="804">
        <v>1.5096435374070598</v>
      </c>
      <c r="S11" s="37"/>
    </row>
    <row r="12" spans="1:19" s="5" customFormat="1">
      <c r="A12" s="806" t="s">
        <v>789</v>
      </c>
      <c r="B12" s="807">
        <v>1.3743378771816637</v>
      </c>
      <c r="C12" s="807">
        <v>0</v>
      </c>
      <c r="D12" s="807">
        <v>2.463815924799337</v>
      </c>
      <c r="E12" s="807">
        <v>0.26567651021764732</v>
      </c>
      <c r="F12" s="807">
        <v>1.9647991963549414</v>
      </c>
      <c r="G12" s="807">
        <v>3.0995353895859732</v>
      </c>
      <c r="H12" s="807">
        <v>0</v>
      </c>
      <c r="I12" s="807">
        <v>0.77892403829980728</v>
      </c>
      <c r="J12" s="807">
        <v>0</v>
      </c>
      <c r="K12" s="807">
        <v>8.0937364792500105E-2</v>
      </c>
      <c r="L12" s="807">
        <v>0</v>
      </c>
      <c r="M12" s="807">
        <v>5.4112114342650512</v>
      </c>
      <c r="N12" s="807">
        <v>0</v>
      </c>
      <c r="O12" s="807">
        <v>0</v>
      </c>
      <c r="P12" s="808">
        <v>11.438126102852975</v>
      </c>
      <c r="Q12" s="808">
        <v>0</v>
      </c>
      <c r="R12" s="804">
        <v>1.9577860457459282</v>
      </c>
      <c r="S12" s="37"/>
    </row>
    <row r="13" spans="1:19" s="5" customFormat="1">
      <c r="A13" s="806" t="s">
        <v>790</v>
      </c>
      <c r="B13" s="807">
        <v>2.8826116566349391</v>
      </c>
      <c r="C13" s="807">
        <v>0.591659263787229</v>
      </c>
      <c r="D13" s="807">
        <v>1.8634879137650662</v>
      </c>
      <c r="E13" s="807">
        <v>4.4514393359253814</v>
      </c>
      <c r="F13" s="807">
        <v>6.8975017506025651</v>
      </c>
      <c r="G13" s="807">
        <v>5.4532840760583099</v>
      </c>
      <c r="H13" s="807">
        <v>4.1186113180465691</v>
      </c>
      <c r="I13" s="807">
        <v>3.5637363088690024</v>
      </c>
      <c r="J13" s="807">
        <v>0</v>
      </c>
      <c r="K13" s="807">
        <v>2.3772502020267758</v>
      </c>
      <c r="L13" s="807">
        <v>0</v>
      </c>
      <c r="M13" s="807">
        <v>7.374022421256794</v>
      </c>
      <c r="N13" s="807">
        <v>0</v>
      </c>
      <c r="O13" s="807">
        <v>0</v>
      </c>
      <c r="P13" s="808">
        <v>1.5993185010300379</v>
      </c>
      <c r="Q13" s="808">
        <v>0</v>
      </c>
      <c r="R13" s="804">
        <v>3.1342259769658605</v>
      </c>
      <c r="S13" s="37"/>
    </row>
    <row r="14" spans="1:19" s="5" customFormat="1">
      <c r="A14" s="806" t="s">
        <v>791</v>
      </c>
      <c r="B14" s="807">
        <v>4.1357988222942943</v>
      </c>
      <c r="C14" s="807">
        <v>4.2772155005029743E-6</v>
      </c>
      <c r="D14" s="807">
        <v>2.1424356963391027</v>
      </c>
      <c r="E14" s="807">
        <v>1.6485063498110211</v>
      </c>
      <c r="F14" s="807">
        <v>0.16800110479384658</v>
      </c>
      <c r="G14" s="807">
        <v>0.55969443260627594</v>
      </c>
      <c r="H14" s="807">
        <v>9.6306691506998092</v>
      </c>
      <c r="I14" s="807">
        <v>1.2657339783568426</v>
      </c>
      <c r="J14" s="807">
        <v>0</v>
      </c>
      <c r="K14" s="807">
        <v>0</v>
      </c>
      <c r="L14" s="807">
        <v>0</v>
      </c>
      <c r="M14" s="807">
        <v>1.087371074843607</v>
      </c>
      <c r="N14" s="807">
        <v>0</v>
      </c>
      <c r="O14" s="807">
        <v>0</v>
      </c>
      <c r="P14" s="808">
        <v>6.107089602023005</v>
      </c>
      <c r="Q14" s="808">
        <v>0</v>
      </c>
      <c r="R14" s="804">
        <v>2.009774494765455</v>
      </c>
      <c r="S14" s="37"/>
    </row>
    <row r="15" spans="1:19" s="5" customFormat="1" ht="3" customHeight="1">
      <c r="A15" s="806"/>
      <c r="B15" s="809"/>
      <c r="C15" s="810"/>
      <c r="D15" s="810"/>
      <c r="E15" s="810"/>
      <c r="F15" s="810"/>
      <c r="G15" s="810"/>
      <c r="H15" s="810"/>
      <c r="I15" s="810"/>
      <c r="J15" s="810"/>
      <c r="K15" s="810"/>
      <c r="L15" s="810"/>
      <c r="M15" s="810"/>
      <c r="N15" s="810"/>
      <c r="O15" s="810"/>
      <c r="P15" s="811"/>
      <c r="Q15" s="811"/>
      <c r="R15" s="812"/>
      <c r="S15" s="37"/>
    </row>
    <row r="16" spans="1:19" s="5" customFormat="1">
      <c r="A16" s="803" t="s">
        <v>792</v>
      </c>
      <c r="B16" s="813">
        <v>18.089741299685457</v>
      </c>
      <c r="C16" s="813">
        <v>8.82188416435981</v>
      </c>
      <c r="D16" s="813">
        <v>19.489346397898704</v>
      </c>
      <c r="E16" s="813">
        <v>22.534304323110444</v>
      </c>
      <c r="F16" s="813">
        <v>30.180580690075548</v>
      </c>
      <c r="G16" s="813">
        <v>14.644478076664935</v>
      </c>
      <c r="H16" s="813">
        <v>58.11508591686345</v>
      </c>
      <c r="I16" s="813">
        <v>17.854703963770035</v>
      </c>
      <c r="J16" s="813">
        <v>0</v>
      </c>
      <c r="K16" s="813">
        <v>13.195725805063772</v>
      </c>
      <c r="L16" s="813">
        <v>1.6223635666995565E-4</v>
      </c>
      <c r="M16" s="813">
        <v>41.887473805272698</v>
      </c>
      <c r="N16" s="813">
        <v>0</v>
      </c>
      <c r="O16" s="813">
        <v>0</v>
      </c>
      <c r="P16" s="805">
        <v>5.1185462389528462</v>
      </c>
      <c r="Q16" s="805">
        <v>0</v>
      </c>
      <c r="R16" s="804">
        <v>18.084801283718406</v>
      </c>
      <c r="S16" s="37"/>
    </row>
    <row r="17" spans="1:19" s="5" customFormat="1">
      <c r="A17" s="806" t="s">
        <v>788</v>
      </c>
      <c r="B17" s="809">
        <v>6.3176462224708956E-3</v>
      </c>
      <c r="C17" s="809">
        <v>2.1187312441320926E-5</v>
      </c>
      <c r="D17" s="809">
        <v>8.4188500249871307E-3</v>
      </c>
      <c r="E17" s="809">
        <v>7.1450428694779669E-3</v>
      </c>
      <c r="F17" s="809">
        <v>3.9141512207313415E-3</v>
      </c>
      <c r="G17" s="809">
        <v>2.6409153066491464E-3</v>
      </c>
      <c r="H17" s="809">
        <v>0.10118168838597753</v>
      </c>
      <c r="I17" s="809">
        <v>1.7764035439658541E-3</v>
      </c>
      <c r="J17" s="809">
        <v>0</v>
      </c>
      <c r="K17" s="809">
        <v>0</v>
      </c>
      <c r="L17" s="809">
        <v>1.6223635666995565E-4</v>
      </c>
      <c r="M17" s="809">
        <v>0</v>
      </c>
      <c r="N17" s="809">
        <v>0</v>
      </c>
      <c r="O17" s="809">
        <v>0</v>
      </c>
      <c r="P17" s="808">
        <v>0</v>
      </c>
      <c r="Q17" s="808">
        <v>0</v>
      </c>
      <c r="R17" s="804">
        <v>5.7714900856315338E-3</v>
      </c>
      <c r="S17" s="37"/>
    </row>
    <row r="18" spans="1:19" s="5" customFormat="1">
      <c r="A18" s="806" t="s">
        <v>125</v>
      </c>
      <c r="B18" s="809">
        <v>0.64878908856243622</v>
      </c>
      <c r="C18" s="809">
        <v>0.38262804571110237</v>
      </c>
      <c r="D18" s="809">
        <v>0.97789446726881291</v>
      </c>
      <c r="E18" s="809">
        <v>1.3555593494015805</v>
      </c>
      <c r="F18" s="809">
        <v>1.1643339836343818</v>
      </c>
      <c r="G18" s="809">
        <v>0.52468357816819167</v>
      </c>
      <c r="H18" s="809">
        <v>0</v>
      </c>
      <c r="I18" s="809">
        <v>0.67093559202165953</v>
      </c>
      <c r="J18" s="809">
        <v>0</v>
      </c>
      <c r="K18" s="809">
        <v>3.6357826616913468E-2</v>
      </c>
      <c r="L18" s="809">
        <v>0</v>
      </c>
      <c r="M18" s="809">
        <v>2.3250729801572807</v>
      </c>
      <c r="N18" s="809">
        <v>0</v>
      </c>
      <c r="O18" s="809">
        <v>0</v>
      </c>
      <c r="P18" s="808">
        <v>0</v>
      </c>
      <c r="Q18" s="808">
        <v>0</v>
      </c>
      <c r="R18" s="804">
        <v>0.76519751846648509</v>
      </c>
      <c r="S18" s="37"/>
    </row>
    <row r="19" spans="1:19" s="5" customFormat="1">
      <c r="A19" s="806" t="s">
        <v>134</v>
      </c>
      <c r="B19" s="809">
        <v>11.9677945269093</v>
      </c>
      <c r="C19" s="809">
        <v>4.9440353406407622</v>
      </c>
      <c r="D19" s="809">
        <v>13.991970080158012</v>
      </c>
      <c r="E19" s="809">
        <v>9.5873091403955861</v>
      </c>
      <c r="F19" s="809">
        <v>18.987851149701001</v>
      </c>
      <c r="G19" s="809">
        <v>9.8424546340985266</v>
      </c>
      <c r="H19" s="809">
        <v>24.810592481035957</v>
      </c>
      <c r="I19" s="809">
        <v>12.772941132694369</v>
      </c>
      <c r="J19" s="809">
        <v>0</v>
      </c>
      <c r="K19" s="809">
        <v>10.276001181498845</v>
      </c>
      <c r="L19" s="809">
        <v>0</v>
      </c>
      <c r="M19" s="809">
        <v>27.73895897401799</v>
      </c>
      <c r="N19" s="809">
        <v>0</v>
      </c>
      <c r="O19" s="809">
        <v>0</v>
      </c>
      <c r="P19" s="808">
        <v>3.0908896551972216</v>
      </c>
      <c r="Q19" s="808">
        <v>0</v>
      </c>
      <c r="R19" s="804">
        <v>12.262246516892587</v>
      </c>
      <c r="S19" s="37"/>
    </row>
    <row r="20" spans="1:19" s="5" customFormat="1">
      <c r="A20" s="806" t="s">
        <v>708</v>
      </c>
      <c r="B20" s="809">
        <v>0.15430063093559676</v>
      </c>
      <c r="C20" s="809">
        <v>0</v>
      </c>
      <c r="D20" s="809">
        <v>0.46208455521044733</v>
      </c>
      <c r="E20" s="809">
        <v>0.18766260286935005</v>
      </c>
      <c r="F20" s="809">
        <v>0.39692419274880214</v>
      </c>
      <c r="G20" s="809">
        <v>0.31618234197904216</v>
      </c>
      <c r="H20" s="809">
        <v>14.25704355763415</v>
      </c>
      <c r="I20" s="809">
        <v>0.13587223952946784</v>
      </c>
      <c r="J20" s="809">
        <v>0</v>
      </c>
      <c r="K20" s="809">
        <v>0</v>
      </c>
      <c r="L20" s="809">
        <v>0</v>
      </c>
      <c r="M20" s="809">
        <v>0</v>
      </c>
      <c r="N20" s="809">
        <v>0</v>
      </c>
      <c r="O20" s="809">
        <v>0</v>
      </c>
      <c r="P20" s="808">
        <v>0</v>
      </c>
      <c r="Q20" s="808">
        <v>0</v>
      </c>
      <c r="R20" s="804">
        <v>0.35234502096694142</v>
      </c>
      <c r="S20" s="37"/>
    </row>
    <row r="21" spans="1:19" s="5" customFormat="1">
      <c r="A21" s="806" t="s">
        <v>793</v>
      </c>
      <c r="B21" s="809">
        <v>1.9308176634057568</v>
      </c>
      <c r="C21" s="809">
        <v>4.323346321450202E-2</v>
      </c>
      <c r="D21" s="809">
        <v>2.1798626386296349</v>
      </c>
      <c r="E21" s="809">
        <v>1.1802244833062077</v>
      </c>
      <c r="F21" s="809">
        <v>3.6424854454678455</v>
      </c>
      <c r="G21" s="809">
        <v>1.7203505741466154</v>
      </c>
      <c r="H21" s="809">
        <v>0</v>
      </c>
      <c r="I21" s="809">
        <v>1.3992324410968779</v>
      </c>
      <c r="J21" s="809">
        <v>0</v>
      </c>
      <c r="K21" s="809">
        <v>0.30624704237665529</v>
      </c>
      <c r="L21" s="809">
        <v>0</v>
      </c>
      <c r="M21" s="809">
        <v>6.5552203120340717</v>
      </c>
      <c r="N21" s="809">
        <v>0</v>
      </c>
      <c r="O21" s="809">
        <v>0</v>
      </c>
      <c r="P21" s="808">
        <v>0.77148286910969854</v>
      </c>
      <c r="Q21" s="808">
        <v>0</v>
      </c>
      <c r="R21" s="804">
        <v>1.9016879821925194</v>
      </c>
      <c r="S21" s="37"/>
    </row>
    <row r="22" spans="1:19" s="5" customFormat="1">
      <c r="A22" s="806" t="s">
        <v>790</v>
      </c>
      <c r="B22" s="809">
        <v>3.1804939201728577</v>
      </c>
      <c r="C22" s="809">
        <v>3.4519558710879457</v>
      </c>
      <c r="D22" s="809">
        <v>1.5639715157406791</v>
      </c>
      <c r="E22" s="809">
        <v>5.6481719418794629</v>
      </c>
      <c r="F22" s="809">
        <v>5.7798906091454869</v>
      </c>
      <c r="G22" s="809">
        <v>2.2226382810143086</v>
      </c>
      <c r="H22" s="809">
        <v>12.78977475311866</v>
      </c>
      <c r="I22" s="809">
        <v>2.0569705440824584</v>
      </c>
      <c r="J22" s="809">
        <v>0</v>
      </c>
      <c r="K22" s="809">
        <v>2.369899557371379</v>
      </c>
      <c r="L22" s="809">
        <v>0</v>
      </c>
      <c r="M22" s="809">
        <v>5.2678723072649873</v>
      </c>
      <c r="N22" s="809">
        <v>0</v>
      </c>
      <c r="O22" s="809">
        <v>0</v>
      </c>
      <c r="P22" s="808">
        <v>1.2561737146459258</v>
      </c>
      <c r="Q22" s="808">
        <v>0</v>
      </c>
      <c r="R22" s="804">
        <v>2.3896023787448128</v>
      </c>
      <c r="S22" s="37"/>
    </row>
    <row r="23" spans="1:19" s="5" customFormat="1">
      <c r="A23" s="806" t="s">
        <v>791</v>
      </c>
      <c r="B23" s="809">
        <v>0.20122782347703955</v>
      </c>
      <c r="C23" s="809">
        <v>1.0256393055602514E-5</v>
      </c>
      <c r="D23" s="809">
        <v>0.30514429086613115</v>
      </c>
      <c r="E23" s="809">
        <v>4.568231762388776</v>
      </c>
      <c r="F23" s="809">
        <v>0.2051811581573012</v>
      </c>
      <c r="G23" s="809">
        <v>1.5527751951600791E-2</v>
      </c>
      <c r="H23" s="809">
        <v>6.1564934366887032</v>
      </c>
      <c r="I23" s="809">
        <v>0.81697561080123715</v>
      </c>
      <c r="J23" s="809">
        <v>0</v>
      </c>
      <c r="K23" s="809">
        <v>0.2072201971999785</v>
      </c>
      <c r="L23" s="809">
        <v>0</v>
      </c>
      <c r="M23" s="809">
        <v>3.492317983720296E-4</v>
      </c>
      <c r="N23" s="809">
        <v>0</v>
      </c>
      <c r="O23" s="809">
        <v>0</v>
      </c>
      <c r="P23" s="808">
        <v>0</v>
      </c>
      <c r="Q23" s="808">
        <v>0</v>
      </c>
      <c r="R23" s="804">
        <v>0.40795037636942633</v>
      </c>
      <c r="S23" s="37"/>
    </row>
    <row r="24" spans="1:19" s="5" customFormat="1" ht="2.25" customHeight="1">
      <c r="A24" s="806"/>
      <c r="B24" s="809"/>
      <c r="C24" s="810"/>
      <c r="D24" s="810"/>
      <c r="E24" s="810"/>
      <c r="F24" s="810"/>
      <c r="G24" s="810"/>
      <c r="H24" s="810"/>
      <c r="I24" s="810"/>
      <c r="J24" s="810"/>
      <c r="K24" s="810"/>
      <c r="L24" s="810"/>
      <c r="M24" s="810"/>
      <c r="N24" s="810"/>
      <c r="O24" s="810"/>
      <c r="P24" s="811"/>
      <c r="Q24" s="811"/>
      <c r="R24" s="812"/>
      <c r="S24" s="37"/>
    </row>
    <row r="25" spans="1:19" s="5" customFormat="1">
      <c r="A25" s="803" t="s">
        <v>794</v>
      </c>
      <c r="B25" s="813">
        <v>27.36994120400081</v>
      </c>
      <c r="C25" s="813">
        <v>7.8747770700779398</v>
      </c>
      <c r="D25" s="813">
        <v>24.225539100284259</v>
      </c>
      <c r="E25" s="813">
        <v>18.254484658185294</v>
      </c>
      <c r="F25" s="813">
        <v>15.86224335434723</v>
      </c>
      <c r="G25" s="813">
        <v>16.990510894775955</v>
      </c>
      <c r="H25" s="813">
        <v>4.4083623199509789</v>
      </c>
      <c r="I25" s="813">
        <v>13.33583443314645</v>
      </c>
      <c r="J25" s="813">
        <v>4.020058996252347</v>
      </c>
      <c r="K25" s="813">
        <v>8.2633319326142693</v>
      </c>
      <c r="L25" s="813">
        <v>0</v>
      </c>
      <c r="M25" s="813">
        <v>13.920126469448322</v>
      </c>
      <c r="N25" s="813">
        <v>0</v>
      </c>
      <c r="O25" s="813">
        <v>1.7599823590923629</v>
      </c>
      <c r="P25" s="805">
        <v>6.5927589127621884</v>
      </c>
      <c r="Q25" s="805">
        <v>0</v>
      </c>
      <c r="R25" s="804">
        <v>20.336002938098723</v>
      </c>
      <c r="S25" s="37"/>
    </row>
    <row r="26" spans="1:19" s="5" customFormat="1">
      <c r="A26" s="806" t="s">
        <v>788</v>
      </c>
      <c r="B26" s="809">
        <v>0.49420450018290335</v>
      </c>
      <c r="C26" s="809">
        <v>2.5078587618922531E-5</v>
      </c>
      <c r="D26" s="809">
        <v>0.60720350295856618</v>
      </c>
      <c r="E26" s="809">
        <v>1.3249230907915762E-2</v>
      </c>
      <c r="F26" s="809">
        <v>5.2187576874007581E-2</v>
      </c>
      <c r="G26" s="809">
        <v>3.8348206522316367E-2</v>
      </c>
      <c r="H26" s="809">
        <v>1.8783352017764845E-2</v>
      </c>
      <c r="I26" s="809">
        <v>4.5755220682155298E-3</v>
      </c>
      <c r="J26" s="809">
        <v>0</v>
      </c>
      <c r="K26" s="809">
        <v>0</v>
      </c>
      <c r="L26" s="809">
        <v>0</v>
      </c>
      <c r="M26" s="809">
        <v>0</v>
      </c>
      <c r="N26" s="809">
        <v>0</v>
      </c>
      <c r="O26" s="809">
        <v>0</v>
      </c>
      <c r="P26" s="808">
        <v>0</v>
      </c>
      <c r="Q26" s="808">
        <v>0</v>
      </c>
      <c r="R26" s="804">
        <v>0.32752237239123133</v>
      </c>
      <c r="S26" s="37"/>
    </row>
    <row r="27" spans="1:19" s="5" customFormat="1">
      <c r="A27" s="806" t="s">
        <v>125</v>
      </c>
      <c r="B27" s="809">
        <v>0.32687490294515126</v>
      </c>
      <c r="C27" s="809">
        <v>0.30120127273912023</v>
      </c>
      <c r="D27" s="809">
        <v>0.44214512502095693</v>
      </c>
      <c r="E27" s="809">
        <v>0.91381040430318794</v>
      </c>
      <c r="F27" s="809">
        <v>0.65013492898425307</v>
      </c>
      <c r="G27" s="809">
        <v>0.42611642940780781</v>
      </c>
      <c r="H27" s="809">
        <v>0</v>
      </c>
      <c r="I27" s="809">
        <v>0.26202411690250782</v>
      </c>
      <c r="J27" s="809">
        <v>0</v>
      </c>
      <c r="K27" s="809">
        <v>1.8779901809774905E-2</v>
      </c>
      <c r="L27" s="809">
        <v>0</v>
      </c>
      <c r="M27" s="809">
        <v>0.23731217302813312</v>
      </c>
      <c r="N27" s="809">
        <v>0</v>
      </c>
      <c r="O27" s="809">
        <v>0</v>
      </c>
      <c r="P27" s="808">
        <v>0</v>
      </c>
      <c r="Q27" s="808">
        <v>0</v>
      </c>
      <c r="R27" s="804">
        <v>0.37965072024541641</v>
      </c>
      <c r="S27" s="37"/>
    </row>
    <row r="28" spans="1:19" s="5" customFormat="1">
      <c r="A28" s="806" t="s">
        <v>134</v>
      </c>
      <c r="B28" s="809">
        <v>23.014311530498695</v>
      </c>
      <c r="C28" s="809">
        <v>6.6134827377957892</v>
      </c>
      <c r="D28" s="809">
        <v>20.994758996323604</v>
      </c>
      <c r="E28" s="809">
        <v>9.368330346874485</v>
      </c>
      <c r="F28" s="809">
        <v>10.378060054617876</v>
      </c>
      <c r="G28" s="809">
        <v>14.983720020672529</v>
      </c>
      <c r="H28" s="809">
        <v>3.7675967777864416</v>
      </c>
      <c r="I28" s="809">
        <v>11.14027865451073</v>
      </c>
      <c r="J28" s="809">
        <v>4.020058996252347</v>
      </c>
      <c r="K28" s="809">
        <v>5.4736278559379672</v>
      </c>
      <c r="L28" s="809">
        <v>0</v>
      </c>
      <c r="M28" s="809">
        <v>10.330381689647183</v>
      </c>
      <c r="N28" s="809">
        <v>0</v>
      </c>
      <c r="O28" s="809">
        <v>1.7599823590923629</v>
      </c>
      <c r="P28" s="808">
        <v>0.10252805375823751</v>
      </c>
      <c r="Q28" s="808">
        <v>0</v>
      </c>
      <c r="R28" s="804">
        <v>17.135822004618216</v>
      </c>
      <c r="S28" s="37"/>
    </row>
    <row r="29" spans="1:19" s="5" customFormat="1">
      <c r="A29" s="806" t="s">
        <v>708</v>
      </c>
      <c r="B29" s="809">
        <v>2.7673244156133016E-2</v>
      </c>
      <c r="C29" s="809">
        <v>0</v>
      </c>
      <c r="D29" s="809">
        <v>0.10426719068789725</v>
      </c>
      <c r="E29" s="809">
        <v>1.5574924725044284E-2</v>
      </c>
      <c r="F29" s="809">
        <v>0.14186775718955111</v>
      </c>
      <c r="G29" s="809">
        <v>0.10660691527728287</v>
      </c>
      <c r="H29" s="809">
        <v>0.14459460006878533</v>
      </c>
      <c r="I29" s="809">
        <v>4.5490695367559918E-2</v>
      </c>
      <c r="J29" s="809">
        <v>0</v>
      </c>
      <c r="K29" s="809">
        <v>0</v>
      </c>
      <c r="L29" s="809">
        <v>0</v>
      </c>
      <c r="M29" s="809">
        <v>0</v>
      </c>
      <c r="N29" s="809">
        <v>0</v>
      </c>
      <c r="O29" s="809">
        <v>0</v>
      </c>
      <c r="P29" s="808">
        <v>0</v>
      </c>
      <c r="Q29" s="808">
        <v>0</v>
      </c>
      <c r="R29" s="804">
        <v>7.1910918333535398E-2</v>
      </c>
      <c r="S29" s="37"/>
    </row>
    <row r="30" spans="1:19" s="5" customFormat="1">
      <c r="A30" s="806" t="s">
        <v>789</v>
      </c>
      <c r="B30" s="809">
        <v>1.9533659367661778</v>
      </c>
      <c r="C30" s="809">
        <v>0.39763808252909022</v>
      </c>
      <c r="D30" s="809">
        <v>0.54867572373758711</v>
      </c>
      <c r="E30" s="809">
        <v>1.9962637409300803</v>
      </c>
      <c r="F30" s="809">
        <v>2.7138417469864495</v>
      </c>
      <c r="G30" s="809">
        <v>0.767091624805463</v>
      </c>
      <c r="H30" s="809">
        <v>0</v>
      </c>
      <c r="I30" s="809">
        <v>0.64774587664229144</v>
      </c>
      <c r="J30" s="809">
        <v>0</v>
      </c>
      <c r="K30" s="809">
        <v>0.45578532418234707</v>
      </c>
      <c r="L30" s="809">
        <v>0</v>
      </c>
      <c r="M30" s="809">
        <v>2.428222361826923</v>
      </c>
      <c r="N30" s="809">
        <v>0</v>
      </c>
      <c r="O30" s="809">
        <v>0</v>
      </c>
      <c r="P30" s="808">
        <v>0</v>
      </c>
      <c r="Q30" s="808">
        <v>0</v>
      </c>
      <c r="R30" s="804">
        <v>1.0106413934706824</v>
      </c>
      <c r="S30" s="37"/>
    </row>
    <row r="31" spans="1:19" s="5" customFormat="1">
      <c r="A31" s="806" t="s">
        <v>790</v>
      </c>
      <c r="B31" s="809">
        <v>0.61058079348886873</v>
      </c>
      <c r="C31" s="809">
        <v>0.33831024665154058</v>
      </c>
      <c r="D31" s="809">
        <v>0.28578058466778172</v>
      </c>
      <c r="E31" s="809">
        <v>1.4264107060135927</v>
      </c>
      <c r="F31" s="809">
        <v>1.1549470899623331</v>
      </c>
      <c r="G31" s="809">
        <v>0.37329433038884052</v>
      </c>
      <c r="H31" s="809">
        <v>0.43459334153380724</v>
      </c>
      <c r="I31" s="809">
        <v>0.18085932863471918</v>
      </c>
      <c r="J31" s="809">
        <v>0</v>
      </c>
      <c r="K31" s="809">
        <v>0.11653131154288178</v>
      </c>
      <c r="L31" s="809">
        <v>0</v>
      </c>
      <c r="M31" s="809">
        <v>0.88736871453448085</v>
      </c>
      <c r="N31" s="809">
        <v>0</v>
      </c>
      <c r="O31" s="809">
        <v>0</v>
      </c>
      <c r="P31" s="808">
        <v>0</v>
      </c>
      <c r="Q31" s="808">
        <v>0</v>
      </c>
      <c r="R31" s="804">
        <v>0.4120871249774799</v>
      </c>
      <c r="S31" s="37"/>
    </row>
    <row r="32" spans="1:19" s="5" customFormat="1">
      <c r="A32" s="806" t="s">
        <v>791</v>
      </c>
      <c r="B32" s="809">
        <v>0.94293029596288114</v>
      </c>
      <c r="C32" s="809">
        <v>0.22411965177478121</v>
      </c>
      <c r="D32" s="809">
        <v>1.2427079768878679</v>
      </c>
      <c r="E32" s="809">
        <v>4.5208453044309858</v>
      </c>
      <c r="F32" s="809">
        <v>0.77120419973276055</v>
      </c>
      <c r="G32" s="809">
        <v>0.29533336770171709</v>
      </c>
      <c r="H32" s="809">
        <v>4.2794248544179833E-2</v>
      </c>
      <c r="I32" s="809">
        <v>1.0548602390204269</v>
      </c>
      <c r="J32" s="809">
        <v>0</v>
      </c>
      <c r="K32" s="809">
        <v>2.1986075391412978</v>
      </c>
      <c r="L32" s="809">
        <v>0</v>
      </c>
      <c r="M32" s="809">
        <v>3.6841530411602222E-2</v>
      </c>
      <c r="N32" s="809">
        <v>0</v>
      </c>
      <c r="O32" s="809">
        <v>0</v>
      </c>
      <c r="P32" s="808">
        <v>6.490230859003951</v>
      </c>
      <c r="Q32" s="808">
        <v>0</v>
      </c>
      <c r="R32" s="804">
        <v>0.9983684040621561</v>
      </c>
      <c r="S32" s="37"/>
    </row>
    <row r="33" spans="1:19" s="5" customFormat="1" ht="3.75" customHeight="1">
      <c r="A33" s="806"/>
      <c r="B33" s="809"/>
      <c r="C33" s="810"/>
      <c r="D33" s="810"/>
      <c r="E33" s="810"/>
      <c r="F33" s="810"/>
      <c r="G33" s="810"/>
      <c r="H33" s="810"/>
      <c r="I33" s="810"/>
      <c r="J33" s="810"/>
      <c r="K33" s="810"/>
      <c r="L33" s="810"/>
      <c r="M33" s="810"/>
      <c r="N33" s="810"/>
      <c r="O33" s="810"/>
      <c r="P33" s="811"/>
      <c r="Q33" s="811"/>
      <c r="R33" s="812"/>
      <c r="S33" s="37"/>
    </row>
    <row r="34" spans="1:19" s="5" customFormat="1">
      <c r="A34" s="803" t="s">
        <v>795</v>
      </c>
      <c r="B34" s="813">
        <v>3.7790203839291623</v>
      </c>
      <c r="C34" s="813">
        <v>0.18347159293206583</v>
      </c>
      <c r="D34" s="813">
        <v>4.9631961747463347</v>
      </c>
      <c r="E34" s="813">
        <v>5.4296095709168046</v>
      </c>
      <c r="F34" s="813">
        <v>0.15215849812535853</v>
      </c>
      <c r="G34" s="813">
        <v>3.6287218207321481</v>
      </c>
      <c r="H34" s="813">
        <v>8.4856159257014319E-4</v>
      </c>
      <c r="I34" s="813">
        <v>3.6211563849775614</v>
      </c>
      <c r="J34" s="813">
        <v>61.927387498832651</v>
      </c>
      <c r="K34" s="813">
        <v>0.42839559607374028</v>
      </c>
      <c r="L34" s="813">
        <v>0</v>
      </c>
      <c r="M34" s="813">
        <v>4.289708297976115E-2</v>
      </c>
      <c r="N34" s="813">
        <v>0</v>
      </c>
      <c r="O34" s="813">
        <v>0</v>
      </c>
      <c r="P34" s="805">
        <v>0</v>
      </c>
      <c r="Q34" s="805">
        <v>0</v>
      </c>
      <c r="R34" s="804">
        <v>6.076083743864662</v>
      </c>
      <c r="S34" s="37"/>
    </row>
    <row r="35" spans="1:19" s="5" customFormat="1">
      <c r="A35" s="806" t="s">
        <v>788</v>
      </c>
      <c r="B35" s="809">
        <v>0.49994651976440141</v>
      </c>
      <c r="C35" s="809">
        <v>2.6844925214767014E-3</v>
      </c>
      <c r="D35" s="809">
        <v>0.57656457827134056</v>
      </c>
      <c r="E35" s="809">
        <v>3.5920456312423959E-3</v>
      </c>
      <c r="F35" s="809">
        <v>1.3548982681981812E-2</v>
      </c>
      <c r="G35" s="809">
        <v>5.3328692314708916E-4</v>
      </c>
      <c r="H35" s="809">
        <v>8.4856159257014319E-4</v>
      </c>
      <c r="I35" s="809">
        <v>1.6103337251878159E-3</v>
      </c>
      <c r="J35" s="809">
        <v>0</v>
      </c>
      <c r="K35" s="809">
        <v>0</v>
      </c>
      <c r="L35" s="809">
        <v>0</v>
      </c>
      <c r="M35" s="809">
        <v>0</v>
      </c>
      <c r="N35" s="809">
        <v>0</v>
      </c>
      <c r="O35" s="809">
        <v>0</v>
      </c>
      <c r="P35" s="808">
        <v>0</v>
      </c>
      <c r="Q35" s="808">
        <v>0</v>
      </c>
      <c r="R35" s="804">
        <v>0.30967362566224266</v>
      </c>
      <c r="S35" s="37"/>
    </row>
    <row r="36" spans="1:19" s="5" customFormat="1">
      <c r="A36" s="806" t="s">
        <v>125</v>
      </c>
      <c r="B36" s="809">
        <v>2.7047302808875994E-3</v>
      </c>
      <c r="C36" s="809">
        <v>0</v>
      </c>
      <c r="D36" s="809">
        <v>3.0921353928644733E-2</v>
      </c>
      <c r="E36" s="809">
        <v>7.113890937830204E-4</v>
      </c>
      <c r="F36" s="809">
        <v>3.6508734669387774E-3</v>
      </c>
      <c r="G36" s="809">
        <v>7.423881435948367E-3</v>
      </c>
      <c r="H36" s="809">
        <v>0</v>
      </c>
      <c r="I36" s="809">
        <v>8.3474975146406224E-3</v>
      </c>
      <c r="J36" s="809">
        <v>0</v>
      </c>
      <c r="K36" s="809">
        <v>0</v>
      </c>
      <c r="L36" s="809">
        <v>0</v>
      </c>
      <c r="M36" s="809">
        <v>0</v>
      </c>
      <c r="N36" s="809">
        <v>0</v>
      </c>
      <c r="O36" s="809">
        <v>0</v>
      </c>
      <c r="P36" s="808">
        <v>0</v>
      </c>
      <c r="Q36" s="808">
        <v>0</v>
      </c>
      <c r="R36" s="804">
        <v>1.3798360913385779E-2</v>
      </c>
      <c r="S36" s="37"/>
    </row>
    <row r="37" spans="1:19" s="5" customFormat="1">
      <c r="A37" s="806" t="s">
        <v>134</v>
      </c>
      <c r="B37" s="809">
        <v>3.0967546627045364</v>
      </c>
      <c r="C37" s="809">
        <v>0.17197266500688238</v>
      </c>
      <c r="D37" s="809">
        <v>4.2953349424115466</v>
      </c>
      <c r="E37" s="809">
        <v>5.3448895033323236</v>
      </c>
      <c r="F37" s="809">
        <v>9.6633520127778344E-2</v>
      </c>
      <c r="G37" s="809">
        <v>3.4784582201216137</v>
      </c>
      <c r="H37" s="809">
        <v>0</v>
      </c>
      <c r="I37" s="809">
        <v>3.5984947451659401</v>
      </c>
      <c r="J37" s="809">
        <v>61.927387498832651</v>
      </c>
      <c r="K37" s="809">
        <v>0.42839559607374028</v>
      </c>
      <c r="L37" s="809">
        <v>0</v>
      </c>
      <c r="M37" s="809">
        <v>0</v>
      </c>
      <c r="N37" s="809">
        <v>0</v>
      </c>
      <c r="O37" s="809">
        <v>0</v>
      </c>
      <c r="P37" s="808">
        <v>0</v>
      </c>
      <c r="Q37" s="808">
        <v>0</v>
      </c>
      <c r="R37" s="804">
        <v>5.6639134287499404</v>
      </c>
      <c r="S37" s="37"/>
    </row>
    <row r="38" spans="1:19" s="5" customFormat="1">
      <c r="A38" s="806" t="s">
        <v>708</v>
      </c>
      <c r="B38" s="809">
        <v>0</v>
      </c>
      <c r="C38" s="809">
        <v>0</v>
      </c>
      <c r="D38" s="809">
        <v>3.4210767064603661E-5</v>
      </c>
      <c r="E38" s="809">
        <v>0</v>
      </c>
      <c r="F38" s="809">
        <v>0</v>
      </c>
      <c r="G38" s="809">
        <v>4.1578639952530912E-3</v>
      </c>
      <c r="H38" s="809">
        <v>0</v>
      </c>
      <c r="I38" s="809">
        <v>0</v>
      </c>
      <c r="J38" s="809">
        <v>0</v>
      </c>
      <c r="K38" s="809">
        <v>0</v>
      </c>
      <c r="L38" s="809">
        <v>0</v>
      </c>
      <c r="M38" s="809">
        <v>0</v>
      </c>
      <c r="N38" s="809">
        <v>0</v>
      </c>
      <c r="O38" s="809">
        <v>0</v>
      </c>
      <c r="P38" s="808">
        <v>0</v>
      </c>
      <c r="Q38" s="808">
        <v>0</v>
      </c>
      <c r="R38" s="804">
        <v>6.9635282541471619E-4</v>
      </c>
      <c r="S38" s="37"/>
    </row>
    <row r="39" spans="1:19" s="5" customFormat="1">
      <c r="A39" s="806" t="s">
        <v>789</v>
      </c>
      <c r="B39" s="809">
        <v>0.13490344753891995</v>
      </c>
      <c r="C39" s="809">
        <v>5.6937121013967513E-3</v>
      </c>
      <c r="D39" s="809">
        <v>5.17548536431588E-2</v>
      </c>
      <c r="E39" s="809">
        <v>3.3457225744895437E-2</v>
      </c>
      <c r="F39" s="809">
        <v>3.3725415796837938E-2</v>
      </c>
      <c r="G39" s="809">
        <v>0.12845085118165328</v>
      </c>
      <c r="H39" s="809">
        <v>0</v>
      </c>
      <c r="I39" s="809">
        <v>1.0326889520143712E-2</v>
      </c>
      <c r="J39" s="809">
        <v>0</v>
      </c>
      <c r="K39" s="809">
        <v>0</v>
      </c>
      <c r="L39" s="809">
        <v>0</v>
      </c>
      <c r="M39" s="809">
        <v>4.5318751450334014E-3</v>
      </c>
      <c r="N39" s="809">
        <v>0</v>
      </c>
      <c r="O39" s="809">
        <v>0</v>
      </c>
      <c r="P39" s="808">
        <v>0</v>
      </c>
      <c r="Q39" s="808">
        <v>0</v>
      </c>
      <c r="R39" s="804">
        <v>7.1576127269762563E-2</v>
      </c>
      <c r="S39" s="37"/>
    </row>
    <row r="40" spans="1:19" s="5" customFormat="1">
      <c r="A40" s="806" t="s">
        <v>790</v>
      </c>
      <c r="B40" s="809">
        <v>2.88760031032577E-3</v>
      </c>
      <c r="C40" s="809">
        <v>0</v>
      </c>
      <c r="D40" s="809">
        <v>2.1361619407838641E-3</v>
      </c>
      <c r="E40" s="809">
        <v>5.4792306328247282E-3</v>
      </c>
      <c r="F40" s="809">
        <v>2.2382120899657456E-3</v>
      </c>
      <c r="G40" s="809">
        <v>3.2148413409259519E-3</v>
      </c>
      <c r="H40" s="809">
        <v>0</v>
      </c>
      <c r="I40" s="809">
        <v>1.2129096376063374E-3</v>
      </c>
      <c r="J40" s="809">
        <v>0</v>
      </c>
      <c r="K40" s="809">
        <v>0</v>
      </c>
      <c r="L40" s="809">
        <v>0</v>
      </c>
      <c r="M40" s="809">
        <v>3.8365207834727744E-2</v>
      </c>
      <c r="N40" s="809">
        <v>0</v>
      </c>
      <c r="O40" s="809">
        <v>0</v>
      </c>
      <c r="P40" s="808">
        <v>0</v>
      </c>
      <c r="Q40" s="808">
        <v>0</v>
      </c>
      <c r="R40" s="804">
        <v>2.8548562735458212E-3</v>
      </c>
      <c r="S40" s="37"/>
    </row>
    <row r="41" spans="1:19" s="5" customFormat="1">
      <c r="A41" s="806" t="s">
        <v>791</v>
      </c>
      <c r="B41" s="809">
        <v>4.1823423330091869E-2</v>
      </c>
      <c r="C41" s="809">
        <v>3.120723302310007E-3</v>
      </c>
      <c r="D41" s="809">
        <v>6.4500737837951405E-3</v>
      </c>
      <c r="E41" s="809">
        <v>4.1480176481736075E-2</v>
      </c>
      <c r="F41" s="809">
        <v>2.3614939618558993E-3</v>
      </c>
      <c r="G41" s="809">
        <v>6.4828757336064463E-3</v>
      </c>
      <c r="H41" s="809">
        <v>0</v>
      </c>
      <c r="I41" s="809">
        <v>1.1640094140428115E-3</v>
      </c>
      <c r="J41" s="809">
        <v>0</v>
      </c>
      <c r="K41" s="809">
        <v>0</v>
      </c>
      <c r="L41" s="809">
        <v>0</v>
      </c>
      <c r="M41" s="809">
        <v>0</v>
      </c>
      <c r="N41" s="809">
        <v>0</v>
      </c>
      <c r="O41" s="809">
        <v>0</v>
      </c>
      <c r="P41" s="808">
        <v>0</v>
      </c>
      <c r="Q41" s="808">
        <v>0</v>
      </c>
      <c r="R41" s="804">
        <v>1.3570992170371044E-2</v>
      </c>
      <c r="S41" s="37"/>
    </row>
    <row r="42" spans="1:19" s="5" customFormat="1" ht="3" customHeight="1">
      <c r="A42" s="806"/>
      <c r="B42" s="809"/>
      <c r="C42" s="810"/>
      <c r="D42" s="810"/>
      <c r="E42" s="810"/>
      <c r="F42" s="810"/>
      <c r="G42" s="810"/>
      <c r="H42" s="810"/>
      <c r="I42" s="810"/>
      <c r="J42" s="810"/>
      <c r="K42" s="810"/>
      <c r="L42" s="810"/>
      <c r="M42" s="810"/>
      <c r="N42" s="810"/>
      <c r="O42" s="810"/>
      <c r="P42" s="811"/>
      <c r="Q42" s="811"/>
      <c r="R42" s="812"/>
      <c r="S42" s="37"/>
    </row>
    <row r="43" spans="1:19" s="5" customFormat="1">
      <c r="A43" s="803" t="s">
        <v>796</v>
      </c>
      <c r="B43" s="813">
        <v>8.7057171425787061E-2</v>
      </c>
      <c r="C43" s="813">
        <v>1.9344465943146084E-2</v>
      </c>
      <c r="D43" s="813">
        <v>0.2443771661842625</v>
      </c>
      <c r="E43" s="813">
        <v>1.9233408073464928</v>
      </c>
      <c r="F43" s="813">
        <v>1.6541702459433524E-2</v>
      </c>
      <c r="G43" s="813">
        <v>9.7496999445756002E-2</v>
      </c>
      <c r="H43" s="813">
        <v>1.4666730954510585E-2</v>
      </c>
      <c r="I43" s="813">
        <v>0.10461203330049877</v>
      </c>
      <c r="J43" s="813">
        <v>26.119178706163027</v>
      </c>
      <c r="K43" s="813">
        <v>1.7785858972731849E-3</v>
      </c>
      <c r="L43" s="813">
        <v>0</v>
      </c>
      <c r="M43" s="813">
        <v>0</v>
      </c>
      <c r="N43" s="813">
        <v>0</v>
      </c>
      <c r="O43" s="813">
        <v>0</v>
      </c>
      <c r="P43" s="805">
        <v>0</v>
      </c>
      <c r="Q43" s="805">
        <v>0</v>
      </c>
      <c r="R43" s="804">
        <v>1.1707190285499622</v>
      </c>
      <c r="S43" s="37"/>
    </row>
    <row r="44" spans="1:19" s="5" customFormat="1" ht="13.5" customHeight="1">
      <c r="A44" s="806" t="s">
        <v>788</v>
      </c>
      <c r="B44" s="809">
        <v>2.3084374357925371E-2</v>
      </c>
      <c r="C44" s="809">
        <v>1.9860280400113528E-5</v>
      </c>
      <c r="D44" s="809">
        <v>2.0658875933733035E-2</v>
      </c>
      <c r="E44" s="809">
        <v>9.445273280976193E-4</v>
      </c>
      <c r="F44" s="809">
        <v>1.9406386973234338E-3</v>
      </c>
      <c r="G44" s="809">
        <v>7.6933477676440864E-4</v>
      </c>
      <c r="H44" s="809">
        <v>1.4666730954510585E-2</v>
      </c>
      <c r="I44" s="809">
        <v>6.7230454570713679E-4</v>
      </c>
      <c r="J44" s="809">
        <v>0</v>
      </c>
      <c r="K44" s="809">
        <v>0</v>
      </c>
      <c r="L44" s="809">
        <v>0</v>
      </c>
      <c r="M44" s="809">
        <v>0</v>
      </c>
      <c r="N44" s="809">
        <v>0</v>
      </c>
      <c r="O44" s="809">
        <v>0</v>
      </c>
      <c r="P44" s="808">
        <v>0</v>
      </c>
      <c r="Q44" s="808">
        <v>0</v>
      </c>
      <c r="R44" s="804">
        <v>1.2545775617942533E-2</v>
      </c>
      <c r="S44" s="37"/>
    </row>
    <row r="45" spans="1:19" s="5" customFormat="1">
      <c r="A45" s="806" t="s">
        <v>125</v>
      </c>
      <c r="B45" s="809">
        <v>7.1885057045068727E-4</v>
      </c>
      <c r="C45" s="809">
        <v>0</v>
      </c>
      <c r="D45" s="809">
        <v>2.9008691808940753E-3</v>
      </c>
      <c r="E45" s="809">
        <v>0</v>
      </c>
      <c r="F45" s="809">
        <v>1.8312902040657752E-4</v>
      </c>
      <c r="G45" s="809">
        <v>0</v>
      </c>
      <c r="H45" s="809">
        <v>0</v>
      </c>
      <c r="I45" s="809">
        <v>0</v>
      </c>
      <c r="J45" s="809">
        <v>0</v>
      </c>
      <c r="K45" s="809">
        <v>0</v>
      </c>
      <c r="L45" s="809">
        <v>0</v>
      </c>
      <c r="M45" s="809">
        <v>0</v>
      </c>
      <c r="N45" s="809">
        <v>0</v>
      </c>
      <c r="O45" s="809">
        <v>0</v>
      </c>
      <c r="P45" s="808">
        <v>0</v>
      </c>
      <c r="Q45" s="808">
        <v>0</v>
      </c>
      <c r="R45" s="804">
        <v>1.17626181014773E-3</v>
      </c>
      <c r="S45" s="37"/>
    </row>
    <row r="46" spans="1:19" s="5" customFormat="1" ht="12.75" customHeight="1">
      <c r="A46" s="806" t="s">
        <v>134</v>
      </c>
      <c r="B46" s="809">
        <v>5.3055362808143408E-2</v>
      </c>
      <c r="C46" s="809">
        <v>1.8867412411581384E-2</v>
      </c>
      <c r="D46" s="809">
        <v>0.21205104005313941</v>
      </c>
      <c r="E46" s="809">
        <v>1.8521480498781853</v>
      </c>
      <c r="F46" s="809">
        <v>3.2883785343773265E-3</v>
      </c>
      <c r="G46" s="809">
        <v>9.4486680188687014E-2</v>
      </c>
      <c r="H46" s="809">
        <v>0</v>
      </c>
      <c r="I46" s="809">
        <v>0.10351535108653358</v>
      </c>
      <c r="J46" s="809">
        <v>26.119178706163027</v>
      </c>
      <c r="K46" s="809">
        <v>1.7785858972731849E-3</v>
      </c>
      <c r="L46" s="809">
        <v>0</v>
      </c>
      <c r="M46" s="809">
        <v>0</v>
      </c>
      <c r="N46" s="809">
        <v>0</v>
      </c>
      <c r="O46" s="809">
        <v>0</v>
      </c>
      <c r="P46" s="808">
        <v>0</v>
      </c>
      <c r="Q46" s="808">
        <v>0</v>
      </c>
      <c r="R46" s="804">
        <v>1.149117199353318</v>
      </c>
      <c r="S46" s="37"/>
    </row>
    <row r="47" spans="1:19" s="5" customFormat="1">
      <c r="A47" s="806" t="s">
        <v>708</v>
      </c>
      <c r="B47" s="809">
        <v>0</v>
      </c>
      <c r="C47" s="809">
        <v>0</v>
      </c>
      <c r="D47" s="809">
        <v>0</v>
      </c>
      <c r="E47" s="809">
        <v>0</v>
      </c>
      <c r="F47" s="809">
        <v>0</v>
      </c>
      <c r="G47" s="809">
        <v>1.6256212543167468E-5</v>
      </c>
      <c r="H47" s="809">
        <v>0</v>
      </c>
      <c r="I47" s="809">
        <v>0</v>
      </c>
      <c r="J47" s="809">
        <v>0</v>
      </c>
      <c r="K47" s="809">
        <v>0</v>
      </c>
      <c r="L47" s="809">
        <v>0</v>
      </c>
      <c r="M47" s="809">
        <v>0</v>
      </c>
      <c r="N47" s="809">
        <v>0</v>
      </c>
      <c r="O47" s="809">
        <v>0</v>
      </c>
      <c r="P47" s="808">
        <v>0</v>
      </c>
      <c r="Q47" s="808">
        <v>0</v>
      </c>
      <c r="R47" s="804">
        <v>2.6757321257501392E-6</v>
      </c>
      <c r="S47" s="37"/>
    </row>
    <row r="48" spans="1:19" s="5" customFormat="1">
      <c r="A48" s="806" t="s">
        <v>789</v>
      </c>
      <c r="B48" s="809">
        <v>3.5360809650064077E-3</v>
      </c>
      <c r="C48" s="809">
        <v>2.3643190952516103E-7</v>
      </c>
      <c r="D48" s="809">
        <v>1.2818178198998737E-3</v>
      </c>
      <c r="E48" s="809">
        <v>6.6360964008435764E-3</v>
      </c>
      <c r="F48" s="809">
        <v>2.1053650007160865E-5</v>
      </c>
      <c r="G48" s="809">
        <v>1.6347081198270158E-3</v>
      </c>
      <c r="H48" s="809">
        <v>0</v>
      </c>
      <c r="I48" s="809">
        <v>3.4698431950715841E-4</v>
      </c>
      <c r="J48" s="809">
        <v>0</v>
      </c>
      <c r="K48" s="809">
        <v>0</v>
      </c>
      <c r="L48" s="809">
        <v>0</v>
      </c>
      <c r="M48" s="809">
        <v>0</v>
      </c>
      <c r="N48" s="809">
        <v>0</v>
      </c>
      <c r="O48" s="809">
        <v>0</v>
      </c>
      <c r="P48" s="808">
        <v>0</v>
      </c>
      <c r="Q48" s="808">
        <v>0</v>
      </c>
      <c r="R48" s="804">
        <v>1.6862076687987979E-3</v>
      </c>
      <c r="S48" s="37"/>
    </row>
    <row r="49" spans="1:19" s="5" customFormat="1">
      <c r="A49" s="806" t="s">
        <v>790</v>
      </c>
      <c r="B49" s="809">
        <v>0</v>
      </c>
      <c r="C49" s="809">
        <v>0</v>
      </c>
      <c r="D49" s="809">
        <v>1.402560972033802E-4</v>
      </c>
      <c r="E49" s="809">
        <v>0</v>
      </c>
      <c r="F49" s="809">
        <v>6.3133278971198945E-3</v>
      </c>
      <c r="G49" s="809">
        <v>7.0134726042688047E-11</v>
      </c>
      <c r="H49" s="809">
        <v>0</v>
      </c>
      <c r="I49" s="809">
        <v>0</v>
      </c>
      <c r="J49" s="809">
        <v>0</v>
      </c>
      <c r="K49" s="809">
        <v>0</v>
      </c>
      <c r="L49" s="809">
        <v>0</v>
      </c>
      <c r="M49" s="809">
        <v>0</v>
      </c>
      <c r="N49" s="809">
        <v>0</v>
      </c>
      <c r="O49" s="809">
        <v>0</v>
      </c>
      <c r="P49" s="808">
        <v>0</v>
      </c>
      <c r="Q49" s="808">
        <v>0</v>
      </c>
      <c r="R49" s="804">
        <v>2.8483861724751524E-4</v>
      </c>
      <c r="S49" s="37"/>
    </row>
    <row r="50" spans="1:19" s="5" customFormat="1">
      <c r="A50" s="806" t="s">
        <v>791</v>
      </c>
      <c r="B50" s="809">
        <v>6.6625027242611891E-3</v>
      </c>
      <c r="C50" s="809">
        <v>4.569568192550631E-4</v>
      </c>
      <c r="D50" s="809">
        <v>7.3443070993927254E-3</v>
      </c>
      <c r="E50" s="809">
        <v>6.36121337393665E-2</v>
      </c>
      <c r="F50" s="809">
        <v>4.7951746601991281E-3</v>
      </c>
      <c r="G50" s="809">
        <v>5.9002007779968078E-4</v>
      </c>
      <c r="H50" s="809">
        <v>0</v>
      </c>
      <c r="I50" s="809">
        <v>7.7393348750904399E-5</v>
      </c>
      <c r="J50" s="809">
        <v>0</v>
      </c>
      <c r="K50" s="809">
        <v>0</v>
      </c>
      <c r="L50" s="809">
        <v>0</v>
      </c>
      <c r="M50" s="809">
        <v>0</v>
      </c>
      <c r="N50" s="809">
        <v>0</v>
      </c>
      <c r="O50" s="809">
        <v>0</v>
      </c>
      <c r="P50" s="808">
        <v>0</v>
      </c>
      <c r="Q50" s="808">
        <v>0</v>
      </c>
      <c r="R50" s="804">
        <v>5.9060697503820325E-3</v>
      </c>
      <c r="S50" s="37"/>
    </row>
    <row r="51" spans="1:19" s="5" customFormat="1" ht="3" customHeight="1">
      <c r="A51" s="806"/>
      <c r="B51" s="809"/>
      <c r="C51" s="810"/>
      <c r="D51" s="810"/>
      <c r="E51" s="810"/>
      <c r="F51" s="810"/>
      <c r="G51" s="810"/>
      <c r="H51" s="810"/>
      <c r="I51" s="810"/>
      <c r="J51" s="810"/>
      <c r="K51" s="810"/>
      <c r="L51" s="810"/>
      <c r="M51" s="810"/>
      <c r="N51" s="810"/>
      <c r="O51" s="810"/>
      <c r="P51" s="811"/>
      <c r="Q51" s="811"/>
      <c r="R51" s="812"/>
      <c r="S51" s="37"/>
    </row>
    <row r="52" spans="1:19" s="5" customFormat="1">
      <c r="A52" s="803" t="s">
        <v>797</v>
      </c>
      <c r="B52" s="813">
        <v>9.6128184703226225</v>
      </c>
      <c r="C52" s="813">
        <v>76.751668640740746</v>
      </c>
      <c r="D52" s="813">
        <v>10.387692801385215</v>
      </c>
      <c r="E52" s="813">
        <v>30.405848379341972</v>
      </c>
      <c r="F52" s="813">
        <v>12.976026054941459</v>
      </c>
      <c r="G52" s="813">
        <v>15.3408177763902</v>
      </c>
      <c r="H52" s="813">
        <v>0</v>
      </c>
      <c r="I52" s="813">
        <v>27.487511014242173</v>
      </c>
      <c r="J52" s="813">
        <v>4.481067274913987</v>
      </c>
      <c r="K52" s="813">
        <v>43.459102397833163</v>
      </c>
      <c r="L52" s="813">
        <v>99.987144925661596</v>
      </c>
      <c r="M52" s="813">
        <v>0.15545320233996007</v>
      </c>
      <c r="N52" s="813">
        <v>100</v>
      </c>
      <c r="O52" s="813">
        <v>98.240017640907624</v>
      </c>
      <c r="P52" s="805">
        <v>0</v>
      </c>
      <c r="Q52" s="805">
        <v>0</v>
      </c>
      <c r="R52" s="804">
        <v>14.946249122998582</v>
      </c>
      <c r="S52" s="37"/>
    </row>
    <row r="53" spans="1:19" s="5" customFormat="1">
      <c r="A53" s="806" t="s">
        <v>788</v>
      </c>
      <c r="B53" s="809">
        <v>2.3045833055103304</v>
      </c>
      <c r="C53" s="809">
        <v>0.16946556363838661</v>
      </c>
      <c r="D53" s="809">
        <v>3.0580643965669418</v>
      </c>
      <c r="E53" s="809">
        <v>5.5785676362929433</v>
      </c>
      <c r="F53" s="809">
        <v>2.2328209160509505</v>
      </c>
      <c r="G53" s="809">
        <v>2.7137910187504515</v>
      </c>
      <c r="H53" s="809">
        <v>0</v>
      </c>
      <c r="I53" s="809">
        <v>5.3728481998755777</v>
      </c>
      <c r="J53" s="809">
        <v>0</v>
      </c>
      <c r="K53" s="809">
        <v>0.42493151362895865</v>
      </c>
      <c r="L53" s="809">
        <v>51.323602077659025</v>
      </c>
      <c r="M53" s="809">
        <v>0</v>
      </c>
      <c r="N53" s="809">
        <v>44.852427117828739</v>
      </c>
      <c r="O53" s="809">
        <v>7.4714761548288896E-3</v>
      </c>
      <c r="P53" s="808">
        <v>0</v>
      </c>
      <c r="Q53" s="808">
        <v>0</v>
      </c>
      <c r="R53" s="804">
        <v>3.4239062913015936</v>
      </c>
      <c r="S53" s="37"/>
    </row>
    <row r="54" spans="1:19" s="5" customFormat="1">
      <c r="A54" s="806" t="s">
        <v>134</v>
      </c>
      <c r="B54" s="809">
        <v>7.3082026488754668</v>
      </c>
      <c r="C54" s="809">
        <v>75.994531947923974</v>
      </c>
      <c r="D54" s="809">
        <v>7.3284131458845323</v>
      </c>
      <c r="E54" s="809">
        <v>22.991453851376008</v>
      </c>
      <c r="F54" s="809">
        <v>10.743027783998983</v>
      </c>
      <c r="G54" s="809">
        <v>11.718916883190831</v>
      </c>
      <c r="H54" s="809">
        <v>0</v>
      </c>
      <c r="I54" s="809">
        <v>22.113857805140789</v>
      </c>
      <c r="J54" s="809">
        <v>4.481067274913987</v>
      </c>
      <c r="K54" s="809">
        <v>43.033255205348262</v>
      </c>
      <c r="L54" s="809">
        <v>48.663542848002578</v>
      </c>
      <c r="M54" s="809">
        <v>0</v>
      </c>
      <c r="N54" s="809">
        <v>55.147572882171261</v>
      </c>
      <c r="O54" s="809">
        <v>98.232546164752804</v>
      </c>
      <c r="P54" s="808">
        <v>0</v>
      </c>
      <c r="Q54" s="808">
        <v>0</v>
      </c>
      <c r="R54" s="804">
        <v>11.320195868135075</v>
      </c>
      <c r="S54" s="37"/>
    </row>
    <row r="55" spans="1:19" s="5" customFormat="1">
      <c r="A55" s="814" t="s">
        <v>798</v>
      </c>
      <c r="B55" s="809">
        <v>0</v>
      </c>
      <c r="C55" s="809">
        <v>0</v>
      </c>
      <c r="D55" s="809">
        <v>0</v>
      </c>
      <c r="E55" s="809">
        <v>0</v>
      </c>
      <c r="F55" s="809">
        <v>6.2664208292829071E-4</v>
      </c>
      <c r="G55" s="809">
        <v>9.3738157804207378E-4</v>
      </c>
      <c r="H55" s="809">
        <v>0</v>
      </c>
      <c r="I55" s="809">
        <v>1.5885440508668938E-2</v>
      </c>
      <c r="J55" s="809">
        <v>0</v>
      </c>
      <c r="K55" s="809">
        <v>0</v>
      </c>
      <c r="L55" s="809">
        <v>0</v>
      </c>
      <c r="M55" s="809">
        <v>0</v>
      </c>
      <c r="N55" s="809">
        <v>0</v>
      </c>
      <c r="O55" s="809">
        <v>0</v>
      </c>
      <c r="P55" s="808">
        <v>0</v>
      </c>
      <c r="Q55" s="808">
        <v>0</v>
      </c>
      <c r="R55" s="804">
        <v>2.1124298582106227E-3</v>
      </c>
      <c r="S55" s="37"/>
    </row>
    <row r="56" spans="1:19" s="5" customFormat="1">
      <c r="A56" s="814" t="s">
        <v>799</v>
      </c>
      <c r="B56" s="809">
        <v>7.3082026488754668</v>
      </c>
      <c r="C56" s="809">
        <v>75.994531947923974</v>
      </c>
      <c r="D56" s="809">
        <v>7.3284131458845323</v>
      </c>
      <c r="E56" s="809">
        <v>22.991453851376008</v>
      </c>
      <c r="F56" s="809">
        <v>10.742401141916057</v>
      </c>
      <c r="G56" s="809">
        <v>11.71797950161279</v>
      </c>
      <c r="H56" s="809">
        <v>0</v>
      </c>
      <c r="I56" s="809">
        <v>22.097972364632124</v>
      </c>
      <c r="J56" s="809">
        <v>4.481067274913987</v>
      </c>
      <c r="K56" s="809">
        <v>43.033255205348262</v>
      </c>
      <c r="L56" s="809">
        <v>48.663542848002578</v>
      </c>
      <c r="M56" s="809">
        <v>0</v>
      </c>
      <c r="N56" s="809">
        <v>55.147572882171261</v>
      </c>
      <c r="O56" s="809">
        <v>98.232546164752804</v>
      </c>
      <c r="P56" s="808">
        <v>0</v>
      </c>
      <c r="Q56" s="808">
        <v>0</v>
      </c>
      <c r="R56" s="804">
        <v>11.318083438276863</v>
      </c>
      <c r="S56" s="37"/>
    </row>
    <row r="57" spans="1:19" s="5" customFormat="1">
      <c r="A57" s="815" t="s">
        <v>800</v>
      </c>
      <c r="B57" s="809">
        <v>0.48713276076847817</v>
      </c>
      <c r="C57" s="809">
        <v>0</v>
      </c>
      <c r="D57" s="809">
        <v>0.63255684195433703</v>
      </c>
      <c r="E57" s="809">
        <v>1.9702707549516266E-2</v>
      </c>
      <c r="F57" s="809">
        <v>1.5003964834938628</v>
      </c>
      <c r="G57" s="809">
        <v>0.28353031480760754</v>
      </c>
      <c r="H57" s="809">
        <v>0</v>
      </c>
      <c r="I57" s="809">
        <v>0.37012340657039733</v>
      </c>
      <c r="J57" s="809">
        <v>0</v>
      </c>
      <c r="K57" s="809">
        <v>5.1382380432945046E-2</v>
      </c>
      <c r="L57" s="809">
        <v>0.18115889580693187</v>
      </c>
      <c r="M57" s="809">
        <v>0</v>
      </c>
      <c r="N57" s="809">
        <v>0</v>
      </c>
      <c r="O57" s="809">
        <v>0</v>
      </c>
      <c r="P57" s="808">
        <v>0</v>
      </c>
      <c r="Q57" s="808">
        <v>0</v>
      </c>
      <c r="R57" s="804">
        <v>0.47567474107105223</v>
      </c>
      <c r="S57" s="37"/>
    </row>
    <row r="58" spans="1:19" s="5" customFormat="1">
      <c r="A58" s="806" t="s">
        <v>789</v>
      </c>
      <c r="B58" s="809">
        <v>0</v>
      </c>
      <c r="C58" s="809">
        <v>0</v>
      </c>
      <c r="D58" s="809">
        <v>0</v>
      </c>
      <c r="E58" s="809">
        <v>0</v>
      </c>
      <c r="F58" s="809">
        <v>0</v>
      </c>
      <c r="G58" s="809">
        <v>0</v>
      </c>
      <c r="H58" s="809">
        <v>0</v>
      </c>
      <c r="I58" s="809">
        <v>0</v>
      </c>
      <c r="J58" s="809">
        <v>0</v>
      </c>
      <c r="K58" s="809">
        <v>0</v>
      </c>
      <c r="L58" s="809">
        <v>0</v>
      </c>
      <c r="M58" s="809">
        <v>0</v>
      </c>
      <c r="N58" s="809">
        <v>0</v>
      </c>
      <c r="O58" s="809">
        <v>0</v>
      </c>
      <c r="P58" s="808">
        <v>0</v>
      </c>
      <c r="Q58" s="808">
        <v>0</v>
      </c>
      <c r="R58" s="804">
        <v>0</v>
      </c>
      <c r="S58" s="37"/>
    </row>
    <row r="59" spans="1:19" s="5" customFormat="1">
      <c r="A59" s="806" t="s">
        <v>791</v>
      </c>
      <c r="B59" s="809">
        <v>3.2515936825820854E-5</v>
      </c>
      <c r="C59" s="809">
        <v>0.58767112917837849</v>
      </c>
      <c r="D59" s="809">
        <v>1.2152589337396632E-3</v>
      </c>
      <c r="E59" s="809">
        <v>1.8358268916730252</v>
      </c>
      <c r="F59" s="809">
        <v>1.7735489152280616E-4</v>
      </c>
      <c r="G59" s="809">
        <v>0.90810987444891644</v>
      </c>
      <c r="H59" s="809">
        <v>0</v>
      </c>
      <c r="I59" s="809">
        <v>8.0500922580429332E-4</v>
      </c>
      <c r="J59" s="809">
        <v>0</v>
      </c>
      <c r="K59" s="809">
        <v>9.1567885594592683E-4</v>
      </c>
      <c r="L59" s="809">
        <v>0</v>
      </c>
      <c r="M59" s="809">
        <v>0.15545320233996007</v>
      </c>
      <c r="N59" s="809">
        <v>0</v>
      </c>
      <c r="O59" s="809">
        <v>0</v>
      </c>
      <c r="P59" s="808">
        <v>0</v>
      </c>
      <c r="Q59" s="808">
        <v>0</v>
      </c>
      <c r="R59" s="804">
        <v>0.20214696356191381</v>
      </c>
      <c r="S59" s="37"/>
    </row>
    <row r="60" spans="1:19" s="5" customFormat="1" ht="3" customHeight="1">
      <c r="A60" s="806"/>
      <c r="B60" s="809"/>
      <c r="C60" s="810"/>
      <c r="D60" s="810"/>
      <c r="E60" s="810"/>
      <c r="F60" s="810"/>
      <c r="G60" s="810"/>
      <c r="H60" s="810"/>
      <c r="I60" s="810"/>
      <c r="J60" s="810"/>
      <c r="K60" s="810"/>
      <c r="L60" s="810"/>
      <c r="M60" s="810"/>
      <c r="N60" s="810"/>
      <c r="O60" s="810"/>
      <c r="P60" s="811"/>
      <c r="Q60" s="811"/>
      <c r="R60" s="812"/>
      <c r="S60" s="37"/>
    </row>
    <row r="61" spans="1:19" s="5" customFormat="1">
      <c r="A61" s="803" t="s">
        <v>801</v>
      </c>
      <c r="B61" s="813">
        <v>19.417441050291092</v>
      </c>
      <c r="C61" s="813">
        <v>4.9679413894046132</v>
      </c>
      <c r="D61" s="813">
        <v>14.868505228922963</v>
      </c>
      <c r="E61" s="813">
        <v>13.31689425544586</v>
      </c>
      <c r="F61" s="813">
        <v>18.120680821332311</v>
      </c>
      <c r="G61" s="813">
        <v>15.960133338575003</v>
      </c>
      <c r="H61" s="813">
        <v>0</v>
      </c>
      <c r="I61" s="813">
        <v>19.917184310981913</v>
      </c>
      <c r="J61" s="813">
        <v>3.452307523837987</v>
      </c>
      <c r="K61" s="813">
        <v>24.363946402497881</v>
      </c>
      <c r="L61" s="813">
        <v>1.2692837981729897E-2</v>
      </c>
      <c r="M61" s="813">
        <v>0</v>
      </c>
      <c r="N61" s="813">
        <v>0</v>
      </c>
      <c r="O61" s="813">
        <v>0</v>
      </c>
      <c r="P61" s="805">
        <v>0</v>
      </c>
      <c r="Q61" s="805">
        <v>0</v>
      </c>
      <c r="R61" s="804">
        <v>15.80718635478987</v>
      </c>
      <c r="S61" s="37"/>
    </row>
    <row r="62" spans="1:19" s="5" customFormat="1">
      <c r="A62" s="806" t="s">
        <v>134</v>
      </c>
      <c r="B62" s="809">
        <v>18.728150418584484</v>
      </c>
      <c r="C62" s="809">
        <v>2.4710366360966147E-2</v>
      </c>
      <c r="D62" s="809">
        <v>11.994560211284726</v>
      </c>
      <c r="E62" s="809">
        <v>4.4672819834207713</v>
      </c>
      <c r="F62" s="809">
        <v>13.099761729814752</v>
      </c>
      <c r="G62" s="809">
        <v>14.899867276267589</v>
      </c>
      <c r="H62" s="809">
        <v>0</v>
      </c>
      <c r="I62" s="809">
        <v>16.717100988971442</v>
      </c>
      <c r="J62" s="809">
        <v>3.4485761730763209</v>
      </c>
      <c r="K62" s="809">
        <v>16.840129756602394</v>
      </c>
      <c r="L62" s="809">
        <v>6.0378656946548214E-3</v>
      </c>
      <c r="M62" s="809">
        <v>0</v>
      </c>
      <c r="N62" s="809">
        <v>0</v>
      </c>
      <c r="O62" s="809">
        <v>0</v>
      </c>
      <c r="P62" s="808">
        <v>0</v>
      </c>
      <c r="Q62" s="808">
        <v>0</v>
      </c>
      <c r="R62" s="804">
        <v>13.581798447605328</v>
      </c>
      <c r="S62" s="37"/>
    </row>
    <row r="63" spans="1:19" s="5" customFormat="1">
      <c r="A63" s="806" t="s">
        <v>802</v>
      </c>
      <c r="B63" s="809">
        <v>0.68929063170661231</v>
      </c>
      <c r="C63" s="809">
        <v>4.9432310230436469</v>
      </c>
      <c r="D63" s="809">
        <v>2.873945017638234</v>
      </c>
      <c r="E63" s="809">
        <v>8.7852572331756154</v>
      </c>
      <c r="F63" s="809">
        <v>5.0209190915175563</v>
      </c>
      <c r="G63" s="809">
        <v>1.0602660623074123</v>
      </c>
      <c r="H63" s="809">
        <v>0</v>
      </c>
      <c r="I63" s="809">
        <v>3.2000833220104719</v>
      </c>
      <c r="J63" s="809">
        <v>3.7313507616660679E-3</v>
      </c>
      <c r="K63" s="809">
        <v>7.5238166458954865</v>
      </c>
      <c r="L63" s="809">
        <v>6.6549722870750784E-3</v>
      </c>
      <c r="M63" s="809">
        <v>0</v>
      </c>
      <c r="N63" s="809">
        <v>0</v>
      </c>
      <c r="O63" s="809">
        <v>0</v>
      </c>
      <c r="P63" s="808">
        <v>0</v>
      </c>
      <c r="Q63" s="808">
        <v>0</v>
      </c>
      <c r="R63" s="804">
        <v>2.2237468353489152</v>
      </c>
      <c r="S63" s="37"/>
    </row>
    <row r="64" spans="1:19" s="5" customFormat="1">
      <c r="A64" s="806" t="s">
        <v>733</v>
      </c>
      <c r="B64" s="809">
        <v>0</v>
      </c>
      <c r="C64" s="809">
        <v>0</v>
      </c>
      <c r="D64" s="809">
        <v>0</v>
      </c>
      <c r="E64" s="809">
        <v>6.4355038849475826E-2</v>
      </c>
      <c r="F64" s="809">
        <v>0</v>
      </c>
      <c r="G64" s="809">
        <v>0</v>
      </c>
      <c r="H64" s="809">
        <v>0</v>
      </c>
      <c r="I64" s="809">
        <v>0</v>
      </c>
      <c r="J64" s="809">
        <v>0</v>
      </c>
      <c r="K64" s="809">
        <v>0</v>
      </c>
      <c r="L64" s="809">
        <v>0</v>
      </c>
      <c r="M64" s="809">
        <v>0</v>
      </c>
      <c r="N64" s="809">
        <v>0</v>
      </c>
      <c r="O64" s="809">
        <v>0</v>
      </c>
      <c r="P64" s="808">
        <v>0</v>
      </c>
      <c r="Q64" s="808">
        <v>0</v>
      </c>
      <c r="R64" s="804">
        <v>1.6410718356262746E-3</v>
      </c>
      <c r="S64" s="37"/>
    </row>
    <row r="65" spans="1:19" s="5" customFormat="1" ht="4.5" customHeight="1">
      <c r="A65" s="816"/>
      <c r="B65" s="817"/>
      <c r="C65" s="17"/>
      <c r="D65" s="17"/>
      <c r="E65" s="17"/>
      <c r="F65" s="17"/>
      <c r="G65" s="17"/>
      <c r="H65" s="17"/>
      <c r="I65" s="17"/>
      <c r="J65" s="17"/>
      <c r="K65" s="17"/>
      <c r="L65" s="17"/>
      <c r="M65" s="17"/>
      <c r="N65" s="17"/>
      <c r="O65" s="17"/>
      <c r="P65" s="818"/>
      <c r="Q65" s="818"/>
      <c r="R65" s="819"/>
      <c r="S65" s="37"/>
    </row>
    <row r="66" spans="1:19" s="5" customFormat="1" ht="20.399999999999999">
      <c r="A66" s="820" t="s">
        <v>803</v>
      </c>
      <c r="B66" s="821">
        <v>74084840.701470003</v>
      </c>
      <c r="C66" s="821">
        <v>1725655.3940599998</v>
      </c>
      <c r="D66" s="821">
        <v>121325663.12125999</v>
      </c>
      <c r="E66" s="821">
        <v>8835856.5726299994</v>
      </c>
      <c r="F66" s="821">
        <v>12937709.133920001</v>
      </c>
      <c r="G66" s="821">
        <v>57033087.967940003</v>
      </c>
      <c r="H66" s="821">
        <v>1685713.8156199998</v>
      </c>
      <c r="I66" s="821">
        <v>42201443.053099997</v>
      </c>
      <c r="J66" s="821">
        <v>13105624.77867</v>
      </c>
      <c r="K66" s="821">
        <v>3200666.8942600004</v>
      </c>
      <c r="L66" s="821">
        <v>2463689.4479399999</v>
      </c>
      <c r="M66" s="821">
        <v>5322530.79091</v>
      </c>
      <c r="N66" s="821">
        <v>1267068.49049</v>
      </c>
      <c r="O66" s="821">
        <v>313412.89880000002</v>
      </c>
      <c r="P66" s="822">
        <v>975342.80945000006</v>
      </c>
      <c r="Q66" s="822">
        <v>22000</v>
      </c>
      <c r="R66" s="821">
        <v>346500305.87052</v>
      </c>
      <c r="S66" s="37"/>
    </row>
    <row r="67" spans="1:19" s="5" customFormat="1" ht="4.5" customHeight="1" thickBot="1">
      <c r="A67" s="823"/>
      <c r="B67" s="27"/>
      <c r="C67" s="27"/>
      <c r="D67" s="27"/>
      <c r="E67" s="27"/>
      <c r="F67" s="27"/>
      <c r="G67" s="27"/>
      <c r="H67" s="27"/>
      <c r="I67" s="27"/>
      <c r="J67" s="27"/>
      <c r="K67" s="27"/>
      <c r="L67" s="27"/>
      <c r="M67" s="27"/>
      <c r="N67" s="27"/>
      <c r="O67" s="27"/>
      <c r="P67" s="27"/>
      <c r="Q67" s="27"/>
      <c r="R67" s="27"/>
      <c r="S67" s="37"/>
    </row>
    <row r="68" spans="1:19" s="5" customFormat="1">
      <c r="A68" s="31" t="s">
        <v>671</v>
      </c>
      <c r="B68" s="17"/>
      <c r="C68" s="17"/>
      <c r="D68" s="17"/>
      <c r="E68" s="17"/>
      <c r="F68" s="17"/>
      <c r="G68" s="17"/>
      <c r="H68" s="17"/>
      <c r="I68" s="17"/>
      <c r="J68" s="17"/>
      <c r="K68" s="17"/>
      <c r="L68" s="17"/>
      <c r="M68" s="17"/>
      <c r="N68" s="17"/>
      <c r="O68" s="17"/>
      <c r="P68" s="17"/>
      <c r="Q68" s="17"/>
      <c r="R68" s="17"/>
      <c r="S68" s="37"/>
    </row>
    <row r="69" spans="1:19" s="5" customFormat="1">
      <c r="A69" s="31" t="s">
        <v>804</v>
      </c>
      <c r="B69" s="810"/>
      <c r="C69" s="810"/>
      <c r="D69" s="810"/>
      <c r="E69" s="810"/>
      <c r="F69" s="810"/>
      <c r="G69" s="810"/>
      <c r="H69" s="810"/>
      <c r="I69" s="810"/>
      <c r="J69" s="810"/>
      <c r="K69" s="810"/>
      <c r="L69" s="810"/>
      <c r="M69" s="810"/>
      <c r="N69" s="810"/>
      <c r="O69" s="810"/>
      <c r="P69" s="810"/>
      <c r="Q69" s="810"/>
      <c r="R69" s="810"/>
      <c r="S69" s="37"/>
    </row>
    <row r="70" spans="1:19" s="5" customFormat="1">
      <c r="A70" s="31" t="s">
        <v>805</v>
      </c>
      <c r="B70" s="824"/>
      <c r="C70" s="824"/>
      <c r="D70" s="824"/>
      <c r="E70" s="824"/>
      <c r="F70" s="824"/>
      <c r="G70" s="824"/>
      <c r="H70" s="824"/>
      <c r="I70" s="824"/>
      <c r="J70" s="824"/>
      <c r="K70" s="824"/>
      <c r="L70" s="824"/>
      <c r="M70" s="824"/>
      <c r="N70" s="824"/>
      <c r="O70" s="824"/>
      <c r="P70" s="824"/>
      <c r="Q70" s="824"/>
      <c r="R70" s="824"/>
      <c r="S70" s="37"/>
    </row>
    <row r="71" spans="1:19" s="5" customFormat="1">
      <c r="A71" s="825" t="s">
        <v>806</v>
      </c>
      <c r="B71" s="824"/>
      <c r="C71" s="824"/>
      <c r="D71" s="824"/>
      <c r="E71" s="824"/>
      <c r="F71" s="824"/>
      <c r="G71" s="824"/>
      <c r="H71" s="824"/>
      <c r="I71" s="824"/>
      <c r="J71" s="824"/>
      <c r="K71" s="824"/>
      <c r="L71" s="824"/>
      <c r="M71" s="824"/>
      <c r="N71" s="824"/>
      <c r="O71" s="824"/>
      <c r="P71" s="824"/>
      <c r="Q71" s="824"/>
      <c r="R71" s="824"/>
      <c r="S71" s="37"/>
    </row>
    <row r="72" spans="1:19">
      <c r="A72" s="34" t="s">
        <v>717</v>
      </c>
      <c r="B72" s="31"/>
      <c r="C72" s="31"/>
      <c r="D72" s="31"/>
      <c r="E72" s="31"/>
      <c r="F72" s="31"/>
      <c r="G72" s="31"/>
      <c r="H72" s="31"/>
      <c r="I72" s="31"/>
      <c r="J72" s="826"/>
      <c r="K72" s="826"/>
      <c r="L72" s="826"/>
      <c r="M72" s="826"/>
      <c r="N72" s="826"/>
      <c r="O72" s="826"/>
      <c r="P72" s="826"/>
      <c r="Q72" s="826"/>
      <c r="R72" s="826"/>
      <c r="S72" s="37"/>
    </row>
    <row r="73" spans="1:19">
      <c r="A73" s="557"/>
      <c r="B73" s="827"/>
      <c r="C73" s="827"/>
      <c r="D73" s="828"/>
      <c r="E73" s="827"/>
      <c r="F73" s="827"/>
      <c r="G73" s="827"/>
      <c r="H73" s="828"/>
      <c r="I73" s="827"/>
      <c r="J73" s="829"/>
      <c r="K73" s="829"/>
      <c r="L73" s="829"/>
      <c r="M73" s="829"/>
      <c r="N73" s="829"/>
      <c r="O73" s="829"/>
      <c r="P73" s="829"/>
      <c r="Q73" s="829"/>
      <c r="R73" s="829"/>
      <c r="S73" s="37"/>
    </row>
    <row r="74" spans="1:19">
      <c r="A74" s="830"/>
      <c r="B74" s="335"/>
      <c r="C74" s="335"/>
      <c r="D74" s="335"/>
      <c r="E74" s="335"/>
      <c r="F74" s="335"/>
      <c r="G74" s="335"/>
      <c r="H74" s="335"/>
      <c r="I74" s="335"/>
      <c r="J74" s="335"/>
      <c r="K74" s="335"/>
      <c r="L74" s="335"/>
      <c r="M74" s="335"/>
      <c r="N74" s="335"/>
      <c r="O74" s="335"/>
      <c r="P74" s="335"/>
      <c r="Q74" s="335"/>
      <c r="R74" s="335"/>
      <c r="S74" s="37"/>
    </row>
    <row r="75" spans="1:19">
      <c r="A75" s="831"/>
      <c r="B75" s="57"/>
      <c r="C75" s="57"/>
      <c r="D75" s="57"/>
      <c r="E75" s="57"/>
      <c r="F75" s="57"/>
      <c r="G75" s="57"/>
      <c r="H75" s="57"/>
      <c r="I75" s="57"/>
      <c r="J75" s="57"/>
      <c r="K75" s="57"/>
      <c r="L75" s="57"/>
      <c r="M75" s="57"/>
      <c r="N75" s="57"/>
      <c r="O75" s="57"/>
      <c r="P75" s="57"/>
      <c r="Q75" s="57"/>
      <c r="R75" s="57"/>
    </row>
    <row r="76" spans="1:19">
      <c r="A76" s="831"/>
      <c r="B76" s="832"/>
      <c r="C76" s="832"/>
      <c r="D76" s="832"/>
      <c r="E76" s="832"/>
      <c r="F76" s="832"/>
      <c r="G76" s="832"/>
      <c r="H76" s="832"/>
      <c r="I76" s="832"/>
      <c r="J76" s="832"/>
      <c r="K76" s="832"/>
      <c r="L76" s="832"/>
      <c r="M76" s="832"/>
      <c r="N76" s="832"/>
      <c r="O76" s="832"/>
      <c r="P76" s="832"/>
      <c r="Q76" s="832"/>
      <c r="R76" s="832"/>
    </row>
    <row r="77" spans="1:19">
      <c r="A77" s="831"/>
      <c r="B77" s="832"/>
      <c r="C77" s="832"/>
      <c r="D77" s="832"/>
      <c r="E77" s="832"/>
      <c r="F77" s="832"/>
      <c r="G77" s="832"/>
      <c r="H77" s="832"/>
      <c r="I77" s="832"/>
      <c r="J77" s="832"/>
      <c r="K77" s="832"/>
      <c r="L77" s="832"/>
      <c r="M77" s="832"/>
      <c r="N77" s="832"/>
      <c r="O77" s="832"/>
      <c r="P77" s="832"/>
      <c r="Q77" s="832"/>
      <c r="R77" s="832"/>
    </row>
    <row r="78" spans="1:19">
      <c r="A78" s="831"/>
      <c r="B78" s="57"/>
      <c r="C78" s="57"/>
      <c r="D78" s="57"/>
      <c r="E78" s="57"/>
      <c r="F78" s="57"/>
      <c r="G78" s="57"/>
      <c r="H78" s="57"/>
      <c r="I78" s="57"/>
      <c r="J78" s="57"/>
      <c r="K78" s="57"/>
      <c r="L78" s="57"/>
      <c r="M78" s="57"/>
      <c r="N78" s="57"/>
      <c r="O78" s="57"/>
      <c r="P78" s="57"/>
      <c r="Q78" s="57"/>
      <c r="R78" s="57"/>
    </row>
    <row r="79" spans="1:19">
      <c r="A79" s="831"/>
      <c r="B79" s="57"/>
      <c r="C79" s="57"/>
      <c r="D79" s="57"/>
      <c r="E79" s="57"/>
      <c r="F79" s="57"/>
      <c r="G79" s="57"/>
      <c r="H79" s="57"/>
      <c r="I79" s="57"/>
      <c r="J79" s="57"/>
      <c r="K79" s="57"/>
      <c r="L79" s="57"/>
      <c r="M79" s="57"/>
      <c r="N79" s="57"/>
      <c r="O79" s="57"/>
      <c r="P79" s="57"/>
      <c r="Q79" s="57"/>
      <c r="R79" s="57"/>
    </row>
    <row r="80" spans="1:19">
      <c r="A80" s="831"/>
      <c r="B80" s="57"/>
      <c r="C80" s="57"/>
      <c r="D80" s="57"/>
      <c r="E80" s="57"/>
      <c r="F80" s="57"/>
      <c r="G80" s="57"/>
      <c r="H80" s="57"/>
      <c r="I80" s="57"/>
      <c r="J80" s="57"/>
      <c r="K80" s="57"/>
      <c r="L80" s="57"/>
      <c r="M80" s="57"/>
      <c r="N80" s="57"/>
      <c r="O80" s="57"/>
      <c r="P80" s="57"/>
      <c r="Q80" s="57"/>
      <c r="R80" s="57"/>
    </row>
    <row r="81" spans="1:18">
      <c r="A81" s="831"/>
      <c r="B81" s="57"/>
      <c r="C81" s="57"/>
      <c r="D81" s="57"/>
      <c r="E81" s="57"/>
      <c r="F81" s="57"/>
      <c r="G81" s="57"/>
      <c r="H81" s="57"/>
      <c r="I81" s="57"/>
      <c r="J81" s="57"/>
      <c r="K81" s="57"/>
      <c r="L81" s="57"/>
      <c r="M81" s="57"/>
      <c r="N81" s="57"/>
      <c r="O81" s="57"/>
      <c r="P81" s="57"/>
      <c r="Q81" s="57"/>
      <c r="R81" s="57"/>
    </row>
    <row r="82" spans="1:18">
      <c r="A82" s="831"/>
      <c r="B82" s="57"/>
      <c r="C82" s="57"/>
      <c r="D82" s="57"/>
      <c r="E82" s="57"/>
      <c r="F82" s="57"/>
      <c r="G82" s="57"/>
      <c r="H82" s="57"/>
      <c r="I82" s="57"/>
      <c r="J82" s="57"/>
      <c r="K82" s="57"/>
      <c r="L82" s="57"/>
      <c r="M82" s="57"/>
      <c r="N82" s="57"/>
      <c r="O82" s="57"/>
      <c r="P82" s="57"/>
      <c r="Q82" s="57"/>
      <c r="R82" s="57"/>
    </row>
    <row r="83" spans="1:18">
      <c r="A83" s="831"/>
      <c r="B83" s="57"/>
      <c r="C83" s="57"/>
      <c r="D83" s="57"/>
      <c r="E83" s="57"/>
      <c r="F83" s="57"/>
      <c r="G83" s="57"/>
      <c r="H83" s="57"/>
      <c r="I83" s="57"/>
      <c r="J83" s="57"/>
      <c r="K83" s="57"/>
      <c r="L83" s="57"/>
      <c r="M83" s="57"/>
      <c r="N83" s="57"/>
      <c r="O83" s="57"/>
      <c r="P83" s="57"/>
      <c r="Q83" s="57"/>
      <c r="R83" s="57"/>
    </row>
    <row r="84" spans="1:18">
      <c r="A84" s="831"/>
      <c r="B84" s="57"/>
      <c r="C84" s="57"/>
      <c r="D84" s="57"/>
      <c r="E84" s="57"/>
      <c r="F84" s="57"/>
      <c r="G84" s="57"/>
      <c r="H84" s="57"/>
      <c r="I84" s="57"/>
      <c r="J84" s="57"/>
      <c r="K84" s="57"/>
      <c r="L84" s="57"/>
      <c r="M84" s="57"/>
      <c r="N84" s="57"/>
      <c r="O84" s="57"/>
      <c r="P84" s="57"/>
      <c r="Q84" s="57"/>
      <c r="R84" s="57"/>
    </row>
    <row r="85" spans="1:18">
      <c r="A85" s="831"/>
      <c r="B85" s="57"/>
      <c r="C85" s="57"/>
      <c r="D85" s="57"/>
      <c r="E85" s="57"/>
      <c r="F85" s="57"/>
      <c r="G85" s="57"/>
      <c r="H85" s="57"/>
      <c r="I85" s="57"/>
      <c r="J85" s="57"/>
      <c r="K85" s="57"/>
      <c r="L85" s="57"/>
      <c r="M85" s="57"/>
      <c r="N85" s="57"/>
      <c r="O85" s="57"/>
      <c r="P85" s="57"/>
      <c r="Q85" s="57"/>
      <c r="R85" s="57"/>
    </row>
    <row r="86" spans="1:18">
      <c r="A86" s="831"/>
      <c r="B86" s="57"/>
      <c r="C86" s="57"/>
      <c r="D86" s="57"/>
      <c r="E86" s="57"/>
      <c r="F86" s="57"/>
      <c r="G86" s="57"/>
      <c r="H86" s="57"/>
      <c r="I86" s="57"/>
      <c r="J86" s="57"/>
      <c r="K86" s="57"/>
      <c r="L86" s="57"/>
      <c r="M86" s="57"/>
      <c r="N86" s="57"/>
      <c r="O86" s="57"/>
      <c r="P86" s="57"/>
      <c r="Q86" s="57"/>
      <c r="R86" s="57"/>
    </row>
    <row r="87" spans="1:18">
      <c r="A87" s="831"/>
      <c r="B87" s="57"/>
      <c r="C87" s="57"/>
      <c r="D87" s="57"/>
      <c r="E87" s="57"/>
      <c r="F87" s="57"/>
      <c r="G87" s="57"/>
      <c r="H87" s="57"/>
      <c r="I87" s="57"/>
      <c r="J87" s="57"/>
      <c r="K87" s="57"/>
      <c r="L87" s="57"/>
      <c r="M87" s="57"/>
      <c r="N87" s="57"/>
      <c r="O87" s="57"/>
      <c r="P87" s="57"/>
      <c r="Q87" s="57"/>
      <c r="R87" s="57"/>
    </row>
    <row r="88" spans="1:18">
      <c r="A88" s="831"/>
      <c r="B88" s="57"/>
      <c r="C88" s="57"/>
      <c r="D88" s="57"/>
      <c r="E88" s="57"/>
      <c r="F88" s="57"/>
      <c r="G88" s="57"/>
      <c r="H88" s="57"/>
      <c r="I88" s="57"/>
      <c r="J88" s="57"/>
      <c r="K88" s="57"/>
      <c r="L88" s="57"/>
      <c r="M88" s="57"/>
      <c r="N88" s="57"/>
      <c r="O88" s="57"/>
      <c r="P88" s="57"/>
      <c r="Q88" s="57"/>
      <c r="R88" s="57"/>
    </row>
    <row r="89" spans="1:18">
      <c r="A89" s="831"/>
      <c r="B89" s="57"/>
      <c r="C89" s="57"/>
      <c r="D89" s="57"/>
      <c r="E89" s="57"/>
      <c r="F89" s="57"/>
      <c r="G89" s="57"/>
      <c r="H89" s="57"/>
      <c r="I89" s="57"/>
      <c r="J89" s="57"/>
      <c r="K89" s="57"/>
      <c r="L89" s="57"/>
      <c r="M89" s="57"/>
      <c r="N89" s="57"/>
      <c r="O89" s="57"/>
      <c r="P89" s="57"/>
      <c r="Q89" s="57"/>
      <c r="R89" s="57"/>
    </row>
    <row r="90" spans="1:18">
      <c r="A90" s="831"/>
      <c r="B90" s="57"/>
      <c r="C90" s="57"/>
      <c r="D90" s="57"/>
      <c r="E90" s="57"/>
      <c r="F90" s="57"/>
      <c r="G90" s="57"/>
      <c r="H90" s="57"/>
      <c r="I90" s="57"/>
      <c r="J90" s="57"/>
      <c r="K90" s="57"/>
      <c r="L90" s="57"/>
      <c r="M90" s="57"/>
      <c r="N90" s="57"/>
      <c r="O90" s="57"/>
      <c r="P90" s="57"/>
      <c r="Q90" s="57"/>
      <c r="R90" s="57"/>
    </row>
    <row r="91" spans="1:18">
      <c r="A91" s="831"/>
      <c r="B91" s="57"/>
      <c r="C91" s="57"/>
      <c r="D91" s="57"/>
      <c r="E91" s="57"/>
      <c r="F91" s="57"/>
      <c r="G91" s="57"/>
      <c r="H91" s="57"/>
      <c r="I91" s="57"/>
      <c r="J91" s="57"/>
      <c r="K91" s="57"/>
      <c r="L91" s="57"/>
      <c r="M91" s="57"/>
      <c r="N91" s="57"/>
      <c r="O91" s="57"/>
      <c r="P91" s="57"/>
      <c r="Q91" s="57"/>
      <c r="R91" s="57"/>
    </row>
    <row r="92" spans="1:18">
      <c r="A92" s="831"/>
      <c r="B92" s="57"/>
      <c r="C92" s="57"/>
      <c r="D92" s="57"/>
      <c r="E92" s="57"/>
      <c r="F92" s="57"/>
      <c r="G92" s="57"/>
      <c r="H92" s="57"/>
      <c r="I92" s="57"/>
      <c r="J92" s="57"/>
      <c r="K92" s="57"/>
      <c r="L92" s="57"/>
      <c r="M92" s="57"/>
      <c r="N92" s="57"/>
      <c r="O92" s="57"/>
      <c r="P92" s="57"/>
      <c r="Q92" s="57"/>
      <c r="R92" s="57"/>
    </row>
    <row r="93" spans="1:18">
      <c r="A93" s="831"/>
      <c r="B93" s="57"/>
      <c r="C93" s="57"/>
      <c r="D93" s="57"/>
      <c r="E93" s="57"/>
      <c r="F93" s="57"/>
      <c r="G93" s="57"/>
      <c r="H93" s="57"/>
      <c r="I93" s="57"/>
      <c r="J93" s="57"/>
      <c r="K93" s="57"/>
      <c r="L93" s="57"/>
      <c r="M93" s="57"/>
      <c r="N93" s="57"/>
      <c r="O93" s="57"/>
      <c r="P93" s="57"/>
      <c r="Q93" s="57"/>
      <c r="R93" s="57"/>
    </row>
    <row r="94" spans="1:18">
      <c r="A94" s="831"/>
      <c r="B94" s="57"/>
      <c r="C94" s="57"/>
      <c r="D94" s="57"/>
      <c r="E94" s="57"/>
      <c r="F94" s="57"/>
      <c r="G94" s="57"/>
      <c r="H94" s="57"/>
      <c r="I94" s="57"/>
      <c r="J94" s="57"/>
      <c r="K94" s="57"/>
      <c r="L94" s="57"/>
      <c r="M94" s="57"/>
      <c r="N94" s="57"/>
      <c r="O94" s="57"/>
      <c r="P94" s="57"/>
      <c r="Q94" s="57"/>
      <c r="R94" s="57"/>
    </row>
    <row r="95" spans="1:18">
      <c r="A95" s="831"/>
      <c r="B95" s="57"/>
      <c r="C95" s="57"/>
      <c r="D95" s="57"/>
      <c r="E95" s="57"/>
      <c r="F95" s="57"/>
      <c r="G95" s="57"/>
      <c r="H95" s="57"/>
      <c r="I95" s="57"/>
      <c r="J95" s="57"/>
      <c r="K95" s="57"/>
      <c r="L95" s="57"/>
      <c r="M95" s="57"/>
      <c r="N95" s="57"/>
      <c r="O95" s="57"/>
      <c r="P95" s="57"/>
      <c r="Q95" s="57"/>
      <c r="R95" s="57"/>
    </row>
    <row r="96" spans="1:18">
      <c r="A96" s="831"/>
      <c r="B96" s="57"/>
      <c r="C96" s="57"/>
      <c r="D96" s="57"/>
      <c r="E96" s="57"/>
      <c r="F96" s="57"/>
      <c r="G96" s="57"/>
      <c r="H96" s="57"/>
      <c r="I96" s="57"/>
      <c r="J96" s="57"/>
      <c r="K96" s="57"/>
      <c r="L96" s="57"/>
      <c r="M96" s="57"/>
      <c r="N96" s="57"/>
      <c r="O96" s="57"/>
      <c r="P96" s="57"/>
      <c r="Q96" s="57"/>
      <c r="R96" s="57"/>
    </row>
    <row r="97" spans="1:18">
      <c r="A97" s="831"/>
      <c r="B97" s="57"/>
      <c r="C97" s="57"/>
      <c r="D97" s="57"/>
      <c r="E97" s="57"/>
      <c r="F97" s="57"/>
      <c r="G97" s="57"/>
      <c r="H97" s="57"/>
      <c r="I97" s="57"/>
      <c r="J97" s="57"/>
      <c r="K97" s="57"/>
      <c r="L97" s="57"/>
      <c r="M97" s="57"/>
      <c r="N97" s="57"/>
      <c r="O97" s="57"/>
      <c r="P97" s="57"/>
      <c r="Q97" s="57"/>
      <c r="R97" s="57"/>
    </row>
    <row r="200" spans="3:3">
      <c r="C200" s="46" t="s">
        <v>115</v>
      </c>
    </row>
  </sheetData>
  <mergeCells count="3">
    <mergeCell ref="A2:R2"/>
    <mergeCell ref="A3:R3"/>
    <mergeCell ref="A4:R4"/>
  </mergeCells>
  <hyperlinks>
    <hyperlink ref="A71" r:id="rId1"/>
    <hyperlink ref="A1" location="Índice!A1" display="Volver al Índice"/>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4"/>
  <sheetViews>
    <sheetView showGridLines="0" zoomScaleNormal="100" workbookViewId="0"/>
  </sheetViews>
  <sheetFormatPr baseColWidth="10" defaultColWidth="10.88671875" defaultRowHeight="13.2"/>
  <cols>
    <col min="1" max="1" width="45.109375" style="5" customWidth="1"/>
    <col min="2" max="6" width="15.6640625" style="5" customWidth="1"/>
    <col min="7" max="7" width="18.33203125" style="5" customWidth="1"/>
    <col min="8" max="16384" width="10.88671875" style="5"/>
  </cols>
  <sheetData>
    <row r="1" spans="1:30" s="610" customFormat="1" ht="18" customHeight="1">
      <c r="A1" s="1386" t="s">
        <v>1209</v>
      </c>
      <c r="B1" s="609"/>
      <c r="C1" s="609"/>
      <c r="D1" s="609"/>
      <c r="E1" s="609"/>
      <c r="F1" s="609"/>
      <c r="G1" s="609"/>
    </row>
    <row r="2" spans="1:30" s="43" customFormat="1" ht="24.9" customHeight="1">
      <c r="A2" s="163" t="s">
        <v>672</v>
      </c>
      <c r="B2" s="163"/>
      <c r="C2" s="163"/>
      <c r="D2" s="163"/>
      <c r="E2" s="163"/>
      <c r="F2" s="163"/>
      <c r="G2" s="163"/>
    </row>
    <row r="3" spans="1:30" s="611" customFormat="1" ht="18" customHeight="1">
      <c r="A3" s="166">
        <v>44439</v>
      </c>
      <c r="B3" s="166"/>
      <c r="C3" s="166"/>
      <c r="D3" s="166"/>
      <c r="E3" s="166"/>
      <c r="F3" s="166"/>
      <c r="G3" s="166"/>
    </row>
    <row r="4" spans="1:30" s="401" customFormat="1" ht="18" customHeight="1">
      <c r="A4" s="167" t="s">
        <v>174</v>
      </c>
      <c r="B4" s="167"/>
      <c r="C4" s="167"/>
      <c r="D4" s="167"/>
      <c r="E4" s="167"/>
      <c r="F4" s="167"/>
      <c r="G4" s="167"/>
    </row>
    <row r="5" spans="1:30" ht="7.5" customHeight="1" thickBot="1">
      <c r="A5" s="612"/>
      <c r="B5" s="612"/>
      <c r="C5" s="612"/>
    </row>
    <row r="6" spans="1:30" ht="27" customHeight="1">
      <c r="A6" s="1484" t="s">
        <v>1</v>
      </c>
      <c r="B6" s="1478" t="s">
        <v>673</v>
      </c>
      <c r="C6" s="1478" t="s">
        <v>674</v>
      </c>
      <c r="D6" s="1478" t="s">
        <v>675</v>
      </c>
      <c r="E6" s="1478" t="s">
        <v>676</v>
      </c>
      <c r="F6" s="1478" t="s">
        <v>677</v>
      </c>
      <c r="G6" s="1484" t="s">
        <v>678</v>
      </c>
      <c r="H6" s="612"/>
      <c r="I6" s="612"/>
      <c r="J6" s="612"/>
      <c r="K6" s="612"/>
      <c r="L6" s="612"/>
      <c r="M6" s="612"/>
      <c r="N6" s="612"/>
      <c r="O6" s="612"/>
      <c r="P6" s="612"/>
      <c r="Q6" s="612"/>
      <c r="R6" s="612"/>
      <c r="S6" s="612"/>
      <c r="T6" s="612"/>
      <c r="U6" s="612"/>
      <c r="V6" s="612"/>
      <c r="W6" s="612"/>
      <c r="X6" s="612"/>
      <c r="Y6" s="612"/>
      <c r="Z6" s="612"/>
      <c r="AA6" s="612"/>
      <c r="AB6" s="612"/>
      <c r="AC6" s="612"/>
      <c r="AD6" s="612"/>
    </row>
    <row r="7" spans="1:30" ht="39" customHeight="1">
      <c r="A7" s="1485"/>
      <c r="B7" s="1479"/>
      <c r="C7" s="1479"/>
      <c r="D7" s="1479"/>
      <c r="E7" s="1479"/>
      <c r="F7" s="1479"/>
      <c r="G7" s="1485"/>
      <c r="H7" s="613"/>
      <c r="I7" s="613"/>
      <c r="J7" s="613"/>
      <c r="K7" s="613"/>
      <c r="L7" s="613"/>
      <c r="M7" s="613"/>
      <c r="N7" s="613"/>
      <c r="O7" s="613"/>
      <c r="P7" s="613"/>
      <c r="Q7" s="613"/>
      <c r="R7" s="612"/>
      <c r="S7" s="612"/>
      <c r="T7" s="612"/>
      <c r="U7" s="612"/>
      <c r="V7" s="612"/>
      <c r="W7" s="612"/>
      <c r="X7" s="612"/>
      <c r="Y7" s="612"/>
      <c r="Z7" s="612"/>
      <c r="AA7" s="612"/>
      <c r="AB7" s="612"/>
      <c r="AC7" s="612"/>
      <c r="AD7" s="612"/>
    </row>
    <row r="8" spans="1:30" ht="3" customHeight="1">
      <c r="A8" s="614"/>
      <c r="B8" s="615"/>
      <c r="C8" s="615"/>
      <c r="D8" s="615"/>
      <c r="E8" s="615"/>
      <c r="F8" s="615"/>
      <c r="G8" s="403"/>
      <c r="H8" s="613"/>
      <c r="I8" s="613"/>
      <c r="J8" s="613"/>
      <c r="K8" s="613"/>
      <c r="L8" s="613"/>
      <c r="M8" s="613"/>
      <c r="N8" s="613"/>
      <c r="O8" s="613"/>
      <c r="P8" s="613"/>
      <c r="Q8" s="613"/>
      <c r="R8" s="612"/>
      <c r="S8" s="612"/>
      <c r="T8" s="612"/>
      <c r="U8" s="612"/>
      <c r="V8" s="612"/>
      <c r="W8" s="612"/>
      <c r="X8" s="612"/>
      <c r="Y8" s="612"/>
      <c r="Z8" s="612"/>
      <c r="AA8" s="612"/>
      <c r="AB8" s="612"/>
      <c r="AC8" s="612"/>
      <c r="AD8" s="612"/>
    </row>
    <row r="9" spans="1:30" s="193" customFormat="1" ht="6" customHeight="1">
      <c r="A9" s="320"/>
      <c r="B9" s="616"/>
      <c r="C9" s="616"/>
      <c r="D9" s="616"/>
      <c r="E9" s="616"/>
      <c r="F9" s="616"/>
      <c r="G9" s="617"/>
      <c r="H9" s="618"/>
      <c r="I9" s="618"/>
      <c r="J9" s="618"/>
      <c r="K9" s="618"/>
      <c r="L9" s="618"/>
      <c r="M9" s="618"/>
      <c r="N9" s="619"/>
      <c r="O9" s="619"/>
      <c r="P9" s="23"/>
      <c r="Q9" s="23"/>
    </row>
    <row r="10" spans="1:30" s="193" customFormat="1" ht="20.100000000000001" customHeight="1">
      <c r="A10" s="320" t="s">
        <v>29</v>
      </c>
      <c r="B10" s="620">
        <v>5.3634079118315319E-3</v>
      </c>
      <c r="C10" s="620">
        <v>49.337792085319734</v>
      </c>
      <c r="D10" s="620">
        <v>3.3000013936282957</v>
      </c>
      <c r="E10" s="620">
        <v>0.70655126060153151</v>
      </c>
      <c r="F10" s="620">
        <v>46.650291852538608</v>
      </c>
      <c r="G10" s="621">
        <v>32622113.193</v>
      </c>
      <c r="H10" s="618"/>
      <c r="I10" s="618"/>
      <c r="J10" s="618"/>
      <c r="K10" s="618"/>
      <c r="L10" s="618"/>
      <c r="M10" s="618"/>
      <c r="N10" s="619"/>
      <c r="O10" s="619"/>
      <c r="P10" s="23"/>
      <c r="Q10" s="23"/>
    </row>
    <row r="11" spans="1:30" s="193" customFormat="1" ht="20.100000000000001" customHeight="1">
      <c r="A11" s="320" t="s">
        <v>30</v>
      </c>
      <c r="B11" s="620" t="s">
        <v>117</v>
      </c>
      <c r="C11" s="620">
        <v>50.467349475278802</v>
      </c>
      <c r="D11" s="620" t="s">
        <v>117</v>
      </c>
      <c r="E11" s="620" t="s">
        <v>117</v>
      </c>
      <c r="F11" s="620">
        <v>49.532650524721205</v>
      </c>
      <c r="G11" s="621">
        <v>171133.06899999999</v>
      </c>
      <c r="H11" s="618"/>
      <c r="I11" s="618"/>
      <c r="J11" s="618"/>
      <c r="K11" s="618"/>
      <c r="L11" s="618"/>
      <c r="M11" s="618"/>
      <c r="N11" s="619"/>
      <c r="O11" s="619"/>
      <c r="P11" s="23"/>
      <c r="Q11" s="23"/>
    </row>
    <row r="12" spans="1:30" s="193" customFormat="1" ht="20.100000000000001" customHeight="1">
      <c r="A12" s="320" t="s">
        <v>31</v>
      </c>
      <c r="B12" s="620">
        <v>0.24871293201664171</v>
      </c>
      <c r="C12" s="620">
        <v>18.510082776903079</v>
      </c>
      <c r="D12" s="620">
        <v>2.2811892223483281</v>
      </c>
      <c r="E12" s="620">
        <v>0.72651108009808274</v>
      </c>
      <c r="F12" s="620">
        <v>78.233503988633871</v>
      </c>
      <c r="G12" s="621">
        <v>99092446.863000005</v>
      </c>
      <c r="H12" s="618"/>
      <c r="I12" s="618"/>
      <c r="J12" s="618"/>
      <c r="K12" s="618"/>
      <c r="L12" s="618"/>
      <c r="M12" s="618"/>
      <c r="N12" s="619"/>
      <c r="O12" s="619"/>
      <c r="P12" s="23"/>
      <c r="Q12" s="23"/>
    </row>
    <row r="13" spans="1:30" s="193" customFormat="1" ht="20.100000000000001" customHeight="1">
      <c r="A13" s="320" t="s">
        <v>32</v>
      </c>
      <c r="B13" s="620">
        <v>0.7682946196035888</v>
      </c>
      <c r="C13" s="620">
        <v>20.352476490863133</v>
      </c>
      <c r="D13" s="620">
        <v>2.0738012356942823</v>
      </c>
      <c r="E13" s="620">
        <v>2.0153635720860135E-2</v>
      </c>
      <c r="F13" s="620">
        <v>76.78527401811813</v>
      </c>
      <c r="G13" s="621">
        <v>4989858.9709999999</v>
      </c>
      <c r="H13" s="618"/>
      <c r="I13" s="618"/>
      <c r="J13" s="618"/>
      <c r="K13" s="618"/>
      <c r="L13" s="618"/>
      <c r="M13" s="618"/>
      <c r="N13" s="619"/>
      <c r="O13" s="619"/>
      <c r="P13" s="23"/>
      <c r="Q13" s="23"/>
    </row>
    <row r="14" spans="1:30" s="193" customFormat="1" ht="20.100000000000001" customHeight="1">
      <c r="A14" s="320" t="s">
        <v>33</v>
      </c>
      <c r="B14" s="620" t="s">
        <v>117</v>
      </c>
      <c r="C14" s="620">
        <v>20.629594640239002</v>
      </c>
      <c r="D14" s="620">
        <v>7.2332667696384219</v>
      </c>
      <c r="E14" s="620">
        <v>0.16336574597857068</v>
      </c>
      <c r="F14" s="620">
        <v>71.973772844144008</v>
      </c>
      <c r="G14" s="621">
        <v>9214127.4230000004</v>
      </c>
      <c r="H14" s="618"/>
      <c r="I14" s="618"/>
      <c r="J14" s="618"/>
      <c r="K14" s="618"/>
      <c r="L14" s="618"/>
      <c r="M14" s="618"/>
      <c r="N14" s="619"/>
      <c r="O14" s="619"/>
      <c r="P14" s="23"/>
      <c r="Q14" s="23"/>
    </row>
    <row r="15" spans="1:30" s="193" customFormat="1" ht="20.100000000000001" customHeight="1">
      <c r="A15" s="320" t="s">
        <v>114</v>
      </c>
      <c r="B15" s="620" t="s">
        <v>117</v>
      </c>
      <c r="C15" s="620">
        <v>20.817638567025931</v>
      </c>
      <c r="D15" s="620">
        <v>2.2222662758885896</v>
      </c>
      <c r="E15" s="620">
        <v>0.31519062099363021</v>
      </c>
      <c r="F15" s="620">
        <v>76.644904536091857</v>
      </c>
      <c r="G15" s="621">
        <v>45278108.07</v>
      </c>
      <c r="H15" s="618"/>
      <c r="I15" s="618"/>
      <c r="J15" s="618"/>
      <c r="K15" s="618"/>
      <c r="L15" s="618"/>
      <c r="M15" s="618"/>
      <c r="N15" s="619"/>
      <c r="O15" s="619"/>
      <c r="P15" s="23"/>
      <c r="Q15" s="23"/>
    </row>
    <row r="16" spans="1:30" s="193" customFormat="1" ht="20.100000000000001" customHeight="1">
      <c r="A16" s="320" t="s">
        <v>35</v>
      </c>
      <c r="B16" s="620" t="s">
        <v>117</v>
      </c>
      <c r="C16" s="620">
        <v>84.852684422782758</v>
      </c>
      <c r="D16" s="620">
        <v>4.2812543324258723</v>
      </c>
      <c r="E16" s="620">
        <v>3.9748832962109321E-2</v>
      </c>
      <c r="F16" s="620">
        <v>10.826312411829251</v>
      </c>
      <c r="G16" s="621">
        <v>1722266.9169999999</v>
      </c>
      <c r="H16" s="618"/>
      <c r="I16" s="618"/>
      <c r="J16" s="618"/>
      <c r="K16" s="618"/>
      <c r="L16" s="618"/>
      <c r="M16" s="618"/>
      <c r="N16" s="619"/>
      <c r="O16" s="619"/>
      <c r="P16" s="23"/>
      <c r="Q16" s="23"/>
    </row>
    <row r="17" spans="1:17" s="193" customFormat="1" ht="20.100000000000001" customHeight="1">
      <c r="A17" s="320" t="s">
        <v>670</v>
      </c>
      <c r="B17" s="620" t="s">
        <v>117</v>
      </c>
      <c r="C17" s="620">
        <v>26.489428624863752</v>
      </c>
      <c r="D17" s="620">
        <v>1.5283933789418145</v>
      </c>
      <c r="E17" s="620">
        <v>0.5684661988891645</v>
      </c>
      <c r="F17" s="620">
        <v>71.413711797305268</v>
      </c>
      <c r="G17" s="621">
        <v>16023686.4</v>
      </c>
      <c r="H17" s="618"/>
      <c r="I17" s="618"/>
      <c r="J17" s="618"/>
      <c r="K17" s="618"/>
      <c r="L17" s="618"/>
      <c r="M17" s="618"/>
      <c r="N17" s="619"/>
      <c r="O17" s="619"/>
      <c r="P17" s="23"/>
      <c r="Q17" s="23"/>
    </row>
    <row r="18" spans="1:17" s="193" customFormat="1" ht="20.100000000000001" customHeight="1">
      <c r="A18" s="320" t="s">
        <v>37</v>
      </c>
      <c r="B18" s="620" t="s">
        <v>117</v>
      </c>
      <c r="C18" s="620">
        <v>7.9558611159009085E-2</v>
      </c>
      <c r="D18" s="620" t="s">
        <v>117</v>
      </c>
      <c r="E18" s="620" t="s">
        <v>117</v>
      </c>
      <c r="F18" s="620">
        <v>99.920441388840985</v>
      </c>
      <c r="G18" s="621">
        <v>1885402.4450000001</v>
      </c>
      <c r="H18" s="618"/>
      <c r="I18" s="618"/>
      <c r="J18" s="618"/>
      <c r="K18" s="618"/>
      <c r="L18" s="618"/>
      <c r="M18" s="618"/>
      <c r="N18" s="619"/>
      <c r="O18" s="619"/>
      <c r="P18" s="23"/>
      <c r="Q18" s="23"/>
    </row>
    <row r="19" spans="1:17" s="193" customFormat="1" ht="20.100000000000001" customHeight="1">
      <c r="A19" s="320" t="s">
        <v>38</v>
      </c>
      <c r="B19" s="620" t="s">
        <v>117</v>
      </c>
      <c r="C19" s="620">
        <v>80.860412507255433</v>
      </c>
      <c r="D19" s="620">
        <v>0.10219357566168051</v>
      </c>
      <c r="E19" s="620">
        <v>0.70676943470135489</v>
      </c>
      <c r="F19" s="620">
        <v>18.330624482381534</v>
      </c>
      <c r="G19" s="621">
        <v>549688.174</v>
      </c>
      <c r="H19" s="618"/>
      <c r="I19" s="618"/>
      <c r="J19" s="618"/>
      <c r="K19" s="618"/>
      <c r="L19" s="618"/>
      <c r="M19" s="618"/>
      <c r="N19" s="619"/>
      <c r="O19" s="619"/>
      <c r="P19" s="23"/>
      <c r="Q19" s="23"/>
    </row>
    <row r="20" spans="1:17" s="193" customFormat="1" ht="20.100000000000001" customHeight="1">
      <c r="A20" s="25" t="s">
        <v>39</v>
      </c>
      <c r="B20" s="620" t="s">
        <v>117</v>
      </c>
      <c r="C20" s="620">
        <v>0.48023373825054294</v>
      </c>
      <c r="D20" s="620" t="s">
        <v>117</v>
      </c>
      <c r="E20" s="620" t="s">
        <v>117</v>
      </c>
      <c r="F20" s="620">
        <v>99.519766261749453</v>
      </c>
      <c r="G20" s="621">
        <v>5745819.3380000005</v>
      </c>
      <c r="H20" s="618"/>
      <c r="I20" s="618"/>
      <c r="J20" s="618"/>
      <c r="K20" s="618"/>
      <c r="L20" s="618"/>
      <c r="M20" s="618"/>
      <c r="N20" s="619"/>
      <c r="O20" s="619"/>
      <c r="P20" s="23"/>
      <c r="Q20" s="23"/>
    </row>
    <row r="21" spans="1:17" s="193" customFormat="1" ht="20.100000000000001" customHeight="1">
      <c r="A21" s="25" t="s">
        <v>116</v>
      </c>
      <c r="B21" s="620">
        <v>14.822085722916132</v>
      </c>
      <c r="C21" s="620">
        <v>74.977548783011244</v>
      </c>
      <c r="D21" s="620">
        <v>7.511591049990213</v>
      </c>
      <c r="E21" s="620">
        <v>1.3828644008315412</v>
      </c>
      <c r="F21" s="620">
        <v>1.3059100432508659</v>
      </c>
      <c r="G21" s="621">
        <v>2282376.2749999999</v>
      </c>
      <c r="H21" s="618"/>
      <c r="I21" s="618"/>
      <c r="J21" s="618"/>
      <c r="K21" s="618"/>
      <c r="L21" s="618"/>
      <c r="M21" s="618"/>
      <c r="N21" s="619"/>
      <c r="O21" s="619"/>
      <c r="P21" s="23"/>
      <c r="Q21" s="23"/>
    </row>
    <row r="22" spans="1:17" s="193" customFormat="1" ht="20.100000000000001" customHeight="1">
      <c r="A22" s="25" t="s">
        <v>152</v>
      </c>
      <c r="B22" s="620" t="s">
        <v>117</v>
      </c>
      <c r="C22" s="620" t="s">
        <v>117</v>
      </c>
      <c r="D22" s="620" t="s">
        <v>117</v>
      </c>
      <c r="E22" s="620" t="s">
        <v>117</v>
      </c>
      <c r="F22" s="620">
        <v>100</v>
      </c>
      <c r="G22" s="621">
        <v>4653294.87</v>
      </c>
      <c r="H22" s="618"/>
      <c r="I22" s="618"/>
      <c r="J22" s="618"/>
      <c r="K22" s="618"/>
      <c r="L22" s="618"/>
      <c r="M22" s="618"/>
      <c r="N22" s="619"/>
      <c r="O22" s="619"/>
      <c r="P22" s="23"/>
      <c r="Q22" s="23"/>
    </row>
    <row r="23" spans="1:17" s="193" customFormat="1" ht="20.100000000000001" customHeight="1">
      <c r="A23" s="25" t="s">
        <v>42</v>
      </c>
      <c r="B23" s="620" t="s">
        <v>117</v>
      </c>
      <c r="C23" s="620">
        <v>3.5813407987981614</v>
      </c>
      <c r="D23" s="620" t="s">
        <v>117</v>
      </c>
      <c r="E23" s="620" t="s">
        <v>117</v>
      </c>
      <c r="F23" s="620">
        <v>96.418659201201834</v>
      </c>
      <c r="G23" s="621">
        <v>99562.096999999994</v>
      </c>
      <c r="H23" s="618"/>
      <c r="I23" s="618"/>
      <c r="J23" s="618"/>
      <c r="K23" s="618"/>
      <c r="L23" s="618"/>
      <c r="M23" s="618"/>
      <c r="N23" s="619"/>
      <c r="O23" s="619"/>
      <c r="P23" s="23"/>
      <c r="Q23" s="23"/>
    </row>
    <row r="24" spans="1:17" s="193" customFormat="1" ht="20.100000000000001" customHeight="1">
      <c r="A24" s="25" t="s">
        <v>43</v>
      </c>
      <c r="B24" s="620" t="s">
        <v>117</v>
      </c>
      <c r="C24" s="620">
        <v>80.746093420311354</v>
      </c>
      <c r="D24" s="620">
        <v>2.5055259743036009</v>
      </c>
      <c r="E24" s="620">
        <v>0.89426406413605042</v>
      </c>
      <c r="F24" s="620">
        <v>15.854116541248997</v>
      </c>
      <c r="G24" s="621">
        <v>1675752.4539999999</v>
      </c>
      <c r="H24" s="618"/>
      <c r="I24" s="618"/>
      <c r="J24" s="618"/>
      <c r="K24" s="618"/>
      <c r="L24" s="618"/>
      <c r="M24" s="618"/>
      <c r="N24" s="619"/>
      <c r="O24" s="619"/>
      <c r="P24" s="23"/>
      <c r="Q24" s="23"/>
    </row>
    <row r="25" spans="1:17" s="193" customFormat="1" ht="20.100000000000001" customHeight="1">
      <c r="A25" s="25" t="s">
        <v>44</v>
      </c>
      <c r="B25" s="620" t="s">
        <v>117</v>
      </c>
      <c r="C25" s="620">
        <v>99.909458616912772</v>
      </c>
      <c r="D25" s="620">
        <v>9.054138308723203E-2</v>
      </c>
      <c r="E25" s="620" t="s">
        <v>117</v>
      </c>
      <c r="F25" s="620" t="s">
        <v>117</v>
      </c>
      <c r="G25" s="621">
        <v>487757.07299999997</v>
      </c>
      <c r="H25" s="618"/>
      <c r="I25" s="618"/>
      <c r="J25" s="618"/>
      <c r="K25" s="618"/>
      <c r="L25" s="618"/>
      <c r="M25" s="618"/>
      <c r="N25" s="619"/>
      <c r="O25" s="619"/>
      <c r="P25" s="23"/>
      <c r="Q25" s="23"/>
    </row>
    <row r="26" spans="1:17" s="602" customFormat="1" ht="30" customHeight="1" thickBot="1">
      <c r="A26" s="409" t="s">
        <v>45</v>
      </c>
      <c r="B26" s="622">
        <v>0.27587470123531233</v>
      </c>
      <c r="C26" s="622">
        <v>24.989921932982696</v>
      </c>
      <c r="D26" s="622">
        <v>2.4928986931839021</v>
      </c>
      <c r="E26" s="622">
        <v>0.55250483245141258</v>
      </c>
      <c r="F26" s="622">
        <v>71.688799840146672</v>
      </c>
      <c r="G26" s="623">
        <v>226493393.632</v>
      </c>
      <c r="H26" s="618"/>
      <c r="I26" s="624"/>
      <c r="J26" s="624"/>
      <c r="K26" s="624"/>
      <c r="L26" s="624"/>
      <c r="M26" s="624"/>
      <c r="N26" s="625"/>
      <c r="O26" s="625"/>
      <c r="P26" s="625"/>
      <c r="Q26" s="625"/>
    </row>
    <row r="27" spans="1:17" s="172" customFormat="1" ht="6" customHeight="1">
      <c r="A27" s="249"/>
      <c r="B27" s="626"/>
      <c r="C27" s="627"/>
      <c r="D27" s="626"/>
      <c r="E27" s="626"/>
      <c r="F27" s="626"/>
      <c r="G27" s="628"/>
      <c r="H27" s="309"/>
      <c r="I27" s="309"/>
      <c r="J27" s="309"/>
      <c r="K27" s="309"/>
      <c r="L27" s="309"/>
      <c r="M27" s="309"/>
      <c r="N27" s="309"/>
      <c r="O27" s="309"/>
      <c r="P27" s="309"/>
    </row>
    <row r="28" spans="1:17" s="387" customFormat="1" ht="11.25" customHeight="1">
      <c r="A28" s="629" t="s">
        <v>679</v>
      </c>
      <c r="B28" s="249"/>
      <c r="C28" s="249"/>
      <c r="D28" s="249"/>
      <c r="E28" s="630"/>
      <c r="F28" s="630"/>
      <c r="G28" s="249"/>
    </row>
    <row r="29" spans="1:17" s="172" customFormat="1">
      <c r="A29" s="629" t="s">
        <v>680</v>
      </c>
      <c r="B29" s="249"/>
      <c r="C29" s="249"/>
      <c r="D29" s="249"/>
      <c r="E29" s="249"/>
      <c r="F29" s="249"/>
      <c r="G29" s="26"/>
      <c r="H29" s="309"/>
      <c r="I29" s="309"/>
      <c r="J29" s="309"/>
      <c r="K29" s="309"/>
      <c r="L29" s="309"/>
      <c r="M29" s="309"/>
      <c r="N29" s="309"/>
      <c r="O29" s="309"/>
      <c r="P29" s="309"/>
    </row>
    <row r="30" spans="1:17" s="172" customFormat="1">
      <c r="A30" s="1610"/>
      <c r="B30" s="1610"/>
      <c r="C30" s="1610"/>
      <c r="D30" s="1610"/>
      <c r="E30" s="1610"/>
      <c r="F30" s="1610"/>
      <c r="G30" s="1610"/>
      <c r="H30" s="1610"/>
      <c r="I30" s="1610"/>
      <c r="J30" s="1610"/>
      <c r="K30" s="1610"/>
      <c r="L30" s="1610"/>
      <c r="M30" s="309"/>
      <c r="N30" s="309"/>
      <c r="O30" s="309"/>
      <c r="P30" s="309"/>
    </row>
    <row r="31" spans="1:17" s="172" customFormat="1">
      <c r="A31" s="336"/>
      <c r="B31" s="249"/>
      <c r="C31" s="249"/>
      <c r="D31" s="249"/>
      <c r="E31" s="249"/>
      <c r="F31" s="249"/>
      <c r="G31" s="249"/>
      <c r="H31" s="249"/>
      <c r="I31" s="5"/>
    </row>
    <row r="32" spans="1:17" s="172" customFormat="1">
      <c r="A32" s="602"/>
      <c r="B32" s="602"/>
      <c r="C32" s="602"/>
      <c r="D32" s="602"/>
      <c r="E32" s="602"/>
      <c r="F32" s="602"/>
      <c r="G32" s="602"/>
    </row>
    <row r="33" s="172" customFormat="1"/>
    <row r="34" s="172" customFormat="1"/>
    <row r="35" s="172" customFormat="1"/>
    <row r="36" s="172" customFormat="1"/>
    <row r="37" s="172" customFormat="1"/>
    <row r="38" s="172" customFormat="1"/>
    <row r="39" s="172" customFormat="1"/>
    <row r="40" s="172" customFormat="1"/>
    <row r="41" s="172" customFormat="1"/>
    <row r="42" s="172" customFormat="1"/>
    <row r="43" s="172" customFormat="1"/>
    <row r="44" s="172" customFormat="1"/>
    <row r="45" s="172" customFormat="1"/>
    <row r="46" s="172" customFormat="1"/>
    <row r="47" s="172" customFormat="1"/>
    <row r="48" s="172" customFormat="1"/>
    <row r="49" s="172" customFormat="1"/>
    <row r="50" s="172" customFormat="1"/>
    <row r="51" s="172" customFormat="1"/>
    <row r="52" s="172" customFormat="1"/>
    <row r="53" s="172" customFormat="1"/>
    <row r="54" s="172" customFormat="1"/>
    <row r="55" s="172" customFormat="1"/>
    <row r="56" s="172" customFormat="1"/>
    <row r="57" s="172" customFormat="1"/>
    <row r="58" s="172" customFormat="1"/>
    <row r="59" s="172" customFormat="1"/>
    <row r="60" s="172" customFormat="1"/>
    <row r="61" s="172" customFormat="1"/>
    <row r="62" s="172" customFormat="1"/>
    <row r="63" s="172" customFormat="1"/>
    <row r="64" s="172" customFormat="1"/>
    <row r="65" s="172" customFormat="1"/>
    <row r="66" s="172" customFormat="1"/>
    <row r="67" s="172" customFormat="1"/>
    <row r="68" s="172" customFormat="1"/>
    <row r="69" s="172" customFormat="1"/>
    <row r="70" s="172" customFormat="1"/>
    <row r="71" s="172" customFormat="1"/>
    <row r="72" s="172" customFormat="1"/>
    <row r="73" s="172" customFormat="1"/>
    <row r="74" s="172" customFormat="1"/>
    <row r="75" s="172" customFormat="1"/>
    <row r="76" s="172" customFormat="1"/>
    <row r="77" s="172" customFormat="1"/>
    <row r="78" s="172" customFormat="1"/>
    <row r="79" s="172" customFormat="1"/>
    <row r="80" s="172" customFormat="1"/>
    <row r="81" s="172" customFormat="1"/>
    <row r="82" s="172" customFormat="1"/>
    <row r="83" s="172" customFormat="1"/>
    <row r="84" s="172" customFormat="1"/>
    <row r="85" s="172" customFormat="1"/>
    <row r="86" s="172" customFormat="1"/>
    <row r="87" s="172" customFormat="1"/>
    <row r="88" s="172" customFormat="1"/>
    <row r="89" s="172" customFormat="1"/>
    <row r="90" s="172" customFormat="1"/>
    <row r="91" s="172" customFormat="1"/>
    <row r="92" s="172" customFormat="1"/>
    <row r="93" s="172" customFormat="1"/>
    <row r="94" s="172" customFormat="1"/>
    <row r="95" s="172" customFormat="1"/>
    <row r="96" s="172" customFormat="1"/>
    <row r="97" s="172" customFormat="1"/>
    <row r="98" s="172" customFormat="1"/>
    <row r="99" s="172" customFormat="1"/>
    <row r="100" s="172" customFormat="1"/>
    <row r="101" s="172" customFormat="1"/>
    <row r="102" s="172" customFormat="1"/>
    <row r="103" s="172" customFormat="1"/>
    <row r="104" s="172" customFormat="1"/>
    <row r="105" s="172" customFormat="1"/>
    <row r="106" s="172" customFormat="1"/>
    <row r="107" s="172" customFormat="1"/>
    <row r="108" s="172" customFormat="1"/>
    <row r="109" s="172" customFormat="1"/>
    <row r="110" s="172" customFormat="1"/>
    <row r="111" s="172" customFormat="1"/>
    <row r="112" s="172" customFormat="1"/>
    <row r="113" s="172" customFormat="1"/>
    <row r="114" s="172" customFormat="1"/>
    <row r="115" s="172" customFormat="1"/>
    <row r="116" s="172" customFormat="1"/>
    <row r="117" s="172" customFormat="1"/>
    <row r="118" s="172" customFormat="1"/>
    <row r="119" s="172" customFormat="1"/>
    <row r="120" s="172" customFormat="1"/>
    <row r="121" s="172" customFormat="1"/>
    <row r="122" s="172" customFormat="1"/>
    <row r="123" s="172" customFormat="1"/>
    <row r="124" s="172" customFormat="1"/>
    <row r="125" s="172" customFormat="1"/>
    <row r="126" s="172" customFormat="1"/>
    <row r="127" s="172" customFormat="1"/>
    <row r="128" s="172" customFormat="1"/>
    <row r="129" s="172" customFormat="1"/>
    <row r="130" s="172" customFormat="1"/>
    <row r="131" s="172" customFormat="1"/>
    <row r="132" s="172" customFormat="1"/>
    <row r="133" s="172" customFormat="1"/>
    <row r="134" s="172" customFormat="1"/>
    <row r="135" s="172" customFormat="1"/>
    <row r="136" s="172" customFormat="1"/>
    <row r="137" s="172" customFormat="1"/>
    <row r="138" s="172" customFormat="1"/>
    <row r="139" s="172" customFormat="1"/>
    <row r="140" s="172" customFormat="1"/>
    <row r="141" s="172" customFormat="1"/>
    <row r="142" s="172" customFormat="1"/>
    <row r="143" s="172" customFormat="1"/>
    <row r="144" s="172" customFormat="1"/>
    <row r="145" s="172" customFormat="1"/>
    <row r="146" s="172" customFormat="1"/>
    <row r="147" s="172" customFormat="1"/>
    <row r="148" s="172" customFormat="1"/>
    <row r="149" s="172" customFormat="1"/>
    <row r="150" s="172" customFormat="1"/>
    <row r="151" s="172" customFormat="1"/>
    <row r="152" s="172" customFormat="1"/>
    <row r="153" s="172" customFormat="1"/>
    <row r="154" s="172" customFormat="1"/>
    <row r="155" s="172" customFormat="1"/>
    <row r="156" s="172" customFormat="1"/>
    <row r="157" s="172" customFormat="1"/>
    <row r="158" s="172" customFormat="1"/>
    <row r="159" s="172" customFormat="1"/>
    <row r="160" s="172" customFormat="1"/>
    <row r="161" s="172" customFormat="1"/>
    <row r="162" s="172" customFormat="1"/>
    <row r="163" s="172" customFormat="1"/>
    <row r="164" s="172" customFormat="1"/>
    <row r="165" s="172" customFormat="1"/>
    <row r="166" s="172" customFormat="1"/>
    <row r="167" s="172" customFormat="1"/>
    <row r="168" s="172" customFormat="1"/>
    <row r="169" s="172" customFormat="1"/>
    <row r="170" s="172" customFormat="1"/>
    <row r="171" s="172" customFormat="1"/>
    <row r="172" s="172" customFormat="1"/>
    <row r="173" s="172" customFormat="1"/>
    <row r="174" s="172" customFormat="1"/>
    <row r="175" s="172" customFormat="1"/>
    <row r="176" s="172" customFormat="1"/>
    <row r="177" s="172" customFormat="1"/>
    <row r="178" s="172" customFormat="1"/>
    <row r="179" s="172" customFormat="1"/>
    <row r="180" s="172" customFormat="1"/>
    <row r="181" s="172" customFormat="1"/>
    <row r="182" s="172" customFormat="1"/>
    <row r="183" s="172" customFormat="1"/>
    <row r="184" s="172" customFormat="1"/>
    <row r="185" s="172" customFormat="1"/>
    <row r="186" s="172" customFormat="1"/>
    <row r="187" s="172" customFormat="1"/>
    <row r="188" s="172" customFormat="1"/>
    <row r="189" s="172" customFormat="1"/>
    <row r="190" s="172" customFormat="1"/>
    <row r="191" s="172" customFormat="1"/>
    <row r="192" s="172" customFormat="1"/>
    <row r="193" s="172" customFormat="1"/>
    <row r="194" s="172" customFormat="1"/>
    <row r="195" s="172" customFormat="1"/>
    <row r="196" s="172" customFormat="1"/>
    <row r="197" s="172" customFormat="1"/>
    <row r="198" s="172" customFormat="1"/>
    <row r="199" s="172" customFormat="1"/>
    <row r="200" s="172" customFormat="1"/>
    <row r="201" s="172" customFormat="1"/>
    <row r="202" s="172" customFormat="1"/>
    <row r="203" s="172" customFormat="1"/>
    <row r="204" s="172" customFormat="1"/>
    <row r="205" s="172" customFormat="1"/>
    <row r="206" s="172" customFormat="1"/>
    <row r="207" s="172" customFormat="1"/>
    <row r="208" s="172" customFormat="1"/>
    <row r="209" s="172" customFormat="1"/>
    <row r="210" s="172" customFormat="1"/>
    <row r="211" s="172" customFormat="1"/>
    <row r="212" s="172" customFormat="1"/>
    <row r="213" s="172" customFormat="1"/>
    <row r="214" s="172" customFormat="1"/>
    <row r="215" s="172" customFormat="1"/>
    <row r="216" s="172" customFormat="1"/>
    <row r="217" s="172" customFormat="1"/>
    <row r="218" s="172" customFormat="1"/>
    <row r="219" s="172" customFormat="1"/>
    <row r="220" s="172" customFormat="1"/>
    <row r="221" s="172" customFormat="1"/>
    <row r="222" s="172" customFormat="1"/>
    <row r="223" s="172" customFormat="1"/>
    <row r="224" s="172" customFormat="1"/>
    <row r="225" s="172" customFormat="1"/>
    <row r="226" s="172" customFormat="1"/>
    <row r="227" s="172" customFormat="1"/>
    <row r="228" s="172" customFormat="1"/>
    <row r="229" s="172" customFormat="1"/>
    <row r="230" s="172" customFormat="1"/>
    <row r="231" s="172" customFormat="1"/>
    <row r="232" s="172" customFormat="1"/>
    <row r="233" s="172" customFormat="1"/>
    <row r="234" s="172" customFormat="1"/>
    <row r="235" s="172" customFormat="1"/>
    <row r="236" s="172" customFormat="1"/>
    <row r="237" s="172" customFormat="1"/>
    <row r="238" s="172" customFormat="1"/>
    <row r="239" s="172" customFormat="1"/>
    <row r="240" s="172" customFormat="1"/>
    <row r="241" s="172" customFormat="1"/>
    <row r="242" s="172" customFormat="1"/>
    <row r="243" s="172" customFormat="1"/>
    <row r="244" s="172" customFormat="1"/>
    <row r="245" s="172" customFormat="1"/>
    <row r="246" s="172" customFormat="1"/>
    <row r="247" s="172" customFormat="1"/>
    <row r="248" s="172" customFormat="1"/>
    <row r="249" s="172" customFormat="1"/>
    <row r="250" s="172" customFormat="1"/>
    <row r="251" s="172" customFormat="1"/>
    <row r="252" s="172" customFormat="1"/>
    <row r="253" s="172" customFormat="1"/>
    <row r="254" s="172" customFormat="1"/>
    <row r="255" s="172" customFormat="1"/>
    <row r="256" s="172" customFormat="1"/>
    <row r="257" s="172" customFormat="1"/>
    <row r="258" s="172" customFormat="1"/>
    <row r="259" s="172" customFormat="1"/>
    <row r="260" s="172" customFormat="1"/>
    <row r="261" s="172" customFormat="1"/>
    <row r="262" s="172" customFormat="1"/>
    <row r="263" s="172" customFormat="1"/>
    <row r="264" s="172" customFormat="1"/>
    <row r="265" s="172" customFormat="1"/>
    <row r="266" s="172" customFormat="1"/>
    <row r="267" s="172" customFormat="1"/>
    <row r="268" s="172" customFormat="1"/>
    <row r="269" s="172" customFormat="1"/>
    <row r="270" s="172" customFormat="1"/>
    <row r="271" s="172" customFormat="1"/>
    <row r="272" s="172" customFormat="1"/>
    <row r="273" s="172" customFormat="1"/>
    <row r="274" s="172" customFormat="1"/>
    <row r="275" s="172" customFormat="1"/>
    <row r="276" s="172" customFormat="1"/>
    <row r="277" s="172" customFormat="1"/>
    <row r="278" s="172" customFormat="1"/>
    <row r="279" s="172" customFormat="1"/>
    <row r="280" s="172" customFormat="1"/>
    <row r="281" s="172" customFormat="1"/>
    <row r="282" s="172" customFormat="1"/>
    <row r="283" s="172" customFormat="1"/>
    <row r="284" s="172" customFormat="1"/>
  </sheetData>
  <mergeCells count="8">
    <mergeCell ref="G6:G7"/>
    <mergeCell ref="A30:L30"/>
    <mergeCell ref="A6:A7"/>
    <mergeCell ref="B6:B7"/>
    <mergeCell ref="C6:C7"/>
    <mergeCell ref="D6:D7"/>
    <mergeCell ref="E6:E7"/>
    <mergeCell ref="F6:F7"/>
  </mergeCells>
  <hyperlinks>
    <hyperlink ref="A1" location="Índice!A1" display="Volver al Índice"/>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2"/>
  <sheetViews>
    <sheetView showGridLines="0" zoomScaleNormal="75" zoomScaleSheetLayoutView="100" workbookViewId="0"/>
  </sheetViews>
  <sheetFormatPr baseColWidth="10" defaultColWidth="10.88671875" defaultRowHeight="13.2"/>
  <cols>
    <col min="1" max="1" width="33.109375" style="5" customWidth="1"/>
    <col min="2" max="8" width="15.33203125" style="5" customWidth="1"/>
    <col min="9" max="9" width="16.5546875" style="5" customWidth="1"/>
    <col min="10" max="10" width="10.88671875" style="5"/>
    <col min="11" max="11" width="14.6640625" style="5" bestFit="1" customWidth="1"/>
    <col min="12" max="16384" width="10.88671875" style="5"/>
  </cols>
  <sheetData>
    <row r="1" spans="1:10" s="42" customFormat="1" ht="20.100000000000001" customHeight="1">
      <c r="A1" s="1386" t="s">
        <v>1209</v>
      </c>
      <c r="B1" s="300"/>
      <c r="C1" s="300"/>
      <c r="D1" s="300"/>
      <c r="E1" s="300"/>
      <c r="F1" s="300"/>
      <c r="G1" s="300"/>
      <c r="H1" s="300"/>
      <c r="I1" s="300"/>
    </row>
    <row r="2" spans="1:10" s="667" customFormat="1" ht="28.2">
      <c r="A2" s="163" t="s">
        <v>692</v>
      </c>
      <c r="B2" s="163"/>
      <c r="C2" s="163"/>
      <c r="D2" s="163"/>
      <c r="E2" s="163"/>
      <c r="F2" s="163"/>
      <c r="G2" s="163"/>
      <c r="H2" s="163"/>
      <c r="I2" s="163"/>
    </row>
    <row r="3" spans="1:10" s="668" customFormat="1" ht="19.8">
      <c r="A3" s="166">
        <v>44439</v>
      </c>
      <c r="B3" s="166"/>
      <c r="C3" s="166"/>
      <c r="D3" s="166"/>
      <c r="E3" s="166"/>
      <c r="F3" s="166"/>
      <c r="G3" s="166"/>
      <c r="H3" s="166"/>
      <c r="I3" s="166"/>
    </row>
    <row r="4" spans="1:10" s="669" customFormat="1" ht="18.600000000000001">
      <c r="A4" s="167" t="s">
        <v>174</v>
      </c>
      <c r="B4" s="167"/>
      <c r="C4" s="167"/>
      <c r="D4" s="167"/>
      <c r="E4" s="167"/>
      <c r="F4" s="167"/>
      <c r="G4" s="167"/>
      <c r="H4" s="167"/>
      <c r="I4" s="167"/>
    </row>
    <row r="5" spans="1:10" ht="15" customHeight="1" thickBot="1">
      <c r="A5" s="228"/>
      <c r="H5" s="7"/>
    </row>
    <row r="6" spans="1:10" s="46" customFormat="1" ht="21" customHeight="1">
      <c r="A6" s="1553" t="s">
        <v>1</v>
      </c>
      <c r="B6" s="1586" t="s">
        <v>693</v>
      </c>
      <c r="C6" s="1586"/>
      <c r="D6" s="1611" t="s">
        <v>694</v>
      </c>
      <c r="E6" s="1611" t="s">
        <v>695</v>
      </c>
      <c r="F6" s="1611" t="s">
        <v>696</v>
      </c>
      <c r="G6" s="1611" t="s">
        <v>697</v>
      </c>
      <c r="H6" s="1611" t="s">
        <v>698</v>
      </c>
      <c r="I6" s="1586" t="s">
        <v>699</v>
      </c>
      <c r="J6" s="12"/>
    </row>
    <row r="7" spans="1:10" s="46" customFormat="1" ht="45" customHeight="1">
      <c r="A7" s="1614"/>
      <c r="B7" s="670" t="s">
        <v>700</v>
      </c>
      <c r="C7" s="670" t="s">
        <v>701</v>
      </c>
      <c r="D7" s="1612"/>
      <c r="E7" s="1612"/>
      <c r="F7" s="1612"/>
      <c r="G7" s="1612"/>
      <c r="H7" s="1612"/>
      <c r="I7" s="1613"/>
      <c r="J7" s="12"/>
    </row>
    <row r="8" spans="1:10" s="46" customFormat="1" ht="8.25" customHeight="1">
      <c r="A8" s="39"/>
      <c r="B8" s="403"/>
      <c r="C8" s="403"/>
      <c r="D8" s="403"/>
      <c r="E8" s="403"/>
      <c r="F8" s="403"/>
      <c r="G8" s="403"/>
      <c r="H8" s="403"/>
      <c r="I8" s="403"/>
      <c r="J8" s="12"/>
    </row>
    <row r="9" spans="1:10" s="193" customFormat="1" ht="20.100000000000001" customHeight="1">
      <c r="A9" s="320" t="s">
        <v>29</v>
      </c>
      <c r="B9" s="671">
        <v>66.201390583088653</v>
      </c>
      <c r="C9" s="671">
        <v>0.91228415043288247</v>
      </c>
      <c r="D9" s="671" t="s">
        <v>117</v>
      </c>
      <c r="E9" s="671">
        <v>2.3533683369971077</v>
      </c>
      <c r="F9" s="671">
        <v>5.0142805825082313</v>
      </c>
      <c r="G9" s="671">
        <v>20.174394875895501</v>
      </c>
      <c r="H9" s="671">
        <v>5.3442814710776405</v>
      </c>
      <c r="I9" s="672">
        <v>100147753.36899999</v>
      </c>
      <c r="J9" s="596"/>
    </row>
    <row r="10" spans="1:10" s="193" customFormat="1" ht="20.100000000000001" customHeight="1">
      <c r="A10" s="320" t="s">
        <v>30</v>
      </c>
      <c r="B10" s="671">
        <v>77.372078944793728</v>
      </c>
      <c r="C10" s="671">
        <v>1.5906481085650307E-3</v>
      </c>
      <c r="D10" s="671" t="s">
        <v>117</v>
      </c>
      <c r="E10" s="671">
        <v>10.334748577616056</v>
      </c>
      <c r="F10" s="671">
        <v>3.1276296286331231</v>
      </c>
      <c r="G10" s="671">
        <v>7.8058460213350225</v>
      </c>
      <c r="H10" s="671">
        <v>1.3581061795135083</v>
      </c>
      <c r="I10" s="672">
        <v>1956686.7009999999</v>
      </c>
      <c r="J10" s="596"/>
    </row>
    <row r="11" spans="1:10" s="193" customFormat="1" ht="20.100000000000001" customHeight="1">
      <c r="A11" s="320" t="s">
        <v>31</v>
      </c>
      <c r="B11" s="671">
        <v>70.716454433715072</v>
      </c>
      <c r="C11" s="671">
        <v>1.8389898898442416</v>
      </c>
      <c r="D11" s="671" t="s">
        <v>117</v>
      </c>
      <c r="E11" s="671">
        <v>3.7665015994763933</v>
      </c>
      <c r="F11" s="671">
        <v>8.2715821613403566</v>
      </c>
      <c r="G11" s="671">
        <v>13.609751798432235</v>
      </c>
      <c r="H11" s="671">
        <v>1.7967201171916909</v>
      </c>
      <c r="I11" s="672">
        <v>175192695.28300002</v>
      </c>
      <c r="J11" s="596"/>
    </row>
    <row r="12" spans="1:10" s="193" customFormat="1" ht="20.100000000000001" customHeight="1">
      <c r="A12" s="320" t="s">
        <v>32</v>
      </c>
      <c r="B12" s="671">
        <v>69.672458274301349</v>
      </c>
      <c r="C12" s="671">
        <v>0.34173607765878516</v>
      </c>
      <c r="D12" s="671" t="s">
        <v>117</v>
      </c>
      <c r="E12" s="671">
        <v>13.787592072263061</v>
      </c>
      <c r="F12" s="671">
        <v>5.5451791342356529</v>
      </c>
      <c r="G12" s="671">
        <v>8.7573692361798976</v>
      </c>
      <c r="H12" s="671">
        <v>1.895665205361259</v>
      </c>
      <c r="I12" s="672">
        <v>9908078.254999999</v>
      </c>
      <c r="J12" s="596"/>
    </row>
    <row r="13" spans="1:10" s="193" customFormat="1" ht="20.100000000000001" customHeight="1">
      <c r="A13" s="320" t="s">
        <v>33</v>
      </c>
      <c r="B13" s="671">
        <v>69.984560199426909</v>
      </c>
      <c r="C13" s="671">
        <v>1.7811490350735</v>
      </c>
      <c r="D13" s="671" t="s">
        <v>117</v>
      </c>
      <c r="E13" s="671">
        <v>13.015893887387648</v>
      </c>
      <c r="F13" s="671">
        <v>3.8861280089138819</v>
      </c>
      <c r="G13" s="671">
        <v>7.8779559950508631</v>
      </c>
      <c r="H13" s="671">
        <v>3.4543128741472016</v>
      </c>
      <c r="I13" s="672">
        <v>17830590.408</v>
      </c>
      <c r="J13" s="596"/>
    </row>
    <row r="14" spans="1:10" s="193" customFormat="1" ht="20.100000000000001" customHeight="1">
      <c r="A14" s="598" t="s">
        <v>114</v>
      </c>
      <c r="B14" s="671">
        <v>64.406961878327195</v>
      </c>
      <c r="C14" s="671">
        <v>0.5150284315026914</v>
      </c>
      <c r="D14" s="671">
        <v>1.1780166507860497</v>
      </c>
      <c r="E14" s="671">
        <v>17.515327954504762</v>
      </c>
      <c r="F14" s="671">
        <v>3.1593935999528036</v>
      </c>
      <c r="G14" s="671">
        <v>8.4841535402021773</v>
      </c>
      <c r="H14" s="671">
        <v>4.7411179447243113</v>
      </c>
      <c r="I14" s="672">
        <v>69608523.738000005</v>
      </c>
      <c r="J14" s="596"/>
    </row>
    <row r="15" spans="1:10" s="193" customFormat="1" ht="20.100000000000001" customHeight="1">
      <c r="A15" s="320" t="s">
        <v>35</v>
      </c>
      <c r="B15" s="671">
        <v>64.588903621181444</v>
      </c>
      <c r="C15" s="671">
        <v>22.961375558486626</v>
      </c>
      <c r="D15" s="671" t="s">
        <v>117</v>
      </c>
      <c r="E15" s="671">
        <v>1.4188641864328875</v>
      </c>
      <c r="F15" s="671" t="s">
        <v>117</v>
      </c>
      <c r="G15" s="671">
        <v>3.0438103962205654</v>
      </c>
      <c r="H15" s="671">
        <v>7.9870462376784666</v>
      </c>
      <c r="I15" s="672">
        <v>7789421.2890000008</v>
      </c>
      <c r="J15" s="596"/>
    </row>
    <row r="16" spans="1:10" s="193" customFormat="1" ht="20.100000000000001" customHeight="1">
      <c r="A16" s="320" t="s">
        <v>670</v>
      </c>
      <c r="B16" s="671">
        <v>70.526431883719951</v>
      </c>
      <c r="C16" s="671">
        <v>1.6684730358990676</v>
      </c>
      <c r="D16" s="671">
        <v>0.15880104624931671</v>
      </c>
      <c r="E16" s="671">
        <v>2.7106662769265735</v>
      </c>
      <c r="F16" s="671">
        <v>11.498334823591245</v>
      </c>
      <c r="G16" s="671">
        <v>11.721224232342145</v>
      </c>
      <c r="H16" s="671">
        <v>1.7160687012716989</v>
      </c>
      <c r="I16" s="672">
        <v>62971877.303000003</v>
      </c>
      <c r="J16" s="596"/>
    </row>
    <row r="17" spans="1:12" s="193" customFormat="1" ht="20.100000000000001" customHeight="1">
      <c r="A17" s="320" t="s">
        <v>37</v>
      </c>
      <c r="B17" s="671">
        <v>58.32594082881154</v>
      </c>
      <c r="C17" s="671">
        <v>1.278412984946516</v>
      </c>
      <c r="D17" s="671">
        <v>6.6945112265536261E-2</v>
      </c>
      <c r="E17" s="671">
        <v>17.717650202846034</v>
      </c>
      <c r="F17" s="671">
        <v>1.4155300233955539</v>
      </c>
      <c r="G17" s="671">
        <v>20.305818922193524</v>
      </c>
      <c r="H17" s="671">
        <v>0.88970192554129712</v>
      </c>
      <c r="I17" s="672">
        <v>13443849.290000001</v>
      </c>
      <c r="J17" s="596"/>
    </row>
    <row r="18" spans="1:12" s="193" customFormat="1" ht="20.100000000000001" customHeight="1">
      <c r="A18" s="320" t="s">
        <v>38</v>
      </c>
      <c r="B18" s="671">
        <v>84.831804340871713</v>
      </c>
      <c r="C18" s="671">
        <v>2.8747986377872783</v>
      </c>
      <c r="D18" s="671" t="s">
        <v>117</v>
      </c>
      <c r="E18" s="671">
        <v>5.7430098441784017</v>
      </c>
      <c r="F18" s="671">
        <v>1.9531259258562399</v>
      </c>
      <c r="G18" s="671">
        <v>3.4136030806338722</v>
      </c>
      <c r="H18" s="671">
        <v>1.1836581706724827</v>
      </c>
      <c r="I18" s="672">
        <v>5298726.9090000009</v>
      </c>
      <c r="J18" s="596"/>
    </row>
    <row r="19" spans="1:12" s="193" customFormat="1" ht="20.100000000000001" customHeight="1">
      <c r="A19" s="25" t="s">
        <v>39</v>
      </c>
      <c r="B19" s="671">
        <v>87.255333913294038</v>
      </c>
      <c r="C19" s="671">
        <v>0.50959909061892805</v>
      </c>
      <c r="D19" s="671" t="s">
        <v>117</v>
      </c>
      <c r="E19" s="671">
        <v>2.7335268926799085E-2</v>
      </c>
      <c r="F19" s="671" t="s">
        <v>117</v>
      </c>
      <c r="G19" s="671">
        <v>8.8496352289199756</v>
      </c>
      <c r="H19" s="671">
        <v>3.3580964982402826</v>
      </c>
      <c r="I19" s="672">
        <v>2943490.3389999997</v>
      </c>
      <c r="J19" s="596"/>
    </row>
    <row r="20" spans="1:12" s="193" customFormat="1" ht="20.100000000000001" customHeight="1">
      <c r="A20" s="25" t="s">
        <v>116</v>
      </c>
      <c r="B20" s="671">
        <v>64.791212352854799</v>
      </c>
      <c r="C20" s="671">
        <v>1.519359006211999</v>
      </c>
      <c r="D20" s="671">
        <v>1.5212894769956906</v>
      </c>
      <c r="E20" s="671">
        <v>13.563829710507621</v>
      </c>
      <c r="F20" s="671">
        <v>2.9713726626819281</v>
      </c>
      <c r="G20" s="671">
        <v>9.3459729796440882</v>
      </c>
      <c r="H20" s="671">
        <v>6.2869638111038837</v>
      </c>
      <c r="I20" s="672">
        <v>10201345.788999999</v>
      </c>
      <c r="J20" s="596"/>
    </row>
    <row r="21" spans="1:12" s="193" customFormat="1" ht="20.100000000000001" customHeight="1">
      <c r="A21" s="25" t="s">
        <v>152</v>
      </c>
      <c r="B21" s="671">
        <v>79.360991145202959</v>
      </c>
      <c r="C21" s="671">
        <v>2.0272779930680902</v>
      </c>
      <c r="D21" s="671" t="s">
        <v>117</v>
      </c>
      <c r="E21" s="671">
        <v>0.28882630432779788</v>
      </c>
      <c r="F21" s="671">
        <v>9.966967857485864</v>
      </c>
      <c r="G21" s="671">
        <v>5.0578017183654111</v>
      </c>
      <c r="H21" s="671">
        <v>3.2981349815498766</v>
      </c>
      <c r="I21" s="672">
        <v>1529452.108</v>
      </c>
      <c r="J21" s="596"/>
    </row>
    <row r="22" spans="1:12" s="193" customFormat="1" ht="20.100000000000001" customHeight="1">
      <c r="A22" s="25" t="s">
        <v>42</v>
      </c>
      <c r="B22" s="671">
        <v>86.539084098850211</v>
      </c>
      <c r="C22" s="671" t="s">
        <v>117</v>
      </c>
      <c r="D22" s="671" t="s">
        <v>117</v>
      </c>
      <c r="E22" s="671">
        <v>5.0397326847997741</v>
      </c>
      <c r="F22" s="671" t="s">
        <v>117</v>
      </c>
      <c r="G22" s="671">
        <v>4.7476016773634253</v>
      </c>
      <c r="H22" s="671">
        <v>3.6735815389866047</v>
      </c>
      <c r="I22" s="672">
        <v>557363.2919999999</v>
      </c>
      <c r="J22" s="596"/>
    </row>
    <row r="23" spans="1:12" s="193" customFormat="1" ht="20.100000000000001" customHeight="1">
      <c r="A23" s="25" t="s">
        <v>43</v>
      </c>
      <c r="B23" s="671">
        <v>96.410115186235927</v>
      </c>
      <c r="C23" s="671">
        <v>0.21835510641406625</v>
      </c>
      <c r="D23" s="671" t="s">
        <v>117</v>
      </c>
      <c r="E23" s="671" t="s">
        <v>117</v>
      </c>
      <c r="F23" s="671">
        <v>1.6493410383740743</v>
      </c>
      <c r="G23" s="671">
        <v>8.4622931931984058E-2</v>
      </c>
      <c r="H23" s="671">
        <v>1.6375657370439514</v>
      </c>
      <c r="I23" s="672">
        <v>4579695.966</v>
      </c>
      <c r="J23" s="596"/>
    </row>
    <row r="24" spans="1:12" s="193" customFormat="1" ht="20.100000000000001" customHeight="1">
      <c r="A24" s="25" t="s">
        <v>44</v>
      </c>
      <c r="B24" s="671">
        <v>95.021303899775347</v>
      </c>
      <c r="C24" s="671" t="s">
        <v>117</v>
      </c>
      <c r="D24" s="671" t="s">
        <v>117</v>
      </c>
      <c r="E24" s="671" t="s">
        <v>117</v>
      </c>
      <c r="F24" s="671" t="s">
        <v>117</v>
      </c>
      <c r="G24" s="671">
        <v>1.3447876300366497</v>
      </c>
      <c r="H24" s="671">
        <v>3.6339084701880062</v>
      </c>
      <c r="I24" s="672">
        <v>286166.15100000001</v>
      </c>
      <c r="J24" s="596"/>
    </row>
    <row r="25" spans="1:12" s="677" customFormat="1" ht="24.75" customHeight="1" thickBot="1">
      <c r="A25" s="673" t="s">
        <v>45</v>
      </c>
      <c r="B25" s="674">
        <v>68.820068568090718</v>
      </c>
      <c r="C25" s="674">
        <v>1.6974472802098777</v>
      </c>
      <c r="D25" s="674">
        <v>0.22389294602961513</v>
      </c>
      <c r="E25" s="674">
        <v>6.392928294868681</v>
      </c>
      <c r="F25" s="674">
        <v>6.4184867495668003</v>
      </c>
      <c r="G25" s="674">
        <v>13.264479477356387</v>
      </c>
      <c r="H25" s="674">
        <v>3.1826966838779169</v>
      </c>
      <c r="I25" s="675">
        <v>484245716.19000006</v>
      </c>
      <c r="J25" s="596"/>
      <c r="K25" s="676"/>
    </row>
    <row r="26" spans="1:12" s="46" customFormat="1" ht="5.25" customHeight="1">
      <c r="A26" s="652"/>
      <c r="B26" s="678"/>
      <c r="C26" s="678"/>
      <c r="D26" s="678"/>
      <c r="E26" s="678"/>
      <c r="F26" s="678"/>
      <c r="G26" s="678"/>
      <c r="H26" s="678"/>
      <c r="I26" s="678"/>
      <c r="J26" s="29"/>
    </row>
    <row r="27" spans="1:12" s="73" customFormat="1" ht="12.75" customHeight="1">
      <c r="A27" s="34" t="s">
        <v>155</v>
      </c>
      <c r="B27" s="31"/>
      <c r="C27" s="31"/>
      <c r="D27" s="31"/>
      <c r="E27" s="31"/>
      <c r="F27" s="31"/>
      <c r="G27" s="31"/>
      <c r="H27" s="679"/>
      <c r="I27" s="31"/>
      <c r="J27" s="680"/>
    </row>
    <row r="28" spans="1:12" s="73" customFormat="1" ht="12.75" customHeight="1">
      <c r="A28" s="34" t="s">
        <v>702</v>
      </c>
      <c r="B28" s="31"/>
      <c r="C28" s="31"/>
      <c r="D28" s="31"/>
      <c r="E28" s="31"/>
      <c r="F28" s="31"/>
      <c r="G28" s="31"/>
      <c r="H28" s="679"/>
      <c r="I28" s="31"/>
      <c r="J28" s="680"/>
    </row>
    <row r="29" spans="1:12" s="661" customFormat="1" ht="10.5" customHeight="1">
      <c r="A29" s="681"/>
      <c r="B29" s="666"/>
      <c r="C29" s="666"/>
      <c r="D29" s="666"/>
      <c r="E29" s="666"/>
      <c r="F29" s="666"/>
      <c r="G29" s="666"/>
      <c r="H29" s="666"/>
      <c r="I29" s="666"/>
      <c r="J29" s="666"/>
      <c r="K29" s="666"/>
      <c r="L29" s="666"/>
    </row>
    <row r="30" spans="1:12" s="661" customFormat="1">
      <c r="A30" s="336"/>
      <c r="B30" s="249"/>
      <c r="C30" s="249"/>
      <c r="D30" s="249"/>
      <c r="E30" s="249"/>
      <c r="F30" s="249"/>
      <c r="G30" s="249"/>
      <c r="H30" s="249"/>
      <c r="I30" s="5"/>
      <c r="J30" s="682"/>
    </row>
    <row r="31" spans="1:12" s="46" customFormat="1">
      <c r="A31" s="57"/>
      <c r="B31" s="683"/>
      <c r="C31" s="683"/>
      <c r="D31" s="683"/>
      <c r="E31" s="683"/>
      <c r="F31" s="683"/>
      <c r="G31" s="683"/>
      <c r="H31" s="683"/>
      <c r="I31" s="57"/>
    </row>
    <row r="32" spans="1:12" s="46" customFormat="1" ht="12" customHeight="1">
      <c r="A32" s="57"/>
      <c r="B32" s="57"/>
      <c r="C32" s="57"/>
      <c r="D32" s="57"/>
      <c r="E32" s="57"/>
      <c r="F32" s="57"/>
      <c r="G32" s="57"/>
      <c r="H32" s="57"/>
      <c r="I32" s="57"/>
    </row>
    <row r="33" spans="1:9">
      <c r="A33" s="7"/>
      <c r="B33" s="7"/>
      <c r="C33" s="7"/>
      <c r="D33" s="7"/>
      <c r="E33" s="7"/>
      <c r="F33" s="7"/>
      <c r="G33" s="7"/>
      <c r="H33" s="7"/>
      <c r="I33" s="7"/>
    </row>
    <row r="34" spans="1:9">
      <c r="A34" s="7"/>
      <c r="B34" s="7"/>
      <c r="C34" s="7"/>
      <c r="D34" s="7"/>
      <c r="E34" s="7"/>
      <c r="F34" s="7"/>
      <c r="G34" s="7"/>
      <c r="H34" s="7"/>
      <c r="I34" s="7"/>
    </row>
    <row r="35" spans="1:9">
      <c r="A35" s="7"/>
      <c r="B35" s="7"/>
      <c r="C35" s="7"/>
      <c r="D35" s="7"/>
      <c r="E35" s="7"/>
      <c r="F35" s="7"/>
      <c r="G35" s="7"/>
      <c r="H35" s="7"/>
      <c r="I35" s="7"/>
    </row>
    <row r="36" spans="1:9">
      <c r="A36" s="7"/>
      <c r="B36" s="7"/>
      <c r="C36" s="7"/>
      <c r="D36" s="7"/>
      <c r="E36" s="7"/>
      <c r="F36" s="7"/>
      <c r="G36" s="7"/>
      <c r="H36" s="7"/>
      <c r="I36" s="7"/>
    </row>
    <row r="37" spans="1:9">
      <c r="A37" s="7"/>
      <c r="B37" s="7"/>
      <c r="C37" s="7"/>
      <c r="D37" s="7"/>
      <c r="E37" s="7"/>
      <c r="F37" s="7"/>
      <c r="G37" s="7"/>
      <c r="H37" s="7"/>
      <c r="I37" s="7"/>
    </row>
    <row r="38" spans="1:9">
      <c r="A38" s="7"/>
      <c r="B38" s="7"/>
      <c r="C38" s="7"/>
      <c r="D38" s="7"/>
      <c r="E38" s="7"/>
      <c r="F38" s="7"/>
      <c r="G38" s="7"/>
      <c r="H38" s="7"/>
      <c r="I38" s="7"/>
    </row>
    <row r="39" spans="1:9">
      <c r="A39" s="7"/>
      <c r="B39" s="7"/>
      <c r="C39" s="7"/>
      <c r="D39" s="7"/>
      <c r="E39" s="7"/>
      <c r="F39" s="7"/>
      <c r="G39" s="7"/>
      <c r="H39" s="7"/>
      <c r="I39" s="7"/>
    </row>
    <row r="40" spans="1:9">
      <c r="A40" s="7"/>
      <c r="B40" s="7"/>
      <c r="C40" s="7"/>
      <c r="D40" s="7"/>
      <c r="E40" s="7"/>
      <c r="F40" s="7"/>
      <c r="G40" s="7"/>
      <c r="H40" s="7"/>
      <c r="I40" s="7"/>
    </row>
    <row r="41" spans="1:9">
      <c r="A41" s="7"/>
      <c r="B41" s="7"/>
      <c r="C41" s="7"/>
      <c r="D41" s="7"/>
      <c r="E41" s="7"/>
      <c r="F41" s="7"/>
      <c r="G41" s="7"/>
      <c r="H41" s="7"/>
      <c r="I41" s="7"/>
    </row>
    <row r="42" spans="1:9">
      <c r="A42" s="7"/>
      <c r="B42" s="7"/>
      <c r="C42" s="7"/>
      <c r="D42" s="7"/>
      <c r="E42" s="7"/>
      <c r="F42" s="7"/>
      <c r="G42" s="7"/>
      <c r="H42" s="7"/>
      <c r="I42" s="7"/>
    </row>
    <row r="43" spans="1:9">
      <c r="A43" s="7"/>
      <c r="B43" s="7"/>
      <c r="C43" s="7"/>
      <c r="D43" s="7"/>
      <c r="E43" s="7"/>
      <c r="F43" s="7"/>
      <c r="G43" s="7"/>
      <c r="H43" s="7"/>
      <c r="I43" s="7"/>
    </row>
    <row r="44" spans="1:9">
      <c r="A44" s="7"/>
      <c r="B44" s="7"/>
      <c r="C44" s="7"/>
      <c r="D44" s="7"/>
      <c r="E44" s="7"/>
      <c r="F44" s="7"/>
      <c r="G44" s="7"/>
      <c r="H44" s="7"/>
      <c r="I44" s="7"/>
    </row>
    <row r="45" spans="1:9">
      <c r="A45" s="7"/>
      <c r="B45" s="7"/>
      <c r="C45" s="7"/>
      <c r="D45" s="7"/>
      <c r="E45" s="7"/>
      <c r="F45" s="7"/>
      <c r="G45" s="7"/>
      <c r="H45" s="7"/>
      <c r="I45" s="7"/>
    </row>
    <row r="46" spans="1:9">
      <c r="A46" s="7"/>
      <c r="B46" s="7"/>
      <c r="C46" s="7"/>
      <c r="D46" s="7"/>
      <c r="E46" s="7"/>
      <c r="F46" s="7"/>
      <c r="G46" s="7"/>
      <c r="H46" s="7"/>
      <c r="I46" s="7"/>
    </row>
    <row r="47" spans="1:9">
      <c r="A47" s="7"/>
      <c r="B47" s="7"/>
      <c r="C47" s="7"/>
      <c r="D47" s="7"/>
      <c r="E47" s="7"/>
      <c r="F47" s="7"/>
      <c r="G47" s="7"/>
      <c r="H47" s="7"/>
      <c r="I47" s="7"/>
    </row>
    <row r="48" spans="1:9">
      <c r="A48" s="7"/>
      <c r="B48" s="7"/>
      <c r="C48" s="7"/>
      <c r="D48" s="7"/>
      <c r="E48" s="7"/>
      <c r="F48" s="7"/>
      <c r="G48" s="7"/>
      <c r="H48" s="7"/>
      <c r="I48" s="7"/>
    </row>
    <row r="49" spans="1:9">
      <c r="A49" s="7"/>
      <c r="B49" s="7"/>
      <c r="C49" s="7"/>
      <c r="D49" s="7"/>
      <c r="E49" s="7"/>
      <c r="F49" s="7"/>
      <c r="G49" s="7"/>
      <c r="H49" s="7"/>
      <c r="I49" s="7"/>
    </row>
    <row r="50" spans="1:9">
      <c r="A50" s="7"/>
      <c r="B50" s="7"/>
      <c r="C50" s="7"/>
      <c r="D50" s="7"/>
      <c r="E50" s="7"/>
      <c r="F50" s="7"/>
      <c r="G50" s="7"/>
      <c r="H50" s="7"/>
      <c r="I50" s="7"/>
    </row>
    <row r="51" spans="1:9">
      <c r="A51" s="7"/>
      <c r="B51" s="7"/>
      <c r="C51" s="7"/>
      <c r="D51" s="7"/>
      <c r="E51" s="7"/>
      <c r="F51" s="7"/>
      <c r="G51" s="7"/>
      <c r="H51" s="7"/>
      <c r="I51" s="7"/>
    </row>
    <row r="52" spans="1:9">
      <c r="A52" s="7"/>
      <c r="B52" s="7"/>
      <c r="C52" s="7"/>
      <c r="D52" s="7"/>
      <c r="E52" s="7"/>
      <c r="F52" s="7"/>
      <c r="G52" s="7"/>
      <c r="H52" s="7"/>
      <c r="I52" s="7"/>
    </row>
    <row r="53" spans="1:9">
      <c r="A53" s="7"/>
      <c r="B53" s="7"/>
      <c r="C53" s="7"/>
      <c r="D53" s="7"/>
      <c r="E53" s="7"/>
      <c r="F53" s="7"/>
      <c r="G53" s="7"/>
      <c r="H53" s="7"/>
      <c r="I53" s="7"/>
    </row>
    <row r="54" spans="1:9">
      <c r="A54" s="7"/>
      <c r="B54" s="7"/>
      <c r="C54" s="7"/>
      <c r="D54" s="7"/>
      <c r="E54" s="7"/>
      <c r="F54" s="7"/>
      <c r="G54" s="7"/>
      <c r="H54" s="7"/>
      <c r="I54" s="7"/>
    </row>
    <row r="55" spans="1:9">
      <c r="A55" s="7"/>
      <c r="B55" s="7"/>
      <c r="C55" s="7"/>
      <c r="D55" s="7"/>
      <c r="E55" s="7"/>
      <c r="F55" s="7"/>
      <c r="G55" s="7"/>
      <c r="H55" s="7"/>
      <c r="I55" s="7"/>
    </row>
    <row r="56" spans="1:9">
      <c r="A56" s="7"/>
      <c r="B56" s="7"/>
      <c r="C56" s="7"/>
      <c r="D56" s="7"/>
      <c r="E56" s="7"/>
      <c r="F56" s="7"/>
      <c r="G56" s="7"/>
      <c r="H56" s="7"/>
      <c r="I56" s="7"/>
    </row>
    <row r="57" spans="1:9">
      <c r="A57" s="7"/>
      <c r="B57" s="7"/>
      <c r="C57" s="7"/>
      <c r="D57" s="7"/>
      <c r="E57" s="7"/>
      <c r="F57" s="7"/>
      <c r="G57" s="7"/>
      <c r="H57" s="7"/>
      <c r="I57" s="7"/>
    </row>
    <row r="58" spans="1:9">
      <c r="A58" s="7"/>
      <c r="B58" s="7"/>
      <c r="C58" s="7"/>
      <c r="D58" s="7"/>
      <c r="E58" s="7"/>
      <c r="F58" s="7"/>
      <c r="G58" s="7"/>
      <c r="H58" s="7"/>
      <c r="I58" s="7"/>
    </row>
    <row r="59" spans="1:9">
      <c r="A59" s="7"/>
      <c r="B59" s="7"/>
      <c r="C59" s="7"/>
      <c r="D59" s="7"/>
      <c r="E59" s="7"/>
      <c r="F59" s="7"/>
      <c r="G59" s="7"/>
      <c r="H59" s="7"/>
      <c r="I59" s="7"/>
    </row>
    <row r="60" spans="1:9">
      <c r="A60" s="7"/>
      <c r="B60" s="7"/>
      <c r="C60" s="7"/>
      <c r="D60" s="7"/>
      <c r="E60" s="7"/>
      <c r="F60" s="7"/>
      <c r="G60" s="7"/>
      <c r="H60" s="7"/>
      <c r="I60" s="7"/>
    </row>
    <row r="61" spans="1:9">
      <c r="A61" s="7"/>
      <c r="B61" s="7"/>
      <c r="C61" s="7"/>
      <c r="D61" s="7"/>
      <c r="E61" s="7"/>
      <c r="F61" s="7"/>
      <c r="G61" s="7"/>
      <c r="H61" s="7"/>
      <c r="I61" s="7"/>
    </row>
    <row r="62" spans="1:9">
      <c r="A62" s="7"/>
      <c r="B62" s="7"/>
      <c r="C62" s="7"/>
      <c r="D62" s="7"/>
      <c r="E62" s="7"/>
      <c r="F62" s="7"/>
      <c r="G62" s="7"/>
      <c r="H62" s="7"/>
      <c r="I62" s="7"/>
    </row>
    <row r="63" spans="1:9">
      <c r="A63" s="7"/>
      <c r="B63" s="7"/>
      <c r="C63" s="7"/>
      <c r="D63" s="7"/>
      <c r="E63" s="7"/>
      <c r="F63" s="7"/>
      <c r="G63" s="7"/>
      <c r="H63" s="7"/>
      <c r="I63" s="7"/>
    </row>
    <row r="64" spans="1:9">
      <c r="A64" s="7"/>
      <c r="B64" s="7"/>
      <c r="C64" s="7"/>
      <c r="D64" s="7"/>
      <c r="E64" s="7"/>
      <c r="F64" s="7"/>
      <c r="G64" s="7"/>
      <c r="H64" s="7"/>
      <c r="I64" s="7"/>
    </row>
    <row r="65" spans="1:9">
      <c r="A65" s="7"/>
      <c r="B65" s="7"/>
      <c r="C65" s="7"/>
      <c r="D65" s="7"/>
      <c r="E65" s="7"/>
      <c r="F65" s="7"/>
      <c r="G65" s="7"/>
      <c r="H65" s="7"/>
      <c r="I65" s="7"/>
    </row>
    <row r="66" spans="1:9">
      <c r="A66" s="7"/>
      <c r="B66" s="7"/>
      <c r="C66" s="7"/>
      <c r="D66" s="7"/>
      <c r="E66" s="7"/>
      <c r="F66" s="7"/>
      <c r="G66" s="7"/>
      <c r="H66" s="7"/>
      <c r="I66" s="7"/>
    </row>
    <row r="67" spans="1:9">
      <c r="A67" s="7"/>
      <c r="B67" s="7"/>
      <c r="C67" s="7"/>
      <c r="D67" s="7"/>
      <c r="E67" s="7"/>
      <c r="F67" s="7"/>
      <c r="G67" s="7"/>
      <c r="H67" s="7"/>
      <c r="I67" s="7"/>
    </row>
    <row r="68" spans="1:9">
      <c r="A68" s="7"/>
      <c r="B68" s="7"/>
      <c r="C68" s="7"/>
      <c r="D68" s="7"/>
      <c r="E68" s="7"/>
      <c r="F68" s="7"/>
      <c r="G68" s="7"/>
      <c r="H68" s="7"/>
      <c r="I68" s="7"/>
    </row>
    <row r="69" spans="1:9">
      <c r="A69" s="7"/>
      <c r="B69" s="7"/>
      <c r="C69" s="7"/>
      <c r="D69" s="7"/>
      <c r="E69" s="7"/>
      <c r="F69" s="7"/>
      <c r="G69" s="7"/>
      <c r="H69" s="7"/>
      <c r="I69" s="7"/>
    </row>
    <row r="70" spans="1:9">
      <c r="A70" s="7"/>
      <c r="B70" s="7"/>
      <c r="C70" s="7"/>
      <c r="D70" s="7"/>
      <c r="E70" s="7"/>
      <c r="F70" s="7"/>
      <c r="G70" s="7"/>
      <c r="H70" s="7"/>
      <c r="I70" s="7"/>
    </row>
    <row r="71" spans="1:9">
      <c r="A71" s="7"/>
      <c r="B71" s="7"/>
      <c r="C71" s="7"/>
      <c r="D71" s="7"/>
      <c r="E71" s="7"/>
      <c r="F71" s="7"/>
      <c r="G71" s="7"/>
      <c r="H71" s="7"/>
      <c r="I71" s="7"/>
    </row>
    <row r="72" spans="1:9">
      <c r="A72" s="7"/>
      <c r="B72" s="7"/>
      <c r="C72" s="7"/>
      <c r="D72" s="7"/>
      <c r="E72" s="7"/>
      <c r="F72" s="7"/>
      <c r="G72" s="7"/>
      <c r="H72" s="7"/>
      <c r="I72" s="7"/>
    </row>
    <row r="73" spans="1:9">
      <c r="A73" s="7"/>
      <c r="B73" s="7"/>
      <c r="C73" s="7"/>
      <c r="D73" s="7"/>
      <c r="E73" s="7"/>
      <c r="F73" s="7"/>
      <c r="G73" s="7"/>
      <c r="H73" s="7"/>
      <c r="I73" s="7"/>
    </row>
    <row r="74" spans="1:9">
      <c r="A74" s="7"/>
      <c r="B74" s="7"/>
      <c r="C74" s="7"/>
      <c r="D74" s="7"/>
      <c r="E74" s="7"/>
      <c r="F74" s="7"/>
      <c r="G74" s="7"/>
      <c r="H74" s="7"/>
      <c r="I74" s="7"/>
    </row>
    <row r="75" spans="1:9">
      <c r="A75" s="7"/>
      <c r="B75" s="7"/>
      <c r="C75" s="7"/>
      <c r="D75" s="7"/>
      <c r="E75" s="7"/>
      <c r="F75" s="7"/>
      <c r="G75" s="7"/>
      <c r="H75" s="7"/>
      <c r="I75" s="7"/>
    </row>
    <row r="76" spans="1:9">
      <c r="A76" s="7"/>
      <c r="B76" s="7"/>
      <c r="C76" s="7"/>
      <c r="D76" s="7"/>
      <c r="E76" s="7"/>
      <c r="F76" s="7"/>
      <c r="G76" s="7"/>
      <c r="H76" s="7"/>
      <c r="I76" s="7"/>
    </row>
    <row r="77" spans="1:9">
      <c r="A77" s="7"/>
      <c r="B77" s="7"/>
      <c r="C77" s="7"/>
      <c r="D77" s="7"/>
      <c r="E77" s="7"/>
      <c r="F77" s="7"/>
      <c r="G77" s="7"/>
      <c r="H77" s="7"/>
      <c r="I77" s="7"/>
    </row>
    <row r="78" spans="1:9">
      <c r="A78" s="7"/>
      <c r="B78" s="7"/>
      <c r="C78" s="7"/>
      <c r="D78" s="7"/>
      <c r="E78" s="7"/>
      <c r="F78" s="7"/>
      <c r="G78" s="7"/>
      <c r="H78" s="7"/>
      <c r="I78" s="7"/>
    </row>
    <row r="79" spans="1:9">
      <c r="A79" s="7"/>
      <c r="B79" s="7"/>
      <c r="C79" s="7"/>
      <c r="D79" s="7"/>
      <c r="E79" s="7"/>
      <c r="F79" s="7"/>
      <c r="G79" s="7"/>
      <c r="H79" s="7"/>
      <c r="I79" s="7"/>
    </row>
    <row r="80" spans="1:9">
      <c r="A80" s="7"/>
      <c r="B80" s="7"/>
      <c r="C80" s="7"/>
      <c r="D80" s="7"/>
      <c r="E80" s="7"/>
      <c r="F80" s="7"/>
      <c r="G80" s="7"/>
      <c r="H80" s="7"/>
      <c r="I80" s="7"/>
    </row>
    <row r="81" spans="1:9">
      <c r="A81" s="7"/>
      <c r="B81" s="7"/>
      <c r="C81" s="7"/>
      <c r="D81" s="7"/>
      <c r="E81" s="7"/>
      <c r="F81" s="7"/>
      <c r="G81" s="7"/>
      <c r="H81" s="7"/>
      <c r="I81" s="7"/>
    </row>
    <row r="82" spans="1:9">
      <c r="A82" s="7"/>
      <c r="B82" s="7"/>
      <c r="C82" s="7"/>
      <c r="D82" s="7"/>
      <c r="E82" s="7"/>
      <c r="F82" s="7"/>
      <c r="G82" s="7"/>
      <c r="H82" s="7"/>
      <c r="I82" s="7"/>
    </row>
    <row r="83" spans="1:9">
      <c r="A83" s="7"/>
      <c r="B83" s="7"/>
      <c r="C83" s="7"/>
      <c r="D83" s="7"/>
      <c r="E83" s="7"/>
      <c r="F83" s="7"/>
      <c r="G83" s="7"/>
      <c r="H83" s="7"/>
      <c r="I83" s="7"/>
    </row>
    <row r="84" spans="1:9">
      <c r="A84" s="7"/>
      <c r="B84" s="7"/>
      <c r="C84" s="7"/>
      <c r="D84" s="7"/>
      <c r="E84" s="7"/>
      <c r="F84" s="7"/>
      <c r="G84" s="7"/>
      <c r="H84" s="7"/>
      <c r="I84" s="7"/>
    </row>
    <row r="85" spans="1:9">
      <c r="A85" s="7"/>
      <c r="B85" s="7"/>
      <c r="C85" s="7"/>
      <c r="D85" s="7"/>
      <c r="E85" s="7"/>
      <c r="F85" s="7"/>
      <c r="G85" s="7"/>
      <c r="H85" s="7"/>
      <c r="I85" s="7"/>
    </row>
    <row r="86" spans="1:9">
      <c r="A86" s="7"/>
      <c r="B86" s="7"/>
      <c r="C86" s="7"/>
      <c r="D86" s="7"/>
      <c r="E86" s="7"/>
      <c r="F86" s="7"/>
      <c r="G86" s="7"/>
      <c r="H86" s="7"/>
      <c r="I86" s="7"/>
    </row>
    <row r="87" spans="1:9">
      <c r="A87" s="7"/>
      <c r="B87" s="7"/>
      <c r="C87" s="7"/>
      <c r="D87" s="7"/>
      <c r="E87" s="7"/>
      <c r="F87" s="7"/>
      <c r="G87" s="7"/>
      <c r="H87" s="7"/>
      <c r="I87" s="7"/>
    </row>
    <row r="88" spans="1:9">
      <c r="A88" s="7"/>
      <c r="B88" s="7"/>
      <c r="C88" s="7"/>
      <c r="D88" s="7"/>
      <c r="E88" s="7"/>
      <c r="F88" s="7"/>
      <c r="G88" s="7"/>
      <c r="H88" s="7"/>
      <c r="I88" s="7"/>
    </row>
    <row r="89" spans="1:9">
      <c r="A89" s="7"/>
      <c r="B89" s="7"/>
      <c r="C89" s="7"/>
      <c r="D89" s="7"/>
      <c r="E89" s="7"/>
      <c r="F89" s="7"/>
      <c r="G89" s="7"/>
      <c r="H89" s="7"/>
      <c r="I89" s="7"/>
    </row>
    <row r="90" spans="1:9">
      <c r="A90" s="7"/>
      <c r="B90" s="7"/>
      <c r="C90" s="7"/>
      <c r="D90" s="7"/>
      <c r="E90" s="7"/>
      <c r="F90" s="7"/>
      <c r="G90" s="7"/>
      <c r="H90" s="7"/>
      <c r="I90" s="7"/>
    </row>
    <row r="91" spans="1:9">
      <c r="A91" s="7"/>
      <c r="B91" s="7"/>
      <c r="C91" s="7"/>
      <c r="D91" s="7"/>
      <c r="E91" s="7"/>
      <c r="F91" s="7"/>
      <c r="G91" s="7"/>
      <c r="H91" s="7"/>
      <c r="I91" s="7"/>
    </row>
    <row r="92" spans="1:9">
      <c r="A92" s="7"/>
      <c r="B92" s="7"/>
      <c r="C92" s="7"/>
      <c r="D92" s="7"/>
      <c r="E92" s="7"/>
      <c r="F92" s="7"/>
      <c r="G92" s="7"/>
      <c r="H92" s="7"/>
      <c r="I92" s="7"/>
    </row>
    <row r="93" spans="1:9">
      <c r="A93" s="7"/>
      <c r="B93" s="7"/>
      <c r="C93" s="7"/>
      <c r="D93" s="7"/>
      <c r="E93" s="7"/>
      <c r="F93" s="7"/>
      <c r="G93" s="7"/>
      <c r="H93" s="7"/>
      <c r="I93" s="7"/>
    </row>
    <row r="94" spans="1:9">
      <c r="A94" s="7"/>
      <c r="B94" s="7"/>
      <c r="C94" s="7"/>
      <c r="D94" s="7"/>
      <c r="E94" s="7"/>
      <c r="F94" s="7"/>
      <c r="G94" s="7"/>
      <c r="H94" s="7"/>
      <c r="I94" s="7"/>
    </row>
    <row r="95" spans="1:9">
      <c r="A95" s="7"/>
      <c r="B95" s="7"/>
      <c r="C95" s="7"/>
      <c r="D95" s="7"/>
      <c r="E95" s="7"/>
      <c r="F95" s="7"/>
      <c r="G95" s="7"/>
      <c r="H95" s="7"/>
      <c r="I95" s="7"/>
    </row>
    <row r="96" spans="1:9">
      <c r="A96" s="7"/>
      <c r="B96" s="7"/>
      <c r="C96" s="7"/>
      <c r="D96" s="7"/>
      <c r="E96" s="7"/>
      <c r="F96" s="7"/>
      <c r="G96" s="7"/>
      <c r="H96" s="7"/>
      <c r="I96" s="7"/>
    </row>
    <row r="97" spans="1:9">
      <c r="A97" s="7"/>
      <c r="B97" s="7"/>
      <c r="C97" s="7"/>
      <c r="D97" s="7"/>
      <c r="E97" s="7"/>
      <c r="F97" s="7"/>
      <c r="G97" s="7"/>
      <c r="H97" s="7"/>
      <c r="I97" s="7"/>
    </row>
    <row r="98" spans="1:9">
      <c r="A98" s="7"/>
      <c r="B98" s="7"/>
      <c r="C98" s="7"/>
      <c r="D98" s="7"/>
      <c r="E98" s="7"/>
      <c r="F98" s="7"/>
      <c r="G98" s="7"/>
      <c r="H98" s="7"/>
      <c r="I98" s="7"/>
    </row>
    <row r="99" spans="1:9">
      <c r="A99" s="7"/>
      <c r="B99" s="7"/>
      <c r="C99" s="7"/>
      <c r="D99" s="7"/>
      <c r="E99" s="7"/>
      <c r="F99" s="7"/>
      <c r="G99" s="7"/>
      <c r="H99" s="7"/>
      <c r="I99" s="7"/>
    </row>
    <row r="100" spans="1:9">
      <c r="A100" s="7"/>
      <c r="B100" s="7"/>
      <c r="C100" s="7"/>
      <c r="D100" s="7"/>
      <c r="E100" s="7"/>
      <c r="F100" s="7"/>
      <c r="G100" s="7"/>
      <c r="H100" s="7"/>
      <c r="I100" s="7"/>
    </row>
    <row r="101" spans="1:9">
      <c r="A101" s="7"/>
      <c r="B101" s="7"/>
      <c r="C101" s="7"/>
      <c r="D101" s="7"/>
      <c r="E101" s="7"/>
      <c r="F101" s="7"/>
      <c r="G101" s="7"/>
      <c r="H101" s="7"/>
      <c r="I101" s="7"/>
    </row>
    <row r="102" spans="1:9">
      <c r="A102" s="7"/>
      <c r="B102" s="7"/>
      <c r="C102" s="7"/>
      <c r="D102" s="7"/>
      <c r="E102" s="7"/>
      <c r="F102" s="7"/>
      <c r="G102" s="7"/>
      <c r="H102" s="7"/>
      <c r="I102" s="7"/>
    </row>
    <row r="103" spans="1:9">
      <c r="A103" s="7"/>
      <c r="B103" s="7"/>
      <c r="C103" s="7"/>
      <c r="D103" s="7"/>
      <c r="E103" s="7"/>
      <c r="F103" s="7"/>
      <c r="G103" s="7"/>
      <c r="H103" s="7"/>
      <c r="I103" s="7"/>
    </row>
    <row r="104" spans="1:9">
      <c r="A104" s="7"/>
      <c r="B104" s="7"/>
      <c r="C104" s="7"/>
      <c r="D104" s="7"/>
      <c r="E104" s="7"/>
      <c r="F104" s="7"/>
      <c r="G104" s="7"/>
      <c r="H104" s="7"/>
      <c r="I104" s="7"/>
    </row>
    <row r="105" spans="1:9">
      <c r="A105" s="7"/>
      <c r="B105" s="7"/>
      <c r="C105" s="7"/>
      <c r="D105" s="7"/>
      <c r="E105" s="7"/>
      <c r="F105" s="7"/>
      <c r="G105" s="7"/>
      <c r="H105" s="7"/>
      <c r="I105" s="7"/>
    </row>
    <row r="106" spans="1:9">
      <c r="A106" s="7"/>
      <c r="B106" s="7"/>
      <c r="C106" s="7"/>
      <c r="D106" s="7"/>
      <c r="E106" s="7"/>
      <c r="F106" s="7"/>
      <c r="G106" s="7"/>
      <c r="H106" s="7"/>
      <c r="I106" s="7"/>
    </row>
    <row r="107" spans="1:9">
      <c r="A107" s="7"/>
      <c r="B107" s="7"/>
      <c r="C107" s="7"/>
      <c r="D107" s="7"/>
      <c r="E107" s="7"/>
      <c r="F107" s="7"/>
      <c r="G107" s="7"/>
      <c r="H107" s="7"/>
      <c r="I107" s="7"/>
    </row>
    <row r="108" spans="1:9">
      <c r="A108" s="7"/>
      <c r="B108" s="7"/>
      <c r="C108" s="7"/>
      <c r="D108" s="7"/>
      <c r="E108" s="7"/>
      <c r="F108" s="7"/>
      <c r="G108" s="7"/>
      <c r="H108" s="7"/>
      <c r="I108" s="7"/>
    </row>
    <row r="109" spans="1:9">
      <c r="A109" s="7"/>
      <c r="B109" s="7"/>
      <c r="C109" s="7"/>
      <c r="D109" s="7"/>
      <c r="E109" s="7"/>
      <c r="F109" s="7"/>
      <c r="G109" s="7"/>
      <c r="H109" s="7"/>
      <c r="I109" s="7"/>
    </row>
    <row r="110" spans="1:9">
      <c r="A110" s="7"/>
      <c r="B110" s="7"/>
      <c r="C110" s="7"/>
      <c r="D110" s="7"/>
      <c r="E110" s="7"/>
      <c r="F110" s="7"/>
      <c r="G110" s="7"/>
      <c r="H110" s="7"/>
      <c r="I110" s="7"/>
    </row>
    <row r="111" spans="1:9">
      <c r="A111" s="7"/>
      <c r="B111" s="7"/>
      <c r="C111" s="7"/>
      <c r="D111" s="7"/>
      <c r="E111" s="7"/>
      <c r="F111" s="7"/>
      <c r="G111" s="7"/>
      <c r="H111" s="7"/>
      <c r="I111" s="7"/>
    </row>
    <row r="112" spans="1:9">
      <c r="A112" s="7"/>
      <c r="B112" s="7"/>
      <c r="C112" s="7"/>
      <c r="D112" s="7"/>
      <c r="E112" s="7"/>
      <c r="F112" s="7"/>
      <c r="G112" s="7"/>
      <c r="H112" s="7"/>
      <c r="I112" s="7"/>
    </row>
    <row r="113" spans="1:9">
      <c r="A113" s="7"/>
      <c r="B113" s="7"/>
      <c r="C113" s="7"/>
      <c r="D113" s="7"/>
      <c r="E113" s="7"/>
      <c r="F113" s="7"/>
      <c r="G113" s="7"/>
      <c r="H113" s="7"/>
      <c r="I113" s="7"/>
    </row>
    <row r="114" spans="1:9">
      <c r="A114" s="7"/>
      <c r="B114" s="7"/>
      <c r="C114" s="7"/>
      <c r="D114" s="7"/>
      <c r="E114" s="7"/>
      <c r="F114" s="7"/>
      <c r="G114" s="7"/>
      <c r="H114" s="7"/>
      <c r="I114" s="7"/>
    </row>
    <row r="115" spans="1:9">
      <c r="A115" s="7"/>
      <c r="B115" s="7"/>
      <c r="C115" s="7"/>
      <c r="D115" s="7"/>
      <c r="E115" s="7"/>
      <c r="F115" s="7"/>
      <c r="G115" s="7"/>
      <c r="H115" s="7"/>
      <c r="I115" s="7"/>
    </row>
    <row r="116" spans="1:9">
      <c r="A116" s="7"/>
      <c r="B116" s="7"/>
      <c r="C116" s="7"/>
      <c r="D116" s="7"/>
      <c r="E116" s="7"/>
      <c r="F116" s="7"/>
      <c r="G116" s="7"/>
      <c r="H116" s="7"/>
      <c r="I116" s="7"/>
    </row>
    <row r="117" spans="1:9">
      <c r="A117" s="7"/>
      <c r="B117" s="7"/>
      <c r="C117" s="7"/>
      <c r="D117" s="7"/>
      <c r="E117" s="7"/>
      <c r="F117" s="7"/>
      <c r="G117" s="7"/>
      <c r="H117" s="7"/>
      <c r="I117" s="7"/>
    </row>
    <row r="118" spans="1:9">
      <c r="A118" s="7"/>
      <c r="B118" s="7"/>
      <c r="C118" s="7"/>
      <c r="D118" s="7"/>
      <c r="E118" s="7"/>
      <c r="F118" s="7"/>
      <c r="G118" s="7"/>
      <c r="H118" s="7"/>
      <c r="I118" s="7"/>
    </row>
    <row r="119" spans="1:9">
      <c r="A119" s="7"/>
      <c r="B119" s="7"/>
      <c r="C119" s="7"/>
      <c r="D119" s="7"/>
      <c r="E119" s="7"/>
      <c r="F119" s="7"/>
      <c r="G119" s="7"/>
      <c r="H119" s="7"/>
      <c r="I119" s="7"/>
    </row>
    <row r="120" spans="1:9">
      <c r="A120" s="7"/>
      <c r="B120" s="7"/>
      <c r="C120" s="7"/>
      <c r="D120" s="7"/>
      <c r="E120" s="7"/>
      <c r="F120" s="7"/>
      <c r="G120" s="7"/>
      <c r="H120" s="7"/>
      <c r="I120" s="7"/>
    </row>
    <row r="121" spans="1:9">
      <c r="A121" s="7"/>
      <c r="B121" s="7"/>
      <c r="C121" s="7"/>
      <c r="D121" s="7"/>
      <c r="E121" s="7"/>
      <c r="F121" s="7"/>
      <c r="G121" s="7"/>
      <c r="H121" s="7"/>
      <c r="I121" s="7"/>
    </row>
    <row r="122" spans="1:9">
      <c r="A122" s="7"/>
      <c r="B122" s="7"/>
      <c r="C122" s="7"/>
      <c r="D122" s="7"/>
      <c r="E122" s="7"/>
      <c r="F122" s="7"/>
      <c r="G122" s="7"/>
      <c r="H122" s="7"/>
      <c r="I122" s="7"/>
    </row>
    <row r="123" spans="1:9">
      <c r="A123" s="7"/>
      <c r="B123" s="7"/>
      <c r="C123" s="7"/>
      <c r="D123" s="7"/>
      <c r="E123" s="7"/>
      <c r="F123" s="7"/>
      <c r="G123" s="7"/>
      <c r="H123" s="7"/>
      <c r="I123" s="7"/>
    </row>
    <row r="124" spans="1:9">
      <c r="A124" s="7"/>
      <c r="B124" s="7"/>
      <c r="C124" s="7"/>
      <c r="D124" s="7"/>
      <c r="E124" s="7"/>
      <c r="F124" s="7"/>
      <c r="G124" s="7"/>
      <c r="H124" s="7"/>
      <c r="I124" s="7"/>
    </row>
    <row r="125" spans="1:9">
      <c r="A125" s="7"/>
      <c r="B125" s="7"/>
      <c r="C125" s="7"/>
      <c r="D125" s="7"/>
      <c r="E125" s="7"/>
      <c r="F125" s="7"/>
      <c r="G125" s="7"/>
      <c r="H125" s="7"/>
      <c r="I125" s="7"/>
    </row>
    <row r="126" spans="1:9">
      <c r="A126" s="7"/>
      <c r="B126" s="7"/>
      <c r="C126" s="7"/>
      <c r="D126" s="7"/>
      <c r="E126" s="7"/>
      <c r="F126" s="7"/>
      <c r="G126" s="7"/>
      <c r="H126" s="7"/>
      <c r="I126" s="7"/>
    </row>
    <row r="127" spans="1:9">
      <c r="A127" s="7"/>
      <c r="B127" s="7"/>
      <c r="C127" s="7"/>
      <c r="D127" s="7"/>
      <c r="E127" s="7"/>
      <c r="F127" s="7"/>
      <c r="G127" s="7"/>
      <c r="H127" s="7"/>
      <c r="I127" s="7"/>
    </row>
    <row r="128" spans="1:9">
      <c r="A128" s="7"/>
      <c r="B128" s="7"/>
      <c r="C128" s="7"/>
      <c r="D128" s="7"/>
      <c r="E128" s="7"/>
      <c r="F128" s="7"/>
      <c r="G128" s="7"/>
      <c r="H128" s="7"/>
      <c r="I128" s="7"/>
    </row>
    <row r="129" spans="1:9">
      <c r="A129" s="7"/>
      <c r="B129" s="7"/>
      <c r="C129" s="7"/>
      <c r="D129" s="7"/>
      <c r="E129" s="7"/>
      <c r="F129" s="7"/>
      <c r="G129" s="7"/>
      <c r="H129" s="7"/>
      <c r="I129" s="7"/>
    </row>
    <row r="130" spans="1:9">
      <c r="A130" s="7"/>
      <c r="B130" s="7"/>
      <c r="C130" s="7"/>
      <c r="D130" s="7"/>
      <c r="E130" s="7"/>
      <c r="F130" s="7"/>
      <c r="G130" s="7"/>
      <c r="H130" s="7"/>
      <c r="I130" s="7"/>
    </row>
    <row r="131" spans="1:9">
      <c r="A131" s="7"/>
      <c r="B131" s="7"/>
      <c r="C131" s="7"/>
      <c r="D131" s="7"/>
      <c r="E131" s="7"/>
      <c r="F131" s="7"/>
      <c r="G131" s="7"/>
      <c r="H131" s="7"/>
      <c r="I131" s="7"/>
    </row>
    <row r="132" spans="1:9">
      <c r="A132" s="7"/>
      <c r="B132" s="7"/>
      <c r="C132" s="7"/>
      <c r="D132" s="7"/>
      <c r="E132" s="7"/>
      <c r="F132" s="7"/>
      <c r="G132" s="7"/>
      <c r="H132" s="7"/>
      <c r="I132" s="7"/>
    </row>
    <row r="133" spans="1:9">
      <c r="A133" s="7"/>
      <c r="B133" s="7"/>
      <c r="C133" s="7"/>
      <c r="D133" s="7"/>
      <c r="E133" s="7"/>
      <c r="F133" s="7"/>
      <c r="G133" s="7"/>
      <c r="H133" s="7"/>
      <c r="I133" s="7"/>
    </row>
    <row r="134" spans="1:9">
      <c r="A134" s="7"/>
      <c r="B134" s="7"/>
      <c r="C134" s="7"/>
      <c r="D134" s="7"/>
      <c r="E134" s="7"/>
      <c r="F134" s="7"/>
      <c r="G134" s="7"/>
      <c r="H134" s="7"/>
      <c r="I134" s="7"/>
    </row>
    <row r="135" spans="1:9">
      <c r="A135" s="7"/>
      <c r="B135" s="7"/>
      <c r="C135" s="7"/>
      <c r="D135" s="7"/>
      <c r="E135" s="7"/>
      <c r="F135" s="7"/>
      <c r="G135" s="7"/>
      <c r="H135" s="7"/>
      <c r="I135" s="7"/>
    </row>
    <row r="136" spans="1:9">
      <c r="A136" s="7"/>
      <c r="B136" s="7"/>
      <c r="C136" s="7"/>
      <c r="D136" s="7"/>
      <c r="E136" s="7"/>
      <c r="F136" s="7"/>
      <c r="G136" s="7"/>
      <c r="H136" s="7"/>
      <c r="I136" s="7"/>
    </row>
    <row r="137" spans="1:9">
      <c r="A137" s="7"/>
      <c r="B137" s="7"/>
      <c r="C137" s="7"/>
      <c r="D137" s="7"/>
      <c r="E137" s="7"/>
      <c r="F137" s="7"/>
      <c r="G137" s="7"/>
      <c r="H137" s="7"/>
      <c r="I137" s="7"/>
    </row>
    <row r="138" spans="1:9">
      <c r="A138" s="7"/>
      <c r="B138" s="7"/>
      <c r="C138" s="7"/>
      <c r="D138" s="7"/>
      <c r="E138" s="7"/>
      <c r="F138" s="7"/>
      <c r="G138" s="7"/>
      <c r="H138" s="7"/>
      <c r="I138" s="7"/>
    </row>
    <row r="139" spans="1:9">
      <c r="A139" s="7"/>
      <c r="B139" s="7"/>
      <c r="C139" s="7"/>
      <c r="D139" s="7"/>
      <c r="E139" s="7"/>
      <c r="F139" s="7"/>
      <c r="G139" s="7"/>
      <c r="H139" s="7"/>
      <c r="I139" s="7"/>
    </row>
    <row r="140" spans="1:9">
      <c r="A140" s="7"/>
      <c r="B140" s="7"/>
      <c r="C140" s="7"/>
      <c r="D140" s="7"/>
      <c r="E140" s="7"/>
      <c r="F140" s="7"/>
      <c r="G140" s="7"/>
      <c r="H140" s="7"/>
      <c r="I140" s="7"/>
    </row>
    <row r="141" spans="1:9">
      <c r="A141" s="7"/>
      <c r="B141" s="7"/>
      <c r="C141" s="7"/>
      <c r="D141" s="7"/>
      <c r="E141" s="7"/>
      <c r="F141" s="7"/>
      <c r="G141" s="7"/>
      <c r="H141" s="7"/>
      <c r="I141" s="7"/>
    </row>
    <row r="142" spans="1:9">
      <c r="A142" s="7"/>
      <c r="B142" s="7"/>
      <c r="C142" s="7"/>
      <c r="D142" s="7"/>
      <c r="E142" s="7"/>
      <c r="F142" s="7"/>
      <c r="G142" s="7"/>
      <c r="H142" s="7"/>
      <c r="I142" s="7"/>
    </row>
    <row r="143" spans="1:9">
      <c r="A143" s="7"/>
      <c r="B143" s="7"/>
      <c r="C143" s="7"/>
      <c r="D143" s="7"/>
      <c r="E143" s="7"/>
      <c r="F143" s="7"/>
      <c r="G143" s="7"/>
      <c r="H143" s="7"/>
      <c r="I143" s="7"/>
    </row>
    <row r="144" spans="1:9">
      <c r="A144" s="7"/>
      <c r="B144" s="7"/>
      <c r="C144" s="7"/>
      <c r="D144" s="7"/>
      <c r="E144" s="7"/>
      <c r="F144" s="7"/>
      <c r="G144" s="7"/>
      <c r="H144" s="7"/>
      <c r="I144" s="7"/>
    </row>
    <row r="145" spans="1:9">
      <c r="A145" s="7"/>
      <c r="B145" s="7"/>
      <c r="C145" s="7"/>
      <c r="D145" s="7"/>
      <c r="E145" s="7"/>
      <c r="F145" s="7"/>
      <c r="G145" s="7"/>
      <c r="H145" s="7"/>
      <c r="I145" s="7"/>
    </row>
    <row r="146" spans="1:9">
      <c r="A146" s="7"/>
      <c r="B146" s="7"/>
      <c r="C146" s="7"/>
      <c r="D146" s="7"/>
      <c r="E146" s="7"/>
      <c r="F146" s="7"/>
      <c r="G146" s="7"/>
      <c r="H146" s="7"/>
      <c r="I146" s="7"/>
    </row>
    <row r="147" spans="1:9">
      <c r="A147" s="7"/>
      <c r="B147" s="7"/>
      <c r="C147" s="7"/>
      <c r="D147" s="7"/>
      <c r="E147" s="7"/>
      <c r="F147" s="7"/>
      <c r="G147" s="7"/>
      <c r="H147" s="7"/>
      <c r="I147" s="7"/>
    </row>
    <row r="148" spans="1:9">
      <c r="A148" s="7"/>
      <c r="B148" s="7"/>
      <c r="C148" s="7"/>
      <c r="D148" s="7"/>
      <c r="E148" s="7"/>
      <c r="F148" s="7"/>
      <c r="G148" s="7"/>
      <c r="H148" s="7"/>
      <c r="I148" s="7"/>
    </row>
    <row r="149" spans="1:9">
      <c r="A149" s="7"/>
      <c r="B149" s="7"/>
      <c r="C149" s="7"/>
      <c r="D149" s="7"/>
      <c r="E149" s="7"/>
      <c r="F149" s="7"/>
      <c r="G149" s="7"/>
      <c r="H149" s="7"/>
      <c r="I149" s="7"/>
    </row>
    <row r="150" spans="1:9">
      <c r="A150" s="7"/>
      <c r="B150" s="7"/>
      <c r="C150" s="7"/>
      <c r="D150" s="7"/>
      <c r="E150" s="7"/>
      <c r="F150" s="7"/>
      <c r="G150" s="7"/>
      <c r="H150" s="7"/>
      <c r="I150" s="7"/>
    </row>
    <row r="151" spans="1:9">
      <c r="A151" s="7"/>
      <c r="B151" s="7"/>
      <c r="C151" s="7"/>
      <c r="D151" s="7"/>
      <c r="E151" s="7"/>
      <c r="F151" s="7"/>
      <c r="G151" s="7"/>
      <c r="H151" s="7"/>
      <c r="I151" s="7"/>
    </row>
    <row r="152" spans="1:9">
      <c r="A152" s="7"/>
      <c r="B152" s="7"/>
      <c r="C152" s="7"/>
      <c r="D152" s="7"/>
      <c r="E152" s="7"/>
      <c r="F152" s="7"/>
      <c r="G152" s="7"/>
      <c r="H152" s="7"/>
      <c r="I152" s="7"/>
    </row>
    <row r="153" spans="1:9">
      <c r="A153" s="7"/>
      <c r="B153" s="7"/>
      <c r="C153" s="7"/>
      <c r="D153" s="7"/>
      <c r="E153" s="7"/>
      <c r="F153" s="7"/>
      <c r="G153" s="7"/>
      <c r="H153" s="7"/>
      <c r="I153" s="7"/>
    </row>
    <row r="154" spans="1:9">
      <c r="A154" s="7"/>
      <c r="B154" s="7"/>
      <c r="C154" s="7"/>
      <c r="D154" s="7"/>
      <c r="E154" s="7"/>
      <c r="F154" s="7"/>
      <c r="G154" s="7"/>
      <c r="H154" s="7"/>
      <c r="I154" s="7"/>
    </row>
    <row r="155" spans="1:9">
      <c r="A155" s="7"/>
      <c r="B155" s="7"/>
      <c r="C155" s="7"/>
      <c r="D155" s="7"/>
      <c r="E155" s="7"/>
      <c r="F155" s="7"/>
      <c r="G155" s="7"/>
      <c r="H155" s="7"/>
      <c r="I155" s="7"/>
    </row>
    <row r="156" spans="1:9">
      <c r="A156" s="7"/>
      <c r="B156" s="7"/>
      <c r="C156" s="7"/>
      <c r="D156" s="7"/>
      <c r="E156" s="7"/>
      <c r="F156" s="7"/>
      <c r="G156" s="7"/>
      <c r="H156" s="7"/>
      <c r="I156" s="7"/>
    </row>
    <row r="157" spans="1:9">
      <c r="A157" s="7"/>
      <c r="B157" s="7"/>
      <c r="C157" s="7"/>
      <c r="D157" s="7"/>
      <c r="E157" s="7"/>
      <c r="F157" s="7"/>
      <c r="G157" s="7"/>
      <c r="H157" s="7"/>
      <c r="I157" s="7"/>
    </row>
    <row r="158" spans="1:9">
      <c r="A158" s="7"/>
      <c r="B158" s="7"/>
      <c r="C158" s="7"/>
      <c r="D158" s="7"/>
      <c r="E158" s="7"/>
      <c r="F158" s="7"/>
      <c r="G158" s="7"/>
      <c r="H158" s="7"/>
      <c r="I158" s="7"/>
    </row>
    <row r="159" spans="1:9">
      <c r="A159" s="7"/>
      <c r="B159" s="7"/>
      <c r="C159" s="7"/>
      <c r="D159" s="7"/>
      <c r="E159" s="7"/>
      <c r="F159" s="7"/>
      <c r="G159" s="7"/>
      <c r="H159" s="7"/>
      <c r="I159" s="7"/>
    </row>
    <row r="160" spans="1:9">
      <c r="A160" s="7"/>
      <c r="B160" s="7"/>
      <c r="C160" s="7"/>
      <c r="D160" s="7"/>
      <c r="E160" s="7"/>
      <c r="F160" s="7"/>
      <c r="G160" s="7"/>
      <c r="H160" s="7"/>
      <c r="I160" s="7"/>
    </row>
    <row r="161" spans="1:9">
      <c r="A161" s="7"/>
      <c r="B161" s="7"/>
      <c r="C161" s="7"/>
      <c r="D161" s="7"/>
      <c r="E161" s="7"/>
      <c r="F161" s="7"/>
      <c r="G161" s="7"/>
      <c r="H161" s="7"/>
      <c r="I161" s="7"/>
    </row>
    <row r="162" spans="1:9">
      <c r="A162" s="7"/>
      <c r="B162" s="7"/>
      <c r="C162" s="7"/>
      <c r="D162" s="7"/>
      <c r="E162" s="7"/>
      <c r="F162" s="7"/>
      <c r="G162" s="7"/>
      <c r="H162" s="7"/>
      <c r="I162" s="7"/>
    </row>
    <row r="163" spans="1:9">
      <c r="A163" s="7"/>
      <c r="B163" s="7"/>
      <c r="C163" s="7"/>
      <c r="D163" s="7"/>
      <c r="E163" s="7"/>
      <c r="F163" s="7"/>
      <c r="G163" s="7"/>
      <c r="H163" s="7"/>
      <c r="I163" s="7"/>
    </row>
    <row r="164" spans="1:9">
      <c r="A164" s="7"/>
      <c r="B164" s="7"/>
      <c r="C164" s="7"/>
      <c r="D164" s="7"/>
      <c r="E164" s="7"/>
      <c r="F164" s="7"/>
      <c r="G164" s="7"/>
      <c r="H164" s="7"/>
      <c r="I164" s="7"/>
    </row>
    <row r="165" spans="1:9">
      <c r="A165" s="7"/>
      <c r="B165" s="7"/>
      <c r="C165" s="7"/>
      <c r="D165" s="7"/>
      <c r="E165" s="7"/>
      <c r="F165" s="7"/>
      <c r="G165" s="7"/>
      <c r="H165" s="7"/>
      <c r="I165" s="7"/>
    </row>
    <row r="166" spans="1:9">
      <c r="A166" s="7"/>
      <c r="B166" s="7"/>
      <c r="C166" s="7"/>
      <c r="D166" s="7"/>
      <c r="E166" s="7"/>
      <c r="F166" s="7"/>
      <c r="G166" s="7"/>
      <c r="H166" s="7"/>
      <c r="I166" s="7"/>
    </row>
    <row r="167" spans="1:9">
      <c r="A167" s="7"/>
      <c r="B167" s="7"/>
      <c r="C167" s="7"/>
      <c r="D167" s="7"/>
      <c r="E167" s="7"/>
      <c r="F167" s="7"/>
      <c r="G167" s="7"/>
      <c r="H167" s="7"/>
      <c r="I167" s="7"/>
    </row>
    <row r="168" spans="1:9">
      <c r="A168" s="7"/>
      <c r="B168" s="7"/>
      <c r="C168" s="7"/>
      <c r="D168" s="7"/>
      <c r="E168" s="7"/>
      <c r="F168" s="7"/>
      <c r="G168" s="7"/>
      <c r="H168" s="7"/>
      <c r="I168" s="7"/>
    </row>
    <row r="169" spans="1:9">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7"/>
      <c r="B219" s="7"/>
      <c r="C219" s="7"/>
      <c r="D219" s="7"/>
      <c r="E219" s="7"/>
      <c r="F219" s="7"/>
      <c r="G219" s="7"/>
      <c r="H219" s="7"/>
      <c r="I219" s="7"/>
    </row>
    <row r="220" spans="1:9">
      <c r="A220" s="7"/>
      <c r="B220" s="7"/>
      <c r="C220" s="7"/>
      <c r="D220" s="7"/>
      <c r="E220" s="7"/>
      <c r="F220" s="7"/>
      <c r="G220" s="7"/>
      <c r="H220" s="7"/>
      <c r="I220" s="7"/>
    </row>
    <row r="221" spans="1:9">
      <c r="A221" s="7"/>
      <c r="B221" s="7"/>
      <c r="C221" s="7"/>
      <c r="D221" s="7"/>
      <c r="E221" s="7"/>
      <c r="F221" s="7"/>
      <c r="G221" s="7"/>
      <c r="H221" s="7"/>
      <c r="I221" s="7"/>
    </row>
    <row r="222" spans="1:9">
      <c r="A222" s="7"/>
      <c r="B222" s="7"/>
      <c r="C222" s="7"/>
      <c r="D222" s="7"/>
      <c r="E222" s="7"/>
      <c r="F222" s="7"/>
      <c r="G222" s="7"/>
      <c r="H222" s="7"/>
      <c r="I222" s="7"/>
    </row>
    <row r="223" spans="1:9">
      <c r="A223" s="7"/>
      <c r="B223" s="7"/>
      <c r="C223" s="7"/>
      <c r="D223" s="7"/>
      <c r="E223" s="7"/>
      <c r="F223" s="7"/>
      <c r="G223" s="7"/>
      <c r="H223" s="7"/>
      <c r="I223" s="7"/>
    </row>
    <row r="224" spans="1:9">
      <c r="A224" s="7"/>
      <c r="B224" s="7"/>
      <c r="C224" s="7"/>
      <c r="D224" s="7"/>
      <c r="E224" s="7"/>
      <c r="F224" s="7"/>
      <c r="G224" s="7"/>
      <c r="H224" s="7"/>
      <c r="I224" s="7"/>
    </row>
    <row r="225" spans="1:9">
      <c r="A225" s="7"/>
      <c r="B225" s="7"/>
      <c r="C225" s="7"/>
      <c r="D225" s="7"/>
      <c r="E225" s="7"/>
      <c r="F225" s="7"/>
      <c r="G225" s="7"/>
      <c r="H225" s="7"/>
      <c r="I225" s="7"/>
    </row>
    <row r="226" spans="1:9">
      <c r="A226" s="7"/>
      <c r="B226" s="7"/>
      <c r="C226" s="7"/>
      <c r="D226" s="7"/>
      <c r="E226" s="7"/>
      <c r="F226" s="7"/>
      <c r="G226" s="7"/>
      <c r="H226" s="7"/>
      <c r="I226" s="7"/>
    </row>
    <row r="227" spans="1:9">
      <c r="A227" s="7"/>
      <c r="B227" s="7"/>
      <c r="C227" s="7"/>
      <c r="D227" s="7"/>
      <c r="E227" s="7"/>
      <c r="F227" s="7"/>
      <c r="G227" s="7"/>
      <c r="H227" s="7"/>
      <c r="I227" s="7"/>
    </row>
    <row r="228" spans="1:9">
      <c r="A228" s="7"/>
      <c r="B228" s="7"/>
      <c r="C228" s="7"/>
      <c r="D228" s="7"/>
      <c r="E228" s="7"/>
      <c r="F228" s="7"/>
      <c r="G228" s="7"/>
      <c r="H228" s="7"/>
      <c r="I228" s="7"/>
    </row>
    <row r="229" spans="1:9">
      <c r="A229" s="7"/>
      <c r="B229" s="7"/>
      <c r="C229" s="7"/>
      <c r="D229" s="7"/>
      <c r="E229" s="7"/>
      <c r="F229" s="7"/>
      <c r="G229" s="7"/>
      <c r="H229" s="7"/>
      <c r="I229" s="7"/>
    </row>
    <row r="230" spans="1:9">
      <c r="A230" s="7"/>
      <c r="B230" s="7"/>
      <c r="C230" s="7"/>
      <c r="D230" s="7"/>
      <c r="E230" s="7"/>
      <c r="F230" s="7"/>
      <c r="G230" s="7"/>
      <c r="H230" s="7"/>
      <c r="I230" s="7"/>
    </row>
    <row r="231" spans="1:9">
      <c r="A231" s="7"/>
      <c r="B231" s="7"/>
      <c r="C231" s="7"/>
      <c r="D231" s="7"/>
      <c r="E231" s="7"/>
      <c r="F231" s="7"/>
      <c r="G231" s="7"/>
      <c r="H231" s="7"/>
      <c r="I231" s="7"/>
    </row>
    <row r="232" spans="1:9">
      <c r="A232" s="7"/>
      <c r="B232" s="7"/>
      <c r="C232" s="7"/>
      <c r="D232" s="7"/>
      <c r="E232" s="7"/>
      <c r="F232" s="7"/>
      <c r="G232" s="7"/>
      <c r="H232" s="7"/>
      <c r="I232" s="7"/>
    </row>
    <row r="233" spans="1:9">
      <c r="A233" s="7"/>
      <c r="B233" s="7"/>
      <c r="C233" s="7"/>
      <c r="D233" s="7"/>
      <c r="E233" s="7"/>
      <c r="F233" s="7"/>
      <c r="G233" s="7"/>
      <c r="H233" s="7"/>
      <c r="I233" s="7"/>
    </row>
    <row r="234" spans="1:9">
      <c r="A234" s="7"/>
      <c r="B234" s="7"/>
      <c r="C234" s="7"/>
      <c r="D234" s="7"/>
      <c r="E234" s="7"/>
      <c r="F234" s="7"/>
      <c r="G234" s="7"/>
      <c r="H234" s="7"/>
      <c r="I234" s="7"/>
    </row>
    <row r="235" spans="1:9">
      <c r="A235" s="7"/>
      <c r="B235" s="7"/>
      <c r="C235" s="7"/>
      <c r="D235" s="7"/>
      <c r="E235" s="7"/>
      <c r="F235" s="7"/>
      <c r="G235" s="7"/>
      <c r="H235" s="7"/>
      <c r="I235" s="7"/>
    </row>
    <row r="236" spans="1:9">
      <c r="A236" s="7"/>
      <c r="B236" s="7"/>
      <c r="C236" s="7"/>
      <c r="D236" s="7"/>
      <c r="E236" s="7"/>
      <c r="F236" s="7"/>
      <c r="G236" s="7"/>
      <c r="H236" s="7"/>
      <c r="I236" s="7"/>
    </row>
    <row r="237" spans="1:9">
      <c r="A237" s="7"/>
      <c r="B237" s="7"/>
      <c r="C237" s="7"/>
      <c r="D237" s="7"/>
      <c r="E237" s="7"/>
      <c r="F237" s="7"/>
      <c r="G237" s="7"/>
      <c r="H237" s="7"/>
      <c r="I237" s="7"/>
    </row>
    <row r="238" spans="1:9">
      <c r="A238" s="7"/>
      <c r="B238" s="7"/>
      <c r="C238" s="7"/>
      <c r="D238" s="7"/>
      <c r="E238" s="7"/>
      <c r="F238" s="7"/>
      <c r="G238" s="7"/>
      <c r="H238" s="7"/>
      <c r="I238" s="7"/>
    </row>
    <row r="239" spans="1:9">
      <c r="A239" s="7"/>
      <c r="B239" s="7"/>
      <c r="C239" s="7"/>
      <c r="D239" s="7"/>
      <c r="E239" s="7"/>
      <c r="F239" s="7"/>
      <c r="G239" s="7"/>
      <c r="H239" s="7"/>
      <c r="I239" s="7"/>
    </row>
    <row r="240" spans="1:9">
      <c r="A240" s="7"/>
      <c r="B240" s="7"/>
      <c r="C240" s="7"/>
      <c r="D240" s="7"/>
      <c r="E240" s="7"/>
      <c r="F240" s="7"/>
      <c r="G240" s="7"/>
      <c r="H240" s="7"/>
      <c r="I240" s="7"/>
    </row>
    <row r="241" spans="1:9">
      <c r="A241" s="7"/>
      <c r="B241" s="7"/>
      <c r="C241" s="7"/>
      <c r="D241" s="7"/>
      <c r="E241" s="7"/>
      <c r="F241" s="7"/>
      <c r="G241" s="7"/>
      <c r="H241" s="7"/>
      <c r="I241" s="7"/>
    </row>
    <row r="242" spans="1:9">
      <c r="A242" s="7"/>
      <c r="B242" s="7"/>
      <c r="C242" s="7"/>
      <c r="D242" s="7"/>
      <c r="E242" s="7"/>
      <c r="F242" s="7"/>
      <c r="G242" s="7"/>
      <c r="H242" s="7"/>
      <c r="I242" s="7"/>
    </row>
    <row r="243" spans="1:9">
      <c r="A243" s="7"/>
      <c r="B243" s="7"/>
      <c r="C243" s="7"/>
      <c r="D243" s="7"/>
      <c r="E243" s="7"/>
      <c r="F243" s="7"/>
      <c r="G243" s="7"/>
      <c r="H243" s="7"/>
      <c r="I243" s="7"/>
    </row>
    <row r="244" spans="1:9">
      <c r="A244" s="7"/>
      <c r="B244" s="7"/>
      <c r="C244" s="7"/>
      <c r="D244" s="7"/>
      <c r="E244" s="7"/>
      <c r="F244" s="7"/>
      <c r="G244" s="7"/>
      <c r="H244" s="7"/>
      <c r="I244" s="7"/>
    </row>
    <row r="245" spans="1:9">
      <c r="A245" s="7"/>
      <c r="B245" s="7"/>
      <c r="C245" s="7"/>
      <c r="D245" s="7"/>
      <c r="E245" s="7"/>
      <c r="F245" s="7"/>
      <c r="G245" s="7"/>
      <c r="H245" s="7"/>
      <c r="I245" s="7"/>
    </row>
    <row r="246" spans="1:9">
      <c r="A246" s="7"/>
      <c r="B246" s="7"/>
      <c r="C246" s="7"/>
      <c r="D246" s="7"/>
      <c r="E246" s="7"/>
      <c r="F246" s="7"/>
      <c r="G246" s="7"/>
      <c r="H246" s="7"/>
      <c r="I246" s="7"/>
    </row>
    <row r="247" spans="1:9">
      <c r="A247" s="7"/>
      <c r="B247" s="7"/>
      <c r="C247" s="7"/>
      <c r="D247" s="7"/>
      <c r="E247" s="7"/>
      <c r="F247" s="7"/>
      <c r="G247" s="7"/>
      <c r="H247" s="7"/>
      <c r="I247" s="7"/>
    </row>
    <row r="248" spans="1:9">
      <c r="A248" s="7"/>
      <c r="B248" s="7"/>
      <c r="C248" s="7"/>
      <c r="D248" s="7"/>
      <c r="E248" s="7"/>
      <c r="F248" s="7"/>
      <c r="G248" s="7"/>
      <c r="H248" s="7"/>
      <c r="I248" s="7"/>
    </row>
    <row r="249" spans="1:9">
      <c r="A249" s="7"/>
      <c r="B249" s="7"/>
      <c r="C249" s="7"/>
      <c r="D249" s="7"/>
      <c r="E249" s="7"/>
      <c r="F249" s="7"/>
      <c r="G249" s="7"/>
      <c r="H249" s="7"/>
      <c r="I249" s="7"/>
    </row>
    <row r="250" spans="1:9">
      <c r="A250" s="7"/>
      <c r="B250" s="7"/>
      <c r="C250" s="7"/>
      <c r="D250" s="7"/>
      <c r="E250" s="7"/>
      <c r="F250" s="7"/>
      <c r="G250" s="7"/>
      <c r="H250" s="7"/>
      <c r="I250" s="7"/>
    </row>
    <row r="251" spans="1:9">
      <c r="A251" s="7"/>
      <c r="B251" s="7"/>
      <c r="C251" s="7"/>
      <c r="D251" s="7"/>
      <c r="E251" s="7"/>
      <c r="F251" s="7"/>
      <c r="G251" s="7"/>
      <c r="H251" s="7"/>
      <c r="I251" s="7"/>
    </row>
    <row r="252" spans="1:9">
      <c r="A252" s="7"/>
      <c r="B252" s="7"/>
      <c r="C252" s="7"/>
      <c r="D252" s="7"/>
      <c r="E252" s="7"/>
      <c r="F252" s="7"/>
      <c r="G252" s="7"/>
      <c r="H252" s="7"/>
      <c r="I252" s="7"/>
    </row>
    <row r="253" spans="1:9">
      <c r="A253" s="7"/>
      <c r="B253" s="7"/>
      <c r="C253" s="7"/>
      <c r="D253" s="7"/>
      <c r="E253" s="7"/>
      <c r="F253" s="7"/>
      <c r="G253" s="7"/>
      <c r="H253" s="7"/>
      <c r="I253" s="7"/>
    </row>
    <row r="254" spans="1:9">
      <c r="A254" s="7"/>
      <c r="B254" s="7"/>
      <c r="C254" s="7"/>
      <c r="D254" s="7"/>
      <c r="E254" s="7"/>
      <c r="F254" s="7"/>
      <c r="G254" s="7"/>
      <c r="H254" s="7"/>
      <c r="I254" s="7"/>
    </row>
    <row r="255" spans="1:9">
      <c r="A255" s="7"/>
      <c r="B255" s="7"/>
      <c r="C255" s="7"/>
      <c r="D255" s="7"/>
      <c r="E255" s="7"/>
      <c r="F255" s="7"/>
      <c r="G255" s="7"/>
      <c r="H255" s="7"/>
      <c r="I255" s="7"/>
    </row>
    <row r="256" spans="1:9">
      <c r="A256" s="7"/>
      <c r="B256" s="7"/>
      <c r="C256" s="7"/>
      <c r="D256" s="7"/>
      <c r="E256" s="7"/>
      <c r="F256" s="7"/>
      <c r="G256" s="7"/>
      <c r="H256" s="7"/>
      <c r="I256" s="7"/>
    </row>
    <row r="257" spans="1:9">
      <c r="A257" s="7"/>
      <c r="B257" s="7"/>
      <c r="C257" s="7"/>
      <c r="D257" s="7"/>
      <c r="E257" s="7"/>
      <c r="F257" s="7"/>
      <c r="G257" s="7"/>
      <c r="H257" s="7"/>
      <c r="I257" s="7"/>
    </row>
    <row r="258" spans="1:9">
      <c r="A258" s="7"/>
      <c r="B258" s="7"/>
      <c r="C258" s="7"/>
      <c r="D258" s="7"/>
      <c r="E258" s="7"/>
      <c r="F258" s="7"/>
      <c r="G258" s="7"/>
      <c r="H258" s="7"/>
      <c r="I258" s="7"/>
    </row>
    <row r="259" spans="1:9">
      <c r="A259" s="7"/>
      <c r="B259" s="7"/>
      <c r="C259" s="7"/>
      <c r="D259" s="7"/>
      <c r="E259" s="7"/>
      <c r="F259" s="7"/>
      <c r="G259" s="7"/>
      <c r="H259" s="7"/>
      <c r="I259" s="7"/>
    </row>
    <row r="260" spans="1:9">
      <c r="A260" s="7"/>
      <c r="B260" s="7"/>
      <c r="C260" s="7"/>
      <c r="D260" s="7"/>
      <c r="E260" s="7"/>
      <c r="F260" s="7"/>
      <c r="G260" s="7"/>
      <c r="H260" s="7"/>
      <c r="I260" s="7"/>
    </row>
    <row r="261" spans="1:9">
      <c r="A261" s="7"/>
      <c r="B261" s="7"/>
      <c r="C261" s="7"/>
      <c r="D261" s="7"/>
      <c r="E261" s="7"/>
      <c r="F261" s="7"/>
      <c r="G261" s="7"/>
      <c r="H261" s="7"/>
      <c r="I261" s="7"/>
    </row>
    <row r="262" spans="1:9">
      <c r="A262" s="7"/>
      <c r="B262" s="7"/>
      <c r="C262" s="7"/>
      <c r="D262" s="7"/>
      <c r="E262" s="7"/>
      <c r="F262" s="7"/>
      <c r="G262" s="7"/>
      <c r="H262" s="7"/>
      <c r="I262" s="7"/>
    </row>
    <row r="263" spans="1:9">
      <c r="A263" s="7"/>
      <c r="B263" s="7"/>
      <c r="C263" s="7"/>
      <c r="D263" s="7"/>
      <c r="E263" s="7"/>
      <c r="F263" s="7"/>
      <c r="G263" s="7"/>
      <c r="H263" s="7"/>
      <c r="I263" s="7"/>
    </row>
    <row r="264" spans="1:9">
      <c r="A264" s="7"/>
      <c r="B264" s="7"/>
      <c r="C264" s="7"/>
      <c r="D264" s="7"/>
      <c r="E264" s="7"/>
      <c r="F264" s="7"/>
      <c r="G264" s="7"/>
      <c r="H264" s="7"/>
      <c r="I264" s="7"/>
    </row>
    <row r="265" spans="1:9">
      <c r="A265" s="7"/>
      <c r="B265" s="7"/>
      <c r="C265" s="7"/>
      <c r="D265" s="7"/>
      <c r="E265" s="7"/>
      <c r="F265" s="7"/>
      <c r="G265" s="7"/>
      <c r="H265" s="7"/>
      <c r="I265" s="7"/>
    </row>
    <row r="266" spans="1:9">
      <c r="A266" s="7"/>
      <c r="B266" s="7"/>
      <c r="C266" s="7"/>
      <c r="D266" s="7"/>
      <c r="E266" s="7"/>
      <c r="F266" s="7"/>
      <c r="G266" s="7"/>
      <c r="H266" s="7"/>
      <c r="I266" s="7"/>
    </row>
    <row r="267" spans="1:9">
      <c r="A267" s="7"/>
      <c r="B267" s="7"/>
      <c r="C267" s="7"/>
      <c r="D267" s="7"/>
      <c r="E267" s="7"/>
      <c r="F267" s="7"/>
      <c r="G267" s="7"/>
      <c r="H267" s="7"/>
      <c r="I267" s="7"/>
    </row>
    <row r="268" spans="1:9">
      <c r="A268" s="7"/>
      <c r="B268" s="7"/>
      <c r="C268" s="7"/>
      <c r="D268" s="7"/>
      <c r="E268" s="7"/>
      <c r="F268" s="7"/>
      <c r="G268" s="7"/>
      <c r="H268" s="7"/>
      <c r="I268" s="7"/>
    </row>
    <row r="269" spans="1:9">
      <c r="A269" s="7"/>
      <c r="B269" s="7"/>
      <c r="C269" s="7"/>
      <c r="D269" s="7"/>
      <c r="E269" s="7"/>
      <c r="F269" s="7"/>
      <c r="G269" s="7"/>
      <c r="H269" s="7"/>
      <c r="I269" s="7"/>
    </row>
    <row r="270" spans="1:9">
      <c r="A270" s="7"/>
      <c r="B270" s="7"/>
      <c r="C270" s="7"/>
      <c r="D270" s="7"/>
      <c r="E270" s="7"/>
      <c r="F270" s="7"/>
      <c r="G270" s="7"/>
      <c r="H270" s="7"/>
      <c r="I270" s="7"/>
    </row>
    <row r="271" spans="1:9">
      <c r="A271" s="7"/>
      <c r="B271" s="7"/>
      <c r="C271" s="7"/>
      <c r="D271" s="7"/>
      <c r="E271" s="7"/>
      <c r="F271" s="7"/>
      <c r="G271" s="7"/>
      <c r="H271" s="7"/>
      <c r="I271" s="7"/>
    </row>
    <row r="272" spans="1:9">
      <c r="A272" s="7"/>
      <c r="B272" s="7"/>
      <c r="C272" s="7"/>
      <c r="D272" s="7"/>
      <c r="E272" s="7"/>
      <c r="F272" s="7"/>
      <c r="G272" s="7"/>
      <c r="H272" s="7"/>
      <c r="I272" s="7"/>
    </row>
    <row r="273" spans="1:9">
      <c r="A273" s="7"/>
      <c r="B273" s="7"/>
      <c r="C273" s="7"/>
      <c r="D273" s="7"/>
      <c r="E273" s="7"/>
      <c r="F273" s="7"/>
      <c r="G273" s="7"/>
      <c r="H273" s="7"/>
      <c r="I273" s="7"/>
    </row>
    <row r="274" spans="1:9">
      <c r="A274" s="7"/>
      <c r="B274" s="7"/>
      <c r="C274" s="7"/>
      <c r="D274" s="7"/>
      <c r="E274" s="7"/>
      <c r="F274" s="7"/>
      <c r="G274" s="7"/>
      <c r="H274" s="7"/>
      <c r="I274" s="7"/>
    </row>
    <row r="275" spans="1:9">
      <c r="A275" s="7"/>
      <c r="B275" s="7"/>
      <c r="C275" s="7"/>
      <c r="D275" s="7"/>
      <c r="E275" s="7"/>
      <c r="F275" s="7"/>
      <c r="G275" s="7"/>
      <c r="H275" s="7"/>
      <c r="I275" s="7"/>
    </row>
    <row r="276" spans="1:9">
      <c r="A276" s="7"/>
      <c r="B276" s="7"/>
      <c r="C276" s="7"/>
      <c r="D276" s="7"/>
      <c r="E276" s="7"/>
      <c r="F276" s="7"/>
      <c r="G276" s="7"/>
      <c r="H276" s="7"/>
      <c r="I276" s="7"/>
    </row>
    <row r="277" spans="1:9">
      <c r="A277" s="7"/>
      <c r="B277" s="7"/>
      <c r="C277" s="7"/>
      <c r="D277" s="7"/>
      <c r="E277" s="7"/>
      <c r="F277" s="7"/>
      <c r="G277" s="7"/>
      <c r="H277" s="7"/>
      <c r="I277" s="7"/>
    </row>
    <row r="278" spans="1:9">
      <c r="A278" s="7"/>
      <c r="B278" s="7"/>
      <c r="C278" s="7"/>
      <c r="D278" s="7"/>
      <c r="E278" s="7"/>
      <c r="F278" s="7"/>
      <c r="G278" s="7"/>
      <c r="H278" s="7"/>
      <c r="I278" s="7"/>
    </row>
    <row r="279" spans="1:9">
      <c r="A279" s="7"/>
      <c r="B279" s="7"/>
      <c r="C279" s="7"/>
      <c r="D279" s="7"/>
      <c r="E279" s="7"/>
      <c r="F279" s="7"/>
      <c r="G279" s="7"/>
      <c r="H279" s="7"/>
      <c r="I279" s="7"/>
    </row>
    <row r="280" spans="1:9">
      <c r="A280" s="7"/>
      <c r="B280" s="7"/>
      <c r="C280" s="7"/>
      <c r="D280" s="7"/>
      <c r="E280" s="7"/>
      <c r="F280" s="7"/>
      <c r="G280" s="7"/>
      <c r="H280" s="7"/>
      <c r="I280" s="7"/>
    </row>
    <row r="281" spans="1:9">
      <c r="A281" s="7"/>
      <c r="B281" s="7"/>
      <c r="C281" s="7"/>
      <c r="D281" s="7"/>
      <c r="E281" s="7"/>
      <c r="F281" s="7"/>
      <c r="G281" s="7"/>
      <c r="H281" s="7"/>
      <c r="I281" s="7"/>
    </row>
    <row r="282" spans="1:9">
      <c r="A282" s="7"/>
      <c r="B282" s="7"/>
      <c r="C282" s="7"/>
      <c r="D282" s="7"/>
      <c r="E282" s="7"/>
      <c r="F282" s="7"/>
      <c r="G282" s="7"/>
      <c r="H282" s="7"/>
      <c r="I282" s="7"/>
    </row>
    <row r="283" spans="1:9">
      <c r="A283" s="7"/>
      <c r="B283" s="7"/>
      <c r="C283" s="7"/>
      <c r="D283" s="7"/>
      <c r="E283" s="7"/>
      <c r="F283" s="7"/>
      <c r="G283" s="7"/>
      <c r="H283" s="7"/>
      <c r="I283" s="7"/>
    </row>
    <row r="284" spans="1:9">
      <c r="A284" s="7"/>
      <c r="B284" s="7"/>
      <c r="C284" s="7"/>
      <c r="D284" s="7"/>
      <c r="E284" s="7"/>
      <c r="F284" s="7"/>
      <c r="G284" s="7"/>
      <c r="H284" s="7"/>
      <c r="I284" s="7"/>
    </row>
    <row r="285" spans="1:9">
      <c r="A285" s="7"/>
      <c r="B285" s="7"/>
      <c r="C285" s="7"/>
      <c r="D285" s="7"/>
      <c r="E285" s="7"/>
      <c r="F285" s="7"/>
      <c r="G285" s="7"/>
      <c r="H285" s="7"/>
      <c r="I285" s="7"/>
    </row>
    <row r="286" spans="1:9">
      <c r="A286" s="7"/>
      <c r="B286" s="7"/>
      <c r="C286" s="7"/>
      <c r="D286" s="7"/>
      <c r="E286" s="7"/>
      <c r="F286" s="7"/>
      <c r="G286" s="7"/>
      <c r="H286" s="7"/>
      <c r="I286" s="7"/>
    </row>
    <row r="287" spans="1:9">
      <c r="A287" s="7"/>
      <c r="B287" s="7"/>
      <c r="C287" s="7"/>
      <c r="D287" s="7"/>
      <c r="E287" s="7"/>
      <c r="F287" s="7"/>
      <c r="G287" s="7"/>
      <c r="H287" s="7"/>
      <c r="I287" s="7"/>
    </row>
    <row r="288" spans="1:9">
      <c r="A288" s="7"/>
      <c r="B288" s="7"/>
      <c r="C288" s="7"/>
      <c r="D288" s="7"/>
      <c r="E288" s="7"/>
      <c r="F288" s="7"/>
      <c r="G288" s="7"/>
      <c r="H288" s="7"/>
      <c r="I288" s="7"/>
    </row>
    <row r="289" spans="1:9">
      <c r="A289" s="7"/>
      <c r="B289" s="7"/>
      <c r="C289" s="7"/>
      <c r="D289" s="7"/>
      <c r="E289" s="7"/>
      <c r="F289" s="7"/>
      <c r="G289" s="7"/>
      <c r="H289" s="7"/>
      <c r="I289" s="7"/>
    </row>
    <row r="290" spans="1:9">
      <c r="A290" s="7"/>
      <c r="B290" s="7"/>
      <c r="C290" s="7"/>
      <c r="D290" s="7"/>
      <c r="E290" s="7"/>
      <c r="F290" s="7"/>
      <c r="G290" s="7"/>
      <c r="H290" s="7"/>
      <c r="I290" s="7"/>
    </row>
    <row r="291" spans="1:9">
      <c r="A291" s="7"/>
      <c r="B291" s="7"/>
      <c r="C291" s="7"/>
      <c r="D291" s="7"/>
      <c r="E291" s="7"/>
      <c r="F291" s="7"/>
      <c r="G291" s="7"/>
      <c r="H291" s="7"/>
      <c r="I291" s="7"/>
    </row>
    <row r="292" spans="1:9">
      <c r="A292" s="7"/>
      <c r="B292" s="7"/>
      <c r="C292" s="7"/>
      <c r="D292" s="7"/>
      <c r="E292" s="7"/>
      <c r="F292" s="7"/>
      <c r="G292" s="7"/>
      <c r="H292" s="7"/>
      <c r="I292" s="7"/>
    </row>
    <row r="293" spans="1:9">
      <c r="A293" s="7"/>
      <c r="B293" s="7"/>
      <c r="C293" s="7"/>
      <c r="D293" s="7"/>
      <c r="E293" s="7"/>
      <c r="F293" s="7"/>
      <c r="G293" s="7"/>
      <c r="H293" s="7"/>
      <c r="I293" s="7"/>
    </row>
    <row r="294" spans="1:9">
      <c r="A294" s="7"/>
      <c r="B294" s="7"/>
      <c r="C294" s="7"/>
      <c r="D294" s="7"/>
      <c r="E294" s="7"/>
      <c r="F294" s="7"/>
      <c r="G294" s="7"/>
      <c r="H294" s="7"/>
      <c r="I294" s="7"/>
    </row>
    <row r="295" spans="1:9">
      <c r="A295" s="7"/>
      <c r="B295" s="7"/>
      <c r="C295" s="7"/>
      <c r="D295" s="7"/>
      <c r="E295" s="7"/>
      <c r="F295" s="7"/>
      <c r="G295" s="7"/>
      <c r="H295" s="7"/>
      <c r="I295" s="7"/>
    </row>
    <row r="296" spans="1:9">
      <c r="A296" s="7"/>
      <c r="B296" s="7"/>
      <c r="C296" s="7"/>
      <c r="D296" s="7"/>
      <c r="E296" s="7"/>
      <c r="F296" s="7"/>
      <c r="G296" s="7"/>
      <c r="H296" s="7"/>
      <c r="I296" s="7"/>
    </row>
    <row r="297" spans="1:9">
      <c r="A297" s="7"/>
      <c r="B297" s="7"/>
      <c r="C297" s="7"/>
      <c r="D297" s="7"/>
      <c r="E297" s="7"/>
      <c r="F297" s="7"/>
      <c r="G297" s="7"/>
      <c r="H297" s="7"/>
      <c r="I297" s="7"/>
    </row>
    <row r="298" spans="1:9">
      <c r="A298" s="7"/>
      <c r="B298" s="7"/>
      <c r="C298" s="7"/>
      <c r="D298" s="7"/>
      <c r="E298" s="7"/>
      <c r="F298" s="7"/>
      <c r="G298" s="7"/>
      <c r="H298" s="7"/>
      <c r="I298" s="7"/>
    </row>
    <row r="299" spans="1:9">
      <c r="A299" s="7"/>
      <c r="B299" s="7"/>
      <c r="C299" s="7"/>
      <c r="D299" s="7"/>
      <c r="E299" s="7"/>
      <c r="F299" s="7"/>
      <c r="G299" s="7"/>
      <c r="H299" s="7"/>
      <c r="I299" s="7"/>
    </row>
    <row r="300" spans="1:9">
      <c r="A300" s="7"/>
      <c r="B300" s="7"/>
      <c r="C300" s="7"/>
      <c r="D300" s="7"/>
      <c r="E300" s="7"/>
      <c r="F300" s="7"/>
      <c r="G300" s="7"/>
      <c r="H300" s="7"/>
      <c r="I300" s="7"/>
    </row>
    <row r="301" spans="1:9">
      <c r="A301" s="7"/>
      <c r="B301" s="7"/>
      <c r="C301" s="7"/>
      <c r="D301" s="7"/>
      <c r="E301" s="7"/>
      <c r="F301" s="7"/>
      <c r="G301" s="7"/>
      <c r="H301" s="7"/>
      <c r="I301" s="7"/>
    </row>
    <row r="302" spans="1:9">
      <c r="A302" s="7"/>
      <c r="B302" s="7"/>
      <c r="C302" s="7"/>
      <c r="D302" s="7"/>
      <c r="E302" s="7"/>
      <c r="F302" s="7"/>
      <c r="G302" s="7"/>
      <c r="H302" s="7"/>
      <c r="I302" s="7"/>
    </row>
    <row r="303" spans="1:9">
      <c r="A303" s="7"/>
      <c r="B303" s="7"/>
      <c r="C303" s="7"/>
      <c r="D303" s="7"/>
      <c r="E303" s="7"/>
      <c r="F303" s="7"/>
      <c r="G303" s="7"/>
      <c r="H303" s="7"/>
      <c r="I303" s="7"/>
    </row>
    <row r="304" spans="1:9">
      <c r="A304" s="7"/>
      <c r="B304" s="7"/>
      <c r="C304" s="7"/>
      <c r="D304" s="7"/>
      <c r="E304" s="7"/>
      <c r="F304" s="7"/>
      <c r="G304" s="7"/>
      <c r="H304" s="7"/>
      <c r="I304" s="7"/>
    </row>
    <row r="305" spans="1:9">
      <c r="A305" s="7"/>
      <c r="B305" s="7"/>
      <c r="C305" s="7"/>
      <c r="D305" s="7"/>
      <c r="E305" s="7"/>
      <c r="F305" s="7"/>
      <c r="G305" s="7"/>
      <c r="H305" s="7"/>
      <c r="I305" s="7"/>
    </row>
    <row r="306" spans="1:9">
      <c r="A306" s="7"/>
      <c r="B306" s="7"/>
      <c r="C306" s="7"/>
      <c r="D306" s="7"/>
      <c r="E306" s="7"/>
      <c r="F306" s="7"/>
      <c r="G306" s="7"/>
      <c r="H306" s="7"/>
      <c r="I306" s="7"/>
    </row>
    <row r="307" spans="1:9">
      <c r="A307" s="7"/>
      <c r="B307" s="7"/>
      <c r="C307" s="7"/>
      <c r="D307" s="7"/>
      <c r="E307" s="7"/>
      <c r="F307" s="7"/>
      <c r="G307" s="7"/>
      <c r="H307" s="7"/>
      <c r="I307" s="7"/>
    </row>
    <row r="308" spans="1:9">
      <c r="A308" s="7"/>
      <c r="B308" s="7"/>
      <c r="C308" s="7"/>
      <c r="D308" s="7"/>
      <c r="E308" s="7"/>
      <c r="F308" s="7"/>
      <c r="G308" s="7"/>
      <c r="H308" s="7"/>
      <c r="I308" s="7"/>
    </row>
    <row r="309" spans="1:9">
      <c r="A309" s="7"/>
      <c r="B309" s="7"/>
      <c r="C309" s="7"/>
      <c r="D309" s="7"/>
      <c r="E309" s="7"/>
      <c r="F309" s="7"/>
      <c r="G309" s="7"/>
      <c r="H309" s="7"/>
      <c r="I309" s="7"/>
    </row>
    <row r="310" spans="1:9">
      <c r="A310" s="7"/>
      <c r="B310" s="7"/>
      <c r="C310" s="7"/>
      <c r="D310" s="7"/>
      <c r="E310" s="7"/>
      <c r="F310" s="7"/>
      <c r="G310" s="7"/>
      <c r="H310" s="7"/>
      <c r="I310" s="7"/>
    </row>
    <row r="311" spans="1:9">
      <c r="A311" s="7"/>
      <c r="B311" s="7"/>
      <c r="C311" s="7"/>
      <c r="D311" s="7"/>
      <c r="E311" s="7"/>
      <c r="F311" s="7"/>
      <c r="G311" s="7"/>
      <c r="H311" s="7"/>
      <c r="I311" s="7"/>
    </row>
    <row r="312" spans="1:9">
      <c r="A312" s="7"/>
      <c r="B312" s="7"/>
      <c r="C312" s="7"/>
      <c r="D312" s="7"/>
      <c r="E312" s="7"/>
      <c r="F312" s="7"/>
      <c r="G312" s="7"/>
      <c r="H312" s="7"/>
      <c r="I312" s="7"/>
    </row>
    <row r="313" spans="1:9">
      <c r="A313" s="7"/>
      <c r="B313" s="7"/>
      <c r="C313" s="7"/>
      <c r="D313" s="7"/>
      <c r="E313" s="7"/>
      <c r="F313" s="7"/>
      <c r="G313" s="7"/>
      <c r="H313" s="7"/>
      <c r="I313" s="7"/>
    </row>
    <row r="314" spans="1:9">
      <c r="A314" s="7"/>
      <c r="B314" s="7"/>
      <c r="C314" s="7"/>
      <c r="D314" s="7"/>
      <c r="E314" s="7"/>
      <c r="F314" s="7"/>
      <c r="G314" s="7"/>
      <c r="H314" s="7"/>
      <c r="I314" s="7"/>
    </row>
    <row r="315" spans="1:9">
      <c r="A315" s="7"/>
      <c r="B315" s="7"/>
      <c r="C315" s="7"/>
      <c r="D315" s="7"/>
      <c r="E315" s="7"/>
      <c r="F315" s="7"/>
      <c r="G315" s="7"/>
      <c r="H315" s="7"/>
      <c r="I315" s="7"/>
    </row>
    <row r="316" spans="1:9">
      <c r="A316" s="7"/>
      <c r="B316" s="7"/>
      <c r="C316" s="7"/>
      <c r="D316" s="7"/>
      <c r="E316" s="7"/>
      <c r="F316" s="7"/>
      <c r="G316" s="7"/>
      <c r="H316" s="7"/>
      <c r="I316" s="7"/>
    </row>
    <row r="317" spans="1:9">
      <c r="A317" s="7"/>
      <c r="B317" s="7"/>
      <c r="C317" s="7"/>
      <c r="D317" s="7"/>
      <c r="E317" s="7"/>
      <c r="F317" s="7"/>
      <c r="G317" s="7"/>
      <c r="H317" s="7"/>
      <c r="I317" s="7"/>
    </row>
    <row r="318" spans="1:9">
      <c r="A318" s="7"/>
      <c r="B318" s="7"/>
      <c r="C318" s="7"/>
      <c r="D318" s="7"/>
      <c r="E318" s="7"/>
      <c r="F318" s="7"/>
      <c r="G318" s="7"/>
      <c r="H318" s="7"/>
      <c r="I318" s="7"/>
    </row>
    <row r="319" spans="1:9">
      <c r="A319" s="7"/>
      <c r="B319" s="7"/>
      <c r="C319" s="7"/>
      <c r="D319" s="7"/>
      <c r="E319" s="7"/>
      <c r="F319" s="7"/>
      <c r="G319" s="7"/>
      <c r="H319" s="7"/>
      <c r="I319" s="7"/>
    </row>
    <row r="320" spans="1:9">
      <c r="A320" s="7"/>
      <c r="B320" s="7"/>
      <c r="C320" s="7"/>
      <c r="D320" s="7"/>
      <c r="E320" s="7"/>
      <c r="F320" s="7"/>
      <c r="G320" s="7"/>
      <c r="H320" s="7"/>
      <c r="I320" s="7"/>
    </row>
    <row r="321" spans="1:9">
      <c r="A321" s="7"/>
      <c r="B321" s="7"/>
      <c r="C321" s="7"/>
      <c r="D321" s="7"/>
      <c r="E321" s="7"/>
      <c r="F321" s="7"/>
      <c r="G321" s="7"/>
      <c r="H321" s="7"/>
      <c r="I321" s="7"/>
    </row>
    <row r="322" spans="1:9">
      <c r="A322" s="7"/>
      <c r="B322" s="7"/>
      <c r="C322" s="7"/>
      <c r="D322" s="7"/>
      <c r="E322" s="7"/>
      <c r="F322" s="7"/>
      <c r="G322" s="7"/>
      <c r="H322" s="7"/>
      <c r="I322" s="7"/>
    </row>
    <row r="323" spans="1:9">
      <c r="A323" s="7"/>
      <c r="B323" s="7"/>
      <c r="C323" s="7"/>
      <c r="D323" s="7"/>
      <c r="E323" s="7"/>
      <c r="F323" s="7"/>
      <c r="G323" s="7"/>
      <c r="H323" s="7"/>
      <c r="I323" s="7"/>
    </row>
    <row r="324" spans="1:9">
      <c r="A324" s="7"/>
      <c r="B324" s="7"/>
      <c r="C324" s="7"/>
      <c r="D324" s="7"/>
      <c r="E324" s="7"/>
      <c r="F324" s="7"/>
      <c r="G324" s="7"/>
      <c r="H324" s="7"/>
      <c r="I324" s="7"/>
    </row>
    <row r="325" spans="1:9">
      <c r="A325" s="7"/>
      <c r="B325" s="7"/>
      <c r="C325" s="7"/>
      <c r="D325" s="7"/>
      <c r="E325" s="7"/>
      <c r="F325" s="7"/>
      <c r="G325" s="7"/>
      <c r="H325" s="7"/>
      <c r="I325" s="7"/>
    </row>
    <row r="326" spans="1:9">
      <c r="A326" s="7"/>
      <c r="B326" s="7"/>
      <c r="C326" s="7"/>
      <c r="D326" s="7"/>
      <c r="E326" s="7"/>
      <c r="F326" s="7"/>
      <c r="G326" s="7"/>
      <c r="H326" s="7"/>
      <c r="I326" s="7"/>
    </row>
    <row r="327" spans="1:9">
      <c r="A327" s="7"/>
      <c r="B327" s="7"/>
      <c r="C327" s="7"/>
      <c r="D327" s="7"/>
      <c r="E327" s="7"/>
      <c r="F327" s="7"/>
      <c r="G327" s="7"/>
      <c r="H327" s="7"/>
      <c r="I327" s="7"/>
    </row>
    <row r="328" spans="1:9">
      <c r="A328" s="7"/>
      <c r="B328" s="7"/>
      <c r="C328" s="7"/>
      <c r="D328" s="7"/>
      <c r="E328" s="7"/>
      <c r="F328" s="7"/>
      <c r="G328" s="7"/>
      <c r="H328" s="7"/>
      <c r="I328" s="7"/>
    </row>
    <row r="329" spans="1:9">
      <c r="A329" s="7"/>
      <c r="B329" s="7"/>
      <c r="C329" s="7"/>
      <c r="D329" s="7"/>
      <c r="E329" s="7"/>
      <c r="F329" s="7"/>
      <c r="G329" s="7"/>
      <c r="H329" s="7"/>
      <c r="I329" s="7"/>
    </row>
    <row r="330" spans="1:9">
      <c r="A330" s="7"/>
      <c r="B330" s="7"/>
      <c r="C330" s="7"/>
      <c r="D330" s="7"/>
      <c r="E330" s="7"/>
      <c r="F330" s="7"/>
      <c r="G330" s="7"/>
      <c r="H330" s="7"/>
      <c r="I330" s="7"/>
    </row>
    <row r="331" spans="1:9">
      <c r="A331" s="7"/>
      <c r="B331" s="7"/>
      <c r="C331" s="7"/>
      <c r="D331" s="7"/>
      <c r="E331" s="7"/>
      <c r="F331" s="7"/>
      <c r="G331" s="7"/>
      <c r="H331" s="7"/>
      <c r="I331" s="7"/>
    </row>
    <row r="332" spans="1:9">
      <c r="A332" s="7"/>
      <c r="B332" s="7"/>
      <c r="C332" s="7"/>
      <c r="D332" s="7"/>
      <c r="E332" s="7"/>
      <c r="F332" s="7"/>
      <c r="G332" s="7"/>
      <c r="H332" s="7"/>
      <c r="I332" s="7"/>
    </row>
    <row r="333" spans="1:9">
      <c r="A333" s="7"/>
      <c r="B333" s="7"/>
      <c r="C333" s="7"/>
      <c r="D333" s="7"/>
      <c r="E333" s="7"/>
      <c r="F333" s="7"/>
      <c r="G333" s="7"/>
      <c r="H333" s="7"/>
      <c r="I333" s="7"/>
    </row>
    <row r="334" spans="1:9">
      <c r="A334" s="7"/>
      <c r="B334" s="7"/>
      <c r="C334" s="7"/>
      <c r="D334" s="7"/>
      <c r="E334" s="7"/>
      <c r="F334" s="7"/>
      <c r="G334" s="7"/>
      <c r="H334" s="7"/>
      <c r="I334" s="7"/>
    </row>
    <row r="335" spans="1:9">
      <c r="A335" s="7"/>
      <c r="B335" s="7"/>
      <c r="C335" s="7"/>
      <c r="D335" s="7"/>
      <c r="E335" s="7"/>
      <c r="F335" s="7"/>
      <c r="G335" s="7"/>
      <c r="H335" s="7"/>
      <c r="I335" s="7"/>
    </row>
    <row r="336" spans="1:9">
      <c r="A336" s="7"/>
      <c r="B336" s="7"/>
      <c r="C336" s="7"/>
      <c r="D336" s="7"/>
      <c r="E336" s="7"/>
      <c r="F336" s="7"/>
      <c r="G336" s="7"/>
      <c r="H336" s="7"/>
      <c r="I336" s="7"/>
    </row>
    <row r="337" spans="1:9">
      <c r="A337" s="7"/>
      <c r="B337" s="7"/>
      <c r="C337" s="7"/>
      <c r="D337" s="7"/>
      <c r="E337" s="7"/>
      <c r="F337" s="7"/>
      <c r="G337" s="7"/>
      <c r="H337" s="7"/>
      <c r="I337" s="7"/>
    </row>
    <row r="338" spans="1:9">
      <c r="A338" s="7"/>
      <c r="B338" s="7"/>
      <c r="C338" s="7"/>
      <c r="D338" s="7"/>
      <c r="E338" s="7"/>
      <c r="F338" s="7"/>
      <c r="G338" s="7"/>
      <c r="H338" s="7"/>
      <c r="I338" s="7"/>
    </row>
    <row r="339" spans="1:9">
      <c r="A339" s="7"/>
      <c r="B339" s="7"/>
      <c r="C339" s="7"/>
      <c r="D339" s="7"/>
      <c r="E339" s="7"/>
      <c r="F339" s="7"/>
      <c r="G339" s="7"/>
      <c r="H339" s="7"/>
      <c r="I339" s="7"/>
    </row>
    <row r="340" spans="1:9">
      <c r="A340" s="7"/>
      <c r="B340" s="7"/>
      <c r="C340" s="7"/>
      <c r="D340" s="7"/>
      <c r="E340" s="7"/>
      <c r="F340" s="7"/>
      <c r="G340" s="7"/>
      <c r="H340" s="7"/>
      <c r="I340" s="7"/>
    </row>
    <row r="341" spans="1:9">
      <c r="A341" s="7"/>
      <c r="B341" s="7"/>
      <c r="C341" s="7"/>
      <c r="D341" s="7"/>
      <c r="E341" s="7"/>
      <c r="F341" s="7"/>
      <c r="G341" s="7"/>
      <c r="H341" s="7"/>
      <c r="I341" s="7"/>
    </row>
    <row r="342" spans="1:9">
      <c r="A342" s="7"/>
      <c r="B342" s="7"/>
      <c r="C342" s="7"/>
      <c r="D342" s="7"/>
      <c r="E342" s="7"/>
      <c r="F342" s="7"/>
      <c r="G342" s="7"/>
      <c r="H342" s="7"/>
      <c r="I342" s="7"/>
    </row>
    <row r="343" spans="1:9">
      <c r="A343" s="7"/>
      <c r="B343" s="7"/>
      <c r="C343" s="7"/>
      <c r="D343" s="7"/>
      <c r="E343" s="7"/>
      <c r="F343" s="7"/>
      <c r="G343" s="7"/>
      <c r="H343" s="7"/>
      <c r="I343" s="7"/>
    </row>
    <row r="344" spans="1:9">
      <c r="A344" s="7"/>
      <c r="B344" s="7"/>
      <c r="C344" s="7"/>
      <c r="D344" s="7"/>
      <c r="E344" s="7"/>
      <c r="F344" s="7"/>
      <c r="G344" s="7"/>
      <c r="H344" s="7"/>
      <c r="I344" s="7"/>
    </row>
    <row r="345" spans="1:9">
      <c r="A345" s="7"/>
      <c r="B345" s="7"/>
      <c r="C345" s="7"/>
      <c r="D345" s="7"/>
      <c r="E345" s="7"/>
      <c r="F345" s="7"/>
      <c r="G345" s="7"/>
      <c r="H345" s="7"/>
      <c r="I345" s="7"/>
    </row>
    <row r="346" spans="1:9">
      <c r="A346" s="7"/>
      <c r="B346" s="7"/>
      <c r="C346" s="7"/>
      <c r="D346" s="7"/>
      <c r="E346" s="7"/>
      <c r="F346" s="7"/>
      <c r="G346" s="7"/>
      <c r="H346" s="7"/>
      <c r="I346" s="7"/>
    </row>
    <row r="347" spans="1:9">
      <c r="A347" s="7"/>
      <c r="B347" s="7"/>
      <c r="C347" s="7"/>
      <c r="D347" s="7"/>
      <c r="E347" s="7"/>
      <c r="F347" s="7"/>
      <c r="G347" s="7"/>
      <c r="H347" s="7"/>
      <c r="I347" s="7"/>
    </row>
    <row r="348" spans="1:9">
      <c r="A348" s="7"/>
      <c r="B348" s="7"/>
      <c r="C348" s="7"/>
      <c r="D348" s="7"/>
      <c r="E348" s="7"/>
      <c r="F348" s="7"/>
      <c r="G348" s="7"/>
      <c r="H348" s="7"/>
      <c r="I348" s="7"/>
    </row>
    <row r="349" spans="1:9">
      <c r="A349" s="7"/>
      <c r="B349" s="7"/>
      <c r="C349" s="7"/>
      <c r="D349" s="7"/>
      <c r="E349" s="7"/>
      <c r="F349" s="7"/>
      <c r="G349" s="7"/>
      <c r="H349" s="7"/>
      <c r="I349" s="7"/>
    </row>
    <row r="350" spans="1:9">
      <c r="A350" s="7"/>
      <c r="B350" s="7"/>
      <c r="C350" s="7"/>
      <c r="D350" s="7"/>
      <c r="E350" s="7"/>
      <c r="F350" s="7"/>
      <c r="G350" s="7"/>
      <c r="H350" s="7"/>
      <c r="I350" s="7"/>
    </row>
    <row r="351" spans="1:9">
      <c r="A351" s="7"/>
      <c r="B351" s="7"/>
      <c r="C351" s="7"/>
      <c r="D351" s="7"/>
      <c r="E351" s="7"/>
      <c r="F351" s="7"/>
      <c r="G351" s="7"/>
      <c r="H351" s="7"/>
      <c r="I351" s="7"/>
    </row>
    <row r="352" spans="1:9">
      <c r="A352" s="7"/>
      <c r="B352" s="7"/>
      <c r="C352" s="7"/>
      <c r="D352" s="7"/>
      <c r="E352" s="7"/>
      <c r="F352" s="7"/>
      <c r="G352" s="7"/>
      <c r="H352" s="7"/>
      <c r="I352" s="7"/>
    </row>
    <row r="353" spans="1:9">
      <c r="A353" s="7"/>
      <c r="B353" s="7"/>
      <c r="C353" s="7"/>
      <c r="D353" s="7"/>
      <c r="E353" s="7"/>
      <c r="F353" s="7"/>
      <c r="G353" s="7"/>
      <c r="H353" s="7"/>
      <c r="I353" s="7"/>
    </row>
    <row r="354" spans="1:9">
      <c r="A354" s="7"/>
      <c r="B354" s="7"/>
      <c r="C354" s="7"/>
      <c r="D354" s="7"/>
      <c r="E354" s="7"/>
      <c r="F354" s="7"/>
      <c r="G354" s="7"/>
      <c r="H354" s="7"/>
      <c r="I354" s="7"/>
    </row>
    <row r="355" spans="1:9">
      <c r="A355" s="7"/>
      <c r="B355" s="7"/>
      <c r="C355" s="7"/>
      <c r="D355" s="7"/>
      <c r="E355" s="7"/>
      <c r="F355" s="7"/>
      <c r="G355" s="7"/>
      <c r="H355" s="7"/>
      <c r="I355" s="7"/>
    </row>
    <row r="356" spans="1:9">
      <c r="A356" s="7"/>
      <c r="B356" s="7"/>
      <c r="C356" s="7"/>
      <c r="D356" s="7"/>
      <c r="E356" s="7"/>
      <c r="F356" s="7"/>
      <c r="G356" s="7"/>
      <c r="H356" s="7"/>
      <c r="I356" s="7"/>
    </row>
    <row r="357" spans="1:9">
      <c r="A357" s="7"/>
      <c r="B357" s="7"/>
      <c r="C357" s="7"/>
      <c r="D357" s="7"/>
      <c r="E357" s="7"/>
      <c r="F357" s="7"/>
      <c r="G357" s="7"/>
      <c r="H357" s="7"/>
      <c r="I357" s="7"/>
    </row>
    <row r="358" spans="1:9">
      <c r="A358" s="7"/>
      <c r="B358" s="7"/>
      <c r="C358" s="7"/>
      <c r="D358" s="7"/>
      <c r="E358" s="7"/>
      <c r="F358" s="7"/>
      <c r="G358" s="7"/>
      <c r="H358" s="7"/>
      <c r="I358" s="7"/>
    </row>
    <row r="359" spans="1:9">
      <c r="A359" s="7"/>
      <c r="B359" s="7"/>
      <c r="C359" s="7"/>
      <c r="D359" s="7"/>
      <c r="E359" s="7"/>
      <c r="F359" s="7"/>
      <c r="G359" s="7"/>
      <c r="H359" s="7"/>
      <c r="I359" s="7"/>
    </row>
    <row r="360" spans="1:9">
      <c r="A360" s="7"/>
      <c r="B360" s="7"/>
      <c r="C360" s="7"/>
      <c r="D360" s="7"/>
      <c r="E360" s="7"/>
      <c r="F360" s="7"/>
      <c r="G360" s="7"/>
      <c r="H360" s="7"/>
      <c r="I360" s="7"/>
    </row>
    <row r="361" spans="1:9">
      <c r="A361" s="7"/>
      <c r="B361" s="7"/>
      <c r="C361" s="7"/>
      <c r="D361" s="7"/>
      <c r="E361" s="7"/>
      <c r="F361" s="7"/>
      <c r="G361" s="7"/>
      <c r="H361" s="7"/>
      <c r="I361" s="7"/>
    </row>
    <row r="362" spans="1:9">
      <c r="A362" s="7"/>
      <c r="B362" s="7"/>
      <c r="C362" s="7"/>
      <c r="D362" s="7"/>
      <c r="E362" s="7"/>
      <c r="F362" s="7"/>
      <c r="G362" s="7"/>
      <c r="H362" s="7"/>
      <c r="I362" s="7"/>
    </row>
    <row r="363" spans="1:9">
      <c r="A363" s="7"/>
      <c r="B363" s="7"/>
      <c r="C363" s="7"/>
      <c r="D363" s="7"/>
      <c r="E363" s="7"/>
      <c r="F363" s="7"/>
      <c r="G363" s="7"/>
      <c r="H363" s="7"/>
      <c r="I363" s="7"/>
    </row>
    <row r="364" spans="1:9">
      <c r="A364" s="7"/>
      <c r="B364" s="7"/>
      <c r="C364" s="7"/>
      <c r="D364" s="7"/>
      <c r="E364" s="7"/>
      <c r="F364" s="7"/>
      <c r="G364" s="7"/>
      <c r="H364" s="7"/>
      <c r="I364" s="7"/>
    </row>
    <row r="365" spans="1:9">
      <c r="A365" s="7"/>
      <c r="B365" s="7"/>
      <c r="C365" s="7"/>
      <c r="D365" s="7"/>
      <c r="E365" s="7"/>
      <c r="F365" s="7"/>
      <c r="G365" s="7"/>
      <c r="H365" s="7"/>
      <c r="I365" s="7"/>
    </row>
    <row r="366" spans="1:9">
      <c r="A366" s="7"/>
      <c r="B366" s="7"/>
      <c r="C366" s="7"/>
      <c r="D366" s="7"/>
      <c r="E366" s="7"/>
      <c r="F366" s="7"/>
      <c r="G366" s="7"/>
      <c r="H366" s="7"/>
      <c r="I366" s="7"/>
    </row>
    <row r="367" spans="1:9">
      <c r="A367" s="7"/>
      <c r="B367" s="7"/>
      <c r="C367" s="7"/>
      <c r="D367" s="7"/>
      <c r="E367" s="7"/>
      <c r="F367" s="7"/>
      <c r="G367" s="7"/>
      <c r="H367" s="7"/>
      <c r="I367" s="7"/>
    </row>
    <row r="368" spans="1:9">
      <c r="A368" s="7"/>
      <c r="B368" s="7"/>
      <c r="C368" s="7"/>
      <c r="D368" s="7"/>
      <c r="E368" s="7"/>
      <c r="F368" s="7"/>
      <c r="G368" s="7"/>
      <c r="H368" s="7"/>
      <c r="I368" s="7"/>
    </row>
    <row r="369" spans="1:9">
      <c r="A369" s="7"/>
      <c r="B369" s="7"/>
      <c r="C369" s="7"/>
      <c r="D369" s="7"/>
      <c r="E369" s="7"/>
      <c r="F369" s="7"/>
      <c r="G369" s="7"/>
      <c r="H369" s="7"/>
      <c r="I369" s="7"/>
    </row>
    <row r="370" spans="1:9">
      <c r="A370" s="7"/>
      <c r="B370" s="7"/>
      <c r="C370" s="7"/>
      <c r="D370" s="7"/>
      <c r="E370" s="7"/>
      <c r="F370" s="7"/>
      <c r="G370" s="7"/>
      <c r="H370" s="7"/>
      <c r="I370" s="7"/>
    </row>
    <row r="371" spans="1:9">
      <c r="A371" s="7"/>
      <c r="B371" s="7"/>
      <c r="C371" s="7"/>
      <c r="D371" s="7"/>
      <c r="E371" s="7"/>
      <c r="F371" s="7"/>
      <c r="G371" s="7"/>
      <c r="H371" s="7"/>
      <c r="I371" s="7"/>
    </row>
    <row r="372" spans="1:9">
      <c r="A372" s="7"/>
      <c r="B372" s="7"/>
      <c r="C372" s="7"/>
      <c r="D372" s="7"/>
      <c r="E372" s="7"/>
      <c r="F372" s="7"/>
      <c r="G372" s="7"/>
      <c r="H372" s="7"/>
      <c r="I372" s="7"/>
    </row>
    <row r="373" spans="1:9">
      <c r="A373" s="7"/>
      <c r="B373" s="7"/>
      <c r="C373" s="7"/>
      <c r="D373" s="7"/>
      <c r="E373" s="7"/>
      <c r="F373" s="7"/>
      <c r="G373" s="7"/>
      <c r="H373" s="7"/>
      <c r="I373" s="7"/>
    </row>
    <row r="374" spans="1:9">
      <c r="A374" s="7"/>
      <c r="B374" s="7"/>
      <c r="C374" s="7"/>
      <c r="D374" s="7"/>
      <c r="E374" s="7"/>
      <c r="F374" s="7"/>
      <c r="G374" s="7"/>
      <c r="H374" s="7"/>
      <c r="I374" s="7"/>
    </row>
    <row r="375" spans="1:9">
      <c r="A375" s="7"/>
      <c r="B375" s="7"/>
      <c r="C375" s="7"/>
      <c r="D375" s="7"/>
      <c r="E375" s="7"/>
      <c r="F375" s="7"/>
      <c r="G375" s="7"/>
      <c r="H375" s="7"/>
      <c r="I375" s="7"/>
    </row>
    <row r="376" spans="1:9">
      <c r="A376" s="7"/>
      <c r="B376" s="7"/>
      <c r="C376" s="7"/>
      <c r="D376" s="7"/>
      <c r="E376" s="7"/>
      <c r="F376" s="7"/>
      <c r="G376" s="7"/>
      <c r="H376" s="7"/>
      <c r="I376" s="7"/>
    </row>
    <row r="377" spans="1:9">
      <c r="A377" s="7"/>
      <c r="B377" s="7"/>
      <c r="C377" s="7"/>
      <c r="D377" s="7"/>
      <c r="E377" s="7"/>
      <c r="F377" s="7"/>
      <c r="G377" s="7"/>
      <c r="H377" s="7"/>
      <c r="I377" s="7"/>
    </row>
    <row r="378" spans="1:9">
      <c r="A378" s="7"/>
      <c r="B378" s="7"/>
      <c r="C378" s="7"/>
      <c r="D378" s="7"/>
      <c r="E378" s="7"/>
      <c r="F378" s="7"/>
      <c r="G378" s="7"/>
      <c r="H378" s="7"/>
      <c r="I378" s="7"/>
    </row>
    <row r="379" spans="1:9">
      <c r="A379" s="7"/>
      <c r="B379" s="7"/>
      <c r="C379" s="7"/>
      <c r="D379" s="7"/>
      <c r="E379" s="7"/>
      <c r="F379" s="7"/>
      <c r="G379" s="7"/>
      <c r="H379" s="7"/>
      <c r="I379" s="7"/>
    </row>
    <row r="380" spans="1:9">
      <c r="A380" s="7"/>
      <c r="B380" s="7"/>
      <c r="C380" s="7"/>
      <c r="D380" s="7"/>
      <c r="E380" s="7"/>
      <c r="F380" s="7"/>
      <c r="G380" s="7"/>
      <c r="H380" s="7"/>
      <c r="I380" s="7"/>
    </row>
    <row r="381" spans="1:9">
      <c r="A381" s="7"/>
      <c r="B381" s="7"/>
      <c r="C381" s="7"/>
      <c r="D381" s="7"/>
      <c r="E381" s="7"/>
      <c r="F381" s="7"/>
      <c r="G381" s="7"/>
      <c r="H381" s="7"/>
      <c r="I381" s="7"/>
    </row>
    <row r="382" spans="1:9">
      <c r="A382" s="7"/>
      <c r="B382" s="7"/>
      <c r="C382" s="7"/>
      <c r="D382" s="7"/>
      <c r="E382" s="7"/>
      <c r="F382" s="7"/>
      <c r="G382" s="7"/>
      <c r="H382" s="7"/>
      <c r="I382" s="7"/>
    </row>
    <row r="383" spans="1:9">
      <c r="A383" s="7"/>
      <c r="B383" s="7"/>
      <c r="C383" s="7"/>
      <c r="D383" s="7"/>
      <c r="E383" s="7"/>
      <c r="F383" s="7"/>
      <c r="G383" s="7"/>
      <c r="H383" s="7"/>
      <c r="I383" s="7"/>
    </row>
    <row r="384" spans="1:9">
      <c r="A384" s="7"/>
      <c r="B384" s="7"/>
      <c r="C384" s="7"/>
      <c r="D384" s="7"/>
      <c r="E384" s="7"/>
      <c r="F384" s="7"/>
      <c r="G384" s="7"/>
      <c r="H384" s="7"/>
      <c r="I384" s="7"/>
    </row>
    <row r="385" spans="1:9">
      <c r="A385" s="7"/>
      <c r="B385" s="7"/>
      <c r="C385" s="7"/>
      <c r="D385" s="7"/>
      <c r="E385" s="7"/>
      <c r="F385" s="7"/>
      <c r="G385" s="7"/>
      <c r="H385" s="7"/>
      <c r="I385" s="7"/>
    </row>
    <row r="386" spans="1:9">
      <c r="A386" s="7"/>
      <c r="B386" s="7"/>
      <c r="C386" s="7"/>
      <c r="D386" s="7"/>
      <c r="E386" s="7"/>
      <c r="F386" s="7"/>
      <c r="G386" s="7"/>
      <c r="H386" s="7"/>
      <c r="I386" s="7"/>
    </row>
    <row r="387" spans="1:9">
      <c r="A387" s="7"/>
      <c r="B387" s="7"/>
      <c r="C387" s="7"/>
      <c r="D387" s="7"/>
      <c r="E387" s="7"/>
      <c r="F387" s="7"/>
      <c r="G387" s="7"/>
      <c r="H387" s="7"/>
      <c r="I387" s="7"/>
    </row>
    <row r="388" spans="1:9">
      <c r="A388" s="7"/>
      <c r="B388" s="7"/>
      <c r="C388" s="7"/>
      <c r="D388" s="7"/>
      <c r="E388" s="7"/>
      <c r="F388" s="7"/>
      <c r="G388" s="7"/>
      <c r="H388" s="7"/>
      <c r="I388" s="7"/>
    </row>
    <row r="389" spans="1:9">
      <c r="A389" s="7"/>
      <c r="B389" s="7"/>
      <c r="C389" s="7"/>
      <c r="D389" s="7"/>
      <c r="E389" s="7"/>
      <c r="F389" s="7"/>
      <c r="G389" s="7"/>
      <c r="H389" s="7"/>
      <c r="I389" s="7"/>
    </row>
    <row r="390" spans="1:9">
      <c r="A390" s="7"/>
      <c r="B390" s="7"/>
      <c r="C390" s="7"/>
      <c r="D390" s="7"/>
      <c r="E390" s="7"/>
      <c r="F390" s="7"/>
      <c r="G390" s="7"/>
      <c r="H390" s="7"/>
      <c r="I390" s="7"/>
    </row>
    <row r="391" spans="1:9">
      <c r="A391" s="7"/>
      <c r="B391" s="7"/>
      <c r="C391" s="7"/>
      <c r="D391" s="7"/>
      <c r="E391" s="7"/>
      <c r="F391" s="7"/>
      <c r="G391" s="7"/>
      <c r="H391" s="7"/>
      <c r="I391" s="7"/>
    </row>
    <row r="392" spans="1:9">
      <c r="A392" s="7"/>
      <c r="B392" s="7"/>
      <c r="C392" s="7"/>
      <c r="D392" s="7"/>
      <c r="E392" s="7"/>
      <c r="F392" s="7"/>
      <c r="G392" s="7"/>
      <c r="H392" s="7"/>
      <c r="I392" s="7"/>
    </row>
    <row r="393" spans="1:9">
      <c r="A393" s="7"/>
      <c r="B393" s="7"/>
      <c r="C393" s="7"/>
      <c r="D393" s="7"/>
      <c r="E393" s="7"/>
      <c r="F393" s="7"/>
      <c r="G393" s="7"/>
      <c r="H393" s="7"/>
      <c r="I393" s="7"/>
    </row>
    <row r="394" spans="1:9">
      <c r="A394" s="7"/>
      <c r="B394" s="7"/>
      <c r="C394" s="7"/>
      <c r="D394" s="7"/>
      <c r="E394" s="7"/>
      <c r="F394" s="7"/>
      <c r="G394" s="7"/>
      <c r="H394" s="7"/>
      <c r="I394" s="7"/>
    </row>
    <row r="395" spans="1:9">
      <c r="A395" s="7"/>
      <c r="B395" s="7"/>
      <c r="C395" s="7"/>
      <c r="D395" s="7"/>
      <c r="E395" s="7"/>
      <c r="F395" s="7"/>
      <c r="G395" s="7"/>
      <c r="H395" s="7"/>
      <c r="I395" s="7"/>
    </row>
    <row r="396" spans="1:9">
      <c r="A396" s="7"/>
      <c r="B396" s="7"/>
      <c r="C396" s="7"/>
      <c r="D396" s="7"/>
      <c r="E396" s="7"/>
      <c r="F396" s="7"/>
      <c r="G396" s="7"/>
      <c r="H396" s="7"/>
      <c r="I396" s="7"/>
    </row>
    <row r="397" spans="1:9">
      <c r="A397" s="7"/>
      <c r="B397" s="7"/>
      <c r="C397" s="7"/>
      <c r="D397" s="7"/>
      <c r="E397" s="7"/>
      <c r="F397" s="7"/>
      <c r="G397" s="7"/>
      <c r="H397" s="7"/>
      <c r="I397" s="7"/>
    </row>
    <row r="398" spans="1:9">
      <c r="A398" s="7"/>
      <c r="B398" s="7"/>
      <c r="C398" s="7"/>
      <c r="D398" s="7"/>
      <c r="E398" s="7"/>
      <c r="F398" s="7"/>
      <c r="G398" s="7"/>
      <c r="H398" s="7"/>
      <c r="I398" s="7"/>
    </row>
    <row r="399" spans="1:9">
      <c r="A399" s="7"/>
      <c r="B399" s="7"/>
      <c r="C399" s="7"/>
      <c r="D399" s="7"/>
      <c r="E399" s="7"/>
      <c r="F399" s="7"/>
      <c r="G399" s="7"/>
      <c r="H399" s="7"/>
      <c r="I399" s="7"/>
    </row>
    <row r="400" spans="1:9">
      <c r="A400" s="7"/>
      <c r="B400" s="7"/>
      <c r="C400" s="7"/>
      <c r="D400" s="7"/>
      <c r="E400" s="7"/>
      <c r="F400" s="7"/>
      <c r="G400" s="7"/>
      <c r="H400" s="7"/>
      <c r="I400" s="7"/>
    </row>
    <row r="401" spans="1:9">
      <c r="A401" s="7"/>
      <c r="B401" s="7"/>
      <c r="C401" s="7"/>
      <c r="D401" s="7"/>
      <c r="E401" s="7"/>
      <c r="F401" s="7"/>
      <c r="G401" s="7"/>
      <c r="H401" s="7"/>
      <c r="I401" s="7"/>
    </row>
    <row r="402" spans="1:9">
      <c r="A402" s="7"/>
      <c r="B402" s="7"/>
      <c r="C402" s="7"/>
      <c r="D402" s="7"/>
      <c r="E402" s="7"/>
      <c r="F402" s="7"/>
      <c r="G402" s="7"/>
      <c r="H402" s="7"/>
      <c r="I402" s="7"/>
    </row>
    <row r="403" spans="1:9">
      <c r="A403" s="7"/>
      <c r="B403" s="7"/>
      <c r="C403" s="7"/>
      <c r="D403" s="7"/>
      <c r="E403" s="7"/>
      <c r="F403" s="7"/>
      <c r="G403" s="7"/>
      <c r="H403" s="7"/>
      <c r="I403" s="7"/>
    </row>
    <row r="404" spans="1:9">
      <c r="A404" s="7"/>
      <c r="B404" s="7"/>
      <c r="C404" s="7"/>
      <c r="D404" s="7"/>
      <c r="E404" s="7"/>
      <c r="F404" s="7"/>
      <c r="G404" s="7"/>
      <c r="H404" s="7"/>
      <c r="I404" s="7"/>
    </row>
    <row r="405" spans="1:9">
      <c r="A405" s="7"/>
      <c r="B405" s="7"/>
      <c r="C405" s="7"/>
      <c r="D405" s="7"/>
      <c r="E405" s="7"/>
      <c r="F405" s="7"/>
      <c r="G405" s="7"/>
      <c r="H405" s="7"/>
      <c r="I405" s="7"/>
    </row>
    <row r="406" spans="1:9">
      <c r="A406" s="7"/>
      <c r="B406" s="7"/>
      <c r="C406" s="7"/>
      <c r="D406" s="7"/>
      <c r="E406" s="7"/>
      <c r="F406" s="7"/>
      <c r="G406" s="7"/>
      <c r="H406" s="7"/>
      <c r="I406" s="7"/>
    </row>
    <row r="407" spans="1:9">
      <c r="A407" s="7"/>
      <c r="B407" s="7"/>
      <c r="C407" s="7"/>
      <c r="D407" s="7"/>
      <c r="E407" s="7"/>
      <c r="F407" s="7"/>
      <c r="G407" s="7"/>
      <c r="H407" s="7"/>
      <c r="I407" s="7"/>
    </row>
    <row r="408" spans="1:9">
      <c r="A408" s="7"/>
      <c r="B408" s="7"/>
      <c r="C408" s="7"/>
      <c r="D408" s="7"/>
      <c r="E408" s="7"/>
      <c r="F408" s="7"/>
      <c r="G408" s="7"/>
      <c r="H408" s="7"/>
      <c r="I408" s="7"/>
    </row>
    <row r="409" spans="1:9">
      <c r="A409" s="7"/>
      <c r="B409" s="7"/>
      <c r="C409" s="7"/>
      <c r="D409" s="7"/>
      <c r="E409" s="7"/>
      <c r="F409" s="7"/>
      <c r="G409" s="7"/>
      <c r="H409" s="7"/>
      <c r="I409" s="7"/>
    </row>
    <row r="410" spans="1:9">
      <c r="A410" s="7"/>
      <c r="B410" s="7"/>
      <c r="C410" s="7"/>
      <c r="D410" s="7"/>
      <c r="E410" s="7"/>
      <c r="F410" s="7"/>
      <c r="G410" s="7"/>
      <c r="H410" s="7"/>
      <c r="I410" s="7"/>
    </row>
    <row r="411" spans="1:9">
      <c r="A411" s="7"/>
      <c r="B411" s="7"/>
      <c r="C411" s="7"/>
      <c r="D411" s="7"/>
      <c r="E411" s="7"/>
      <c r="F411" s="7"/>
      <c r="G411" s="7"/>
      <c r="H411" s="7"/>
      <c r="I411" s="7"/>
    </row>
    <row r="412" spans="1:9">
      <c r="A412" s="7"/>
      <c r="B412" s="7"/>
      <c r="C412" s="7"/>
      <c r="D412" s="7"/>
      <c r="E412" s="7"/>
      <c r="F412" s="7"/>
      <c r="G412" s="7"/>
      <c r="H412" s="7"/>
      <c r="I412" s="7"/>
    </row>
    <row r="413" spans="1:9">
      <c r="A413" s="7"/>
      <c r="B413" s="7"/>
      <c r="C413" s="7"/>
      <c r="D413" s="7"/>
      <c r="E413" s="7"/>
      <c r="F413" s="7"/>
      <c r="G413" s="7"/>
      <c r="H413" s="7"/>
      <c r="I413" s="7"/>
    </row>
    <row r="414" spans="1:9">
      <c r="A414" s="7"/>
      <c r="B414" s="7"/>
      <c r="C414" s="7"/>
      <c r="D414" s="7"/>
      <c r="E414" s="7"/>
      <c r="F414" s="7"/>
      <c r="G414" s="7"/>
      <c r="H414" s="7"/>
      <c r="I414" s="7"/>
    </row>
    <row r="415" spans="1:9">
      <c r="A415" s="7"/>
      <c r="B415" s="7"/>
      <c r="C415" s="7"/>
      <c r="D415" s="7"/>
      <c r="E415" s="7"/>
      <c r="F415" s="7"/>
      <c r="G415" s="7"/>
      <c r="H415" s="7"/>
      <c r="I415" s="7"/>
    </row>
    <row r="416" spans="1:9">
      <c r="A416" s="7"/>
      <c r="B416" s="7"/>
      <c r="C416" s="7"/>
      <c r="D416" s="7"/>
      <c r="E416" s="7"/>
      <c r="F416" s="7"/>
      <c r="G416" s="7"/>
      <c r="H416" s="7"/>
      <c r="I416" s="7"/>
    </row>
    <row r="417" spans="1:9">
      <c r="A417" s="7"/>
      <c r="B417" s="7"/>
      <c r="C417" s="7"/>
      <c r="D417" s="7"/>
      <c r="E417" s="7"/>
      <c r="F417" s="7"/>
      <c r="G417" s="7"/>
      <c r="H417" s="7"/>
      <c r="I417" s="7"/>
    </row>
    <row r="418" spans="1:9">
      <c r="A418" s="7"/>
      <c r="B418" s="7"/>
      <c r="C418" s="7"/>
      <c r="D418" s="7"/>
      <c r="E418" s="7"/>
      <c r="F418" s="7"/>
      <c r="G418" s="7"/>
      <c r="H418" s="7"/>
      <c r="I418" s="7"/>
    </row>
    <row r="419" spans="1:9">
      <c r="A419" s="7"/>
      <c r="B419" s="7"/>
      <c r="C419" s="7"/>
      <c r="D419" s="7"/>
      <c r="E419" s="7"/>
      <c r="F419" s="7"/>
      <c r="G419" s="7"/>
      <c r="H419" s="7"/>
      <c r="I419" s="7"/>
    </row>
    <row r="420" spans="1:9">
      <c r="A420" s="7"/>
      <c r="B420" s="7"/>
      <c r="C420" s="7"/>
      <c r="D420" s="7"/>
      <c r="E420" s="7"/>
      <c r="F420" s="7"/>
      <c r="G420" s="7"/>
      <c r="H420" s="7"/>
      <c r="I420" s="7"/>
    </row>
    <row r="421" spans="1:9">
      <c r="A421" s="7"/>
      <c r="B421" s="7"/>
      <c r="C421" s="7"/>
      <c r="D421" s="7"/>
      <c r="E421" s="7"/>
      <c r="F421" s="7"/>
      <c r="G421" s="7"/>
      <c r="H421" s="7"/>
      <c r="I421" s="7"/>
    </row>
    <row r="422" spans="1:9">
      <c r="A422" s="7"/>
      <c r="B422" s="7"/>
      <c r="C422" s="7"/>
      <c r="D422" s="7"/>
      <c r="E422" s="7"/>
      <c r="F422" s="7"/>
      <c r="G422" s="7"/>
      <c r="H422" s="7"/>
      <c r="I422" s="7"/>
    </row>
    <row r="423" spans="1:9">
      <c r="A423" s="7"/>
      <c r="B423" s="7"/>
      <c r="C423" s="7"/>
      <c r="D423" s="7"/>
      <c r="E423" s="7"/>
      <c r="F423" s="7"/>
      <c r="G423" s="7"/>
      <c r="H423" s="7"/>
      <c r="I423" s="7"/>
    </row>
    <row r="424" spans="1:9">
      <c r="A424" s="7"/>
      <c r="B424" s="7"/>
      <c r="C424" s="7"/>
      <c r="D424" s="7"/>
      <c r="E424" s="7"/>
      <c r="F424" s="7"/>
      <c r="G424" s="7"/>
      <c r="H424" s="7"/>
      <c r="I424" s="7"/>
    </row>
    <row r="425" spans="1:9">
      <c r="A425" s="7"/>
      <c r="B425" s="7"/>
      <c r="C425" s="7"/>
      <c r="D425" s="7"/>
      <c r="E425" s="7"/>
      <c r="F425" s="7"/>
      <c r="G425" s="7"/>
      <c r="H425" s="7"/>
      <c r="I425" s="7"/>
    </row>
    <row r="426" spans="1:9">
      <c r="A426" s="7"/>
      <c r="B426" s="7"/>
      <c r="C426" s="7"/>
      <c r="D426" s="7"/>
      <c r="E426" s="7"/>
      <c r="F426" s="7"/>
      <c r="G426" s="7"/>
      <c r="H426" s="7"/>
      <c r="I426" s="7"/>
    </row>
    <row r="427" spans="1:9">
      <c r="A427" s="7"/>
      <c r="B427" s="7"/>
      <c r="C427" s="7"/>
      <c r="D427" s="7"/>
      <c r="E427" s="7"/>
      <c r="F427" s="7"/>
      <c r="G427" s="7"/>
      <c r="H427" s="7"/>
      <c r="I427" s="7"/>
    </row>
    <row r="428" spans="1:9">
      <c r="A428" s="7"/>
      <c r="B428" s="7"/>
      <c r="C428" s="7"/>
      <c r="D428" s="7"/>
      <c r="E428" s="7"/>
      <c r="F428" s="7"/>
      <c r="G428" s="7"/>
      <c r="H428" s="7"/>
      <c r="I428" s="7"/>
    </row>
    <row r="429" spans="1:9">
      <c r="A429" s="7"/>
      <c r="B429" s="7"/>
      <c r="C429" s="7"/>
      <c r="D429" s="7"/>
      <c r="E429" s="7"/>
      <c r="F429" s="7"/>
      <c r="G429" s="7"/>
      <c r="H429" s="7"/>
      <c r="I429" s="7"/>
    </row>
    <row r="430" spans="1:9">
      <c r="A430" s="7"/>
      <c r="B430" s="7"/>
      <c r="C430" s="7"/>
      <c r="D430" s="7"/>
      <c r="E430" s="7"/>
      <c r="F430" s="7"/>
      <c r="G430" s="7"/>
      <c r="H430" s="7"/>
      <c r="I430" s="7"/>
    </row>
    <row r="431" spans="1:9">
      <c r="A431" s="7"/>
      <c r="B431" s="7"/>
      <c r="C431" s="7"/>
      <c r="D431" s="7"/>
      <c r="E431" s="7"/>
      <c r="F431" s="7"/>
      <c r="G431" s="7"/>
      <c r="H431" s="7"/>
      <c r="I431" s="7"/>
    </row>
    <row r="432" spans="1:9">
      <c r="A432" s="7"/>
      <c r="B432" s="7"/>
      <c r="C432" s="7"/>
      <c r="D432" s="7"/>
      <c r="E432" s="7"/>
      <c r="F432" s="7"/>
      <c r="G432" s="7"/>
      <c r="H432" s="7"/>
      <c r="I432" s="7"/>
    </row>
    <row r="433" spans="1:9">
      <c r="A433" s="7"/>
      <c r="B433" s="7"/>
      <c r="C433" s="7"/>
      <c r="D433" s="7"/>
      <c r="E433" s="7"/>
      <c r="F433" s="7"/>
      <c r="G433" s="7"/>
      <c r="H433" s="7"/>
      <c r="I433" s="7"/>
    </row>
    <row r="434" spans="1:9">
      <c r="A434" s="7"/>
      <c r="B434" s="7"/>
      <c r="C434" s="7"/>
      <c r="D434" s="7"/>
      <c r="E434" s="7"/>
      <c r="F434" s="7"/>
      <c r="G434" s="7"/>
      <c r="H434" s="7"/>
      <c r="I434" s="7"/>
    </row>
    <row r="435" spans="1:9">
      <c r="A435" s="7"/>
      <c r="B435" s="7"/>
      <c r="C435" s="7"/>
      <c r="D435" s="7"/>
      <c r="E435" s="7"/>
      <c r="F435" s="7"/>
      <c r="G435" s="7"/>
      <c r="H435" s="7"/>
      <c r="I435" s="7"/>
    </row>
    <row r="436" spans="1:9">
      <c r="A436" s="7"/>
      <c r="B436" s="7"/>
      <c r="C436" s="7"/>
      <c r="D436" s="7"/>
      <c r="E436" s="7"/>
      <c r="F436" s="7"/>
      <c r="G436" s="7"/>
      <c r="H436" s="7"/>
      <c r="I436" s="7"/>
    </row>
    <row r="437" spans="1:9">
      <c r="A437" s="7"/>
      <c r="B437" s="7"/>
      <c r="C437" s="7"/>
      <c r="D437" s="7"/>
      <c r="E437" s="7"/>
      <c r="F437" s="7"/>
      <c r="G437" s="7"/>
      <c r="H437" s="7"/>
      <c r="I437" s="7"/>
    </row>
    <row r="438" spans="1:9">
      <c r="A438" s="7"/>
      <c r="B438" s="7"/>
      <c r="C438" s="7"/>
      <c r="D438" s="7"/>
      <c r="E438" s="7"/>
      <c r="F438" s="7"/>
      <c r="G438" s="7"/>
      <c r="H438" s="7"/>
      <c r="I438" s="7"/>
    </row>
    <row r="439" spans="1:9">
      <c r="A439" s="7"/>
      <c r="B439" s="7"/>
      <c r="C439" s="7"/>
      <c r="D439" s="7"/>
      <c r="E439" s="7"/>
      <c r="F439" s="7"/>
      <c r="G439" s="7"/>
      <c r="H439" s="7"/>
      <c r="I439" s="7"/>
    </row>
    <row r="440" spans="1:9">
      <c r="A440" s="7"/>
      <c r="B440" s="7"/>
      <c r="C440" s="7"/>
      <c r="D440" s="7"/>
      <c r="E440" s="7"/>
      <c r="F440" s="7"/>
      <c r="G440" s="7"/>
      <c r="H440" s="7"/>
      <c r="I440" s="7"/>
    </row>
    <row r="441" spans="1:9">
      <c r="A441" s="7"/>
      <c r="B441" s="7"/>
      <c r="C441" s="7"/>
      <c r="D441" s="7"/>
      <c r="E441" s="7"/>
      <c r="F441" s="7"/>
      <c r="G441" s="7"/>
      <c r="H441" s="7"/>
      <c r="I441" s="7"/>
    </row>
    <row r="442" spans="1:9">
      <c r="A442" s="7"/>
      <c r="B442" s="7"/>
      <c r="C442" s="7"/>
      <c r="D442" s="7"/>
      <c r="E442" s="7"/>
      <c r="F442" s="7"/>
      <c r="G442" s="7"/>
      <c r="H442" s="7"/>
      <c r="I442" s="7"/>
    </row>
    <row r="443" spans="1:9">
      <c r="A443" s="7"/>
      <c r="B443" s="7"/>
      <c r="C443" s="7"/>
      <c r="D443" s="7"/>
      <c r="E443" s="7"/>
      <c r="F443" s="7"/>
      <c r="G443" s="7"/>
      <c r="H443" s="7"/>
      <c r="I443" s="7"/>
    </row>
    <row r="444" spans="1:9">
      <c r="A444" s="7"/>
      <c r="B444" s="7"/>
      <c r="C444" s="7"/>
      <c r="D444" s="7"/>
      <c r="E444" s="7"/>
      <c r="F444" s="7"/>
      <c r="G444" s="7"/>
      <c r="H444" s="7"/>
      <c r="I444" s="7"/>
    </row>
    <row r="445" spans="1:9">
      <c r="A445" s="7"/>
      <c r="B445" s="7"/>
      <c r="C445" s="7"/>
      <c r="D445" s="7"/>
      <c r="E445" s="7"/>
      <c r="F445" s="7"/>
      <c r="G445" s="7"/>
      <c r="H445" s="7"/>
      <c r="I445" s="7"/>
    </row>
    <row r="446" spans="1:9">
      <c r="A446" s="7"/>
      <c r="B446" s="7"/>
      <c r="C446" s="7"/>
      <c r="D446" s="7"/>
      <c r="E446" s="7"/>
      <c r="F446" s="7"/>
      <c r="G446" s="7"/>
      <c r="H446" s="7"/>
      <c r="I446" s="7"/>
    </row>
    <row r="447" spans="1:9">
      <c r="A447" s="7"/>
      <c r="B447" s="7"/>
      <c r="C447" s="7"/>
      <c r="D447" s="7"/>
      <c r="E447" s="7"/>
      <c r="F447" s="7"/>
      <c r="G447" s="7"/>
      <c r="H447" s="7"/>
      <c r="I447" s="7"/>
    </row>
    <row r="448" spans="1:9">
      <c r="A448" s="7"/>
      <c r="B448" s="7"/>
      <c r="C448" s="7"/>
      <c r="D448" s="7"/>
      <c r="E448" s="7"/>
      <c r="F448" s="7"/>
      <c r="G448" s="7"/>
      <c r="H448" s="7"/>
      <c r="I448" s="7"/>
    </row>
    <row r="449" spans="1:9">
      <c r="A449" s="7"/>
      <c r="B449" s="7"/>
      <c r="C449" s="7"/>
      <c r="D449" s="7"/>
      <c r="E449" s="7"/>
      <c r="F449" s="7"/>
      <c r="G449" s="7"/>
      <c r="H449" s="7"/>
      <c r="I449" s="7"/>
    </row>
    <row r="450" spans="1:9">
      <c r="A450" s="7"/>
      <c r="B450" s="7"/>
      <c r="C450" s="7"/>
      <c r="D450" s="7"/>
      <c r="E450" s="7"/>
      <c r="F450" s="7"/>
      <c r="G450" s="7"/>
      <c r="H450" s="7"/>
      <c r="I450" s="7"/>
    </row>
    <row r="451" spans="1:9">
      <c r="A451" s="7"/>
      <c r="B451" s="7"/>
      <c r="C451" s="7"/>
      <c r="D451" s="7"/>
      <c r="E451" s="7"/>
      <c r="F451" s="7"/>
      <c r="G451" s="7"/>
      <c r="H451" s="7"/>
      <c r="I451" s="7"/>
    </row>
    <row r="452" spans="1:9">
      <c r="A452" s="7"/>
      <c r="B452" s="7"/>
      <c r="C452" s="7"/>
      <c r="D452" s="7"/>
      <c r="E452" s="7"/>
      <c r="F452" s="7"/>
      <c r="G452" s="7"/>
      <c r="H452" s="7"/>
      <c r="I452" s="7"/>
    </row>
    <row r="453" spans="1:9">
      <c r="A453" s="7"/>
      <c r="B453" s="7"/>
      <c r="C453" s="7"/>
      <c r="D453" s="7"/>
      <c r="E453" s="7"/>
      <c r="F453" s="7"/>
      <c r="G453" s="7"/>
      <c r="H453" s="7"/>
      <c r="I453" s="7"/>
    </row>
    <row r="454" spans="1:9">
      <c r="A454" s="7"/>
      <c r="B454" s="7"/>
      <c r="C454" s="7"/>
      <c r="D454" s="7"/>
      <c r="E454" s="7"/>
      <c r="F454" s="7"/>
      <c r="G454" s="7"/>
      <c r="H454" s="7"/>
      <c r="I454" s="7"/>
    </row>
    <row r="455" spans="1:9">
      <c r="A455" s="7"/>
      <c r="B455" s="7"/>
      <c r="C455" s="7"/>
      <c r="D455" s="7"/>
      <c r="E455" s="7"/>
      <c r="F455" s="7"/>
      <c r="G455" s="7"/>
      <c r="H455" s="7"/>
      <c r="I455" s="7"/>
    </row>
    <row r="456" spans="1:9">
      <c r="A456" s="7"/>
      <c r="B456" s="7"/>
      <c r="C456" s="7"/>
      <c r="D456" s="7"/>
      <c r="E456" s="7"/>
      <c r="F456" s="7"/>
      <c r="G456" s="7"/>
      <c r="H456" s="7"/>
      <c r="I456" s="7"/>
    </row>
    <row r="457" spans="1:9">
      <c r="A457" s="7"/>
      <c r="B457" s="7"/>
      <c r="C457" s="7"/>
      <c r="D457" s="7"/>
      <c r="E457" s="7"/>
      <c r="F457" s="7"/>
      <c r="G457" s="7"/>
      <c r="H457" s="7"/>
      <c r="I457" s="7"/>
    </row>
    <row r="458" spans="1:9">
      <c r="A458" s="7"/>
      <c r="B458" s="7"/>
      <c r="C458" s="7"/>
      <c r="D458" s="7"/>
      <c r="E458" s="7"/>
      <c r="F458" s="7"/>
      <c r="G458" s="7"/>
      <c r="H458" s="7"/>
      <c r="I458" s="7"/>
    </row>
    <row r="459" spans="1:9">
      <c r="A459" s="7"/>
      <c r="B459" s="7"/>
      <c r="C459" s="7"/>
      <c r="D459" s="7"/>
      <c r="E459" s="7"/>
      <c r="F459" s="7"/>
      <c r="G459" s="7"/>
      <c r="H459" s="7"/>
      <c r="I459" s="7"/>
    </row>
    <row r="460" spans="1:9">
      <c r="A460" s="7"/>
      <c r="B460" s="7"/>
      <c r="C460" s="7"/>
      <c r="D460" s="7"/>
      <c r="E460" s="7"/>
      <c r="F460" s="7"/>
      <c r="G460" s="7"/>
      <c r="H460" s="7"/>
      <c r="I460" s="7"/>
    </row>
    <row r="461" spans="1:9">
      <c r="A461" s="7"/>
      <c r="B461" s="7"/>
      <c r="C461" s="7"/>
      <c r="D461" s="7"/>
      <c r="E461" s="7"/>
      <c r="F461" s="7"/>
      <c r="G461" s="7"/>
      <c r="H461" s="7"/>
      <c r="I461" s="7"/>
    </row>
    <row r="462" spans="1:9">
      <c r="A462" s="7"/>
      <c r="B462" s="7"/>
      <c r="C462" s="7"/>
      <c r="D462" s="7"/>
      <c r="E462" s="7"/>
      <c r="F462" s="7"/>
      <c r="G462" s="7"/>
      <c r="H462" s="7"/>
      <c r="I462" s="7"/>
    </row>
    <row r="463" spans="1:9">
      <c r="A463" s="7"/>
      <c r="B463" s="7"/>
      <c r="C463" s="7"/>
      <c r="D463" s="7"/>
      <c r="E463" s="7"/>
      <c r="F463" s="7"/>
      <c r="G463" s="7"/>
      <c r="H463" s="7"/>
      <c r="I463" s="7"/>
    </row>
    <row r="464" spans="1:9">
      <c r="A464" s="7"/>
      <c r="B464" s="7"/>
      <c r="C464" s="7"/>
      <c r="D464" s="7"/>
      <c r="E464" s="7"/>
      <c r="F464" s="7"/>
      <c r="G464" s="7"/>
      <c r="H464" s="7"/>
      <c r="I464" s="7"/>
    </row>
    <row r="465" spans="1:9">
      <c r="A465" s="7"/>
      <c r="B465" s="7"/>
      <c r="C465" s="7"/>
      <c r="D465" s="7"/>
      <c r="E465" s="7"/>
      <c r="F465" s="7"/>
      <c r="G465" s="7"/>
      <c r="H465" s="7"/>
      <c r="I465" s="7"/>
    </row>
    <row r="466" spans="1:9">
      <c r="A466" s="7"/>
      <c r="B466" s="7"/>
      <c r="C466" s="7"/>
      <c r="D466" s="7"/>
      <c r="E466" s="7"/>
      <c r="F466" s="7"/>
      <c r="G466" s="7"/>
      <c r="H466" s="7"/>
      <c r="I466" s="7"/>
    </row>
    <row r="467" spans="1:9">
      <c r="A467" s="7"/>
      <c r="B467" s="7"/>
      <c r="C467" s="7"/>
      <c r="D467" s="7"/>
      <c r="E467" s="7"/>
      <c r="F467" s="7"/>
      <c r="G467" s="7"/>
      <c r="H467" s="7"/>
      <c r="I467" s="7"/>
    </row>
    <row r="468" spans="1:9">
      <c r="A468" s="7"/>
      <c r="B468" s="7"/>
      <c r="C468" s="7"/>
      <c r="D468" s="7"/>
      <c r="E468" s="7"/>
      <c r="F468" s="7"/>
      <c r="G468" s="7"/>
      <c r="H468" s="7"/>
      <c r="I468" s="7"/>
    </row>
    <row r="469" spans="1:9">
      <c r="A469" s="7"/>
      <c r="B469" s="7"/>
      <c r="C469" s="7"/>
      <c r="D469" s="7"/>
      <c r="E469" s="7"/>
      <c r="F469" s="7"/>
      <c r="G469" s="7"/>
      <c r="H469" s="7"/>
      <c r="I469" s="7"/>
    </row>
    <row r="470" spans="1:9">
      <c r="A470" s="7"/>
      <c r="B470" s="7"/>
      <c r="C470" s="7"/>
      <c r="D470" s="7"/>
      <c r="E470" s="7"/>
      <c r="F470" s="7"/>
      <c r="G470" s="7"/>
      <c r="H470" s="7"/>
      <c r="I470" s="7"/>
    </row>
    <row r="471" spans="1:9">
      <c r="A471" s="7"/>
      <c r="B471" s="7"/>
      <c r="C471" s="7"/>
      <c r="D471" s="7"/>
      <c r="E471" s="7"/>
      <c r="F471" s="7"/>
      <c r="G471" s="7"/>
      <c r="H471" s="7"/>
      <c r="I471" s="7"/>
    </row>
    <row r="472" spans="1:9">
      <c r="A472" s="7"/>
      <c r="B472" s="7"/>
      <c r="C472" s="7"/>
      <c r="D472" s="7"/>
      <c r="E472" s="7"/>
      <c r="F472" s="7"/>
      <c r="G472" s="7"/>
      <c r="H472" s="7"/>
      <c r="I472" s="7"/>
    </row>
    <row r="473" spans="1:9">
      <c r="A473" s="7"/>
      <c r="B473" s="7"/>
      <c r="C473" s="7"/>
      <c r="D473" s="7"/>
      <c r="E473" s="7"/>
      <c r="F473" s="7"/>
      <c r="G473" s="7"/>
      <c r="H473" s="7"/>
      <c r="I473" s="7"/>
    </row>
    <row r="474" spans="1:9">
      <c r="A474" s="7"/>
      <c r="B474" s="7"/>
      <c r="C474" s="7"/>
      <c r="D474" s="7"/>
      <c r="E474" s="7"/>
      <c r="F474" s="7"/>
      <c r="G474" s="7"/>
      <c r="H474" s="7"/>
      <c r="I474" s="7"/>
    </row>
    <row r="475" spans="1:9">
      <c r="A475" s="7"/>
      <c r="B475" s="7"/>
      <c r="C475" s="7"/>
      <c r="D475" s="7"/>
      <c r="E475" s="7"/>
      <c r="F475" s="7"/>
      <c r="G475" s="7"/>
      <c r="H475" s="7"/>
      <c r="I475" s="7"/>
    </row>
    <row r="476" spans="1:9">
      <c r="A476" s="7"/>
      <c r="B476" s="7"/>
      <c r="C476" s="7"/>
      <c r="D476" s="7"/>
      <c r="E476" s="7"/>
      <c r="F476" s="7"/>
      <c r="G476" s="7"/>
      <c r="H476" s="7"/>
      <c r="I476" s="7"/>
    </row>
    <row r="477" spans="1:9">
      <c r="A477" s="7"/>
      <c r="B477" s="7"/>
      <c r="C477" s="7"/>
      <c r="D477" s="7"/>
      <c r="E477" s="7"/>
      <c r="F477" s="7"/>
      <c r="G477" s="7"/>
      <c r="H477" s="7"/>
      <c r="I477" s="7"/>
    </row>
    <row r="478" spans="1:9">
      <c r="A478" s="7"/>
      <c r="B478" s="7"/>
      <c r="C478" s="7"/>
      <c r="D478" s="7"/>
      <c r="E478" s="7"/>
      <c r="F478" s="7"/>
      <c r="G478" s="7"/>
      <c r="H478" s="7"/>
      <c r="I478" s="7"/>
    </row>
    <row r="479" spans="1:9">
      <c r="A479" s="7"/>
      <c r="B479" s="7"/>
      <c r="C479" s="7"/>
      <c r="D479" s="7"/>
      <c r="E479" s="7"/>
      <c r="F479" s="7"/>
      <c r="G479" s="7"/>
      <c r="H479" s="7"/>
      <c r="I479" s="7"/>
    </row>
    <row r="480" spans="1:9">
      <c r="A480" s="7"/>
      <c r="B480" s="7"/>
      <c r="C480" s="7"/>
      <c r="D480" s="7"/>
      <c r="E480" s="7"/>
      <c r="F480" s="7"/>
      <c r="G480" s="7"/>
      <c r="H480" s="7"/>
      <c r="I480" s="7"/>
    </row>
    <row r="481" spans="1:9">
      <c r="A481" s="7"/>
      <c r="B481" s="7"/>
      <c r="C481" s="7"/>
      <c r="D481" s="7"/>
      <c r="E481" s="7"/>
      <c r="F481" s="7"/>
      <c r="G481" s="7"/>
      <c r="H481" s="7"/>
      <c r="I481" s="7"/>
    </row>
    <row r="482" spans="1:9">
      <c r="A482" s="7"/>
      <c r="B482" s="7"/>
      <c r="C482" s="7"/>
      <c r="D482" s="7"/>
      <c r="E482" s="7"/>
      <c r="F482" s="7"/>
      <c r="G482" s="7"/>
      <c r="H482" s="7"/>
      <c r="I482" s="7"/>
    </row>
    <row r="483" spans="1:9">
      <c r="A483" s="7"/>
      <c r="B483" s="7"/>
      <c r="C483" s="7"/>
      <c r="D483" s="7"/>
      <c r="E483" s="7"/>
      <c r="F483" s="7"/>
      <c r="G483" s="7"/>
      <c r="H483" s="7"/>
      <c r="I483" s="7"/>
    </row>
    <row r="484" spans="1:9">
      <c r="A484" s="7"/>
      <c r="B484" s="7"/>
      <c r="C484" s="7"/>
      <c r="D484" s="7"/>
      <c r="E484" s="7"/>
      <c r="F484" s="7"/>
      <c r="G484" s="7"/>
      <c r="H484" s="7"/>
      <c r="I484" s="7"/>
    </row>
    <row r="485" spans="1:9">
      <c r="A485" s="7"/>
      <c r="B485" s="7"/>
      <c r="C485" s="7"/>
      <c r="D485" s="7"/>
      <c r="E485" s="7"/>
      <c r="F485" s="7"/>
      <c r="G485" s="7"/>
      <c r="H485" s="7"/>
      <c r="I485" s="7"/>
    </row>
    <row r="486" spans="1:9">
      <c r="A486" s="7"/>
      <c r="B486" s="7"/>
      <c r="C486" s="7"/>
      <c r="D486" s="7"/>
      <c r="E486" s="7"/>
      <c r="F486" s="7"/>
      <c r="G486" s="7"/>
      <c r="H486" s="7"/>
      <c r="I486" s="7"/>
    </row>
    <row r="487" spans="1:9">
      <c r="A487" s="7"/>
      <c r="B487" s="7"/>
      <c r="C487" s="7"/>
      <c r="D487" s="7"/>
      <c r="E487" s="7"/>
      <c r="F487" s="7"/>
      <c r="G487" s="7"/>
      <c r="H487" s="7"/>
      <c r="I487" s="7"/>
    </row>
    <row r="488" spans="1:9">
      <c r="A488" s="7"/>
      <c r="B488" s="7"/>
      <c r="C488" s="7"/>
      <c r="D488" s="7"/>
      <c r="E488" s="7"/>
      <c r="F488" s="7"/>
      <c r="G488" s="7"/>
      <c r="H488" s="7"/>
      <c r="I488" s="7"/>
    </row>
    <row r="489" spans="1:9">
      <c r="A489" s="7"/>
      <c r="B489" s="7"/>
      <c r="C489" s="7"/>
      <c r="D489" s="7"/>
      <c r="E489" s="7"/>
      <c r="F489" s="7"/>
      <c r="G489" s="7"/>
      <c r="H489" s="7"/>
      <c r="I489" s="7"/>
    </row>
    <row r="490" spans="1:9">
      <c r="A490" s="7"/>
      <c r="B490" s="7"/>
      <c r="C490" s="7"/>
      <c r="D490" s="7"/>
      <c r="E490" s="7"/>
      <c r="F490" s="7"/>
      <c r="G490" s="7"/>
      <c r="H490" s="7"/>
      <c r="I490" s="7"/>
    </row>
    <row r="491" spans="1:9">
      <c r="A491" s="7"/>
      <c r="B491" s="7"/>
      <c r="C491" s="7"/>
      <c r="D491" s="7"/>
      <c r="E491" s="7"/>
      <c r="F491" s="7"/>
      <c r="G491" s="7"/>
      <c r="H491" s="7"/>
      <c r="I491" s="7"/>
    </row>
    <row r="492" spans="1:9">
      <c r="A492" s="7"/>
      <c r="B492" s="7"/>
      <c r="C492" s="7"/>
      <c r="D492" s="7"/>
      <c r="E492" s="7"/>
      <c r="F492" s="7"/>
      <c r="G492" s="7"/>
      <c r="H492" s="7"/>
      <c r="I492" s="7"/>
    </row>
    <row r="493" spans="1:9">
      <c r="A493" s="7"/>
      <c r="B493" s="7"/>
      <c r="C493" s="7"/>
      <c r="D493" s="7"/>
      <c r="E493" s="7"/>
      <c r="F493" s="7"/>
      <c r="G493" s="7"/>
      <c r="H493" s="7"/>
      <c r="I493" s="7"/>
    </row>
    <row r="494" spans="1:9">
      <c r="A494" s="7"/>
      <c r="B494" s="7"/>
      <c r="C494" s="7"/>
      <c r="D494" s="7"/>
      <c r="E494" s="7"/>
      <c r="F494" s="7"/>
      <c r="G494" s="7"/>
      <c r="H494" s="7"/>
      <c r="I494" s="7"/>
    </row>
    <row r="495" spans="1:9">
      <c r="A495" s="7"/>
      <c r="B495" s="7"/>
      <c r="C495" s="7"/>
      <c r="D495" s="7"/>
      <c r="E495" s="7"/>
      <c r="F495" s="7"/>
      <c r="G495" s="7"/>
      <c r="H495" s="7"/>
      <c r="I495" s="7"/>
    </row>
    <row r="496" spans="1:9">
      <c r="A496" s="7"/>
      <c r="B496" s="7"/>
      <c r="C496" s="7"/>
      <c r="D496" s="7"/>
      <c r="E496" s="7"/>
      <c r="F496" s="7"/>
      <c r="G496" s="7"/>
      <c r="H496" s="7"/>
      <c r="I496" s="7"/>
    </row>
    <row r="497" spans="1:9">
      <c r="A497" s="7"/>
      <c r="B497" s="7"/>
      <c r="C497" s="7"/>
      <c r="D497" s="7"/>
      <c r="E497" s="7"/>
      <c r="F497" s="7"/>
      <c r="G497" s="7"/>
      <c r="H497" s="7"/>
      <c r="I497" s="7"/>
    </row>
    <row r="498" spans="1:9">
      <c r="A498" s="7"/>
      <c r="B498" s="7"/>
      <c r="C498" s="7"/>
      <c r="D498" s="7"/>
      <c r="E498" s="7"/>
      <c r="F498" s="7"/>
      <c r="G498" s="7"/>
      <c r="H498" s="7"/>
      <c r="I498" s="7"/>
    </row>
    <row r="499" spans="1:9">
      <c r="A499" s="7"/>
      <c r="B499" s="7"/>
      <c r="C499" s="7"/>
      <c r="D499" s="7"/>
      <c r="E499" s="7"/>
      <c r="F499" s="7"/>
      <c r="G499" s="7"/>
      <c r="H499" s="7"/>
      <c r="I499" s="7"/>
    </row>
    <row r="500" spans="1:9">
      <c r="A500" s="7"/>
      <c r="B500" s="7"/>
      <c r="C500" s="7"/>
      <c r="D500" s="7"/>
      <c r="E500" s="7"/>
      <c r="F500" s="7"/>
      <c r="G500" s="7"/>
      <c r="H500" s="7"/>
      <c r="I500" s="7"/>
    </row>
    <row r="501" spans="1:9">
      <c r="A501" s="7"/>
      <c r="B501" s="7"/>
      <c r="C501" s="7"/>
      <c r="D501" s="7"/>
      <c r="E501" s="7"/>
      <c r="F501" s="7"/>
      <c r="G501" s="7"/>
      <c r="H501" s="7"/>
      <c r="I501" s="7"/>
    </row>
    <row r="502" spans="1:9">
      <c r="A502" s="7"/>
      <c r="B502" s="7"/>
      <c r="C502" s="7"/>
      <c r="D502" s="7"/>
      <c r="E502" s="7"/>
      <c r="F502" s="7"/>
      <c r="G502" s="7"/>
      <c r="H502" s="7"/>
      <c r="I502" s="7"/>
    </row>
    <row r="503" spans="1:9">
      <c r="A503" s="7"/>
      <c r="B503" s="7"/>
      <c r="C503" s="7"/>
      <c r="D503" s="7"/>
      <c r="E503" s="7"/>
      <c r="F503" s="7"/>
      <c r="G503" s="7"/>
      <c r="H503" s="7"/>
      <c r="I503" s="7"/>
    </row>
    <row r="504" spans="1:9">
      <c r="A504" s="7"/>
      <c r="B504" s="7"/>
      <c r="C504" s="7"/>
      <c r="D504" s="7"/>
      <c r="E504" s="7"/>
      <c r="F504" s="7"/>
      <c r="G504" s="7"/>
      <c r="H504" s="7"/>
      <c r="I504" s="7"/>
    </row>
    <row r="505" spans="1:9">
      <c r="A505" s="7"/>
      <c r="B505" s="7"/>
      <c r="C505" s="7"/>
      <c r="D505" s="7"/>
      <c r="E505" s="7"/>
      <c r="F505" s="7"/>
      <c r="G505" s="7"/>
      <c r="H505" s="7"/>
      <c r="I505" s="7"/>
    </row>
    <row r="506" spans="1:9">
      <c r="A506" s="7"/>
      <c r="B506" s="7"/>
      <c r="C506" s="7"/>
      <c r="D506" s="7"/>
      <c r="E506" s="7"/>
      <c r="F506" s="7"/>
      <c r="G506" s="7"/>
      <c r="H506" s="7"/>
      <c r="I506" s="7"/>
    </row>
    <row r="507" spans="1:9">
      <c r="A507" s="7"/>
      <c r="B507" s="7"/>
      <c r="C507" s="7"/>
      <c r="D507" s="7"/>
      <c r="E507" s="7"/>
      <c r="F507" s="7"/>
      <c r="G507" s="7"/>
      <c r="H507" s="7"/>
      <c r="I507" s="7"/>
    </row>
    <row r="508" spans="1:9">
      <c r="A508" s="7"/>
      <c r="B508" s="7"/>
      <c r="C508" s="7"/>
      <c r="D508" s="7"/>
      <c r="E508" s="7"/>
      <c r="F508" s="7"/>
      <c r="G508" s="7"/>
      <c r="H508" s="7"/>
      <c r="I508" s="7"/>
    </row>
    <row r="509" spans="1:9">
      <c r="A509" s="7"/>
      <c r="B509" s="7"/>
      <c r="C509" s="7"/>
      <c r="D509" s="7"/>
      <c r="E509" s="7"/>
      <c r="F509" s="7"/>
      <c r="G509" s="7"/>
      <c r="H509" s="7"/>
      <c r="I509" s="7"/>
    </row>
    <row r="510" spans="1:9">
      <c r="A510" s="7"/>
      <c r="B510" s="7"/>
      <c r="C510" s="7"/>
      <c r="D510" s="7"/>
      <c r="E510" s="7"/>
      <c r="F510" s="7"/>
      <c r="G510" s="7"/>
      <c r="H510" s="7"/>
      <c r="I510" s="7"/>
    </row>
    <row r="511" spans="1:9">
      <c r="A511" s="7"/>
      <c r="B511" s="7"/>
      <c r="C511" s="7"/>
      <c r="D511" s="7"/>
      <c r="E511" s="7"/>
      <c r="F511" s="7"/>
      <c r="G511" s="7"/>
      <c r="H511" s="7"/>
      <c r="I511" s="7"/>
    </row>
    <row r="512" spans="1:9">
      <c r="A512" s="7"/>
      <c r="B512" s="7"/>
      <c r="C512" s="7"/>
      <c r="D512" s="7"/>
      <c r="E512" s="7"/>
      <c r="F512" s="7"/>
      <c r="G512" s="7"/>
      <c r="H512" s="7"/>
      <c r="I512" s="7"/>
    </row>
    <row r="513" spans="1:9">
      <c r="A513" s="7"/>
      <c r="B513" s="7"/>
      <c r="C513" s="7"/>
      <c r="D513" s="7"/>
      <c r="E513" s="7"/>
      <c r="F513" s="7"/>
      <c r="G513" s="7"/>
      <c r="H513" s="7"/>
      <c r="I513" s="7"/>
    </row>
    <row r="514" spans="1:9">
      <c r="A514" s="7"/>
      <c r="B514" s="7"/>
      <c r="C514" s="7"/>
      <c r="D514" s="7"/>
      <c r="E514" s="7"/>
      <c r="F514" s="7"/>
      <c r="G514" s="7"/>
      <c r="H514" s="7"/>
      <c r="I514" s="7"/>
    </row>
    <row r="515" spans="1:9">
      <c r="A515" s="7"/>
      <c r="B515" s="7"/>
      <c r="C515" s="7"/>
      <c r="D515" s="7"/>
      <c r="E515" s="7"/>
      <c r="F515" s="7"/>
      <c r="G515" s="7"/>
      <c r="H515" s="7"/>
      <c r="I515" s="7"/>
    </row>
    <row r="516" spans="1:9">
      <c r="A516" s="7"/>
      <c r="B516" s="7"/>
      <c r="C516" s="7"/>
      <c r="D516" s="7"/>
      <c r="E516" s="7"/>
      <c r="F516" s="7"/>
      <c r="G516" s="7"/>
      <c r="H516" s="7"/>
      <c r="I516" s="7"/>
    </row>
    <row r="517" spans="1:9">
      <c r="A517" s="7"/>
      <c r="B517" s="7"/>
      <c r="C517" s="7"/>
      <c r="D517" s="7"/>
      <c r="E517" s="7"/>
      <c r="F517" s="7"/>
      <c r="G517" s="7"/>
      <c r="H517" s="7"/>
      <c r="I517" s="7"/>
    </row>
    <row r="518" spans="1:9">
      <c r="A518" s="7"/>
      <c r="B518" s="7"/>
      <c r="C518" s="7"/>
      <c r="D518" s="7"/>
      <c r="E518" s="7"/>
      <c r="F518" s="7"/>
      <c r="G518" s="7"/>
      <c r="H518" s="7"/>
      <c r="I518" s="7"/>
    </row>
    <row r="519" spans="1:9">
      <c r="A519" s="7"/>
      <c r="B519" s="7"/>
      <c r="C519" s="7"/>
      <c r="D519" s="7"/>
      <c r="E519" s="7"/>
      <c r="F519" s="7"/>
      <c r="G519" s="7"/>
      <c r="H519" s="7"/>
      <c r="I519" s="7"/>
    </row>
    <row r="520" spans="1:9">
      <c r="A520" s="7"/>
      <c r="B520" s="7"/>
      <c r="C520" s="7"/>
      <c r="D520" s="7"/>
      <c r="E520" s="7"/>
      <c r="F520" s="7"/>
      <c r="G520" s="7"/>
      <c r="H520" s="7"/>
      <c r="I520" s="7"/>
    </row>
    <row r="521" spans="1:9">
      <c r="A521" s="7"/>
      <c r="B521" s="7"/>
      <c r="C521" s="7"/>
      <c r="D521" s="7"/>
      <c r="E521" s="7"/>
      <c r="F521" s="7"/>
      <c r="G521" s="7"/>
      <c r="H521" s="7"/>
      <c r="I521" s="7"/>
    </row>
    <row r="522" spans="1:9">
      <c r="A522" s="7"/>
      <c r="B522" s="7"/>
      <c r="C522" s="7"/>
      <c r="D522" s="7"/>
      <c r="E522" s="7"/>
      <c r="F522" s="7"/>
      <c r="G522" s="7"/>
      <c r="H522" s="7"/>
      <c r="I522" s="7"/>
    </row>
    <row r="523" spans="1:9">
      <c r="A523" s="7"/>
      <c r="B523" s="7"/>
      <c r="C523" s="7"/>
      <c r="D523" s="7"/>
      <c r="E523" s="7"/>
      <c r="F523" s="7"/>
      <c r="G523" s="7"/>
      <c r="H523" s="7"/>
      <c r="I523" s="7"/>
    </row>
    <row r="524" spans="1:9">
      <c r="A524" s="7"/>
      <c r="B524" s="7"/>
      <c r="C524" s="7"/>
      <c r="D524" s="7"/>
      <c r="E524" s="7"/>
      <c r="F524" s="7"/>
      <c r="G524" s="7"/>
      <c r="H524" s="7"/>
      <c r="I524" s="7"/>
    </row>
    <row r="525" spans="1:9">
      <c r="A525" s="7"/>
      <c r="B525" s="7"/>
      <c r="C525" s="7"/>
      <c r="D525" s="7"/>
      <c r="E525" s="7"/>
      <c r="F525" s="7"/>
      <c r="G525" s="7"/>
      <c r="H525" s="7"/>
      <c r="I525" s="7"/>
    </row>
    <row r="526" spans="1:9">
      <c r="A526" s="7"/>
      <c r="B526" s="7"/>
      <c r="C526" s="7"/>
      <c r="D526" s="7"/>
      <c r="E526" s="7"/>
      <c r="F526" s="7"/>
      <c r="G526" s="7"/>
      <c r="H526" s="7"/>
      <c r="I526" s="7"/>
    </row>
    <row r="527" spans="1:9">
      <c r="A527" s="7"/>
      <c r="B527" s="7"/>
      <c r="C527" s="7"/>
      <c r="D527" s="7"/>
      <c r="E527" s="7"/>
      <c r="F527" s="7"/>
      <c r="G527" s="7"/>
      <c r="H527" s="7"/>
      <c r="I527" s="7"/>
    </row>
    <row r="528" spans="1:9">
      <c r="A528" s="7"/>
      <c r="B528" s="7"/>
      <c r="C528" s="7"/>
      <c r="D528" s="7"/>
      <c r="E528" s="7"/>
      <c r="F528" s="7"/>
      <c r="G528" s="7"/>
      <c r="H528" s="7"/>
      <c r="I528" s="7"/>
    </row>
    <row r="529" spans="1:9">
      <c r="A529" s="7"/>
      <c r="B529" s="7"/>
      <c r="C529" s="7"/>
      <c r="D529" s="7"/>
      <c r="E529" s="7"/>
      <c r="F529" s="7"/>
      <c r="G529" s="7"/>
      <c r="H529" s="7"/>
      <c r="I529" s="7"/>
    </row>
    <row r="530" spans="1:9">
      <c r="A530" s="7"/>
      <c r="B530" s="7"/>
      <c r="C530" s="7"/>
      <c r="D530" s="7"/>
      <c r="E530" s="7"/>
      <c r="F530" s="7"/>
      <c r="G530" s="7"/>
      <c r="H530" s="7"/>
      <c r="I530" s="7"/>
    </row>
    <row r="531" spans="1:9">
      <c r="A531" s="7"/>
      <c r="B531" s="7"/>
      <c r="C531" s="7"/>
      <c r="D531" s="7"/>
      <c r="E531" s="7"/>
      <c r="F531" s="7"/>
      <c r="G531" s="7"/>
      <c r="H531" s="7"/>
      <c r="I531" s="7"/>
    </row>
    <row r="532" spans="1:9">
      <c r="A532" s="7"/>
      <c r="B532" s="7"/>
      <c r="C532" s="7"/>
      <c r="D532" s="7"/>
      <c r="E532" s="7"/>
      <c r="F532" s="7"/>
      <c r="G532" s="7"/>
      <c r="H532" s="7"/>
      <c r="I532" s="7"/>
    </row>
    <row r="533" spans="1:9">
      <c r="A533" s="7"/>
      <c r="B533" s="7"/>
      <c r="C533" s="7"/>
      <c r="D533" s="7"/>
      <c r="E533" s="7"/>
      <c r="F533" s="7"/>
      <c r="G533" s="7"/>
      <c r="H533" s="7"/>
      <c r="I533" s="7"/>
    </row>
    <row r="534" spans="1:9">
      <c r="A534" s="7"/>
      <c r="B534" s="7"/>
      <c r="C534" s="7"/>
      <c r="D534" s="7"/>
      <c r="E534" s="7"/>
      <c r="F534" s="7"/>
      <c r="G534" s="7"/>
      <c r="H534" s="7"/>
      <c r="I534" s="7"/>
    </row>
    <row r="535" spans="1:9">
      <c r="A535" s="7"/>
      <c r="B535" s="7"/>
      <c r="C535" s="7"/>
      <c r="D535" s="7"/>
      <c r="E535" s="7"/>
      <c r="F535" s="7"/>
      <c r="G535" s="7"/>
      <c r="H535" s="7"/>
      <c r="I535" s="7"/>
    </row>
    <row r="536" spans="1:9">
      <c r="A536" s="7"/>
      <c r="B536" s="7"/>
      <c r="C536" s="7"/>
      <c r="D536" s="7"/>
      <c r="E536" s="7"/>
      <c r="F536" s="7"/>
      <c r="G536" s="7"/>
      <c r="H536" s="7"/>
      <c r="I536" s="7"/>
    </row>
    <row r="537" spans="1:9">
      <c r="A537" s="7"/>
      <c r="B537" s="7"/>
      <c r="C537" s="7"/>
      <c r="D537" s="7"/>
      <c r="E537" s="7"/>
      <c r="F537" s="7"/>
      <c r="G537" s="7"/>
      <c r="H537" s="7"/>
      <c r="I537" s="7"/>
    </row>
    <row r="538" spans="1:9">
      <c r="A538" s="7"/>
      <c r="B538" s="7"/>
      <c r="C538" s="7"/>
      <c r="D538" s="7"/>
      <c r="E538" s="7"/>
      <c r="F538" s="7"/>
      <c r="G538" s="7"/>
      <c r="H538" s="7"/>
      <c r="I538" s="7"/>
    </row>
    <row r="539" spans="1:9">
      <c r="A539" s="7"/>
      <c r="B539" s="7"/>
      <c r="C539" s="7"/>
      <c r="D539" s="7"/>
      <c r="E539" s="7"/>
      <c r="F539" s="7"/>
      <c r="G539" s="7"/>
      <c r="H539" s="7"/>
      <c r="I539" s="7"/>
    </row>
    <row r="540" spans="1:9">
      <c r="A540" s="7"/>
      <c r="B540" s="7"/>
      <c r="C540" s="7"/>
      <c r="D540" s="7"/>
      <c r="E540" s="7"/>
      <c r="F540" s="7"/>
      <c r="G540" s="7"/>
      <c r="H540" s="7"/>
      <c r="I540" s="7"/>
    </row>
    <row r="541" spans="1:9">
      <c r="A541" s="7"/>
      <c r="B541" s="7"/>
      <c r="C541" s="7"/>
      <c r="D541" s="7"/>
      <c r="E541" s="7"/>
      <c r="F541" s="7"/>
      <c r="G541" s="7"/>
      <c r="H541" s="7"/>
      <c r="I541" s="7"/>
    </row>
    <row r="542" spans="1:9">
      <c r="A542" s="7"/>
      <c r="B542" s="7"/>
      <c r="C542" s="7"/>
      <c r="D542" s="7"/>
      <c r="E542" s="7"/>
      <c r="F542" s="7"/>
      <c r="G542" s="7"/>
      <c r="H542" s="7"/>
      <c r="I542" s="7"/>
    </row>
    <row r="543" spans="1:9">
      <c r="A543" s="7"/>
      <c r="B543" s="7"/>
      <c r="C543" s="7"/>
      <c r="D543" s="7"/>
      <c r="E543" s="7"/>
      <c r="F543" s="7"/>
      <c r="G543" s="7"/>
      <c r="H543" s="7"/>
      <c r="I543" s="7"/>
    </row>
    <row r="544" spans="1:9">
      <c r="A544" s="7"/>
      <c r="B544" s="7"/>
      <c r="C544" s="7"/>
      <c r="D544" s="7"/>
      <c r="E544" s="7"/>
      <c r="F544" s="7"/>
      <c r="G544" s="7"/>
      <c r="H544" s="7"/>
      <c r="I544" s="7"/>
    </row>
    <row r="545" spans="1:9">
      <c r="A545" s="7"/>
      <c r="B545" s="7"/>
      <c r="C545" s="7"/>
      <c r="D545" s="7"/>
      <c r="E545" s="7"/>
      <c r="F545" s="7"/>
      <c r="G545" s="7"/>
      <c r="H545" s="7"/>
      <c r="I545" s="7"/>
    </row>
    <row r="546" spans="1:9">
      <c r="A546" s="7"/>
      <c r="B546" s="7"/>
      <c r="C546" s="7"/>
      <c r="D546" s="7"/>
      <c r="E546" s="7"/>
      <c r="F546" s="7"/>
      <c r="G546" s="7"/>
      <c r="H546" s="7"/>
      <c r="I546" s="7"/>
    </row>
    <row r="547" spans="1:9">
      <c r="A547" s="7"/>
      <c r="B547" s="7"/>
      <c r="C547" s="7"/>
      <c r="D547" s="7"/>
      <c r="E547" s="7"/>
      <c r="F547" s="7"/>
      <c r="G547" s="7"/>
      <c r="H547" s="7"/>
      <c r="I547" s="7"/>
    </row>
    <row r="548" spans="1:9">
      <c r="A548" s="7"/>
      <c r="B548" s="7"/>
      <c r="C548" s="7"/>
      <c r="D548" s="7"/>
      <c r="E548" s="7"/>
      <c r="F548" s="7"/>
      <c r="G548" s="7"/>
      <c r="H548" s="7"/>
      <c r="I548" s="7"/>
    </row>
    <row r="549" spans="1:9">
      <c r="A549" s="7"/>
      <c r="B549" s="7"/>
      <c r="C549" s="7"/>
      <c r="D549" s="7"/>
      <c r="E549" s="7"/>
      <c r="F549" s="7"/>
      <c r="G549" s="7"/>
      <c r="H549" s="7"/>
      <c r="I549" s="7"/>
    </row>
    <row r="550" spans="1:9">
      <c r="A550" s="7"/>
      <c r="B550" s="7"/>
      <c r="C550" s="7"/>
      <c r="D550" s="7"/>
      <c r="E550" s="7"/>
      <c r="F550" s="7"/>
      <c r="G550" s="7"/>
      <c r="H550" s="7"/>
      <c r="I550" s="7"/>
    </row>
    <row r="551" spans="1:9">
      <c r="A551" s="7"/>
      <c r="B551" s="7"/>
      <c r="C551" s="7"/>
      <c r="D551" s="7"/>
      <c r="E551" s="7"/>
      <c r="F551" s="7"/>
      <c r="G551" s="7"/>
      <c r="H551" s="7"/>
      <c r="I551" s="7"/>
    </row>
    <row r="552" spans="1:9">
      <c r="A552" s="7"/>
      <c r="B552" s="7"/>
      <c r="C552" s="7"/>
      <c r="D552" s="7"/>
      <c r="E552" s="7"/>
      <c r="F552" s="7"/>
      <c r="G552" s="7"/>
      <c r="H552" s="7"/>
      <c r="I552" s="7"/>
    </row>
    <row r="553" spans="1:9">
      <c r="A553" s="7"/>
      <c r="B553" s="7"/>
      <c r="C553" s="7"/>
      <c r="D553" s="7"/>
      <c r="E553" s="7"/>
      <c r="F553" s="7"/>
      <c r="G553" s="7"/>
      <c r="H553" s="7"/>
      <c r="I553" s="7"/>
    </row>
    <row r="554" spans="1:9">
      <c r="A554" s="7"/>
      <c r="B554" s="7"/>
      <c r="C554" s="7"/>
      <c r="D554" s="7"/>
      <c r="E554" s="7"/>
      <c r="F554" s="7"/>
      <c r="G554" s="7"/>
      <c r="H554" s="7"/>
      <c r="I554" s="7"/>
    </row>
    <row r="555" spans="1:9">
      <c r="A555" s="7"/>
      <c r="B555" s="7"/>
      <c r="C555" s="7"/>
      <c r="D555" s="7"/>
      <c r="E555" s="7"/>
      <c r="F555" s="7"/>
      <c r="G555" s="7"/>
      <c r="H555" s="7"/>
      <c r="I555" s="7"/>
    </row>
    <row r="556" spans="1:9">
      <c r="A556" s="7"/>
      <c r="B556" s="7"/>
      <c r="C556" s="7"/>
      <c r="D556" s="7"/>
      <c r="E556" s="7"/>
      <c r="F556" s="7"/>
      <c r="G556" s="7"/>
      <c r="H556" s="7"/>
      <c r="I556" s="7"/>
    </row>
    <row r="557" spans="1:9">
      <c r="A557" s="7"/>
      <c r="B557" s="7"/>
      <c r="C557" s="7"/>
      <c r="D557" s="7"/>
      <c r="E557" s="7"/>
      <c r="F557" s="7"/>
      <c r="G557" s="7"/>
      <c r="H557" s="7"/>
      <c r="I557" s="7"/>
    </row>
    <row r="558" spans="1:9">
      <c r="A558" s="7"/>
      <c r="B558" s="7"/>
      <c r="C558" s="7"/>
      <c r="D558" s="7"/>
      <c r="E558" s="7"/>
      <c r="F558" s="7"/>
      <c r="G558" s="7"/>
      <c r="H558" s="7"/>
      <c r="I558" s="7"/>
    </row>
    <row r="559" spans="1:9">
      <c r="A559" s="7"/>
      <c r="B559" s="7"/>
      <c r="C559" s="7"/>
      <c r="D559" s="7"/>
      <c r="E559" s="7"/>
      <c r="F559" s="7"/>
      <c r="G559" s="7"/>
      <c r="H559" s="7"/>
      <c r="I559" s="7"/>
    </row>
    <row r="560" spans="1:9">
      <c r="A560" s="7"/>
      <c r="B560" s="7"/>
      <c r="C560" s="7"/>
      <c r="D560" s="7"/>
      <c r="E560" s="7"/>
      <c r="F560" s="7"/>
      <c r="G560" s="7"/>
      <c r="H560" s="7"/>
      <c r="I560" s="7"/>
    </row>
    <row r="561" spans="1:9">
      <c r="A561" s="7"/>
      <c r="B561" s="7"/>
      <c r="C561" s="7"/>
      <c r="D561" s="7"/>
      <c r="E561" s="7"/>
      <c r="F561" s="7"/>
      <c r="G561" s="7"/>
      <c r="H561" s="7"/>
      <c r="I561" s="7"/>
    </row>
    <row r="562" spans="1:9">
      <c r="A562" s="7"/>
      <c r="B562" s="7"/>
      <c r="C562" s="7"/>
      <c r="D562" s="7"/>
      <c r="E562" s="7"/>
      <c r="F562" s="7"/>
      <c r="G562" s="7"/>
      <c r="H562" s="7"/>
      <c r="I562" s="7"/>
    </row>
    <row r="563" spans="1:9">
      <c r="A563" s="7"/>
      <c r="B563" s="7"/>
      <c r="C563" s="7"/>
      <c r="D563" s="7"/>
      <c r="E563" s="7"/>
      <c r="F563" s="7"/>
      <c r="G563" s="7"/>
      <c r="H563" s="7"/>
      <c r="I563" s="7"/>
    </row>
    <row r="564" spans="1:9">
      <c r="A564" s="7"/>
      <c r="B564" s="7"/>
      <c r="C564" s="7"/>
      <c r="D564" s="7"/>
      <c r="E564" s="7"/>
      <c r="F564" s="7"/>
      <c r="G564" s="7"/>
      <c r="H564" s="7"/>
      <c r="I564" s="7"/>
    </row>
    <row r="565" spans="1:9">
      <c r="A565" s="7"/>
      <c r="B565" s="7"/>
      <c r="C565" s="7"/>
      <c r="D565" s="7"/>
      <c r="E565" s="7"/>
      <c r="F565" s="7"/>
      <c r="G565" s="7"/>
      <c r="H565" s="7"/>
      <c r="I565" s="7"/>
    </row>
    <row r="566" spans="1:9">
      <c r="A566" s="7"/>
      <c r="B566" s="7"/>
      <c r="C566" s="7"/>
      <c r="D566" s="7"/>
      <c r="E566" s="7"/>
      <c r="F566" s="7"/>
      <c r="G566" s="7"/>
      <c r="H566" s="7"/>
      <c r="I566" s="7"/>
    </row>
    <row r="567" spans="1:9">
      <c r="A567" s="7"/>
      <c r="B567" s="7"/>
      <c r="C567" s="7"/>
      <c r="D567" s="7"/>
      <c r="E567" s="7"/>
      <c r="F567" s="7"/>
      <c r="G567" s="7"/>
      <c r="H567" s="7"/>
      <c r="I567" s="7"/>
    </row>
    <row r="568" spans="1:9">
      <c r="A568" s="7"/>
      <c r="B568" s="7"/>
      <c r="C568" s="7"/>
      <c r="D568" s="7"/>
      <c r="E568" s="7"/>
      <c r="F568" s="7"/>
      <c r="G568" s="7"/>
      <c r="H568" s="7"/>
      <c r="I568" s="7"/>
    </row>
    <row r="569" spans="1:9">
      <c r="A569" s="7"/>
      <c r="B569" s="7"/>
      <c r="C569" s="7"/>
      <c r="D569" s="7"/>
      <c r="E569" s="7"/>
      <c r="F569" s="7"/>
      <c r="G569" s="7"/>
      <c r="H569" s="7"/>
      <c r="I569" s="7"/>
    </row>
    <row r="570" spans="1:9">
      <c r="A570" s="7"/>
      <c r="B570" s="7"/>
      <c r="C570" s="7"/>
      <c r="D570" s="7"/>
      <c r="E570" s="7"/>
      <c r="F570" s="7"/>
      <c r="G570" s="7"/>
      <c r="H570" s="7"/>
      <c r="I570" s="7"/>
    </row>
    <row r="571" spans="1:9">
      <c r="A571" s="7"/>
      <c r="B571" s="7"/>
      <c r="C571" s="7"/>
      <c r="D571" s="7"/>
      <c r="E571" s="7"/>
      <c r="F571" s="7"/>
      <c r="G571" s="7"/>
      <c r="H571" s="7"/>
      <c r="I571" s="7"/>
    </row>
    <row r="572" spans="1:9">
      <c r="A572" s="7"/>
      <c r="B572" s="7"/>
      <c r="C572" s="7"/>
      <c r="D572" s="7"/>
      <c r="E572" s="7"/>
      <c r="F572" s="7"/>
      <c r="G572" s="7"/>
      <c r="H572" s="7"/>
      <c r="I572" s="7"/>
    </row>
    <row r="573" spans="1:9">
      <c r="A573" s="7"/>
      <c r="B573" s="7"/>
      <c r="C573" s="7"/>
      <c r="D573" s="7"/>
      <c r="E573" s="7"/>
      <c r="F573" s="7"/>
      <c r="G573" s="7"/>
      <c r="H573" s="7"/>
      <c r="I573" s="7"/>
    </row>
    <row r="574" spans="1:9">
      <c r="A574" s="7"/>
      <c r="B574" s="7"/>
      <c r="C574" s="7"/>
      <c r="D574" s="7"/>
      <c r="E574" s="7"/>
      <c r="F574" s="7"/>
      <c r="G574" s="7"/>
      <c r="H574" s="7"/>
      <c r="I574" s="7"/>
    </row>
    <row r="575" spans="1:9">
      <c r="A575" s="7"/>
      <c r="B575" s="7"/>
      <c r="C575" s="7"/>
      <c r="D575" s="7"/>
      <c r="E575" s="7"/>
      <c r="F575" s="7"/>
      <c r="G575" s="7"/>
      <c r="H575" s="7"/>
      <c r="I575" s="7"/>
    </row>
    <row r="576" spans="1:9">
      <c r="A576" s="7"/>
      <c r="B576" s="7"/>
      <c r="C576" s="7"/>
      <c r="D576" s="7"/>
      <c r="E576" s="7"/>
      <c r="F576" s="7"/>
      <c r="G576" s="7"/>
      <c r="H576" s="7"/>
      <c r="I576" s="7"/>
    </row>
    <row r="577" spans="1:9">
      <c r="A577" s="7"/>
      <c r="B577" s="7"/>
      <c r="C577" s="7"/>
      <c r="D577" s="7"/>
      <c r="E577" s="7"/>
      <c r="F577" s="7"/>
      <c r="G577" s="7"/>
      <c r="H577" s="7"/>
      <c r="I577" s="7"/>
    </row>
    <row r="578" spans="1:9">
      <c r="A578" s="7"/>
      <c r="B578" s="7"/>
      <c r="C578" s="7"/>
      <c r="D578" s="7"/>
      <c r="E578" s="7"/>
      <c r="F578" s="7"/>
      <c r="G578" s="7"/>
      <c r="H578" s="7"/>
      <c r="I578" s="7"/>
    </row>
    <row r="579" spans="1:9">
      <c r="A579" s="7"/>
      <c r="B579" s="7"/>
      <c r="C579" s="7"/>
      <c r="D579" s="7"/>
      <c r="E579" s="7"/>
      <c r="F579" s="7"/>
      <c r="G579" s="7"/>
      <c r="H579" s="7"/>
      <c r="I579" s="7"/>
    </row>
    <row r="580" spans="1:9">
      <c r="A580" s="7"/>
      <c r="B580" s="7"/>
      <c r="C580" s="7"/>
      <c r="D580" s="7"/>
      <c r="E580" s="7"/>
      <c r="F580" s="7"/>
      <c r="G580" s="7"/>
      <c r="H580" s="7"/>
      <c r="I580" s="7"/>
    </row>
    <row r="581" spans="1:9">
      <c r="A581" s="7"/>
      <c r="B581" s="7"/>
      <c r="C581" s="7"/>
      <c r="D581" s="7"/>
      <c r="E581" s="7"/>
      <c r="F581" s="7"/>
      <c r="G581" s="7"/>
      <c r="H581" s="7"/>
      <c r="I581" s="7"/>
    </row>
    <row r="582" spans="1:9">
      <c r="A582" s="7"/>
      <c r="B582" s="7"/>
      <c r="C582" s="7"/>
      <c r="D582" s="7"/>
      <c r="E582" s="7"/>
      <c r="F582" s="7"/>
      <c r="G582" s="7"/>
      <c r="H582" s="7"/>
      <c r="I582" s="7"/>
    </row>
    <row r="583" spans="1:9">
      <c r="A583" s="7"/>
      <c r="B583" s="7"/>
      <c r="C583" s="7"/>
      <c r="D583" s="7"/>
      <c r="E583" s="7"/>
      <c r="F583" s="7"/>
      <c r="G583" s="7"/>
      <c r="H583" s="7"/>
      <c r="I583" s="7"/>
    </row>
    <row r="584" spans="1:9">
      <c r="A584" s="7"/>
      <c r="B584" s="7"/>
      <c r="C584" s="7"/>
      <c r="D584" s="7"/>
      <c r="E584" s="7"/>
      <c r="F584" s="7"/>
      <c r="G584" s="7"/>
      <c r="H584" s="7"/>
      <c r="I584" s="7"/>
    </row>
    <row r="585" spans="1:9">
      <c r="A585" s="7"/>
      <c r="B585" s="7"/>
      <c r="C585" s="7"/>
      <c r="D585" s="7"/>
      <c r="E585" s="7"/>
      <c r="F585" s="7"/>
      <c r="G585" s="7"/>
      <c r="H585" s="7"/>
      <c r="I585" s="7"/>
    </row>
    <row r="586" spans="1:9">
      <c r="A586" s="7"/>
      <c r="B586" s="7"/>
      <c r="C586" s="7"/>
      <c r="D586" s="7"/>
      <c r="E586" s="7"/>
      <c r="F586" s="7"/>
      <c r="G586" s="7"/>
      <c r="H586" s="7"/>
      <c r="I586" s="7"/>
    </row>
    <row r="587" spans="1:9">
      <c r="A587" s="7"/>
      <c r="B587" s="7"/>
      <c r="C587" s="7"/>
      <c r="D587" s="7"/>
      <c r="E587" s="7"/>
      <c r="F587" s="7"/>
      <c r="G587" s="7"/>
      <c r="H587" s="7"/>
      <c r="I587" s="7"/>
    </row>
    <row r="588" spans="1:9">
      <c r="A588" s="7"/>
      <c r="B588" s="7"/>
      <c r="C588" s="7"/>
      <c r="D588" s="7"/>
      <c r="E588" s="7"/>
      <c r="F588" s="7"/>
      <c r="G588" s="7"/>
      <c r="H588" s="7"/>
      <c r="I588" s="7"/>
    </row>
    <row r="589" spans="1:9">
      <c r="A589" s="7"/>
      <c r="B589" s="7"/>
      <c r="C589" s="7"/>
      <c r="D589" s="7"/>
      <c r="E589" s="7"/>
      <c r="F589" s="7"/>
      <c r="G589" s="7"/>
      <c r="H589" s="7"/>
      <c r="I589" s="7"/>
    </row>
    <row r="590" spans="1:9">
      <c r="A590" s="7"/>
      <c r="B590" s="7"/>
      <c r="C590" s="7"/>
      <c r="D590" s="7"/>
      <c r="E590" s="7"/>
      <c r="F590" s="7"/>
      <c r="G590" s="7"/>
      <c r="H590" s="7"/>
      <c r="I590" s="7"/>
    </row>
    <row r="591" spans="1:9">
      <c r="A591" s="7"/>
      <c r="B591" s="7"/>
      <c r="C591" s="7"/>
      <c r="D591" s="7"/>
      <c r="E591" s="7"/>
      <c r="F591" s="7"/>
      <c r="G591" s="7"/>
      <c r="H591" s="7"/>
      <c r="I591" s="7"/>
    </row>
    <row r="592" spans="1:9">
      <c r="A592" s="7"/>
      <c r="B592" s="7"/>
      <c r="C592" s="7"/>
      <c r="D592" s="7"/>
      <c r="E592" s="7"/>
      <c r="F592" s="7"/>
      <c r="G592" s="7"/>
      <c r="H592" s="7"/>
      <c r="I592" s="7"/>
    </row>
    <row r="593" spans="1:9">
      <c r="A593" s="7"/>
      <c r="B593" s="7"/>
      <c r="C593" s="7"/>
      <c r="D593" s="7"/>
      <c r="E593" s="7"/>
      <c r="F593" s="7"/>
      <c r="G593" s="7"/>
      <c r="H593" s="7"/>
      <c r="I593" s="7"/>
    </row>
    <row r="594" spans="1:9">
      <c r="A594" s="7"/>
      <c r="B594" s="7"/>
      <c r="C594" s="7"/>
      <c r="D594" s="7"/>
      <c r="E594" s="7"/>
      <c r="F594" s="7"/>
      <c r="G594" s="7"/>
      <c r="H594" s="7"/>
      <c r="I594" s="7"/>
    </row>
    <row r="595" spans="1:9">
      <c r="A595" s="7"/>
      <c r="B595" s="7"/>
      <c r="C595" s="7"/>
      <c r="D595" s="7"/>
      <c r="E595" s="7"/>
      <c r="F595" s="7"/>
      <c r="G595" s="7"/>
      <c r="H595" s="7"/>
      <c r="I595" s="7"/>
    </row>
    <row r="596" spans="1:9">
      <c r="A596" s="7"/>
      <c r="B596" s="7"/>
      <c r="C596" s="7"/>
      <c r="D596" s="7"/>
      <c r="E596" s="7"/>
      <c r="F596" s="7"/>
      <c r="G596" s="7"/>
      <c r="H596" s="7"/>
      <c r="I596" s="7"/>
    </row>
    <row r="597" spans="1:9">
      <c r="A597" s="7"/>
      <c r="B597" s="7"/>
      <c r="C597" s="7"/>
      <c r="D597" s="7"/>
      <c r="E597" s="7"/>
      <c r="F597" s="7"/>
      <c r="G597" s="7"/>
      <c r="H597" s="7"/>
      <c r="I597" s="7"/>
    </row>
    <row r="598" spans="1:9">
      <c r="A598" s="7"/>
      <c r="B598" s="7"/>
      <c r="C598" s="7"/>
      <c r="D598" s="7"/>
      <c r="E598" s="7"/>
      <c r="F598" s="7"/>
      <c r="G598" s="7"/>
      <c r="H598" s="7"/>
      <c r="I598" s="7"/>
    </row>
    <row r="599" spans="1:9">
      <c r="A599" s="7"/>
      <c r="B599" s="7"/>
      <c r="C599" s="7"/>
      <c r="D599" s="7"/>
      <c r="E599" s="7"/>
      <c r="F599" s="7"/>
      <c r="G599" s="7"/>
      <c r="H599" s="7"/>
      <c r="I599" s="7"/>
    </row>
    <row r="600" spans="1:9">
      <c r="A600" s="7"/>
      <c r="B600" s="7"/>
      <c r="C600" s="7"/>
      <c r="D600" s="7"/>
      <c r="E600" s="7"/>
      <c r="F600" s="7"/>
      <c r="G600" s="7"/>
      <c r="H600" s="7"/>
      <c r="I600" s="7"/>
    </row>
    <row r="601" spans="1:9">
      <c r="A601" s="7"/>
      <c r="B601" s="7"/>
      <c r="C601" s="7"/>
      <c r="D601" s="7"/>
      <c r="E601" s="7"/>
      <c r="F601" s="7"/>
      <c r="G601" s="7"/>
      <c r="H601" s="7"/>
      <c r="I601" s="7"/>
    </row>
    <row r="602" spans="1:9">
      <c r="A602" s="7"/>
      <c r="B602" s="7"/>
      <c r="C602" s="7"/>
      <c r="D602" s="7"/>
      <c r="E602" s="7"/>
      <c r="F602" s="7"/>
      <c r="G602" s="7"/>
      <c r="H602" s="7"/>
      <c r="I602" s="7"/>
    </row>
    <row r="603" spans="1:9">
      <c r="A603" s="7"/>
      <c r="B603" s="7"/>
      <c r="C603" s="7"/>
      <c r="D603" s="7"/>
      <c r="E603" s="7"/>
      <c r="F603" s="7"/>
      <c r="G603" s="7"/>
      <c r="H603" s="7"/>
      <c r="I603" s="7"/>
    </row>
    <row r="604" spans="1:9">
      <c r="A604" s="7"/>
      <c r="B604" s="7"/>
      <c r="C604" s="7"/>
      <c r="D604" s="7"/>
      <c r="E604" s="7"/>
      <c r="F604" s="7"/>
      <c r="G604" s="7"/>
      <c r="H604" s="7"/>
      <c r="I604" s="7"/>
    </row>
    <row r="605" spans="1:9">
      <c r="A605" s="7"/>
      <c r="B605" s="7"/>
      <c r="C605" s="7"/>
      <c r="D605" s="7"/>
      <c r="E605" s="7"/>
      <c r="F605" s="7"/>
      <c r="G605" s="7"/>
      <c r="H605" s="7"/>
      <c r="I605" s="7"/>
    </row>
    <row r="606" spans="1:9">
      <c r="A606" s="7"/>
      <c r="B606" s="7"/>
      <c r="C606" s="7"/>
      <c r="D606" s="7"/>
      <c r="E606" s="7"/>
      <c r="F606" s="7"/>
      <c r="G606" s="7"/>
      <c r="H606" s="7"/>
      <c r="I606" s="7"/>
    </row>
    <row r="607" spans="1:9">
      <c r="A607" s="7"/>
      <c r="B607" s="7"/>
      <c r="C607" s="7"/>
      <c r="D607" s="7"/>
      <c r="E607" s="7"/>
      <c r="F607" s="7"/>
      <c r="G607" s="7"/>
      <c r="H607" s="7"/>
      <c r="I607" s="7"/>
    </row>
    <row r="608" spans="1:9">
      <c r="A608" s="7"/>
      <c r="B608" s="7"/>
      <c r="C608" s="7"/>
      <c r="D608" s="7"/>
      <c r="E608" s="7"/>
      <c r="F608" s="7"/>
      <c r="G608" s="7"/>
      <c r="H608" s="7"/>
      <c r="I608" s="7"/>
    </row>
    <row r="609" spans="1:9">
      <c r="A609" s="7"/>
      <c r="B609" s="7"/>
      <c r="C609" s="7"/>
      <c r="D609" s="7"/>
      <c r="E609" s="7"/>
      <c r="F609" s="7"/>
      <c r="G609" s="7"/>
      <c r="H609" s="7"/>
      <c r="I609" s="7"/>
    </row>
    <row r="610" spans="1:9">
      <c r="A610" s="7"/>
      <c r="B610" s="7"/>
      <c r="C610" s="7"/>
      <c r="D610" s="7"/>
      <c r="E610" s="7"/>
      <c r="F610" s="7"/>
      <c r="G610" s="7"/>
      <c r="H610" s="7"/>
      <c r="I610" s="7"/>
    </row>
    <row r="611" spans="1:9">
      <c r="A611" s="7"/>
      <c r="B611" s="7"/>
      <c r="C611" s="7"/>
      <c r="D611" s="7"/>
      <c r="E611" s="7"/>
      <c r="F611" s="7"/>
      <c r="G611" s="7"/>
      <c r="H611" s="7"/>
      <c r="I611" s="7"/>
    </row>
    <row r="612" spans="1:9">
      <c r="A612" s="7"/>
      <c r="B612" s="7"/>
      <c r="C612" s="7"/>
      <c r="D612" s="7"/>
      <c r="E612" s="7"/>
      <c r="F612" s="7"/>
      <c r="G612" s="7"/>
      <c r="H612" s="7"/>
      <c r="I612" s="7"/>
    </row>
    <row r="613" spans="1:9">
      <c r="A613" s="7"/>
      <c r="B613" s="7"/>
      <c r="C613" s="7"/>
      <c r="D613" s="7"/>
      <c r="E613" s="7"/>
      <c r="F613" s="7"/>
      <c r="G613" s="7"/>
      <c r="H613" s="7"/>
      <c r="I613" s="7"/>
    </row>
    <row r="614" spans="1:9">
      <c r="A614" s="7"/>
      <c r="B614" s="7"/>
      <c r="C614" s="7"/>
      <c r="D614" s="7"/>
      <c r="E614" s="7"/>
      <c r="F614" s="7"/>
      <c r="G614" s="7"/>
      <c r="H614" s="7"/>
      <c r="I614" s="7"/>
    </row>
    <row r="615" spans="1:9">
      <c r="A615" s="7"/>
      <c r="B615" s="7"/>
      <c r="C615" s="7"/>
      <c r="D615" s="7"/>
      <c r="E615" s="7"/>
      <c r="F615" s="7"/>
      <c r="G615" s="7"/>
      <c r="H615" s="7"/>
      <c r="I615" s="7"/>
    </row>
    <row r="616" spans="1:9">
      <c r="A616" s="7"/>
      <c r="B616" s="7"/>
      <c r="C616" s="7"/>
      <c r="D616" s="7"/>
      <c r="E616" s="7"/>
      <c r="F616" s="7"/>
      <c r="G616" s="7"/>
      <c r="H616" s="7"/>
      <c r="I616" s="7"/>
    </row>
    <row r="617" spans="1:9">
      <c r="A617" s="7"/>
      <c r="B617" s="7"/>
      <c r="C617" s="7"/>
      <c r="D617" s="7"/>
      <c r="E617" s="7"/>
      <c r="F617" s="7"/>
      <c r="G617" s="7"/>
      <c r="H617" s="7"/>
      <c r="I617" s="7"/>
    </row>
    <row r="618" spans="1:9">
      <c r="A618" s="7"/>
      <c r="B618" s="7"/>
      <c r="C618" s="7"/>
      <c r="D618" s="7"/>
      <c r="E618" s="7"/>
      <c r="F618" s="7"/>
      <c r="G618" s="7"/>
      <c r="H618" s="7"/>
      <c r="I618" s="7"/>
    </row>
    <row r="619" spans="1:9">
      <c r="A619" s="7"/>
      <c r="B619" s="7"/>
      <c r="C619" s="7"/>
      <c r="D619" s="7"/>
      <c r="E619" s="7"/>
      <c r="F619" s="7"/>
      <c r="G619" s="7"/>
      <c r="H619" s="7"/>
      <c r="I619" s="7"/>
    </row>
    <row r="620" spans="1:9">
      <c r="A620" s="7"/>
      <c r="B620" s="7"/>
      <c r="C620" s="7"/>
      <c r="D620" s="7"/>
      <c r="E620" s="7"/>
      <c r="F620" s="7"/>
      <c r="G620" s="7"/>
      <c r="H620" s="7"/>
      <c r="I620" s="7"/>
    </row>
    <row r="621" spans="1:9">
      <c r="A621" s="7"/>
      <c r="B621" s="7"/>
      <c r="C621" s="7"/>
      <c r="D621" s="7"/>
      <c r="E621" s="7"/>
      <c r="F621" s="7"/>
      <c r="G621" s="7"/>
      <c r="H621" s="7"/>
      <c r="I621" s="7"/>
    </row>
    <row r="622" spans="1:9">
      <c r="A622" s="7"/>
      <c r="B622" s="7"/>
      <c r="C622" s="7"/>
      <c r="D622" s="7"/>
      <c r="E622" s="7"/>
      <c r="F622" s="7"/>
      <c r="G622" s="7"/>
      <c r="H622" s="7"/>
      <c r="I622" s="7"/>
    </row>
    <row r="623" spans="1:9">
      <c r="A623" s="7"/>
      <c r="B623" s="7"/>
      <c r="C623" s="7"/>
      <c r="D623" s="7"/>
      <c r="E623" s="7"/>
      <c r="F623" s="7"/>
      <c r="G623" s="7"/>
      <c r="H623" s="7"/>
      <c r="I623" s="7"/>
    </row>
    <row r="624" spans="1:9">
      <c r="A624" s="7"/>
      <c r="B624" s="7"/>
      <c r="C624" s="7"/>
      <c r="D624" s="7"/>
      <c r="E624" s="7"/>
      <c r="F624" s="7"/>
      <c r="G624" s="7"/>
      <c r="H624" s="7"/>
      <c r="I624" s="7"/>
    </row>
    <row r="625" spans="1:9">
      <c r="A625" s="7"/>
      <c r="B625" s="7"/>
      <c r="C625" s="7"/>
      <c r="D625" s="7"/>
      <c r="E625" s="7"/>
      <c r="F625" s="7"/>
      <c r="G625" s="7"/>
      <c r="H625" s="7"/>
      <c r="I625" s="7"/>
    </row>
    <row r="626" spans="1:9">
      <c r="A626" s="7"/>
      <c r="B626" s="7"/>
      <c r="C626" s="7"/>
      <c r="D626" s="7"/>
      <c r="E626" s="7"/>
      <c r="F626" s="7"/>
      <c r="G626" s="7"/>
      <c r="H626" s="7"/>
      <c r="I626" s="7"/>
    </row>
    <row r="627" spans="1:9">
      <c r="A627" s="7"/>
      <c r="B627" s="7"/>
      <c r="C627" s="7"/>
      <c r="D627" s="7"/>
      <c r="E627" s="7"/>
      <c r="F627" s="7"/>
      <c r="G627" s="7"/>
      <c r="H627" s="7"/>
      <c r="I627" s="7"/>
    </row>
    <row r="628" spans="1:9">
      <c r="A628" s="7"/>
      <c r="B628" s="7"/>
      <c r="C628" s="7"/>
      <c r="D628" s="7"/>
      <c r="E628" s="7"/>
      <c r="F628" s="7"/>
      <c r="G628" s="7"/>
      <c r="H628" s="7"/>
      <c r="I628" s="7"/>
    </row>
    <row r="629" spans="1:9">
      <c r="A629" s="7"/>
      <c r="B629" s="7"/>
      <c r="C629" s="7"/>
      <c r="D629" s="7"/>
      <c r="E629" s="7"/>
      <c r="F629" s="7"/>
      <c r="G629" s="7"/>
      <c r="H629" s="7"/>
      <c r="I629" s="7"/>
    </row>
    <row r="630" spans="1:9">
      <c r="A630" s="7"/>
      <c r="B630" s="7"/>
      <c r="C630" s="7"/>
      <c r="D630" s="7"/>
      <c r="E630" s="7"/>
      <c r="F630" s="7"/>
      <c r="G630" s="7"/>
      <c r="H630" s="7"/>
      <c r="I630" s="7"/>
    </row>
    <row r="631" spans="1:9">
      <c r="A631" s="7"/>
      <c r="B631" s="7"/>
      <c r="C631" s="7"/>
      <c r="D631" s="7"/>
      <c r="E631" s="7"/>
      <c r="F631" s="7"/>
      <c r="G631" s="7"/>
      <c r="H631" s="7"/>
      <c r="I631" s="7"/>
    </row>
    <row r="632" spans="1:9">
      <c r="A632" s="7"/>
      <c r="B632" s="7"/>
      <c r="C632" s="7"/>
      <c r="D632" s="7"/>
      <c r="E632" s="7"/>
      <c r="F632" s="7"/>
      <c r="G632" s="7"/>
      <c r="H632" s="7"/>
      <c r="I632" s="7"/>
    </row>
    <row r="633" spans="1:9">
      <c r="A633" s="7"/>
      <c r="B633" s="7"/>
      <c r="C633" s="7"/>
      <c r="D633" s="7"/>
      <c r="E633" s="7"/>
      <c r="F633" s="7"/>
      <c r="G633" s="7"/>
      <c r="H633" s="7"/>
      <c r="I633" s="7"/>
    </row>
    <row r="634" spans="1:9">
      <c r="A634" s="7"/>
      <c r="B634" s="7"/>
      <c r="C634" s="7"/>
      <c r="D634" s="7"/>
      <c r="E634" s="7"/>
      <c r="F634" s="7"/>
      <c r="G634" s="7"/>
      <c r="H634" s="7"/>
      <c r="I634" s="7"/>
    </row>
    <row r="635" spans="1:9">
      <c r="A635" s="7"/>
      <c r="B635" s="7"/>
      <c r="C635" s="7"/>
      <c r="D635" s="7"/>
      <c r="E635" s="7"/>
      <c r="F635" s="7"/>
      <c r="G635" s="7"/>
      <c r="H635" s="7"/>
      <c r="I635" s="7"/>
    </row>
    <row r="636" spans="1:9">
      <c r="A636" s="7"/>
      <c r="B636" s="7"/>
      <c r="C636" s="7"/>
      <c r="D636" s="7"/>
      <c r="E636" s="7"/>
      <c r="F636" s="7"/>
      <c r="G636" s="7"/>
      <c r="H636" s="7"/>
      <c r="I636" s="7"/>
    </row>
    <row r="637" spans="1:9">
      <c r="A637" s="7"/>
      <c r="B637" s="7"/>
      <c r="C637" s="7"/>
      <c r="D637" s="7"/>
      <c r="E637" s="7"/>
      <c r="F637" s="7"/>
      <c r="G637" s="7"/>
      <c r="H637" s="7"/>
      <c r="I637" s="7"/>
    </row>
    <row r="638" spans="1:9">
      <c r="A638" s="7"/>
      <c r="B638" s="7"/>
      <c r="C638" s="7"/>
      <c r="D638" s="7"/>
      <c r="E638" s="7"/>
      <c r="F638" s="7"/>
      <c r="G638" s="7"/>
      <c r="H638" s="7"/>
      <c r="I638" s="7"/>
    </row>
    <row r="639" spans="1:9">
      <c r="A639" s="7"/>
      <c r="B639" s="7"/>
      <c r="C639" s="7"/>
      <c r="D639" s="7"/>
      <c r="E639" s="7"/>
      <c r="F639" s="7"/>
      <c r="G639" s="7"/>
      <c r="H639" s="7"/>
      <c r="I639" s="7"/>
    </row>
    <row r="640" spans="1:9">
      <c r="A640" s="7"/>
      <c r="B640" s="7"/>
      <c r="C640" s="7"/>
      <c r="D640" s="7"/>
      <c r="E640" s="7"/>
      <c r="F640" s="7"/>
      <c r="G640" s="7"/>
      <c r="H640" s="7"/>
      <c r="I640" s="7"/>
    </row>
    <row r="641" spans="1:9">
      <c r="A641" s="7"/>
      <c r="B641" s="7"/>
      <c r="C641" s="7"/>
      <c r="D641" s="7"/>
      <c r="E641" s="7"/>
      <c r="F641" s="7"/>
      <c r="G641" s="7"/>
      <c r="H641" s="7"/>
      <c r="I641" s="7"/>
    </row>
    <row r="642" spans="1:9">
      <c r="A642" s="7"/>
      <c r="B642" s="7"/>
      <c r="C642" s="7"/>
      <c r="D642" s="7"/>
      <c r="E642" s="7"/>
      <c r="F642" s="7"/>
      <c r="G642" s="7"/>
      <c r="H642" s="7"/>
      <c r="I642" s="7"/>
    </row>
    <row r="643" spans="1:9">
      <c r="A643" s="7"/>
      <c r="B643" s="7"/>
      <c r="C643" s="7"/>
      <c r="D643" s="7"/>
      <c r="E643" s="7"/>
      <c r="F643" s="7"/>
      <c r="G643" s="7"/>
      <c r="H643" s="7"/>
      <c r="I643" s="7"/>
    </row>
    <row r="644" spans="1:9">
      <c r="A644" s="7"/>
      <c r="B644" s="7"/>
      <c r="C644" s="7"/>
      <c r="D644" s="7"/>
      <c r="E644" s="7"/>
      <c r="F644" s="7"/>
      <c r="G644" s="7"/>
      <c r="H644" s="7"/>
      <c r="I644" s="7"/>
    </row>
    <row r="645" spans="1:9">
      <c r="A645" s="7"/>
      <c r="B645" s="7"/>
      <c r="C645" s="7"/>
      <c r="D645" s="7"/>
      <c r="E645" s="7"/>
      <c r="F645" s="7"/>
      <c r="G645" s="7"/>
      <c r="H645" s="7"/>
      <c r="I645" s="7"/>
    </row>
    <row r="646" spans="1:9">
      <c r="A646" s="7"/>
      <c r="B646" s="7"/>
      <c r="C646" s="7"/>
      <c r="D646" s="7"/>
      <c r="E646" s="7"/>
      <c r="F646" s="7"/>
      <c r="G646" s="7"/>
      <c r="H646" s="7"/>
      <c r="I646" s="7"/>
    </row>
    <row r="647" spans="1:9">
      <c r="A647" s="7"/>
      <c r="B647" s="7"/>
      <c r="C647" s="7"/>
      <c r="D647" s="7"/>
      <c r="E647" s="7"/>
      <c r="F647" s="7"/>
      <c r="G647" s="7"/>
      <c r="H647" s="7"/>
      <c r="I647" s="7"/>
    </row>
    <row r="648" spans="1:9">
      <c r="A648" s="7"/>
      <c r="B648" s="7"/>
      <c r="C648" s="7"/>
      <c r="D648" s="7"/>
      <c r="E648" s="7"/>
      <c r="F648" s="7"/>
      <c r="G648" s="7"/>
      <c r="H648" s="7"/>
      <c r="I648" s="7"/>
    </row>
    <row r="649" spans="1:9">
      <c r="A649" s="7"/>
      <c r="B649" s="7"/>
      <c r="C649" s="7"/>
      <c r="D649" s="7"/>
      <c r="E649" s="7"/>
      <c r="F649" s="7"/>
      <c r="G649" s="7"/>
      <c r="H649" s="7"/>
      <c r="I649" s="7"/>
    </row>
    <row r="650" spans="1:9">
      <c r="A650" s="7"/>
      <c r="B650" s="7"/>
      <c r="C650" s="7"/>
      <c r="D650" s="7"/>
      <c r="E650" s="7"/>
      <c r="F650" s="7"/>
      <c r="G650" s="7"/>
      <c r="H650" s="7"/>
      <c r="I650" s="7"/>
    </row>
    <row r="651" spans="1:9">
      <c r="A651" s="7"/>
      <c r="B651" s="7"/>
      <c r="C651" s="7"/>
      <c r="D651" s="7"/>
      <c r="E651" s="7"/>
      <c r="F651" s="7"/>
      <c r="G651" s="7"/>
      <c r="H651" s="7"/>
      <c r="I651" s="7"/>
    </row>
    <row r="652" spans="1:9">
      <c r="A652" s="7"/>
      <c r="B652" s="7"/>
      <c r="C652" s="7"/>
      <c r="D652" s="7"/>
      <c r="E652" s="7"/>
      <c r="F652" s="7"/>
      <c r="G652" s="7"/>
      <c r="H652" s="7"/>
      <c r="I652" s="7"/>
    </row>
    <row r="653" spans="1:9">
      <c r="A653" s="7"/>
      <c r="B653" s="7"/>
      <c r="C653" s="7"/>
      <c r="D653" s="7"/>
      <c r="E653" s="7"/>
      <c r="F653" s="7"/>
      <c r="G653" s="7"/>
      <c r="H653" s="7"/>
      <c r="I653" s="7"/>
    </row>
    <row r="654" spans="1:9">
      <c r="A654" s="7"/>
      <c r="B654" s="7"/>
      <c r="C654" s="7"/>
      <c r="D654" s="7"/>
      <c r="E654" s="7"/>
      <c r="F654" s="7"/>
      <c r="G654" s="7"/>
      <c r="H654" s="7"/>
      <c r="I654" s="7"/>
    </row>
    <row r="655" spans="1:9">
      <c r="A655" s="7"/>
      <c r="B655" s="7"/>
      <c r="C655" s="7"/>
      <c r="D655" s="7"/>
      <c r="E655" s="7"/>
      <c r="F655" s="7"/>
      <c r="G655" s="7"/>
      <c r="H655" s="7"/>
      <c r="I655" s="7"/>
    </row>
    <row r="656" spans="1:9">
      <c r="A656" s="7"/>
      <c r="B656" s="7"/>
      <c r="C656" s="7"/>
      <c r="D656" s="7"/>
      <c r="E656" s="7"/>
      <c r="F656" s="7"/>
      <c r="G656" s="7"/>
      <c r="H656" s="7"/>
      <c r="I656" s="7"/>
    </row>
    <row r="657" spans="1:9">
      <c r="A657" s="7"/>
      <c r="B657" s="7"/>
      <c r="C657" s="7"/>
      <c r="D657" s="7"/>
      <c r="E657" s="7"/>
      <c r="F657" s="7"/>
      <c r="G657" s="7"/>
      <c r="H657" s="7"/>
      <c r="I657" s="7"/>
    </row>
    <row r="658" spans="1:9">
      <c r="A658" s="7"/>
      <c r="B658" s="7"/>
      <c r="C658" s="7"/>
      <c r="D658" s="7"/>
      <c r="E658" s="7"/>
      <c r="F658" s="7"/>
      <c r="G658" s="7"/>
      <c r="H658" s="7"/>
      <c r="I658" s="7"/>
    </row>
    <row r="659" spans="1:9">
      <c r="A659" s="7"/>
      <c r="B659" s="7"/>
      <c r="C659" s="7"/>
      <c r="D659" s="7"/>
      <c r="E659" s="7"/>
      <c r="F659" s="7"/>
      <c r="G659" s="7"/>
      <c r="H659" s="7"/>
      <c r="I659" s="7"/>
    </row>
    <row r="660" spans="1:9">
      <c r="A660" s="7"/>
      <c r="B660" s="7"/>
      <c r="C660" s="7"/>
      <c r="D660" s="7"/>
      <c r="E660" s="7"/>
      <c r="F660" s="7"/>
      <c r="G660" s="7"/>
      <c r="H660" s="7"/>
      <c r="I660" s="7"/>
    </row>
    <row r="661" spans="1:9">
      <c r="A661" s="7"/>
      <c r="B661" s="7"/>
      <c r="C661" s="7"/>
      <c r="D661" s="7"/>
      <c r="E661" s="7"/>
      <c r="F661" s="7"/>
      <c r="G661" s="7"/>
      <c r="H661" s="7"/>
      <c r="I661" s="7"/>
    </row>
    <row r="662" spans="1:9">
      <c r="A662" s="7"/>
      <c r="B662" s="7"/>
      <c r="C662" s="7"/>
      <c r="D662" s="7"/>
      <c r="E662" s="7"/>
      <c r="F662" s="7"/>
      <c r="G662" s="7"/>
      <c r="H662" s="7"/>
      <c r="I662" s="7"/>
    </row>
    <row r="663" spans="1:9">
      <c r="A663" s="7"/>
      <c r="B663" s="7"/>
      <c r="C663" s="7"/>
      <c r="D663" s="7"/>
      <c r="E663" s="7"/>
      <c r="F663" s="7"/>
      <c r="G663" s="7"/>
      <c r="H663" s="7"/>
      <c r="I663" s="7"/>
    </row>
    <row r="664" spans="1:9">
      <c r="A664" s="7"/>
      <c r="B664" s="7"/>
      <c r="C664" s="7"/>
      <c r="D664" s="7"/>
      <c r="E664" s="7"/>
      <c r="F664" s="7"/>
      <c r="G664" s="7"/>
      <c r="H664" s="7"/>
      <c r="I664" s="7"/>
    </row>
    <row r="665" spans="1:9">
      <c r="A665" s="7"/>
      <c r="B665" s="7"/>
      <c r="C665" s="7"/>
      <c r="D665" s="7"/>
      <c r="E665" s="7"/>
      <c r="F665" s="7"/>
      <c r="G665" s="7"/>
      <c r="H665" s="7"/>
      <c r="I665" s="7"/>
    </row>
    <row r="666" spans="1:9">
      <c r="A666" s="7"/>
      <c r="B666" s="7"/>
      <c r="C666" s="7"/>
      <c r="D666" s="7"/>
      <c r="E666" s="7"/>
      <c r="F666" s="7"/>
      <c r="G666" s="7"/>
      <c r="H666" s="7"/>
      <c r="I666" s="7"/>
    </row>
    <row r="667" spans="1:9">
      <c r="A667" s="7"/>
      <c r="B667" s="7"/>
      <c r="C667" s="7"/>
      <c r="D667" s="7"/>
      <c r="E667" s="7"/>
      <c r="F667" s="7"/>
      <c r="G667" s="7"/>
      <c r="H667" s="7"/>
      <c r="I667" s="7"/>
    </row>
    <row r="668" spans="1:9">
      <c r="A668" s="7"/>
      <c r="B668" s="7"/>
      <c r="C668" s="7"/>
      <c r="D668" s="7"/>
      <c r="E668" s="7"/>
      <c r="F668" s="7"/>
      <c r="G668" s="7"/>
      <c r="H668" s="7"/>
      <c r="I668" s="7"/>
    </row>
    <row r="669" spans="1:9">
      <c r="A669" s="7"/>
      <c r="B669" s="7"/>
      <c r="C669" s="7"/>
      <c r="D669" s="7"/>
      <c r="E669" s="7"/>
      <c r="F669" s="7"/>
      <c r="G669" s="7"/>
      <c r="H669" s="7"/>
      <c r="I669" s="7"/>
    </row>
    <row r="670" spans="1:9">
      <c r="A670" s="7"/>
      <c r="B670" s="7"/>
      <c r="C670" s="7"/>
      <c r="D670" s="7"/>
      <c r="E670" s="7"/>
      <c r="F670" s="7"/>
      <c r="G670" s="7"/>
      <c r="H670" s="7"/>
      <c r="I670" s="7"/>
    </row>
    <row r="671" spans="1:9">
      <c r="A671" s="7"/>
      <c r="B671" s="7"/>
      <c r="C671" s="7"/>
      <c r="D671" s="7"/>
      <c r="E671" s="7"/>
      <c r="F671" s="7"/>
      <c r="G671" s="7"/>
      <c r="H671" s="7"/>
      <c r="I671" s="7"/>
    </row>
    <row r="672" spans="1:9">
      <c r="A672" s="7"/>
      <c r="B672" s="7"/>
      <c r="C672" s="7"/>
      <c r="D672" s="7"/>
      <c r="E672" s="7"/>
      <c r="F672" s="7"/>
      <c r="G672" s="7"/>
      <c r="H672" s="7"/>
      <c r="I672" s="7"/>
    </row>
    <row r="673" spans="1:9">
      <c r="A673" s="7"/>
      <c r="B673" s="7"/>
      <c r="C673" s="7"/>
      <c r="D673" s="7"/>
      <c r="E673" s="7"/>
      <c r="F673" s="7"/>
      <c r="G673" s="7"/>
      <c r="H673" s="7"/>
      <c r="I673" s="7"/>
    </row>
    <row r="674" spans="1:9">
      <c r="A674" s="7"/>
      <c r="B674" s="7"/>
      <c r="C674" s="7"/>
      <c r="D674" s="7"/>
      <c r="E674" s="7"/>
      <c r="F674" s="7"/>
      <c r="G674" s="7"/>
      <c r="H674" s="7"/>
      <c r="I674" s="7"/>
    </row>
    <row r="675" spans="1:9">
      <c r="A675" s="7"/>
      <c r="B675" s="7"/>
      <c r="C675" s="7"/>
      <c r="D675" s="7"/>
      <c r="E675" s="7"/>
      <c r="F675" s="7"/>
      <c r="G675" s="7"/>
      <c r="H675" s="7"/>
      <c r="I675" s="7"/>
    </row>
    <row r="676" spans="1:9">
      <c r="A676" s="7"/>
      <c r="B676" s="7"/>
      <c r="C676" s="7"/>
      <c r="D676" s="7"/>
      <c r="E676" s="7"/>
      <c r="F676" s="7"/>
      <c r="G676" s="7"/>
      <c r="H676" s="7"/>
      <c r="I676" s="7"/>
    </row>
    <row r="677" spans="1:9">
      <c r="A677" s="7"/>
      <c r="B677" s="7"/>
      <c r="C677" s="7"/>
      <c r="D677" s="7"/>
      <c r="E677" s="7"/>
      <c r="F677" s="7"/>
      <c r="G677" s="7"/>
      <c r="H677" s="7"/>
      <c r="I677" s="7"/>
    </row>
    <row r="678" spans="1:9">
      <c r="A678" s="7"/>
      <c r="B678" s="7"/>
      <c r="C678" s="7"/>
      <c r="D678" s="7"/>
      <c r="E678" s="7"/>
      <c r="F678" s="7"/>
      <c r="G678" s="7"/>
      <c r="H678" s="7"/>
      <c r="I678" s="7"/>
    </row>
    <row r="679" spans="1:9">
      <c r="A679" s="7"/>
      <c r="B679" s="7"/>
      <c r="C679" s="7"/>
      <c r="D679" s="7"/>
      <c r="E679" s="7"/>
      <c r="F679" s="7"/>
      <c r="G679" s="7"/>
      <c r="H679" s="7"/>
      <c r="I679" s="7"/>
    </row>
    <row r="680" spans="1:9">
      <c r="A680" s="7"/>
      <c r="B680" s="7"/>
      <c r="C680" s="7"/>
      <c r="D680" s="7"/>
      <c r="E680" s="7"/>
      <c r="F680" s="7"/>
      <c r="G680" s="7"/>
      <c r="H680" s="7"/>
      <c r="I680" s="7"/>
    </row>
    <row r="681" spans="1:9">
      <c r="A681" s="7"/>
      <c r="B681" s="7"/>
      <c r="C681" s="7"/>
      <c r="D681" s="7"/>
      <c r="E681" s="7"/>
      <c r="F681" s="7"/>
      <c r="G681" s="7"/>
      <c r="H681" s="7"/>
      <c r="I681" s="7"/>
    </row>
    <row r="682" spans="1:9">
      <c r="A682" s="7"/>
      <c r="B682" s="7"/>
      <c r="C682" s="7"/>
      <c r="D682" s="7"/>
      <c r="E682" s="7"/>
      <c r="F682" s="7"/>
      <c r="G682" s="7"/>
      <c r="H682" s="7"/>
      <c r="I682" s="7"/>
    </row>
    <row r="683" spans="1:9">
      <c r="A683" s="7"/>
      <c r="B683" s="7"/>
      <c r="C683" s="7"/>
      <c r="D683" s="7"/>
      <c r="E683" s="7"/>
      <c r="F683" s="7"/>
      <c r="G683" s="7"/>
      <c r="H683" s="7"/>
      <c r="I683" s="7"/>
    </row>
    <row r="684" spans="1:9">
      <c r="A684" s="7"/>
      <c r="B684" s="7"/>
      <c r="C684" s="7"/>
      <c r="D684" s="7"/>
      <c r="E684" s="7"/>
      <c r="F684" s="7"/>
      <c r="G684" s="7"/>
      <c r="H684" s="7"/>
      <c r="I684" s="7"/>
    </row>
    <row r="685" spans="1:9">
      <c r="A685" s="7"/>
      <c r="B685" s="7"/>
      <c r="C685" s="7"/>
      <c r="D685" s="7"/>
      <c r="E685" s="7"/>
      <c r="F685" s="7"/>
      <c r="G685" s="7"/>
      <c r="H685" s="7"/>
      <c r="I685" s="7"/>
    </row>
    <row r="686" spans="1:9">
      <c r="A686" s="7"/>
      <c r="B686" s="7"/>
      <c r="C686" s="7"/>
      <c r="D686" s="7"/>
      <c r="E686" s="7"/>
      <c r="F686" s="7"/>
      <c r="G686" s="7"/>
      <c r="H686" s="7"/>
      <c r="I686" s="7"/>
    </row>
    <row r="687" spans="1:9">
      <c r="A687" s="7"/>
      <c r="B687" s="7"/>
      <c r="C687" s="7"/>
      <c r="D687" s="7"/>
      <c r="E687" s="7"/>
      <c r="F687" s="7"/>
      <c r="G687" s="7"/>
      <c r="H687" s="7"/>
      <c r="I687" s="7"/>
    </row>
    <row r="688" spans="1:9">
      <c r="A688" s="7"/>
      <c r="B688" s="7"/>
      <c r="C688" s="7"/>
      <c r="D688" s="7"/>
      <c r="E688" s="7"/>
      <c r="F688" s="7"/>
      <c r="G688" s="7"/>
      <c r="H688" s="7"/>
      <c r="I688" s="7"/>
    </row>
    <row r="689" spans="1:9">
      <c r="A689" s="7"/>
      <c r="B689" s="7"/>
      <c r="C689" s="7"/>
      <c r="D689" s="7"/>
      <c r="E689" s="7"/>
      <c r="F689" s="7"/>
      <c r="G689" s="7"/>
      <c r="H689" s="7"/>
      <c r="I689" s="7"/>
    </row>
    <row r="690" spans="1:9">
      <c r="A690" s="7"/>
      <c r="B690" s="7"/>
      <c r="C690" s="7"/>
      <c r="D690" s="7"/>
      <c r="E690" s="7"/>
      <c r="F690" s="7"/>
      <c r="G690" s="7"/>
      <c r="H690" s="7"/>
      <c r="I690" s="7"/>
    </row>
    <row r="691" spans="1:9">
      <c r="A691" s="7"/>
      <c r="B691" s="7"/>
      <c r="C691" s="7"/>
      <c r="D691" s="7"/>
      <c r="E691" s="7"/>
      <c r="F691" s="7"/>
      <c r="G691" s="7"/>
      <c r="H691" s="7"/>
      <c r="I691" s="7"/>
    </row>
    <row r="692" spans="1:9">
      <c r="A692" s="7"/>
      <c r="B692" s="7"/>
      <c r="C692" s="7"/>
      <c r="D692" s="7"/>
      <c r="E692" s="7"/>
      <c r="F692" s="7"/>
      <c r="G692" s="7"/>
      <c r="H692" s="7"/>
      <c r="I692" s="7"/>
    </row>
    <row r="693" spans="1:9">
      <c r="A693" s="7"/>
      <c r="B693" s="7"/>
      <c r="C693" s="7"/>
      <c r="D693" s="7"/>
      <c r="E693" s="7"/>
      <c r="F693" s="7"/>
      <c r="G693" s="7"/>
      <c r="H693" s="7"/>
      <c r="I693" s="7"/>
    </row>
    <row r="694" spans="1:9">
      <c r="A694" s="7"/>
      <c r="B694" s="7"/>
      <c r="C694" s="7"/>
      <c r="D694" s="7"/>
      <c r="E694" s="7"/>
      <c r="F694" s="7"/>
      <c r="G694" s="7"/>
      <c r="H694" s="7"/>
      <c r="I694" s="7"/>
    </row>
    <row r="695" spans="1:9">
      <c r="A695" s="7"/>
      <c r="B695" s="7"/>
      <c r="C695" s="7"/>
      <c r="D695" s="7"/>
      <c r="E695" s="7"/>
      <c r="F695" s="7"/>
      <c r="G695" s="7"/>
      <c r="H695" s="7"/>
      <c r="I695" s="7"/>
    </row>
    <row r="696" spans="1:9">
      <c r="A696" s="7"/>
      <c r="B696" s="7"/>
      <c r="C696" s="7"/>
      <c r="D696" s="7"/>
      <c r="E696" s="7"/>
      <c r="F696" s="7"/>
      <c r="G696" s="7"/>
      <c r="H696" s="7"/>
      <c r="I696" s="7"/>
    </row>
    <row r="697" spans="1:9">
      <c r="A697" s="7"/>
      <c r="B697" s="7"/>
      <c r="C697" s="7"/>
      <c r="D697" s="7"/>
      <c r="E697" s="7"/>
      <c r="F697" s="7"/>
      <c r="G697" s="7"/>
      <c r="H697" s="7"/>
      <c r="I697" s="7"/>
    </row>
    <row r="698" spans="1:9">
      <c r="A698" s="7"/>
      <c r="B698" s="7"/>
      <c r="C698" s="7"/>
      <c r="D698" s="7"/>
      <c r="E698" s="7"/>
      <c r="F698" s="7"/>
      <c r="G698" s="7"/>
      <c r="H698" s="7"/>
      <c r="I698" s="7"/>
    </row>
    <row r="699" spans="1:9">
      <c r="A699" s="7"/>
      <c r="B699" s="7"/>
      <c r="C699" s="7"/>
      <c r="D699" s="7"/>
      <c r="E699" s="7"/>
      <c r="F699" s="7"/>
      <c r="G699" s="7"/>
      <c r="H699" s="7"/>
      <c r="I699" s="7"/>
    </row>
    <row r="700" spans="1:9">
      <c r="A700" s="7"/>
      <c r="B700" s="7"/>
      <c r="C700" s="7"/>
      <c r="D700" s="7"/>
      <c r="E700" s="7"/>
      <c r="F700" s="7"/>
      <c r="G700" s="7"/>
      <c r="H700" s="7"/>
      <c r="I700" s="7"/>
    </row>
    <row r="701" spans="1:9">
      <c r="A701" s="7"/>
      <c r="B701" s="7"/>
      <c r="C701" s="7"/>
      <c r="D701" s="7"/>
      <c r="E701" s="7"/>
      <c r="F701" s="7"/>
      <c r="G701" s="7"/>
      <c r="H701" s="7"/>
      <c r="I701" s="7"/>
    </row>
    <row r="702" spans="1:9">
      <c r="A702" s="7"/>
      <c r="B702" s="7"/>
      <c r="C702" s="7"/>
      <c r="D702" s="7"/>
      <c r="E702" s="7"/>
      <c r="F702" s="7"/>
      <c r="G702" s="7"/>
      <c r="H702" s="7"/>
      <c r="I702" s="7"/>
    </row>
    <row r="703" spans="1:9">
      <c r="A703" s="7"/>
      <c r="B703" s="7"/>
      <c r="C703" s="7"/>
      <c r="D703" s="7"/>
      <c r="E703" s="7"/>
      <c r="F703" s="7"/>
      <c r="G703" s="7"/>
      <c r="H703" s="7"/>
      <c r="I703" s="7"/>
    </row>
    <row r="704" spans="1:9">
      <c r="A704" s="7"/>
      <c r="B704" s="7"/>
      <c r="C704" s="7"/>
      <c r="D704" s="7"/>
      <c r="E704" s="7"/>
      <c r="F704" s="7"/>
      <c r="G704" s="7"/>
      <c r="H704" s="7"/>
      <c r="I704" s="7"/>
    </row>
    <row r="705" spans="1:9">
      <c r="A705" s="7"/>
      <c r="B705" s="7"/>
      <c r="C705" s="7"/>
      <c r="D705" s="7"/>
      <c r="E705" s="7"/>
      <c r="F705" s="7"/>
      <c r="G705" s="7"/>
      <c r="H705" s="7"/>
      <c r="I705" s="7"/>
    </row>
    <row r="706" spans="1:9">
      <c r="A706" s="7"/>
      <c r="B706" s="7"/>
      <c r="C706" s="7"/>
      <c r="D706" s="7"/>
      <c r="E706" s="7"/>
      <c r="F706" s="7"/>
      <c r="G706" s="7"/>
      <c r="H706" s="7"/>
      <c r="I706" s="7"/>
    </row>
    <row r="707" spans="1:9">
      <c r="A707" s="7"/>
      <c r="B707" s="7"/>
      <c r="C707" s="7"/>
      <c r="D707" s="7"/>
      <c r="E707" s="7"/>
      <c r="F707" s="7"/>
      <c r="G707" s="7"/>
      <c r="H707" s="7"/>
      <c r="I707" s="7"/>
    </row>
    <row r="708" spans="1:9">
      <c r="A708" s="7"/>
      <c r="B708" s="7"/>
      <c r="C708" s="7"/>
      <c r="D708" s="7"/>
      <c r="E708" s="7"/>
      <c r="F708" s="7"/>
      <c r="G708" s="7"/>
      <c r="H708" s="7"/>
      <c r="I708" s="7"/>
    </row>
    <row r="709" spans="1:9">
      <c r="A709" s="7"/>
      <c r="B709" s="7"/>
      <c r="C709" s="7"/>
      <c r="D709" s="7"/>
      <c r="E709" s="7"/>
      <c r="F709" s="7"/>
      <c r="G709" s="7"/>
      <c r="H709" s="7"/>
      <c r="I709" s="7"/>
    </row>
    <row r="710" spans="1:9">
      <c r="A710" s="7"/>
      <c r="B710" s="7"/>
      <c r="C710" s="7"/>
      <c r="D710" s="7"/>
      <c r="E710" s="7"/>
      <c r="F710" s="7"/>
      <c r="G710" s="7"/>
      <c r="H710" s="7"/>
      <c r="I710" s="7"/>
    </row>
    <row r="711" spans="1:9">
      <c r="A711" s="7"/>
      <c r="B711" s="7"/>
      <c r="C711" s="7"/>
      <c r="D711" s="7"/>
      <c r="E711" s="7"/>
      <c r="F711" s="7"/>
      <c r="G711" s="7"/>
      <c r="H711" s="7"/>
      <c r="I711" s="7"/>
    </row>
    <row r="712" spans="1:9">
      <c r="A712" s="7"/>
      <c r="B712" s="7"/>
      <c r="C712" s="7"/>
      <c r="D712" s="7"/>
      <c r="E712" s="7"/>
      <c r="F712" s="7"/>
      <c r="G712" s="7"/>
      <c r="H712" s="7"/>
      <c r="I712" s="7"/>
    </row>
    <row r="713" spans="1:9">
      <c r="A713" s="7"/>
      <c r="B713" s="7"/>
      <c r="C713" s="7"/>
      <c r="D713" s="7"/>
      <c r="E713" s="7"/>
      <c r="F713" s="7"/>
      <c r="G713" s="7"/>
      <c r="H713" s="7"/>
      <c r="I713" s="7"/>
    </row>
    <row r="714" spans="1:9">
      <c r="A714" s="7"/>
      <c r="B714" s="7"/>
      <c r="C714" s="7"/>
      <c r="D714" s="7"/>
      <c r="E714" s="7"/>
      <c r="F714" s="7"/>
      <c r="G714" s="7"/>
      <c r="H714" s="7"/>
      <c r="I714" s="7"/>
    </row>
    <row r="715" spans="1:9">
      <c r="A715" s="7"/>
      <c r="B715" s="7"/>
      <c r="C715" s="7"/>
      <c r="D715" s="7"/>
      <c r="E715" s="7"/>
      <c r="F715" s="7"/>
      <c r="G715" s="7"/>
      <c r="H715" s="7"/>
      <c r="I715" s="7"/>
    </row>
    <row r="716" spans="1:9">
      <c r="A716" s="7"/>
      <c r="B716" s="7"/>
      <c r="C716" s="7"/>
      <c r="D716" s="7"/>
      <c r="E716" s="7"/>
      <c r="F716" s="7"/>
      <c r="G716" s="7"/>
      <c r="H716" s="7"/>
      <c r="I716" s="7"/>
    </row>
    <row r="717" spans="1:9">
      <c r="A717" s="7"/>
      <c r="B717" s="7"/>
      <c r="C717" s="7"/>
      <c r="D717" s="7"/>
      <c r="E717" s="7"/>
      <c r="F717" s="7"/>
      <c r="G717" s="7"/>
      <c r="H717" s="7"/>
      <c r="I717" s="7"/>
    </row>
    <row r="718" spans="1:9">
      <c r="A718" s="7"/>
      <c r="B718" s="7"/>
      <c r="C718" s="7"/>
      <c r="D718" s="7"/>
      <c r="E718" s="7"/>
      <c r="F718" s="7"/>
      <c r="G718" s="7"/>
      <c r="H718" s="7"/>
      <c r="I718" s="7"/>
    </row>
    <row r="719" spans="1:9">
      <c r="A719" s="7"/>
      <c r="B719" s="7"/>
      <c r="C719" s="7"/>
      <c r="D719" s="7"/>
      <c r="E719" s="7"/>
      <c r="F719" s="7"/>
      <c r="G719" s="7"/>
      <c r="H719" s="7"/>
      <c r="I719" s="7"/>
    </row>
    <row r="720" spans="1:9">
      <c r="A720" s="7"/>
      <c r="B720" s="7"/>
      <c r="C720" s="7"/>
      <c r="D720" s="7"/>
      <c r="E720" s="7"/>
      <c r="F720" s="7"/>
      <c r="G720" s="7"/>
      <c r="H720" s="7"/>
      <c r="I720" s="7"/>
    </row>
    <row r="721" spans="1:9">
      <c r="A721" s="7"/>
      <c r="B721" s="7"/>
      <c r="C721" s="7"/>
      <c r="D721" s="7"/>
      <c r="E721" s="7"/>
      <c r="F721" s="7"/>
      <c r="G721" s="7"/>
      <c r="H721" s="7"/>
      <c r="I721" s="7"/>
    </row>
    <row r="722" spans="1:9">
      <c r="A722" s="7"/>
      <c r="B722" s="7"/>
      <c r="C722" s="7"/>
      <c r="D722" s="7"/>
      <c r="E722" s="7"/>
      <c r="F722" s="7"/>
      <c r="G722" s="7"/>
      <c r="H722" s="7"/>
      <c r="I722" s="7"/>
    </row>
    <row r="723" spans="1:9">
      <c r="A723" s="7"/>
      <c r="B723" s="7"/>
      <c r="C723" s="7"/>
      <c r="D723" s="7"/>
      <c r="E723" s="7"/>
      <c r="F723" s="7"/>
      <c r="G723" s="7"/>
      <c r="H723" s="7"/>
      <c r="I723" s="7"/>
    </row>
    <row r="724" spans="1:9">
      <c r="A724" s="7"/>
      <c r="B724" s="7"/>
      <c r="C724" s="7"/>
      <c r="D724" s="7"/>
      <c r="E724" s="7"/>
      <c r="F724" s="7"/>
      <c r="G724" s="7"/>
      <c r="H724" s="7"/>
      <c r="I724" s="7"/>
    </row>
    <row r="725" spans="1:9">
      <c r="A725" s="7"/>
      <c r="B725" s="7"/>
      <c r="C725" s="7"/>
      <c r="D725" s="7"/>
      <c r="E725" s="7"/>
      <c r="F725" s="7"/>
      <c r="G725" s="7"/>
      <c r="H725" s="7"/>
      <c r="I725" s="7"/>
    </row>
    <row r="726" spans="1:9">
      <c r="A726" s="7"/>
      <c r="B726" s="7"/>
      <c r="C726" s="7"/>
      <c r="D726" s="7"/>
      <c r="E726" s="7"/>
      <c r="F726" s="7"/>
      <c r="G726" s="7"/>
      <c r="H726" s="7"/>
      <c r="I726" s="7"/>
    </row>
    <row r="727" spans="1:9">
      <c r="A727" s="7"/>
      <c r="B727" s="7"/>
      <c r="C727" s="7"/>
      <c r="D727" s="7"/>
      <c r="E727" s="7"/>
      <c r="F727" s="7"/>
      <c r="G727" s="7"/>
      <c r="H727" s="7"/>
      <c r="I727" s="7"/>
    </row>
    <row r="728" spans="1:9">
      <c r="A728" s="7"/>
      <c r="B728" s="7"/>
      <c r="C728" s="7"/>
      <c r="D728" s="7"/>
      <c r="E728" s="7"/>
      <c r="F728" s="7"/>
      <c r="G728" s="7"/>
      <c r="H728" s="7"/>
      <c r="I728" s="7"/>
    </row>
    <row r="729" spans="1:9">
      <c r="A729" s="7"/>
      <c r="B729" s="7"/>
      <c r="C729" s="7"/>
      <c r="D729" s="7"/>
      <c r="E729" s="7"/>
      <c r="F729" s="7"/>
      <c r="G729" s="7"/>
      <c r="H729" s="7"/>
      <c r="I729" s="7"/>
    </row>
    <row r="730" spans="1:9">
      <c r="A730" s="7"/>
      <c r="B730" s="7"/>
      <c r="C730" s="7"/>
      <c r="D730" s="7"/>
      <c r="E730" s="7"/>
      <c r="F730" s="7"/>
      <c r="G730" s="7"/>
      <c r="H730" s="7"/>
      <c r="I730" s="7"/>
    </row>
    <row r="731" spans="1:9">
      <c r="A731" s="7"/>
      <c r="B731" s="7"/>
      <c r="C731" s="7"/>
      <c r="D731" s="7"/>
      <c r="E731" s="7"/>
      <c r="F731" s="7"/>
      <c r="G731" s="7"/>
      <c r="H731" s="7"/>
      <c r="I731" s="7"/>
    </row>
    <row r="732" spans="1:9">
      <c r="A732" s="7"/>
      <c r="B732" s="7"/>
      <c r="C732" s="7"/>
      <c r="D732" s="7"/>
      <c r="E732" s="7"/>
      <c r="F732" s="7"/>
      <c r="G732" s="7"/>
      <c r="H732" s="7"/>
      <c r="I732" s="7"/>
    </row>
    <row r="733" spans="1:9">
      <c r="A733" s="7"/>
      <c r="B733" s="7"/>
      <c r="C733" s="7"/>
      <c r="D733" s="7"/>
      <c r="E733" s="7"/>
      <c r="F733" s="7"/>
      <c r="G733" s="7"/>
      <c r="H733" s="7"/>
      <c r="I733" s="7"/>
    </row>
    <row r="734" spans="1:9">
      <c r="A734" s="7"/>
      <c r="B734" s="7"/>
      <c r="C734" s="7"/>
      <c r="D734" s="7"/>
      <c r="E734" s="7"/>
      <c r="F734" s="7"/>
      <c r="G734" s="7"/>
      <c r="H734" s="7"/>
      <c r="I734" s="7"/>
    </row>
    <row r="735" spans="1:9">
      <c r="A735" s="7"/>
      <c r="B735" s="7"/>
      <c r="C735" s="7"/>
      <c r="D735" s="7"/>
      <c r="E735" s="7"/>
      <c r="F735" s="7"/>
      <c r="G735" s="7"/>
      <c r="H735" s="7"/>
      <c r="I735" s="7"/>
    </row>
    <row r="736" spans="1:9">
      <c r="A736" s="7"/>
      <c r="B736" s="7"/>
      <c r="C736" s="7"/>
      <c r="D736" s="7"/>
      <c r="E736" s="7"/>
      <c r="F736" s="7"/>
      <c r="G736" s="7"/>
      <c r="H736" s="7"/>
      <c r="I736" s="7"/>
    </row>
    <row r="737" spans="1:9">
      <c r="A737" s="7"/>
      <c r="B737" s="7"/>
      <c r="C737" s="7"/>
      <c r="D737" s="7"/>
      <c r="E737" s="7"/>
      <c r="F737" s="7"/>
      <c r="G737" s="7"/>
      <c r="H737" s="7"/>
      <c r="I737" s="7"/>
    </row>
    <row r="738" spans="1:9">
      <c r="A738" s="7"/>
      <c r="B738" s="7"/>
      <c r="C738" s="7"/>
      <c r="D738" s="7"/>
      <c r="E738" s="7"/>
      <c r="F738" s="7"/>
      <c r="G738" s="7"/>
      <c r="H738" s="7"/>
      <c r="I738" s="7"/>
    </row>
    <row r="739" spans="1:9">
      <c r="A739" s="7"/>
      <c r="B739" s="7"/>
      <c r="C739" s="7"/>
      <c r="D739" s="7"/>
      <c r="E739" s="7"/>
      <c r="F739" s="7"/>
      <c r="G739" s="7"/>
      <c r="H739" s="7"/>
      <c r="I739" s="7"/>
    </row>
    <row r="740" spans="1:9">
      <c r="A740" s="7"/>
      <c r="B740" s="7"/>
      <c r="C740" s="7"/>
      <c r="D740" s="7"/>
      <c r="E740" s="7"/>
      <c r="F740" s="7"/>
      <c r="G740" s="7"/>
      <c r="H740" s="7"/>
      <c r="I740" s="7"/>
    </row>
    <row r="741" spans="1:9">
      <c r="A741" s="7"/>
      <c r="B741" s="7"/>
      <c r="C741" s="7"/>
      <c r="D741" s="7"/>
      <c r="E741" s="7"/>
      <c r="F741" s="7"/>
      <c r="G741" s="7"/>
      <c r="H741" s="7"/>
      <c r="I741" s="7"/>
    </row>
    <row r="742" spans="1:9">
      <c r="A742" s="7"/>
      <c r="B742" s="7"/>
      <c r="C742" s="7"/>
      <c r="D742" s="7"/>
      <c r="E742" s="7"/>
      <c r="F742" s="7"/>
      <c r="G742" s="7"/>
      <c r="H742" s="7"/>
      <c r="I742" s="7"/>
    </row>
    <row r="743" spans="1:9">
      <c r="A743" s="7"/>
      <c r="B743" s="7"/>
      <c r="C743" s="7"/>
      <c r="D743" s="7"/>
      <c r="E743" s="7"/>
      <c r="F743" s="7"/>
      <c r="G743" s="7"/>
      <c r="H743" s="7"/>
      <c r="I743" s="7"/>
    </row>
    <row r="744" spans="1:9">
      <c r="A744" s="7"/>
      <c r="B744" s="7"/>
      <c r="C744" s="7"/>
      <c r="D744" s="7"/>
      <c r="E744" s="7"/>
      <c r="F744" s="7"/>
      <c r="G744" s="7"/>
      <c r="H744" s="7"/>
      <c r="I744" s="7"/>
    </row>
    <row r="745" spans="1:9">
      <c r="A745" s="7"/>
      <c r="B745" s="7"/>
      <c r="C745" s="7"/>
      <c r="D745" s="7"/>
      <c r="E745" s="7"/>
      <c r="F745" s="7"/>
      <c r="G745" s="7"/>
      <c r="H745" s="7"/>
      <c r="I745" s="7"/>
    </row>
    <row r="746" spans="1:9">
      <c r="A746" s="7"/>
      <c r="B746" s="7"/>
      <c r="C746" s="7"/>
      <c r="D746" s="7"/>
      <c r="E746" s="7"/>
      <c r="F746" s="7"/>
      <c r="G746" s="7"/>
      <c r="H746" s="7"/>
      <c r="I746" s="7"/>
    </row>
    <row r="747" spans="1:9">
      <c r="A747" s="7"/>
      <c r="B747" s="7"/>
      <c r="C747" s="7"/>
      <c r="D747" s="7"/>
      <c r="E747" s="7"/>
      <c r="F747" s="7"/>
      <c r="G747" s="7"/>
      <c r="H747" s="7"/>
      <c r="I747" s="7"/>
    </row>
    <row r="748" spans="1:9">
      <c r="A748" s="7"/>
      <c r="B748" s="7"/>
      <c r="C748" s="7"/>
      <c r="D748" s="7"/>
      <c r="E748" s="7"/>
      <c r="F748" s="7"/>
      <c r="G748" s="7"/>
      <c r="H748" s="7"/>
      <c r="I748" s="7"/>
    </row>
    <row r="749" spans="1:9">
      <c r="A749" s="7"/>
      <c r="B749" s="7"/>
      <c r="C749" s="7"/>
      <c r="D749" s="7"/>
      <c r="E749" s="7"/>
      <c r="F749" s="7"/>
      <c r="G749" s="7"/>
      <c r="H749" s="7"/>
      <c r="I749" s="7"/>
    </row>
    <row r="750" spans="1:9">
      <c r="A750" s="7"/>
      <c r="B750" s="7"/>
      <c r="C750" s="7"/>
      <c r="D750" s="7"/>
      <c r="E750" s="7"/>
      <c r="F750" s="7"/>
      <c r="G750" s="7"/>
      <c r="H750" s="7"/>
      <c r="I750" s="7"/>
    </row>
    <row r="751" spans="1:9">
      <c r="A751" s="7"/>
      <c r="B751" s="7"/>
      <c r="C751" s="7"/>
      <c r="D751" s="7"/>
      <c r="E751" s="7"/>
      <c r="F751" s="7"/>
      <c r="G751" s="7"/>
      <c r="H751" s="7"/>
      <c r="I751" s="7"/>
    </row>
    <row r="752" spans="1:9">
      <c r="A752" s="7"/>
      <c r="B752" s="7"/>
      <c r="C752" s="7"/>
      <c r="D752" s="7"/>
      <c r="E752" s="7"/>
      <c r="F752" s="7"/>
      <c r="G752" s="7"/>
      <c r="H752" s="7"/>
      <c r="I752" s="7"/>
    </row>
    <row r="753" spans="1:9">
      <c r="A753" s="7"/>
      <c r="B753" s="7"/>
      <c r="C753" s="7"/>
      <c r="D753" s="7"/>
      <c r="E753" s="7"/>
      <c r="F753" s="7"/>
      <c r="G753" s="7"/>
      <c r="H753" s="7"/>
      <c r="I753" s="7"/>
    </row>
    <row r="754" spans="1:9">
      <c r="A754" s="7"/>
      <c r="B754" s="7"/>
      <c r="C754" s="7"/>
      <c r="D754" s="7"/>
      <c r="E754" s="7"/>
      <c r="F754" s="7"/>
      <c r="G754" s="7"/>
      <c r="H754" s="7"/>
      <c r="I754" s="7"/>
    </row>
    <row r="755" spans="1:9">
      <c r="A755" s="7"/>
      <c r="B755" s="7"/>
      <c r="C755" s="7"/>
      <c r="D755" s="7"/>
      <c r="E755" s="7"/>
      <c r="F755" s="7"/>
      <c r="G755" s="7"/>
      <c r="H755" s="7"/>
      <c r="I755" s="7"/>
    </row>
    <row r="756" spans="1:9">
      <c r="A756" s="7"/>
      <c r="B756" s="7"/>
      <c r="C756" s="7"/>
      <c r="D756" s="7"/>
      <c r="E756" s="7"/>
      <c r="F756" s="7"/>
      <c r="G756" s="7"/>
      <c r="H756" s="7"/>
      <c r="I756" s="7"/>
    </row>
    <row r="757" spans="1:9">
      <c r="A757" s="7"/>
      <c r="B757" s="7"/>
      <c r="C757" s="7"/>
      <c r="D757" s="7"/>
      <c r="E757" s="7"/>
      <c r="F757" s="7"/>
      <c r="G757" s="7"/>
      <c r="H757" s="7"/>
      <c r="I757" s="7"/>
    </row>
    <row r="758" spans="1:9">
      <c r="A758" s="7"/>
      <c r="B758" s="7"/>
      <c r="C758" s="7"/>
      <c r="D758" s="7"/>
      <c r="E758" s="7"/>
      <c r="F758" s="7"/>
      <c r="G758" s="7"/>
      <c r="H758" s="7"/>
      <c r="I758" s="7"/>
    </row>
    <row r="759" spans="1:9">
      <c r="A759" s="7"/>
      <c r="B759" s="7"/>
      <c r="C759" s="7"/>
      <c r="D759" s="7"/>
      <c r="E759" s="7"/>
      <c r="F759" s="7"/>
      <c r="G759" s="7"/>
      <c r="H759" s="7"/>
      <c r="I759" s="7"/>
    </row>
    <row r="760" spans="1:9">
      <c r="A760" s="7"/>
      <c r="B760" s="7"/>
      <c r="C760" s="7"/>
      <c r="D760" s="7"/>
      <c r="E760" s="7"/>
      <c r="F760" s="7"/>
      <c r="G760" s="7"/>
      <c r="H760" s="7"/>
      <c r="I760" s="7"/>
    </row>
    <row r="761" spans="1:9">
      <c r="A761" s="7"/>
      <c r="B761" s="7"/>
      <c r="C761" s="7"/>
      <c r="D761" s="7"/>
      <c r="E761" s="7"/>
      <c r="F761" s="7"/>
      <c r="G761" s="7"/>
      <c r="H761" s="7"/>
      <c r="I761" s="7"/>
    </row>
    <row r="762" spans="1:9">
      <c r="A762" s="7"/>
      <c r="B762" s="7"/>
      <c r="C762" s="7"/>
      <c r="D762" s="7"/>
      <c r="E762" s="7"/>
      <c r="F762" s="7"/>
      <c r="G762" s="7"/>
      <c r="H762" s="7"/>
      <c r="I762" s="7"/>
    </row>
    <row r="763" spans="1:9">
      <c r="A763" s="7"/>
      <c r="B763" s="7"/>
      <c r="C763" s="7"/>
      <c r="D763" s="7"/>
      <c r="E763" s="7"/>
      <c r="F763" s="7"/>
      <c r="G763" s="7"/>
      <c r="H763" s="7"/>
      <c r="I763" s="7"/>
    </row>
    <row r="764" spans="1:9">
      <c r="A764" s="7"/>
      <c r="B764" s="7"/>
      <c r="C764" s="7"/>
      <c r="D764" s="7"/>
      <c r="E764" s="7"/>
      <c r="F764" s="7"/>
      <c r="G764" s="7"/>
      <c r="H764" s="7"/>
      <c r="I764" s="7"/>
    </row>
    <row r="765" spans="1:9">
      <c r="A765" s="7"/>
      <c r="B765" s="7"/>
      <c r="C765" s="7"/>
      <c r="D765" s="7"/>
      <c r="E765" s="7"/>
      <c r="F765" s="7"/>
      <c r="G765" s="7"/>
      <c r="H765" s="7"/>
      <c r="I765" s="7"/>
    </row>
    <row r="766" spans="1:9">
      <c r="A766" s="7"/>
      <c r="B766" s="7"/>
      <c r="C766" s="7"/>
      <c r="D766" s="7"/>
      <c r="E766" s="7"/>
      <c r="F766" s="7"/>
      <c r="G766" s="7"/>
      <c r="H766" s="7"/>
      <c r="I766" s="7"/>
    </row>
    <row r="767" spans="1:9">
      <c r="A767" s="7"/>
      <c r="B767" s="7"/>
      <c r="C767" s="7"/>
      <c r="D767" s="7"/>
      <c r="E767" s="7"/>
      <c r="F767" s="7"/>
      <c r="G767" s="7"/>
      <c r="H767" s="7"/>
      <c r="I767" s="7"/>
    </row>
    <row r="768" spans="1:9">
      <c r="A768" s="7"/>
      <c r="B768" s="7"/>
      <c r="C768" s="7"/>
      <c r="D768" s="7"/>
      <c r="E768" s="7"/>
      <c r="F768" s="7"/>
      <c r="G768" s="7"/>
      <c r="H768" s="7"/>
      <c r="I768" s="7"/>
    </row>
    <row r="769" spans="1:9">
      <c r="A769" s="7"/>
      <c r="B769" s="7"/>
      <c r="C769" s="7"/>
      <c r="D769" s="7"/>
      <c r="E769" s="7"/>
      <c r="F769" s="7"/>
      <c r="G769" s="7"/>
      <c r="H769" s="7"/>
      <c r="I769" s="7"/>
    </row>
    <row r="770" spans="1:9">
      <c r="A770" s="7"/>
      <c r="B770" s="7"/>
      <c r="C770" s="7"/>
      <c r="D770" s="7"/>
      <c r="E770" s="7"/>
      <c r="F770" s="7"/>
      <c r="G770" s="7"/>
      <c r="H770" s="7"/>
      <c r="I770" s="7"/>
    </row>
    <row r="771" spans="1:9">
      <c r="A771" s="7"/>
      <c r="B771" s="7"/>
      <c r="C771" s="7"/>
      <c r="D771" s="7"/>
      <c r="E771" s="7"/>
      <c r="F771" s="7"/>
      <c r="G771" s="7"/>
      <c r="H771" s="7"/>
      <c r="I771" s="7"/>
    </row>
    <row r="772" spans="1:9">
      <c r="A772" s="7"/>
      <c r="B772" s="7"/>
      <c r="C772" s="7"/>
      <c r="D772" s="7"/>
      <c r="E772" s="7"/>
      <c r="F772" s="7"/>
      <c r="G772" s="7"/>
      <c r="H772" s="7"/>
      <c r="I772" s="7"/>
    </row>
    <row r="773" spans="1:9">
      <c r="A773" s="7"/>
      <c r="B773" s="7"/>
      <c r="C773" s="7"/>
      <c r="D773" s="7"/>
      <c r="E773" s="7"/>
      <c r="F773" s="7"/>
      <c r="G773" s="7"/>
      <c r="H773" s="7"/>
      <c r="I773" s="7"/>
    </row>
    <row r="774" spans="1:9">
      <c r="A774" s="7"/>
      <c r="B774" s="7"/>
      <c r="C774" s="7"/>
      <c r="D774" s="7"/>
      <c r="E774" s="7"/>
      <c r="F774" s="7"/>
      <c r="G774" s="7"/>
      <c r="H774" s="7"/>
      <c r="I774" s="7"/>
    </row>
    <row r="775" spans="1:9">
      <c r="A775" s="7"/>
      <c r="B775" s="7"/>
      <c r="C775" s="7"/>
      <c r="D775" s="7"/>
      <c r="E775" s="7"/>
      <c r="F775" s="7"/>
      <c r="G775" s="7"/>
      <c r="H775" s="7"/>
      <c r="I775" s="7"/>
    </row>
    <row r="776" spans="1:9">
      <c r="A776" s="7"/>
      <c r="B776" s="7"/>
      <c r="C776" s="7"/>
      <c r="D776" s="7"/>
      <c r="E776" s="7"/>
      <c r="F776" s="7"/>
      <c r="G776" s="7"/>
      <c r="H776" s="7"/>
      <c r="I776" s="7"/>
    </row>
    <row r="777" spans="1:9">
      <c r="A777" s="7"/>
      <c r="B777" s="7"/>
      <c r="C777" s="7"/>
      <c r="D777" s="7"/>
      <c r="E777" s="7"/>
      <c r="F777" s="7"/>
      <c r="G777" s="7"/>
      <c r="H777" s="7"/>
      <c r="I777" s="7"/>
    </row>
    <row r="778" spans="1:9">
      <c r="A778" s="7"/>
      <c r="B778" s="7"/>
      <c r="C778" s="7"/>
      <c r="D778" s="7"/>
      <c r="E778" s="7"/>
      <c r="F778" s="7"/>
      <c r="G778" s="7"/>
      <c r="H778" s="7"/>
      <c r="I778" s="7"/>
    </row>
    <row r="779" spans="1:9">
      <c r="A779" s="7"/>
      <c r="B779" s="7"/>
      <c r="C779" s="7"/>
      <c r="D779" s="7"/>
      <c r="E779" s="7"/>
      <c r="F779" s="7"/>
      <c r="G779" s="7"/>
      <c r="H779" s="7"/>
      <c r="I779" s="7"/>
    </row>
    <row r="780" spans="1:9">
      <c r="A780" s="7"/>
      <c r="B780" s="7"/>
      <c r="C780" s="7"/>
      <c r="D780" s="7"/>
      <c r="E780" s="7"/>
      <c r="F780" s="7"/>
      <c r="G780" s="7"/>
      <c r="H780" s="7"/>
      <c r="I780" s="7"/>
    </row>
    <row r="781" spans="1:9">
      <c r="A781" s="7"/>
      <c r="B781" s="7"/>
      <c r="C781" s="7"/>
      <c r="D781" s="7"/>
      <c r="E781" s="7"/>
      <c r="F781" s="7"/>
      <c r="G781" s="7"/>
      <c r="H781" s="7"/>
      <c r="I781" s="7"/>
    </row>
    <row r="782" spans="1:9">
      <c r="A782" s="7"/>
      <c r="B782" s="7"/>
      <c r="C782" s="7"/>
      <c r="D782" s="7"/>
      <c r="E782" s="7"/>
      <c r="F782" s="7"/>
      <c r="G782" s="7"/>
      <c r="H782" s="7"/>
      <c r="I782" s="7"/>
    </row>
    <row r="783" spans="1:9">
      <c r="A783" s="7"/>
      <c r="B783" s="7"/>
      <c r="C783" s="7"/>
      <c r="D783" s="7"/>
      <c r="E783" s="7"/>
      <c r="F783" s="7"/>
      <c r="G783" s="7"/>
      <c r="H783" s="7"/>
      <c r="I783" s="7"/>
    </row>
    <row r="784" spans="1:9">
      <c r="A784" s="7"/>
      <c r="B784" s="7"/>
      <c r="C784" s="7"/>
      <c r="D784" s="7"/>
      <c r="E784" s="7"/>
      <c r="F784" s="7"/>
      <c r="G784" s="7"/>
      <c r="H784" s="7"/>
      <c r="I784" s="7"/>
    </row>
    <row r="785" spans="1:9">
      <c r="A785" s="7"/>
      <c r="B785" s="7"/>
      <c r="C785" s="7"/>
      <c r="D785" s="7"/>
      <c r="E785" s="7"/>
      <c r="F785" s="7"/>
      <c r="G785" s="7"/>
      <c r="H785" s="7"/>
      <c r="I785" s="7"/>
    </row>
    <row r="786" spans="1:9">
      <c r="A786" s="7"/>
      <c r="B786" s="7"/>
      <c r="C786" s="7"/>
      <c r="D786" s="7"/>
      <c r="E786" s="7"/>
      <c r="F786" s="7"/>
      <c r="G786" s="7"/>
      <c r="H786" s="7"/>
      <c r="I786" s="7"/>
    </row>
    <row r="787" spans="1:9">
      <c r="A787" s="7"/>
      <c r="B787" s="7"/>
      <c r="C787" s="7"/>
      <c r="D787" s="7"/>
      <c r="E787" s="7"/>
      <c r="F787" s="7"/>
      <c r="G787" s="7"/>
      <c r="H787" s="7"/>
      <c r="I787" s="7"/>
    </row>
    <row r="788" spans="1:9">
      <c r="A788" s="7"/>
      <c r="B788" s="7"/>
      <c r="C788" s="7"/>
      <c r="D788" s="7"/>
      <c r="E788" s="7"/>
      <c r="F788" s="7"/>
      <c r="G788" s="7"/>
      <c r="H788" s="7"/>
      <c r="I788" s="7"/>
    </row>
    <row r="789" spans="1:9">
      <c r="A789" s="7"/>
      <c r="B789" s="7"/>
      <c r="C789" s="7"/>
      <c r="D789" s="7"/>
      <c r="E789" s="7"/>
      <c r="F789" s="7"/>
      <c r="G789" s="7"/>
      <c r="H789" s="7"/>
      <c r="I789" s="7"/>
    </row>
    <row r="790" spans="1:9">
      <c r="A790" s="7"/>
      <c r="B790" s="7"/>
      <c r="C790" s="7"/>
      <c r="D790" s="7"/>
      <c r="E790" s="7"/>
      <c r="F790" s="7"/>
      <c r="G790" s="7"/>
      <c r="H790" s="7"/>
      <c r="I790" s="7"/>
    </row>
    <row r="791" spans="1:9">
      <c r="A791" s="7"/>
      <c r="B791" s="7"/>
      <c r="C791" s="7"/>
      <c r="D791" s="7"/>
      <c r="E791" s="7"/>
      <c r="F791" s="7"/>
      <c r="G791" s="7"/>
      <c r="H791" s="7"/>
      <c r="I791" s="7"/>
    </row>
    <row r="792" spans="1:9">
      <c r="A792" s="7"/>
      <c r="B792" s="7"/>
      <c r="C792" s="7"/>
      <c r="D792" s="7"/>
      <c r="E792" s="7"/>
      <c r="F792" s="7"/>
      <c r="G792" s="7"/>
      <c r="H792" s="7"/>
      <c r="I792" s="7"/>
    </row>
    <row r="793" spans="1:9">
      <c r="A793" s="7"/>
      <c r="B793" s="7"/>
      <c r="C793" s="7"/>
      <c r="D793" s="7"/>
      <c r="E793" s="7"/>
      <c r="F793" s="7"/>
      <c r="G793" s="7"/>
      <c r="H793" s="7"/>
      <c r="I793" s="7"/>
    </row>
    <row r="794" spans="1:9">
      <c r="A794" s="7"/>
      <c r="B794" s="7"/>
      <c r="C794" s="7"/>
      <c r="D794" s="7"/>
      <c r="E794" s="7"/>
      <c r="F794" s="7"/>
      <c r="G794" s="7"/>
      <c r="H794" s="7"/>
      <c r="I794" s="7"/>
    </row>
    <row r="795" spans="1:9">
      <c r="A795" s="7"/>
      <c r="B795" s="7"/>
      <c r="C795" s="7"/>
      <c r="D795" s="7"/>
      <c r="E795" s="7"/>
      <c r="F795" s="7"/>
      <c r="G795" s="7"/>
      <c r="H795" s="7"/>
      <c r="I795" s="7"/>
    </row>
    <row r="796" spans="1:9">
      <c r="A796" s="7"/>
      <c r="B796" s="7"/>
      <c r="C796" s="7"/>
      <c r="D796" s="7"/>
      <c r="E796" s="7"/>
      <c r="F796" s="7"/>
      <c r="G796" s="7"/>
      <c r="H796" s="7"/>
      <c r="I796" s="7"/>
    </row>
    <row r="797" spans="1:9">
      <c r="A797" s="7"/>
      <c r="B797" s="7"/>
      <c r="C797" s="7"/>
      <c r="D797" s="7"/>
      <c r="E797" s="7"/>
      <c r="F797" s="7"/>
      <c r="G797" s="7"/>
      <c r="H797" s="7"/>
      <c r="I797" s="7"/>
    </row>
    <row r="798" spans="1:9">
      <c r="A798" s="7"/>
      <c r="B798" s="7"/>
      <c r="C798" s="7"/>
      <c r="D798" s="7"/>
      <c r="E798" s="7"/>
      <c r="F798" s="7"/>
      <c r="G798" s="7"/>
      <c r="H798" s="7"/>
      <c r="I798" s="7"/>
    </row>
    <row r="799" spans="1:9">
      <c r="A799" s="7"/>
      <c r="B799" s="7"/>
      <c r="C799" s="7"/>
      <c r="D799" s="7"/>
      <c r="E799" s="7"/>
      <c r="F799" s="7"/>
      <c r="G799" s="7"/>
      <c r="H799" s="7"/>
      <c r="I799" s="7"/>
    </row>
    <row r="800" spans="1:9">
      <c r="A800" s="7"/>
      <c r="B800" s="7"/>
      <c r="C800" s="7"/>
      <c r="D800" s="7"/>
      <c r="E800" s="7"/>
      <c r="F800" s="7"/>
      <c r="G800" s="7"/>
      <c r="H800" s="7"/>
      <c r="I800" s="7"/>
    </row>
    <row r="801" spans="1:9">
      <c r="A801" s="7"/>
      <c r="B801" s="7"/>
      <c r="C801" s="7"/>
      <c r="D801" s="7"/>
      <c r="E801" s="7"/>
      <c r="F801" s="7"/>
      <c r="G801" s="7"/>
      <c r="H801" s="7"/>
      <c r="I801" s="7"/>
    </row>
    <row r="802" spans="1:9">
      <c r="A802" s="7"/>
      <c r="B802" s="7"/>
      <c r="C802" s="7"/>
      <c r="D802" s="7"/>
      <c r="E802" s="7"/>
      <c r="F802" s="7"/>
      <c r="G802" s="7"/>
      <c r="H802" s="7"/>
      <c r="I802" s="7"/>
    </row>
  </sheetData>
  <mergeCells count="8">
    <mergeCell ref="H6:H7"/>
    <mergeCell ref="I6:I7"/>
    <mergeCell ref="A6:A7"/>
    <mergeCell ref="B6:C6"/>
    <mergeCell ref="D6:D7"/>
    <mergeCell ref="E6:E7"/>
    <mergeCell ref="F6:F7"/>
    <mergeCell ref="G6:G7"/>
  </mergeCells>
  <hyperlinks>
    <hyperlink ref="A1" location="Índice!A1" display="Volver al Índice"/>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showGridLines="0" zoomScaleNormal="75" workbookViewId="0"/>
  </sheetViews>
  <sheetFormatPr baseColWidth="10" defaultColWidth="10.88671875" defaultRowHeight="13.2"/>
  <cols>
    <col min="1" max="1" width="36.88671875" style="5" customWidth="1"/>
    <col min="2" max="7" width="18.6640625" style="5" customWidth="1"/>
    <col min="8" max="8" width="16.44140625" style="5" customWidth="1"/>
    <col min="9" max="10" width="10.88671875" style="5"/>
    <col min="11" max="11" width="13.88671875" style="5" customWidth="1"/>
    <col min="12" max="16384" width="10.88671875" style="5"/>
  </cols>
  <sheetData>
    <row r="1" spans="1:17" s="42" customFormat="1" ht="20.100000000000001" customHeight="1">
      <c r="A1" s="1386" t="s">
        <v>1209</v>
      </c>
      <c r="B1" s="300"/>
      <c r="C1" s="300"/>
      <c r="D1" s="300"/>
      <c r="E1" s="300"/>
      <c r="F1" s="300"/>
      <c r="G1" s="300"/>
      <c r="H1" s="300"/>
    </row>
    <row r="2" spans="1:17" s="43" customFormat="1" ht="24.9" customHeight="1">
      <c r="A2" s="163" t="s">
        <v>718</v>
      </c>
      <c r="B2" s="163"/>
      <c r="C2" s="163"/>
      <c r="D2" s="163"/>
      <c r="E2" s="163"/>
      <c r="F2" s="163"/>
      <c r="G2" s="163"/>
      <c r="H2" s="163"/>
    </row>
    <row r="3" spans="1:17" s="611" customFormat="1" ht="20.100000000000001" customHeight="1">
      <c r="A3" s="166">
        <v>44439</v>
      </c>
      <c r="B3" s="166"/>
      <c r="C3" s="166"/>
      <c r="D3" s="166"/>
      <c r="E3" s="166"/>
      <c r="F3" s="166"/>
      <c r="G3" s="166"/>
      <c r="H3" s="166"/>
    </row>
    <row r="4" spans="1:17" s="397" customFormat="1" ht="20.100000000000001" customHeight="1">
      <c r="A4" s="167" t="s">
        <v>174</v>
      </c>
      <c r="B4" s="167"/>
      <c r="C4" s="167"/>
      <c r="D4" s="167"/>
      <c r="E4" s="167"/>
      <c r="F4" s="167"/>
      <c r="G4" s="167"/>
      <c r="H4" s="167"/>
    </row>
    <row r="5" spans="1:17" ht="20.100000000000001" customHeight="1" thickBot="1"/>
    <row r="6" spans="1:17" s="46" customFormat="1" ht="24.9" customHeight="1">
      <c r="A6" s="1480" t="s">
        <v>1</v>
      </c>
      <c r="B6" s="1480" t="s">
        <v>719</v>
      </c>
      <c r="C6" s="1480"/>
      <c r="D6" s="1480"/>
      <c r="E6" s="1480"/>
      <c r="F6" s="1480"/>
      <c r="G6" s="1478" t="s">
        <v>720</v>
      </c>
      <c r="H6" s="1484" t="s">
        <v>721</v>
      </c>
      <c r="I6" s="697"/>
      <c r="J6" s="697"/>
      <c r="K6" s="697"/>
    </row>
    <row r="7" spans="1:17" ht="15.75" customHeight="1">
      <c r="A7" s="1615"/>
      <c r="B7" s="1618" t="s">
        <v>722</v>
      </c>
      <c r="C7" s="1618" t="s">
        <v>723</v>
      </c>
      <c r="D7" s="1618" t="s">
        <v>724</v>
      </c>
      <c r="E7" s="1618" t="s">
        <v>725</v>
      </c>
      <c r="F7" s="1618" t="s">
        <v>191</v>
      </c>
      <c r="G7" s="1616"/>
      <c r="H7" s="1617"/>
      <c r="I7" s="697"/>
      <c r="J7" s="697"/>
      <c r="K7" s="697"/>
      <c r="L7" s="46"/>
      <c r="M7" s="46"/>
      <c r="N7" s="46"/>
      <c r="O7" s="46"/>
    </row>
    <row r="8" spans="1:17" ht="24.9" customHeight="1">
      <c r="A8" s="1481"/>
      <c r="B8" s="1479"/>
      <c r="C8" s="1479"/>
      <c r="D8" s="1479"/>
      <c r="E8" s="1479"/>
      <c r="F8" s="1479"/>
      <c r="G8" s="1479"/>
      <c r="H8" s="1485"/>
      <c r="I8" s="697"/>
      <c r="J8" s="697"/>
      <c r="K8" s="697"/>
      <c r="L8" s="46"/>
      <c r="M8" s="46"/>
      <c r="N8" s="46"/>
      <c r="O8" s="46"/>
    </row>
    <row r="9" spans="1:17" ht="9.75" customHeight="1">
      <c r="A9" s="39"/>
      <c r="B9" s="698"/>
      <c r="C9" s="698"/>
      <c r="D9" s="698"/>
      <c r="E9" s="698"/>
      <c r="F9" s="698"/>
      <c r="G9" s="698"/>
      <c r="H9" s="699"/>
      <c r="I9" s="697"/>
      <c r="J9" s="697"/>
      <c r="K9" s="697"/>
    </row>
    <row r="10" spans="1:17" s="193" customFormat="1" ht="20.100000000000001" customHeight="1">
      <c r="A10" s="320" t="s">
        <v>29</v>
      </c>
      <c r="B10" s="700">
        <v>37.056870247678312</v>
      </c>
      <c r="C10" s="700">
        <v>42.467058604405537</v>
      </c>
      <c r="D10" s="700">
        <v>18.996186151653145</v>
      </c>
      <c r="E10" s="700">
        <v>0.12057312125690399</v>
      </c>
      <c r="F10" s="700">
        <v>98.640688124993886</v>
      </c>
      <c r="G10" s="700">
        <v>1.3593118750061146</v>
      </c>
      <c r="H10" s="701">
        <v>67212837.45099999</v>
      </c>
      <c r="I10" s="702"/>
      <c r="J10" s="597"/>
      <c r="K10" s="597"/>
      <c r="L10" s="597"/>
      <c r="M10" s="597"/>
      <c r="N10" s="597"/>
      <c r="O10" s="597"/>
      <c r="P10" s="597"/>
      <c r="Q10" s="597"/>
    </row>
    <row r="11" spans="1:17" s="193" customFormat="1" ht="20.100000000000001" customHeight="1">
      <c r="A11" s="320" t="s">
        <v>30</v>
      </c>
      <c r="B11" s="700">
        <v>8.9723109411196305</v>
      </c>
      <c r="C11" s="700">
        <v>18.071134512388117</v>
      </c>
      <c r="D11" s="700">
        <v>69.602856839501399</v>
      </c>
      <c r="E11" s="700">
        <v>3.3516419067220147</v>
      </c>
      <c r="F11" s="700">
        <v>99.997944199731137</v>
      </c>
      <c r="G11" s="700">
        <v>2.0558002688556625E-3</v>
      </c>
      <c r="H11" s="701">
        <v>1513960.3039999998</v>
      </c>
      <c r="I11" s="702"/>
      <c r="J11" s="597"/>
      <c r="K11" s="597"/>
      <c r="L11" s="597"/>
      <c r="M11" s="597"/>
      <c r="N11" s="597"/>
      <c r="O11" s="597"/>
      <c r="P11" s="597"/>
      <c r="Q11" s="597"/>
    </row>
    <row r="12" spans="1:17" s="193" customFormat="1" ht="20.100000000000001" customHeight="1">
      <c r="A12" s="320" t="s">
        <v>31</v>
      </c>
      <c r="B12" s="700">
        <v>44.406229257181856</v>
      </c>
      <c r="C12" s="700">
        <v>38.361139392695783</v>
      </c>
      <c r="D12" s="700">
        <v>14.679663422350359</v>
      </c>
      <c r="E12" s="700">
        <v>1.8368481864263351E-2</v>
      </c>
      <c r="F12" s="700">
        <v>97.465400554092255</v>
      </c>
      <c r="G12" s="700">
        <v>2.5345994459077485</v>
      </c>
      <c r="H12" s="701">
        <v>127111838.48799999</v>
      </c>
      <c r="I12" s="702"/>
      <c r="J12" s="597"/>
      <c r="K12" s="597"/>
      <c r="L12" s="597"/>
      <c r="M12" s="597"/>
      <c r="N12" s="597"/>
      <c r="O12" s="597"/>
      <c r="P12" s="597"/>
      <c r="Q12" s="597"/>
    </row>
    <row r="13" spans="1:17" s="193" customFormat="1" ht="20.100000000000001" customHeight="1">
      <c r="A13" s="320" t="s">
        <v>32</v>
      </c>
      <c r="B13" s="700">
        <v>8.0406926433490558</v>
      </c>
      <c r="C13" s="700">
        <v>50.319589772427975</v>
      </c>
      <c r="D13" s="700">
        <v>35.618834549103113</v>
      </c>
      <c r="E13" s="700">
        <v>5.5327876128654019</v>
      </c>
      <c r="F13" s="700">
        <v>99.51190457774554</v>
      </c>
      <c r="G13" s="700">
        <v>0.48809542225446328</v>
      </c>
      <c r="H13" s="701">
        <v>6937061.1679999996</v>
      </c>
      <c r="I13" s="702"/>
      <c r="J13" s="597"/>
      <c r="K13" s="597"/>
      <c r="L13" s="597"/>
      <c r="M13" s="597"/>
      <c r="N13" s="597"/>
      <c r="O13" s="597"/>
      <c r="P13" s="597"/>
      <c r="Q13" s="597"/>
    </row>
    <row r="14" spans="1:17" s="193" customFormat="1" ht="20.100000000000001" customHeight="1">
      <c r="A14" s="320" t="s">
        <v>33</v>
      </c>
      <c r="B14" s="700">
        <v>25.586273356918642</v>
      </c>
      <c r="C14" s="700">
        <v>22.371923179270073</v>
      </c>
      <c r="D14" s="700">
        <v>48.487842008478097</v>
      </c>
      <c r="E14" s="700">
        <v>1.0720671723186221</v>
      </c>
      <c r="F14" s="700">
        <v>97.518105716985431</v>
      </c>
      <c r="G14" s="700">
        <v>2.4818942830145638</v>
      </c>
      <c r="H14" s="701">
        <v>12796249.67</v>
      </c>
      <c r="I14" s="702"/>
      <c r="J14" s="597"/>
      <c r="K14" s="597"/>
      <c r="L14" s="597"/>
      <c r="M14" s="597"/>
      <c r="N14" s="597"/>
      <c r="O14" s="597"/>
      <c r="P14" s="597"/>
      <c r="Q14" s="597"/>
    </row>
    <row r="15" spans="1:17" s="193" customFormat="1" ht="20.100000000000001" customHeight="1">
      <c r="A15" s="598" t="s">
        <v>114</v>
      </c>
      <c r="B15" s="700">
        <v>35.495085752156228</v>
      </c>
      <c r="C15" s="700">
        <v>37.05906402990535</v>
      </c>
      <c r="D15" s="700">
        <v>24.936431516126735</v>
      </c>
      <c r="E15" s="700">
        <v>1.7161151862817401</v>
      </c>
      <c r="F15" s="700">
        <v>99.206696484470029</v>
      </c>
      <c r="G15" s="700">
        <v>0.79330351552995648</v>
      </c>
      <c r="H15" s="701">
        <v>45191239.037999995</v>
      </c>
      <c r="I15" s="702"/>
      <c r="J15" s="597"/>
      <c r="K15" s="597"/>
      <c r="L15" s="597"/>
      <c r="M15" s="597"/>
      <c r="N15" s="597"/>
      <c r="O15" s="597"/>
      <c r="P15" s="597"/>
      <c r="Q15" s="597"/>
    </row>
    <row r="16" spans="1:17" s="193" customFormat="1" ht="20.100000000000001" customHeight="1">
      <c r="A16" s="320" t="s">
        <v>35</v>
      </c>
      <c r="B16" s="700">
        <v>71.523664020998282</v>
      </c>
      <c r="C16" s="700">
        <v>1.3171359254580395</v>
      </c>
      <c r="D16" s="700">
        <v>0.51646994939148194</v>
      </c>
      <c r="E16" s="700">
        <v>0.41622829639426862</v>
      </c>
      <c r="F16" s="700">
        <v>73.773498192242087</v>
      </c>
      <c r="G16" s="700">
        <v>26.226501807757913</v>
      </c>
      <c r="H16" s="701">
        <v>6819660.0870000012</v>
      </c>
      <c r="I16" s="702"/>
      <c r="J16" s="597"/>
      <c r="K16" s="597"/>
      <c r="L16" s="597"/>
      <c r="M16" s="597"/>
      <c r="N16" s="597"/>
      <c r="O16" s="597"/>
      <c r="P16" s="597"/>
      <c r="Q16" s="597"/>
    </row>
    <row r="17" spans="1:35" s="193" customFormat="1" ht="20.100000000000001" customHeight="1">
      <c r="A17" s="320" t="s">
        <v>670</v>
      </c>
      <c r="B17" s="700">
        <v>26.520903747712921</v>
      </c>
      <c r="C17" s="700">
        <v>48.380906771795182</v>
      </c>
      <c r="D17" s="700">
        <v>20.407425676523339</v>
      </c>
      <c r="E17" s="700">
        <v>2.3796962324318796</v>
      </c>
      <c r="F17" s="700">
        <v>97.688932428463303</v>
      </c>
      <c r="G17" s="700">
        <v>2.3110675715366988</v>
      </c>
      <c r="H17" s="701">
        <v>45462486.944999993</v>
      </c>
      <c r="I17" s="702"/>
      <c r="J17" s="597"/>
      <c r="K17" s="597"/>
      <c r="L17" s="597"/>
      <c r="M17" s="597"/>
      <c r="N17" s="597"/>
      <c r="O17" s="597"/>
      <c r="P17" s="597"/>
      <c r="Q17" s="597"/>
    </row>
    <row r="18" spans="1:35" s="193" customFormat="1" ht="20.100000000000001" customHeight="1">
      <c r="A18" s="320" t="s">
        <v>37</v>
      </c>
      <c r="B18" s="700">
        <v>0.48698955512731207</v>
      </c>
      <c r="C18" s="700">
        <v>20.4751474529333</v>
      </c>
      <c r="D18" s="700">
        <v>76.869980870355164</v>
      </c>
      <c r="E18" s="700">
        <v>2.3050573502997249E-2</v>
      </c>
      <c r="F18" s="700">
        <v>97.855168451918772</v>
      </c>
      <c r="G18" s="700">
        <v>2.1448315480812221</v>
      </c>
      <c r="H18" s="701">
        <v>8013119.4990000008</v>
      </c>
      <c r="I18" s="702"/>
      <c r="J18" s="597"/>
      <c r="K18" s="597"/>
      <c r="L18" s="597"/>
      <c r="M18" s="597"/>
      <c r="N18" s="597"/>
      <c r="O18" s="597"/>
      <c r="P18" s="597"/>
      <c r="Q18" s="597"/>
    </row>
    <row r="19" spans="1:35" s="193" customFormat="1" ht="20.100000000000001" customHeight="1">
      <c r="A19" s="320" t="s">
        <v>38</v>
      </c>
      <c r="B19" s="700">
        <v>6.1018417698734266</v>
      </c>
      <c r="C19" s="700">
        <v>32.806466618678172</v>
      </c>
      <c r="D19" s="700">
        <v>56.596515793661254</v>
      </c>
      <c r="E19" s="700">
        <v>1.2174309963759444</v>
      </c>
      <c r="F19" s="700">
        <v>96.722255178588782</v>
      </c>
      <c r="G19" s="700">
        <v>3.277744821411213</v>
      </c>
      <c r="H19" s="701">
        <v>4647333.3739999998</v>
      </c>
      <c r="I19" s="702"/>
      <c r="J19" s="597"/>
      <c r="K19" s="597"/>
      <c r="L19" s="597"/>
      <c r="M19" s="597"/>
      <c r="N19" s="597"/>
      <c r="O19" s="597"/>
      <c r="P19" s="597"/>
      <c r="Q19" s="597"/>
    </row>
    <row r="20" spans="1:35" s="193" customFormat="1" ht="20.100000000000001" customHeight="1">
      <c r="A20" s="25" t="s">
        <v>39</v>
      </c>
      <c r="B20" s="700" t="s">
        <v>117</v>
      </c>
      <c r="C20" s="700">
        <v>19.989349033140499</v>
      </c>
      <c r="D20" s="700">
        <v>78.345350822404768</v>
      </c>
      <c r="E20" s="700">
        <v>1.0846592518115004</v>
      </c>
      <c r="F20" s="700">
        <v>99.419359107356755</v>
      </c>
      <c r="G20" s="700">
        <v>0.58064089264324414</v>
      </c>
      <c r="H20" s="701">
        <v>2583352.3249999997</v>
      </c>
      <c r="I20" s="702"/>
      <c r="J20" s="597"/>
      <c r="K20" s="597"/>
      <c r="L20" s="597"/>
      <c r="M20" s="597"/>
      <c r="N20" s="597"/>
      <c r="O20" s="597"/>
      <c r="P20" s="597"/>
      <c r="Q20" s="597"/>
    </row>
    <row r="21" spans="1:35" s="193" customFormat="1" ht="20.100000000000001" customHeight="1">
      <c r="A21" s="25" t="s">
        <v>116</v>
      </c>
      <c r="B21" s="700">
        <v>22.65247294304271</v>
      </c>
      <c r="C21" s="700">
        <v>3.0571341151246574</v>
      </c>
      <c r="D21" s="700">
        <v>60.941667298832925</v>
      </c>
      <c r="E21" s="700">
        <v>11.057448438102506</v>
      </c>
      <c r="F21" s="700">
        <v>97.708722795102801</v>
      </c>
      <c r="G21" s="700">
        <v>2.2912772048972072</v>
      </c>
      <c r="H21" s="701">
        <v>6764570.6799999997</v>
      </c>
      <c r="I21" s="702"/>
      <c r="J21" s="597"/>
      <c r="K21" s="597"/>
      <c r="L21" s="597"/>
      <c r="M21" s="597"/>
      <c r="N21" s="597"/>
      <c r="O21" s="597"/>
      <c r="P21" s="597"/>
      <c r="Q21" s="597"/>
    </row>
    <row r="22" spans="1:35" s="193" customFormat="1" ht="20.100000000000001" customHeight="1">
      <c r="A22" s="25" t="s">
        <v>152</v>
      </c>
      <c r="B22" s="700" t="s">
        <v>117</v>
      </c>
      <c r="C22" s="700">
        <v>11.209831967458728</v>
      </c>
      <c r="D22" s="700">
        <v>86.243637143027456</v>
      </c>
      <c r="E22" s="700">
        <v>5.5658419469364659E-2</v>
      </c>
      <c r="F22" s="700">
        <v>97.509127529955535</v>
      </c>
      <c r="G22" s="700">
        <v>2.4908724700444553</v>
      </c>
      <c r="H22" s="701">
        <v>1244794.6000000001</v>
      </c>
      <c r="I22" s="702"/>
      <c r="J22" s="597"/>
      <c r="K22" s="597"/>
      <c r="L22" s="597"/>
      <c r="M22" s="597"/>
      <c r="N22" s="597"/>
      <c r="O22" s="597"/>
      <c r="P22" s="597"/>
      <c r="Q22" s="597"/>
    </row>
    <row r="23" spans="1:35" s="193" customFormat="1" ht="20.100000000000001" customHeight="1">
      <c r="A23" s="25" t="s">
        <v>42</v>
      </c>
      <c r="B23" s="700">
        <v>0.32115154154950015</v>
      </c>
      <c r="C23" s="700">
        <v>14.14640661368173</v>
      </c>
      <c r="D23" s="700">
        <v>84.701150599884414</v>
      </c>
      <c r="E23" s="700">
        <v>0.83129124488436101</v>
      </c>
      <c r="F23" s="700">
        <v>100</v>
      </c>
      <c r="G23" s="700" t="s">
        <v>117</v>
      </c>
      <c r="H23" s="701">
        <v>482337.08999999997</v>
      </c>
      <c r="I23" s="702"/>
      <c r="J23" s="597"/>
      <c r="K23" s="597"/>
      <c r="L23" s="597"/>
      <c r="M23" s="597"/>
      <c r="N23" s="597"/>
      <c r="O23" s="597"/>
      <c r="P23" s="597"/>
      <c r="Q23" s="597"/>
    </row>
    <row r="24" spans="1:35" s="193" customFormat="1" ht="20.100000000000001" customHeight="1">
      <c r="A24" s="25" t="s">
        <v>43</v>
      </c>
      <c r="B24" s="700">
        <v>24.296186981078897</v>
      </c>
      <c r="C24" s="700" t="s">
        <v>117</v>
      </c>
      <c r="D24" s="700">
        <v>74.542148536453581</v>
      </c>
      <c r="E24" s="700">
        <v>0.93569059950795885</v>
      </c>
      <c r="F24" s="700">
        <v>99.774026117040435</v>
      </c>
      <c r="G24" s="700">
        <v>0.22597388295955753</v>
      </c>
      <c r="H24" s="703">
        <v>4425290.1570000006</v>
      </c>
      <c r="I24" s="702"/>
      <c r="J24" s="597"/>
      <c r="K24" s="597"/>
      <c r="L24" s="597"/>
      <c r="M24" s="597"/>
      <c r="N24" s="597"/>
      <c r="O24" s="597"/>
      <c r="P24" s="597"/>
      <c r="Q24" s="597"/>
    </row>
    <row r="25" spans="1:35" s="193" customFormat="1" ht="20.100000000000001" customHeight="1">
      <c r="A25" s="25" t="s">
        <v>44</v>
      </c>
      <c r="B25" s="700">
        <v>57.338486964772741</v>
      </c>
      <c r="C25" s="700" t="s">
        <v>117</v>
      </c>
      <c r="D25" s="700">
        <v>39.063426178338212</v>
      </c>
      <c r="E25" s="700">
        <v>3.5980868568890587</v>
      </c>
      <c r="F25" s="700">
        <v>100</v>
      </c>
      <c r="G25" s="700" t="s">
        <v>117</v>
      </c>
      <c r="H25" s="704">
        <v>271918.81099999999</v>
      </c>
      <c r="I25" s="702"/>
      <c r="J25" s="597"/>
      <c r="K25" s="597"/>
      <c r="L25" s="597"/>
      <c r="M25" s="597"/>
      <c r="N25" s="597"/>
      <c r="O25" s="597"/>
      <c r="P25" s="597"/>
      <c r="Q25" s="597"/>
    </row>
    <row r="26" spans="1:35" s="386" customFormat="1" ht="25.5" customHeight="1" thickBot="1">
      <c r="A26" s="673" t="s">
        <v>45</v>
      </c>
      <c r="B26" s="705">
        <v>35.546424604527388</v>
      </c>
      <c r="C26" s="705">
        <v>37.150456434397739</v>
      </c>
      <c r="D26" s="705">
        <v>23.885019082708283</v>
      </c>
      <c r="E26" s="705">
        <v>1.0109712952748617</v>
      </c>
      <c r="F26" s="705">
        <v>97.592871416908238</v>
      </c>
      <c r="G26" s="705">
        <v>2.407128583091743</v>
      </c>
      <c r="H26" s="706">
        <v>341478049.68699998</v>
      </c>
      <c r="J26" s="707"/>
      <c r="K26" s="707"/>
      <c r="L26" s="707"/>
      <c r="M26" s="707"/>
      <c r="N26" s="707"/>
      <c r="O26" s="707"/>
      <c r="P26" s="707"/>
      <c r="Q26" s="707"/>
    </row>
    <row r="27" spans="1:35" ht="6" customHeight="1">
      <c r="A27" s="31"/>
      <c r="B27" s="31"/>
      <c r="C27" s="31"/>
      <c r="D27" s="31"/>
      <c r="E27" s="31"/>
      <c r="F27" s="31"/>
      <c r="G27" s="31"/>
      <c r="H27" s="31"/>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row>
    <row r="28" spans="1:35" s="73" customFormat="1" ht="11.1" customHeight="1">
      <c r="A28" s="34" t="s">
        <v>155</v>
      </c>
      <c r="B28" s="31"/>
      <c r="C28" s="31"/>
      <c r="D28" s="31"/>
      <c r="E28" s="31"/>
      <c r="F28" s="31"/>
      <c r="G28" s="31"/>
      <c r="H28" s="31"/>
    </row>
    <row r="29" spans="1:35" s="73" customFormat="1" ht="11.1" customHeight="1">
      <c r="A29" s="34" t="s">
        <v>726</v>
      </c>
      <c r="B29" s="31"/>
      <c r="C29" s="31"/>
      <c r="D29" s="31"/>
      <c r="E29" s="31"/>
      <c r="F29" s="31"/>
      <c r="G29" s="31"/>
      <c r="H29" s="31"/>
    </row>
    <row r="30" spans="1:35" s="73" customFormat="1" ht="10.5" customHeight="1">
      <c r="A30" s="158"/>
      <c r="B30" s="158"/>
      <c r="C30" s="158"/>
      <c r="D30" s="158"/>
      <c r="E30" s="158"/>
      <c r="F30" s="158"/>
      <c r="G30" s="158"/>
      <c r="H30" s="158"/>
      <c r="I30" s="158"/>
      <c r="J30" s="158"/>
      <c r="K30" s="158"/>
      <c r="L30" s="158"/>
    </row>
    <row r="31" spans="1:35" s="73" customFormat="1">
      <c r="A31" s="336"/>
      <c r="B31" s="249"/>
      <c r="C31" s="249"/>
      <c r="D31" s="249"/>
      <c r="E31" s="249"/>
      <c r="F31" s="249"/>
      <c r="G31" s="249"/>
      <c r="H31" s="249"/>
      <c r="I31" s="5"/>
    </row>
  </sheetData>
  <mergeCells count="9">
    <mergeCell ref="A6:A8"/>
    <mergeCell ref="B6:F6"/>
    <mergeCell ref="G6:G8"/>
    <mergeCell ref="H6:H8"/>
    <mergeCell ref="B7:B8"/>
    <mergeCell ref="C7:C8"/>
    <mergeCell ref="D7:D8"/>
    <mergeCell ref="E7:E8"/>
    <mergeCell ref="F7:F8"/>
  </mergeCells>
  <hyperlinks>
    <hyperlink ref="A1" location="Índice!A1" display="Volver al Índice"/>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Normal="100" workbookViewId="0"/>
  </sheetViews>
  <sheetFormatPr baseColWidth="10" defaultColWidth="10.88671875" defaultRowHeight="13.2"/>
  <cols>
    <col min="1" max="1" width="44" style="5" customWidth="1"/>
    <col min="2" max="2" width="21.88671875" style="5" customWidth="1"/>
    <col min="3" max="4" width="21.5546875" style="5" customWidth="1"/>
    <col min="5" max="5" width="21" style="5" customWidth="1"/>
    <col min="6" max="6" width="22.44140625" style="5" customWidth="1"/>
    <col min="7" max="7" width="13.44140625" style="5" customWidth="1"/>
    <col min="8" max="8" width="19.6640625" style="5" customWidth="1"/>
    <col min="9" max="16384" width="10.88671875" style="5"/>
  </cols>
  <sheetData>
    <row r="1" spans="1:15" s="587" customFormat="1" ht="18" customHeight="1">
      <c r="A1" s="1386" t="s">
        <v>1209</v>
      </c>
      <c r="B1" s="300"/>
      <c r="C1" s="300"/>
      <c r="D1" s="300"/>
      <c r="E1" s="300"/>
      <c r="F1" s="300"/>
    </row>
    <row r="2" spans="1:15" s="43" customFormat="1" ht="24.9" customHeight="1">
      <c r="A2" s="163" t="s">
        <v>664</v>
      </c>
      <c r="B2" s="163"/>
      <c r="C2" s="163"/>
      <c r="D2" s="163"/>
      <c r="E2" s="163"/>
      <c r="F2" s="163"/>
      <c r="H2" s="588"/>
    </row>
    <row r="3" spans="1:15" s="44" customFormat="1" ht="18" customHeight="1">
      <c r="A3" s="166">
        <v>44439</v>
      </c>
      <c r="B3" s="166"/>
      <c r="C3" s="166"/>
      <c r="D3" s="166"/>
      <c r="E3" s="166"/>
      <c r="F3" s="166"/>
      <c r="H3" s="589"/>
    </row>
    <row r="4" spans="1:15" s="401" customFormat="1" ht="18" customHeight="1">
      <c r="A4" s="167" t="s">
        <v>174</v>
      </c>
      <c r="B4" s="167"/>
      <c r="C4" s="167"/>
      <c r="D4" s="167"/>
      <c r="E4" s="167"/>
      <c r="F4" s="167"/>
      <c r="H4" s="590"/>
    </row>
    <row r="5" spans="1:15" s="46" customFormat="1" ht="7.5" customHeight="1" thickBot="1">
      <c r="A5" s="45"/>
      <c r="B5" s="45"/>
      <c r="C5" s="45"/>
      <c r="D5" s="45"/>
      <c r="E5" s="45"/>
      <c r="F5" s="45"/>
      <c r="G5" s="45"/>
      <c r="H5" s="45"/>
    </row>
    <row r="6" spans="1:15" s="37" customFormat="1" ht="35.1" customHeight="1">
      <c r="A6" s="1484" t="s">
        <v>1</v>
      </c>
      <c r="B6" s="1484" t="s">
        <v>665</v>
      </c>
      <c r="C6" s="1484"/>
      <c r="D6" s="1484" t="s">
        <v>666</v>
      </c>
      <c r="E6" s="1484"/>
      <c r="F6" s="1484" t="s">
        <v>667</v>
      </c>
    </row>
    <row r="7" spans="1:15" s="37" customFormat="1" ht="35.1" customHeight="1">
      <c r="A7" s="1617"/>
      <c r="B7" s="1618" t="s">
        <v>668</v>
      </c>
      <c r="C7" s="1618" t="s">
        <v>669</v>
      </c>
      <c r="D7" s="1618" t="s">
        <v>668</v>
      </c>
      <c r="E7" s="1618" t="s">
        <v>669</v>
      </c>
      <c r="F7" s="1617"/>
    </row>
    <row r="8" spans="1:15" s="37" customFormat="1" ht="7.5" customHeight="1">
      <c r="A8" s="1619"/>
      <c r="B8" s="1620"/>
      <c r="C8" s="1620"/>
      <c r="D8" s="1620"/>
      <c r="E8" s="1620"/>
      <c r="F8" s="1619"/>
    </row>
    <row r="9" spans="1:15" s="37" customFormat="1" ht="8.25" customHeight="1">
      <c r="A9" s="591"/>
      <c r="B9" s="592"/>
      <c r="C9" s="592"/>
      <c r="D9" s="592"/>
      <c r="E9" s="592"/>
      <c r="F9" s="593"/>
    </row>
    <row r="10" spans="1:15" s="193" customFormat="1" ht="20.100000000000001" customHeight="1">
      <c r="A10" s="320" t="s">
        <v>29</v>
      </c>
      <c r="B10" s="594">
        <v>1.2761190655178103</v>
      </c>
      <c r="C10" s="594">
        <v>20.61388861889759</v>
      </c>
      <c r="D10" s="594" t="s">
        <v>117</v>
      </c>
      <c r="E10" s="594">
        <v>78.109992358014196</v>
      </c>
      <c r="F10" s="595">
        <v>2356845.5180000002</v>
      </c>
      <c r="G10" s="596"/>
      <c r="H10" s="597"/>
      <c r="I10" s="597"/>
      <c r="J10" s="597"/>
      <c r="K10" s="597"/>
      <c r="L10" s="597"/>
      <c r="M10" s="597"/>
      <c r="N10" s="597"/>
      <c r="O10" s="597"/>
    </row>
    <row r="11" spans="1:15" s="193" customFormat="1" ht="20.100000000000001" customHeight="1">
      <c r="A11" s="320" t="s">
        <v>30</v>
      </c>
      <c r="B11" s="594">
        <v>4.6434391454821838E-2</v>
      </c>
      <c r="C11" s="594">
        <v>66.873168390387477</v>
      </c>
      <c r="D11" s="594">
        <v>33.080397218157678</v>
      </c>
      <c r="E11" s="594" t="s">
        <v>117</v>
      </c>
      <c r="F11" s="595">
        <v>202218.65100000001</v>
      </c>
      <c r="G11" s="596"/>
      <c r="H11" s="597"/>
      <c r="I11" s="597"/>
      <c r="J11" s="597"/>
      <c r="K11" s="597"/>
      <c r="L11" s="597"/>
      <c r="M11" s="597"/>
      <c r="N11" s="597"/>
      <c r="O11" s="597"/>
    </row>
    <row r="12" spans="1:15" s="193" customFormat="1" ht="20.100000000000001" customHeight="1">
      <c r="A12" s="320" t="s">
        <v>31</v>
      </c>
      <c r="B12" s="594" t="s">
        <v>117</v>
      </c>
      <c r="C12" s="594">
        <v>54.583007732566635</v>
      </c>
      <c r="D12" s="594">
        <v>43.324107330205123</v>
      </c>
      <c r="E12" s="594">
        <v>2.0928849372282441</v>
      </c>
      <c r="F12" s="595">
        <v>6598635.6699999999</v>
      </c>
      <c r="G12" s="596"/>
      <c r="H12" s="597"/>
      <c r="I12" s="597"/>
      <c r="J12" s="597"/>
      <c r="K12" s="597"/>
      <c r="L12" s="597"/>
      <c r="M12" s="597"/>
      <c r="N12" s="597"/>
      <c r="O12" s="597"/>
    </row>
    <row r="13" spans="1:15" s="193" customFormat="1" ht="20.100000000000001" customHeight="1">
      <c r="A13" s="320" t="s">
        <v>32</v>
      </c>
      <c r="B13" s="594">
        <v>10.173544990611466</v>
      </c>
      <c r="C13" s="594">
        <v>56.731979654578133</v>
      </c>
      <c r="D13" s="594">
        <v>13.662308253973213</v>
      </c>
      <c r="E13" s="594">
        <v>19.432167100837177</v>
      </c>
      <c r="F13" s="595">
        <v>1366085.412</v>
      </c>
      <c r="G13" s="596"/>
      <c r="H13" s="597"/>
      <c r="I13" s="597"/>
      <c r="J13" s="597"/>
      <c r="K13" s="597"/>
      <c r="L13" s="597"/>
      <c r="M13" s="597"/>
      <c r="N13" s="597"/>
      <c r="O13" s="597"/>
    </row>
    <row r="14" spans="1:15" s="193" customFormat="1" ht="20.100000000000001" customHeight="1">
      <c r="A14" s="320" t="s">
        <v>33</v>
      </c>
      <c r="B14" s="594" t="s">
        <v>117</v>
      </c>
      <c r="C14" s="594">
        <v>28.727418450957547</v>
      </c>
      <c r="D14" s="594">
        <v>48.352099761731246</v>
      </c>
      <c r="E14" s="594">
        <v>22.920481787311214</v>
      </c>
      <c r="F14" s="595">
        <v>2320810.727</v>
      </c>
      <c r="G14" s="596"/>
      <c r="H14" s="597"/>
      <c r="I14" s="597"/>
      <c r="J14" s="597"/>
      <c r="K14" s="597"/>
      <c r="L14" s="597"/>
      <c r="M14" s="597"/>
      <c r="N14" s="597"/>
      <c r="O14" s="597"/>
    </row>
    <row r="15" spans="1:15" s="193" customFormat="1" ht="20.100000000000001" customHeight="1">
      <c r="A15" s="598" t="s">
        <v>34</v>
      </c>
      <c r="B15" s="594" t="s">
        <v>117</v>
      </c>
      <c r="C15" s="594">
        <v>6.0792928079602513</v>
      </c>
      <c r="D15" s="594">
        <v>78.847087623775806</v>
      </c>
      <c r="E15" s="594">
        <v>15.073619576465941</v>
      </c>
      <c r="F15" s="595">
        <v>12192161.217</v>
      </c>
      <c r="G15" s="596"/>
      <c r="H15" s="597"/>
      <c r="I15" s="597"/>
      <c r="J15" s="597"/>
      <c r="K15" s="597"/>
      <c r="L15" s="597"/>
      <c r="M15" s="597"/>
      <c r="N15" s="597"/>
      <c r="O15" s="597"/>
    </row>
    <row r="16" spans="1:15" s="193" customFormat="1" ht="20.100000000000001" customHeight="1">
      <c r="A16" s="320" t="s">
        <v>35</v>
      </c>
      <c r="B16" s="594">
        <v>15.38164916233484</v>
      </c>
      <c r="C16" s="594">
        <v>43.889518174273526</v>
      </c>
      <c r="D16" s="594">
        <v>40.728832663391636</v>
      </c>
      <c r="E16" s="594" t="s">
        <v>117</v>
      </c>
      <c r="F16" s="595">
        <v>110521.30899999999</v>
      </c>
      <c r="G16" s="596"/>
      <c r="H16" s="597"/>
      <c r="I16" s="597"/>
      <c r="J16" s="597"/>
      <c r="K16" s="597"/>
      <c r="L16" s="597"/>
      <c r="M16" s="597"/>
      <c r="N16" s="597"/>
      <c r="O16" s="597"/>
    </row>
    <row r="17" spans="1:15" s="193" customFormat="1" ht="20.100000000000001" customHeight="1">
      <c r="A17" s="320" t="s">
        <v>670</v>
      </c>
      <c r="B17" s="594">
        <v>34.812633717671794</v>
      </c>
      <c r="C17" s="594">
        <v>56.813402322657325</v>
      </c>
      <c r="D17" s="594">
        <v>8.3739639010871123</v>
      </c>
      <c r="E17" s="594" t="s">
        <v>117</v>
      </c>
      <c r="F17" s="595">
        <v>1706957.442</v>
      </c>
      <c r="G17" s="596"/>
      <c r="H17" s="597"/>
      <c r="I17" s="597"/>
      <c r="J17" s="597"/>
      <c r="K17" s="597"/>
      <c r="L17" s="597"/>
      <c r="M17" s="597"/>
      <c r="N17" s="597"/>
      <c r="O17" s="597"/>
    </row>
    <row r="18" spans="1:15" s="193" customFormat="1" ht="20.100000000000001" customHeight="1">
      <c r="A18" s="320" t="s">
        <v>37</v>
      </c>
      <c r="B18" s="594">
        <v>65.824656530151799</v>
      </c>
      <c r="C18" s="594">
        <v>34.175343469848194</v>
      </c>
      <c r="D18" s="594" t="s">
        <v>117</v>
      </c>
      <c r="E18" s="594" t="s">
        <v>117</v>
      </c>
      <c r="F18" s="595">
        <v>2381934.1910000001</v>
      </c>
      <c r="G18" s="596"/>
      <c r="H18" s="597"/>
      <c r="I18" s="597"/>
      <c r="J18" s="597"/>
      <c r="K18" s="597"/>
      <c r="L18" s="597"/>
      <c r="M18" s="597"/>
      <c r="N18" s="597"/>
      <c r="O18" s="597"/>
    </row>
    <row r="19" spans="1:15" s="193" customFormat="1" ht="20.100000000000001" customHeight="1">
      <c r="A19" s="320" t="s">
        <v>38</v>
      </c>
      <c r="B19" s="594" t="s">
        <v>117</v>
      </c>
      <c r="C19" s="594">
        <v>92.298592673736934</v>
      </c>
      <c r="D19" s="594" t="s">
        <v>117</v>
      </c>
      <c r="E19" s="594">
        <v>7.7014076548792234</v>
      </c>
      <c r="F19" s="595">
        <v>304306.408</v>
      </c>
      <c r="G19" s="596"/>
      <c r="H19" s="597"/>
      <c r="I19" s="597"/>
      <c r="J19" s="597"/>
      <c r="K19" s="597"/>
      <c r="L19" s="597"/>
      <c r="M19" s="597"/>
      <c r="N19" s="597"/>
      <c r="O19" s="597"/>
    </row>
    <row r="20" spans="1:15" s="193" customFormat="1" ht="20.100000000000001" customHeight="1">
      <c r="A20" s="25" t="s">
        <v>39</v>
      </c>
      <c r="B20" s="594" t="s">
        <v>117</v>
      </c>
      <c r="C20" s="594">
        <v>100</v>
      </c>
      <c r="D20" s="594" t="s">
        <v>117</v>
      </c>
      <c r="E20" s="594" t="s">
        <v>117</v>
      </c>
      <c r="F20" s="595">
        <v>804.61099999999999</v>
      </c>
      <c r="G20" s="596"/>
      <c r="H20" s="597"/>
      <c r="I20" s="597"/>
      <c r="J20" s="597"/>
      <c r="K20" s="597"/>
      <c r="L20" s="597"/>
      <c r="M20" s="597"/>
      <c r="N20" s="597"/>
      <c r="O20" s="597"/>
    </row>
    <row r="21" spans="1:15" s="193" customFormat="1" ht="20.100000000000001" customHeight="1">
      <c r="A21" s="25" t="s">
        <v>116</v>
      </c>
      <c r="B21" s="594" t="s">
        <v>117</v>
      </c>
      <c r="C21" s="594">
        <v>1.2858341988593944</v>
      </c>
      <c r="D21" s="594">
        <v>49.423758484387278</v>
      </c>
      <c r="E21" s="594">
        <v>49.290407316753317</v>
      </c>
      <c r="F21" s="595">
        <v>1383693.1710000001</v>
      </c>
      <c r="G21" s="596"/>
      <c r="H21" s="597"/>
      <c r="I21" s="597"/>
      <c r="J21" s="597"/>
      <c r="K21" s="597"/>
      <c r="L21" s="597"/>
      <c r="M21" s="597"/>
      <c r="N21" s="597"/>
      <c r="O21" s="597"/>
    </row>
    <row r="22" spans="1:15" s="193" customFormat="1" ht="20.100000000000001" customHeight="1">
      <c r="A22" s="25" t="s">
        <v>152</v>
      </c>
      <c r="B22" s="594" t="s">
        <v>117</v>
      </c>
      <c r="C22" s="594">
        <v>100</v>
      </c>
      <c r="D22" s="594" t="s">
        <v>117</v>
      </c>
      <c r="E22" s="594" t="s">
        <v>117</v>
      </c>
      <c r="F22" s="595">
        <v>4417.46</v>
      </c>
      <c r="G22" s="596"/>
      <c r="H22" s="597"/>
      <c r="I22" s="597"/>
      <c r="J22" s="597"/>
      <c r="K22" s="597"/>
      <c r="L22" s="597"/>
      <c r="M22" s="597"/>
      <c r="N22" s="597"/>
      <c r="O22" s="597"/>
    </row>
    <row r="23" spans="1:15" s="193" customFormat="1" ht="20.100000000000001" customHeight="1">
      <c r="A23" s="25" t="s">
        <v>42</v>
      </c>
      <c r="B23" s="594" t="s">
        <v>117</v>
      </c>
      <c r="C23" s="594">
        <v>100</v>
      </c>
      <c r="D23" s="594" t="s">
        <v>117</v>
      </c>
      <c r="E23" s="594" t="s">
        <v>117</v>
      </c>
      <c r="F23" s="595">
        <v>28089.62</v>
      </c>
      <c r="G23" s="596"/>
      <c r="H23" s="597"/>
      <c r="I23" s="597"/>
      <c r="J23" s="597"/>
      <c r="K23" s="597"/>
      <c r="L23" s="597"/>
      <c r="M23" s="597"/>
      <c r="N23" s="597"/>
      <c r="O23" s="597"/>
    </row>
    <row r="24" spans="1:15" s="193" customFormat="1" ht="20.100000000000001" customHeight="1">
      <c r="A24" s="25" t="s">
        <v>43</v>
      </c>
      <c r="B24" s="594" t="s">
        <v>117</v>
      </c>
      <c r="C24" s="594" t="s">
        <v>117</v>
      </c>
      <c r="D24" s="594" t="s">
        <v>117</v>
      </c>
      <c r="E24" s="594" t="s">
        <v>117</v>
      </c>
      <c r="F24" s="595" t="s">
        <v>117</v>
      </c>
      <c r="G24" s="596"/>
      <c r="H24" s="597"/>
      <c r="I24" s="597"/>
      <c r="J24" s="597"/>
      <c r="K24" s="597"/>
      <c r="L24" s="597"/>
      <c r="M24" s="597"/>
      <c r="N24" s="597"/>
      <c r="O24" s="597"/>
    </row>
    <row r="25" spans="1:15" s="193" customFormat="1" ht="20.100000000000001" customHeight="1">
      <c r="A25" s="25" t="s">
        <v>44</v>
      </c>
      <c r="B25" s="594" t="s">
        <v>117</v>
      </c>
      <c r="C25" s="594" t="s">
        <v>117</v>
      </c>
      <c r="D25" s="594" t="s">
        <v>117</v>
      </c>
      <c r="E25" s="594" t="s">
        <v>117</v>
      </c>
      <c r="F25" s="595" t="s">
        <v>117</v>
      </c>
      <c r="G25" s="596"/>
      <c r="H25" s="597"/>
      <c r="I25" s="597"/>
      <c r="J25" s="597"/>
      <c r="K25" s="597"/>
      <c r="L25" s="597"/>
      <c r="M25" s="597"/>
      <c r="N25" s="597"/>
      <c r="O25" s="597"/>
    </row>
    <row r="26" spans="1:15" s="602" customFormat="1" ht="30" customHeight="1" thickBot="1">
      <c r="A26" s="409" t="s">
        <v>45</v>
      </c>
      <c r="B26" s="599">
        <v>7.5855208604567332</v>
      </c>
      <c r="C26" s="599">
        <v>27.683166483505261</v>
      </c>
      <c r="D26" s="599">
        <v>47.547425791788342</v>
      </c>
      <c r="E26" s="599">
        <v>17.183886870710122</v>
      </c>
      <c r="F26" s="600">
        <v>30957481.407000005</v>
      </c>
      <c r="G26" s="596"/>
      <c r="H26" s="601"/>
      <c r="I26" s="601"/>
      <c r="J26" s="601"/>
      <c r="K26" s="601"/>
      <c r="L26" s="601"/>
      <c r="M26" s="601"/>
      <c r="N26" s="601"/>
      <c r="O26" s="601"/>
    </row>
    <row r="27" spans="1:15" s="46" customFormat="1" ht="5.25" customHeight="1">
      <c r="A27" s="31"/>
      <c r="B27" s="603"/>
      <c r="C27" s="603"/>
      <c r="D27" s="603"/>
      <c r="E27" s="603"/>
      <c r="F27" s="604"/>
      <c r="G27" s="605"/>
      <c r="H27" s="606"/>
    </row>
    <row r="28" spans="1:15" s="46" customFormat="1">
      <c r="A28" s="25" t="s">
        <v>671</v>
      </c>
      <c r="B28" s="31"/>
      <c r="C28" s="31"/>
      <c r="D28" s="31"/>
      <c r="E28" s="31"/>
      <c r="F28" s="607"/>
      <c r="H28" s="608"/>
    </row>
    <row r="29" spans="1:15" s="46" customFormat="1">
      <c r="A29" s="158"/>
      <c r="B29" s="158"/>
      <c r="C29" s="158"/>
      <c r="D29" s="158"/>
      <c r="E29" s="158"/>
      <c r="F29" s="158"/>
      <c r="G29" s="158"/>
      <c r="H29" s="158"/>
      <c r="I29" s="158"/>
      <c r="J29" s="158"/>
      <c r="K29" s="158"/>
      <c r="L29" s="158"/>
    </row>
    <row r="30" spans="1:15" s="46" customFormat="1">
      <c r="A30" s="336"/>
      <c r="B30" s="249"/>
      <c r="C30" s="249"/>
      <c r="D30" s="249"/>
      <c r="E30" s="249"/>
      <c r="F30" s="249"/>
      <c r="G30" s="249"/>
      <c r="H30" s="249"/>
      <c r="I30" s="5"/>
    </row>
    <row r="31" spans="1:15" s="46" customFormat="1">
      <c r="F31" s="6"/>
      <c r="H31" s="608"/>
    </row>
    <row r="32" spans="1:15" s="46" customFormat="1">
      <c r="H32" s="608"/>
    </row>
    <row r="33" spans="8:8" s="46" customFormat="1">
      <c r="H33" s="608"/>
    </row>
    <row r="34" spans="8:8" s="46" customFormat="1">
      <c r="H34" s="608"/>
    </row>
    <row r="35" spans="8:8" s="46" customFormat="1">
      <c r="H35" s="608"/>
    </row>
    <row r="36" spans="8:8" s="46" customFormat="1"/>
    <row r="37" spans="8:8" s="46" customFormat="1"/>
    <row r="38" spans="8:8" s="46" customFormat="1"/>
    <row r="39" spans="8:8" s="46" customFormat="1"/>
    <row r="40" spans="8:8" s="46" customFormat="1"/>
    <row r="41" spans="8:8" s="46" customFormat="1"/>
    <row r="42" spans="8:8" s="46" customFormat="1"/>
    <row r="43" spans="8:8" s="46" customFormat="1"/>
  </sheetData>
  <mergeCells count="8">
    <mergeCell ref="A6:A8"/>
    <mergeCell ref="B6:C6"/>
    <mergeCell ref="D6:E6"/>
    <mergeCell ref="F6:F8"/>
    <mergeCell ref="B7:B8"/>
    <mergeCell ref="C7:C8"/>
    <mergeCell ref="D7:D8"/>
    <mergeCell ref="E7:E8"/>
  </mergeCells>
  <hyperlinks>
    <hyperlink ref="A1" location="Índice!A1" display="Volver al Índic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showGridLines="0" workbookViewId="0"/>
  </sheetViews>
  <sheetFormatPr baseColWidth="10" defaultColWidth="11.44140625" defaultRowHeight="13.2"/>
  <cols>
    <col min="1" max="1" width="34" style="733" customWidth="1"/>
    <col min="2" max="2" width="16.44140625" style="733" bestFit="1" customWidth="1"/>
    <col min="3" max="3" width="13" style="733" bestFit="1" customWidth="1"/>
    <col min="4" max="4" width="11.5546875" style="733" bestFit="1" customWidth="1"/>
    <col min="5" max="6" width="13.88671875" style="733" bestFit="1" customWidth="1"/>
    <col min="7" max="256" width="11.44140625" style="733"/>
    <col min="257" max="257" width="34" style="733" customWidth="1"/>
    <col min="258" max="258" width="16.44140625" style="733" bestFit="1" customWidth="1"/>
    <col min="259" max="259" width="13" style="733" bestFit="1" customWidth="1"/>
    <col min="260" max="260" width="11.5546875" style="733" bestFit="1" customWidth="1"/>
    <col min="261" max="262" width="13.88671875" style="733" bestFit="1" customWidth="1"/>
    <col min="263" max="512" width="11.44140625" style="733"/>
    <col min="513" max="513" width="34" style="733" customWidth="1"/>
    <col min="514" max="514" width="16.44140625" style="733" bestFit="1" customWidth="1"/>
    <col min="515" max="515" width="13" style="733" bestFit="1" customWidth="1"/>
    <col min="516" max="516" width="11.5546875" style="733" bestFit="1" customWidth="1"/>
    <col min="517" max="518" width="13.88671875" style="733" bestFit="1" customWidth="1"/>
    <col min="519" max="768" width="11.44140625" style="733"/>
    <col min="769" max="769" width="34" style="733" customWidth="1"/>
    <col min="770" max="770" width="16.44140625" style="733" bestFit="1" customWidth="1"/>
    <col min="771" max="771" width="13" style="733" bestFit="1" customWidth="1"/>
    <col min="772" max="772" width="11.5546875" style="733" bestFit="1" customWidth="1"/>
    <col min="773" max="774" width="13.88671875" style="733" bestFit="1" customWidth="1"/>
    <col min="775" max="1024" width="11.44140625" style="733"/>
    <col min="1025" max="1025" width="34" style="733" customWidth="1"/>
    <col min="1026" max="1026" width="16.44140625" style="733" bestFit="1" customWidth="1"/>
    <col min="1027" max="1027" width="13" style="733" bestFit="1" customWidth="1"/>
    <col min="1028" max="1028" width="11.5546875" style="733" bestFit="1" customWidth="1"/>
    <col min="1029" max="1030" width="13.88671875" style="733" bestFit="1" customWidth="1"/>
    <col min="1031" max="1280" width="11.44140625" style="733"/>
    <col min="1281" max="1281" width="34" style="733" customWidth="1"/>
    <col min="1282" max="1282" width="16.44140625" style="733" bestFit="1" customWidth="1"/>
    <col min="1283" max="1283" width="13" style="733" bestFit="1" customWidth="1"/>
    <col min="1284" max="1284" width="11.5546875" style="733" bestFit="1" customWidth="1"/>
    <col min="1285" max="1286" width="13.88671875" style="733" bestFit="1" customWidth="1"/>
    <col min="1287" max="1536" width="11.44140625" style="733"/>
    <col min="1537" max="1537" width="34" style="733" customWidth="1"/>
    <col min="1538" max="1538" width="16.44140625" style="733" bestFit="1" customWidth="1"/>
    <col min="1539" max="1539" width="13" style="733" bestFit="1" customWidth="1"/>
    <col min="1540" max="1540" width="11.5546875" style="733" bestFit="1" customWidth="1"/>
    <col min="1541" max="1542" width="13.88671875" style="733" bestFit="1" customWidth="1"/>
    <col min="1543" max="1792" width="11.44140625" style="733"/>
    <col min="1793" max="1793" width="34" style="733" customWidth="1"/>
    <col min="1794" max="1794" width="16.44140625" style="733" bestFit="1" customWidth="1"/>
    <col min="1795" max="1795" width="13" style="733" bestFit="1" customWidth="1"/>
    <col min="1796" max="1796" width="11.5546875" style="733" bestFit="1" customWidth="1"/>
    <col min="1797" max="1798" width="13.88671875" style="733" bestFit="1" customWidth="1"/>
    <col min="1799" max="2048" width="11.44140625" style="733"/>
    <col min="2049" max="2049" width="34" style="733" customWidth="1"/>
    <col min="2050" max="2050" width="16.44140625" style="733" bestFit="1" customWidth="1"/>
    <col min="2051" max="2051" width="13" style="733" bestFit="1" customWidth="1"/>
    <col min="2052" max="2052" width="11.5546875" style="733" bestFit="1" customWidth="1"/>
    <col min="2053" max="2054" width="13.88671875" style="733" bestFit="1" customWidth="1"/>
    <col min="2055" max="2304" width="11.44140625" style="733"/>
    <col min="2305" max="2305" width="34" style="733" customWidth="1"/>
    <col min="2306" max="2306" width="16.44140625" style="733" bestFit="1" customWidth="1"/>
    <col min="2307" max="2307" width="13" style="733" bestFit="1" customWidth="1"/>
    <col min="2308" max="2308" width="11.5546875" style="733" bestFit="1" customWidth="1"/>
    <col min="2309" max="2310" width="13.88671875" style="733" bestFit="1" customWidth="1"/>
    <col min="2311" max="2560" width="11.44140625" style="733"/>
    <col min="2561" max="2561" width="34" style="733" customWidth="1"/>
    <col min="2562" max="2562" width="16.44140625" style="733" bestFit="1" customWidth="1"/>
    <col min="2563" max="2563" width="13" style="733" bestFit="1" customWidth="1"/>
    <col min="2564" max="2564" width="11.5546875" style="733" bestFit="1" customWidth="1"/>
    <col min="2565" max="2566" width="13.88671875" style="733" bestFit="1" customWidth="1"/>
    <col min="2567" max="2816" width="11.44140625" style="733"/>
    <col min="2817" max="2817" width="34" style="733" customWidth="1"/>
    <col min="2818" max="2818" width="16.44140625" style="733" bestFit="1" customWidth="1"/>
    <col min="2819" max="2819" width="13" style="733" bestFit="1" customWidth="1"/>
    <col min="2820" max="2820" width="11.5546875" style="733" bestFit="1" customWidth="1"/>
    <col min="2821" max="2822" width="13.88671875" style="733" bestFit="1" customWidth="1"/>
    <col min="2823" max="3072" width="11.44140625" style="733"/>
    <col min="3073" max="3073" width="34" style="733" customWidth="1"/>
    <col min="3074" max="3074" width="16.44140625" style="733" bestFit="1" customWidth="1"/>
    <col min="3075" max="3075" width="13" style="733" bestFit="1" customWidth="1"/>
    <col min="3076" max="3076" width="11.5546875" style="733" bestFit="1" customWidth="1"/>
    <col min="3077" max="3078" width="13.88671875" style="733" bestFit="1" customWidth="1"/>
    <col min="3079" max="3328" width="11.44140625" style="733"/>
    <col min="3329" max="3329" width="34" style="733" customWidth="1"/>
    <col min="3330" max="3330" width="16.44140625" style="733" bestFit="1" customWidth="1"/>
    <col min="3331" max="3331" width="13" style="733" bestFit="1" customWidth="1"/>
    <col min="3332" max="3332" width="11.5546875" style="733" bestFit="1" customWidth="1"/>
    <col min="3333" max="3334" width="13.88671875" style="733" bestFit="1" customWidth="1"/>
    <col min="3335" max="3584" width="11.44140625" style="733"/>
    <col min="3585" max="3585" width="34" style="733" customWidth="1"/>
    <col min="3586" max="3586" width="16.44140625" style="733" bestFit="1" customWidth="1"/>
    <col min="3587" max="3587" width="13" style="733" bestFit="1" customWidth="1"/>
    <col min="3588" max="3588" width="11.5546875" style="733" bestFit="1" customWidth="1"/>
    <col min="3589" max="3590" width="13.88671875" style="733" bestFit="1" customWidth="1"/>
    <col min="3591" max="3840" width="11.44140625" style="733"/>
    <col min="3841" max="3841" width="34" style="733" customWidth="1"/>
    <col min="3842" max="3842" width="16.44140625" style="733" bestFit="1" customWidth="1"/>
    <col min="3843" max="3843" width="13" style="733" bestFit="1" customWidth="1"/>
    <col min="3844" max="3844" width="11.5546875" style="733" bestFit="1" customWidth="1"/>
    <col min="3845" max="3846" width="13.88671875" style="733" bestFit="1" customWidth="1"/>
    <col min="3847" max="4096" width="11.44140625" style="733"/>
    <col min="4097" max="4097" width="34" style="733" customWidth="1"/>
    <col min="4098" max="4098" width="16.44140625" style="733" bestFit="1" customWidth="1"/>
    <col min="4099" max="4099" width="13" style="733" bestFit="1" customWidth="1"/>
    <col min="4100" max="4100" width="11.5546875" style="733" bestFit="1" customWidth="1"/>
    <col min="4101" max="4102" width="13.88671875" style="733" bestFit="1" customWidth="1"/>
    <col min="4103" max="4352" width="11.44140625" style="733"/>
    <col min="4353" max="4353" width="34" style="733" customWidth="1"/>
    <col min="4354" max="4354" width="16.44140625" style="733" bestFit="1" customWidth="1"/>
    <col min="4355" max="4355" width="13" style="733" bestFit="1" customWidth="1"/>
    <col min="4356" max="4356" width="11.5546875" style="733" bestFit="1" customWidth="1"/>
    <col min="4357" max="4358" width="13.88671875" style="733" bestFit="1" customWidth="1"/>
    <col min="4359" max="4608" width="11.44140625" style="733"/>
    <col min="4609" max="4609" width="34" style="733" customWidth="1"/>
    <col min="4610" max="4610" width="16.44140625" style="733" bestFit="1" customWidth="1"/>
    <col min="4611" max="4611" width="13" style="733" bestFit="1" customWidth="1"/>
    <col min="4612" max="4612" width="11.5546875" style="733" bestFit="1" customWidth="1"/>
    <col min="4613" max="4614" width="13.88671875" style="733" bestFit="1" customWidth="1"/>
    <col min="4615" max="4864" width="11.44140625" style="733"/>
    <col min="4865" max="4865" width="34" style="733" customWidth="1"/>
    <col min="4866" max="4866" width="16.44140625" style="733" bestFit="1" customWidth="1"/>
    <col min="4867" max="4867" width="13" style="733" bestFit="1" customWidth="1"/>
    <col min="4868" max="4868" width="11.5546875" style="733" bestFit="1" customWidth="1"/>
    <col min="4869" max="4870" width="13.88671875" style="733" bestFit="1" customWidth="1"/>
    <col min="4871" max="5120" width="11.44140625" style="733"/>
    <col min="5121" max="5121" width="34" style="733" customWidth="1"/>
    <col min="5122" max="5122" width="16.44140625" style="733" bestFit="1" customWidth="1"/>
    <col min="5123" max="5123" width="13" style="733" bestFit="1" customWidth="1"/>
    <col min="5124" max="5124" width="11.5546875" style="733" bestFit="1" customWidth="1"/>
    <col min="5125" max="5126" width="13.88671875" style="733" bestFit="1" customWidth="1"/>
    <col min="5127" max="5376" width="11.44140625" style="733"/>
    <col min="5377" max="5377" width="34" style="733" customWidth="1"/>
    <col min="5378" max="5378" width="16.44140625" style="733" bestFit="1" customWidth="1"/>
    <col min="5379" max="5379" width="13" style="733" bestFit="1" customWidth="1"/>
    <col min="5380" max="5380" width="11.5546875" style="733" bestFit="1" customWidth="1"/>
    <col min="5381" max="5382" width="13.88671875" style="733" bestFit="1" customWidth="1"/>
    <col min="5383" max="5632" width="11.44140625" style="733"/>
    <col min="5633" max="5633" width="34" style="733" customWidth="1"/>
    <col min="5634" max="5634" width="16.44140625" style="733" bestFit="1" customWidth="1"/>
    <col min="5635" max="5635" width="13" style="733" bestFit="1" customWidth="1"/>
    <col min="5636" max="5636" width="11.5546875" style="733" bestFit="1" customWidth="1"/>
    <col min="5637" max="5638" width="13.88671875" style="733" bestFit="1" customWidth="1"/>
    <col min="5639" max="5888" width="11.44140625" style="733"/>
    <col min="5889" max="5889" width="34" style="733" customWidth="1"/>
    <col min="5890" max="5890" width="16.44140625" style="733" bestFit="1" customWidth="1"/>
    <col min="5891" max="5891" width="13" style="733" bestFit="1" customWidth="1"/>
    <col min="5892" max="5892" width="11.5546875" style="733" bestFit="1" customWidth="1"/>
    <col min="5893" max="5894" width="13.88671875" style="733" bestFit="1" customWidth="1"/>
    <col min="5895" max="6144" width="11.44140625" style="733"/>
    <col min="6145" max="6145" width="34" style="733" customWidth="1"/>
    <col min="6146" max="6146" width="16.44140625" style="733" bestFit="1" customWidth="1"/>
    <col min="6147" max="6147" width="13" style="733" bestFit="1" customWidth="1"/>
    <col min="6148" max="6148" width="11.5546875" style="733" bestFit="1" customWidth="1"/>
    <col min="6149" max="6150" width="13.88671875" style="733" bestFit="1" customWidth="1"/>
    <col min="6151" max="6400" width="11.44140625" style="733"/>
    <col min="6401" max="6401" width="34" style="733" customWidth="1"/>
    <col min="6402" max="6402" width="16.44140625" style="733" bestFit="1" customWidth="1"/>
    <col min="6403" max="6403" width="13" style="733" bestFit="1" customWidth="1"/>
    <col min="6404" max="6404" width="11.5546875" style="733" bestFit="1" customWidth="1"/>
    <col min="6405" max="6406" width="13.88671875" style="733" bestFit="1" customWidth="1"/>
    <col min="6407" max="6656" width="11.44140625" style="733"/>
    <col min="6657" max="6657" width="34" style="733" customWidth="1"/>
    <col min="6658" max="6658" width="16.44140625" style="733" bestFit="1" customWidth="1"/>
    <col min="6659" max="6659" width="13" style="733" bestFit="1" customWidth="1"/>
    <col min="6660" max="6660" width="11.5546875" style="733" bestFit="1" customWidth="1"/>
    <col min="6661" max="6662" width="13.88671875" style="733" bestFit="1" customWidth="1"/>
    <col min="6663" max="6912" width="11.44140625" style="733"/>
    <col min="6913" max="6913" width="34" style="733" customWidth="1"/>
    <col min="6914" max="6914" width="16.44140625" style="733" bestFit="1" customWidth="1"/>
    <col min="6915" max="6915" width="13" style="733" bestFit="1" customWidth="1"/>
    <col min="6916" max="6916" width="11.5546875" style="733" bestFit="1" customWidth="1"/>
    <col min="6917" max="6918" width="13.88671875" style="733" bestFit="1" customWidth="1"/>
    <col min="6919" max="7168" width="11.44140625" style="733"/>
    <col min="7169" max="7169" width="34" style="733" customWidth="1"/>
    <col min="7170" max="7170" width="16.44140625" style="733" bestFit="1" customWidth="1"/>
    <col min="7171" max="7171" width="13" style="733" bestFit="1" customWidth="1"/>
    <col min="7172" max="7172" width="11.5546875" style="733" bestFit="1" customWidth="1"/>
    <col min="7173" max="7174" width="13.88671875" style="733" bestFit="1" customWidth="1"/>
    <col min="7175" max="7424" width="11.44140625" style="733"/>
    <col min="7425" max="7425" width="34" style="733" customWidth="1"/>
    <col min="7426" max="7426" width="16.44140625" style="733" bestFit="1" customWidth="1"/>
    <col min="7427" max="7427" width="13" style="733" bestFit="1" customWidth="1"/>
    <col min="7428" max="7428" width="11.5546875" style="733" bestFit="1" customWidth="1"/>
    <col min="7429" max="7430" width="13.88671875" style="733" bestFit="1" customWidth="1"/>
    <col min="7431" max="7680" width="11.44140625" style="733"/>
    <col min="7681" max="7681" width="34" style="733" customWidth="1"/>
    <col min="7682" max="7682" width="16.44140625" style="733" bestFit="1" customWidth="1"/>
    <col min="7683" max="7683" width="13" style="733" bestFit="1" customWidth="1"/>
    <col min="7684" max="7684" width="11.5546875" style="733" bestFit="1" customWidth="1"/>
    <col min="7685" max="7686" width="13.88671875" style="733" bestFit="1" customWidth="1"/>
    <col min="7687" max="7936" width="11.44140625" style="733"/>
    <col min="7937" max="7937" width="34" style="733" customWidth="1"/>
    <col min="7938" max="7938" width="16.44140625" style="733" bestFit="1" customWidth="1"/>
    <col min="7939" max="7939" width="13" style="733" bestFit="1" customWidth="1"/>
    <col min="7940" max="7940" width="11.5546875" style="733" bestFit="1" customWidth="1"/>
    <col min="7941" max="7942" width="13.88671875" style="733" bestFit="1" customWidth="1"/>
    <col min="7943" max="8192" width="11.44140625" style="733"/>
    <col min="8193" max="8193" width="34" style="733" customWidth="1"/>
    <col min="8194" max="8194" width="16.44140625" style="733" bestFit="1" customWidth="1"/>
    <col min="8195" max="8195" width="13" style="733" bestFit="1" customWidth="1"/>
    <col min="8196" max="8196" width="11.5546875" style="733" bestFit="1" customWidth="1"/>
    <col min="8197" max="8198" width="13.88671875" style="733" bestFit="1" customWidth="1"/>
    <col min="8199" max="8448" width="11.44140625" style="733"/>
    <col min="8449" max="8449" width="34" style="733" customWidth="1"/>
    <col min="8450" max="8450" width="16.44140625" style="733" bestFit="1" customWidth="1"/>
    <col min="8451" max="8451" width="13" style="733" bestFit="1" customWidth="1"/>
    <col min="8452" max="8452" width="11.5546875" style="733" bestFit="1" customWidth="1"/>
    <col min="8453" max="8454" width="13.88671875" style="733" bestFit="1" customWidth="1"/>
    <col min="8455" max="8704" width="11.44140625" style="733"/>
    <col min="8705" max="8705" width="34" style="733" customWidth="1"/>
    <col min="8706" max="8706" width="16.44140625" style="733" bestFit="1" customWidth="1"/>
    <col min="8707" max="8707" width="13" style="733" bestFit="1" customWidth="1"/>
    <col min="8708" max="8708" width="11.5546875" style="733" bestFit="1" customWidth="1"/>
    <col min="8709" max="8710" width="13.88671875" style="733" bestFit="1" customWidth="1"/>
    <col min="8711" max="8960" width="11.44140625" style="733"/>
    <col min="8961" max="8961" width="34" style="733" customWidth="1"/>
    <col min="8962" max="8962" width="16.44140625" style="733" bestFit="1" customWidth="1"/>
    <col min="8963" max="8963" width="13" style="733" bestFit="1" customWidth="1"/>
    <col min="8964" max="8964" width="11.5546875" style="733" bestFit="1" customWidth="1"/>
    <col min="8965" max="8966" width="13.88671875" style="733" bestFit="1" customWidth="1"/>
    <col min="8967" max="9216" width="11.44140625" style="733"/>
    <col min="9217" max="9217" width="34" style="733" customWidth="1"/>
    <col min="9218" max="9218" width="16.44140625" style="733" bestFit="1" customWidth="1"/>
    <col min="9219" max="9219" width="13" style="733" bestFit="1" customWidth="1"/>
    <col min="9220" max="9220" width="11.5546875" style="733" bestFit="1" customWidth="1"/>
    <col min="9221" max="9222" width="13.88671875" style="733" bestFit="1" customWidth="1"/>
    <col min="9223" max="9472" width="11.44140625" style="733"/>
    <col min="9473" max="9473" width="34" style="733" customWidth="1"/>
    <col min="9474" max="9474" width="16.44140625" style="733" bestFit="1" customWidth="1"/>
    <col min="9475" max="9475" width="13" style="733" bestFit="1" customWidth="1"/>
    <col min="9476" max="9476" width="11.5546875" style="733" bestFit="1" customWidth="1"/>
    <col min="9477" max="9478" width="13.88671875" style="733" bestFit="1" customWidth="1"/>
    <col min="9479" max="9728" width="11.44140625" style="733"/>
    <col min="9729" max="9729" width="34" style="733" customWidth="1"/>
    <col min="9730" max="9730" width="16.44140625" style="733" bestFit="1" customWidth="1"/>
    <col min="9731" max="9731" width="13" style="733" bestFit="1" customWidth="1"/>
    <col min="9732" max="9732" width="11.5546875" style="733" bestFit="1" customWidth="1"/>
    <col min="9733" max="9734" width="13.88671875" style="733" bestFit="1" customWidth="1"/>
    <col min="9735" max="9984" width="11.44140625" style="733"/>
    <col min="9985" max="9985" width="34" style="733" customWidth="1"/>
    <col min="9986" max="9986" width="16.44140625" style="733" bestFit="1" customWidth="1"/>
    <col min="9987" max="9987" width="13" style="733" bestFit="1" customWidth="1"/>
    <col min="9988" max="9988" width="11.5546875" style="733" bestFit="1" customWidth="1"/>
    <col min="9989" max="9990" width="13.88671875" style="733" bestFit="1" customWidth="1"/>
    <col min="9991" max="10240" width="11.44140625" style="733"/>
    <col min="10241" max="10241" width="34" style="733" customWidth="1"/>
    <col min="10242" max="10242" width="16.44140625" style="733" bestFit="1" customWidth="1"/>
    <col min="10243" max="10243" width="13" style="733" bestFit="1" customWidth="1"/>
    <col min="10244" max="10244" width="11.5546875" style="733" bestFit="1" customWidth="1"/>
    <col min="10245" max="10246" width="13.88671875" style="733" bestFit="1" customWidth="1"/>
    <col min="10247" max="10496" width="11.44140625" style="733"/>
    <col min="10497" max="10497" width="34" style="733" customWidth="1"/>
    <col min="10498" max="10498" width="16.44140625" style="733" bestFit="1" customWidth="1"/>
    <col min="10499" max="10499" width="13" style="733" bestFit="1" customWidth="1"/>
    <col min="10500" max="10500" width="11.5546875" style="733" bestFit="1" customWidth="1"/>
    <col min="10501" max="10502" width="13.88671875" style="733" bestFit="1" customWidth="1"/>
    <col min="10503" max="10752" width="11.44140625" style="733"/>
    <col min="10753" max="10753" width="34" style="733" customWidth="1"/>
    <col min="10754" max="10754" width="16.44140625" style="733" bestFit="1" customWidth="1"/>
    <col min="10755" max="10755" width="13" style="733" bestFit="1" customWidth="1"/>
    <col min="10756" max="10756" width="11.5546875" style="733" bestFit="1" customWidth="1"/>
    <col min="10757" max="10758" width="13.88671875" style="733" bestFit="1" customWidth="1"/>
    <col min="10759" max="11008" width="11.44140625" style="733"/>
    <col min="11009" max="11009" width="34" style="733" customWidth="1"/>
    <col min="11010" max="11010" width="16.44140625" style="733" bestFit="1" customWidth="1"/>
    <col min="11011" max="11011" width="13" style="733" bestFit="1" customWidth="1"/>
    <col min="11012" max="11012" width="11.5546875" style="733" bestFit="1" customWidth="1"/>
    <col min="11013" max="11014" width="13.88671875" style="733" bestFit="1" customWidth="1"/>
    <col min="11015" max="11264" width="11.44140625" style="733"/>
    <col min="11265" max="11265" width="34" style="733" customWidth="1"/>
    <col min="11266" max="11266" width="16.44140625" style="733" bestFit="1" customWidth="1"/>
    <col min="11267" max="11267" width="13" style="733" bestFit="1" customWidth="1"/>
    <col min="11268" max="11268" width="11.5546875" style="733" bestFit="1" customWidth="1"/>
    <col min="11269" max="11270" width="13.88671875" style="733" bestFit="1" customWidth="1"/>
    <col min="11271" max="11520" width="11.44140625" style="733"/>
    <col min="11521" max="11521" width="34" style="733" customWidth="1"/>
    <col min="11522" max="11522" width="16.44140625" style="733" bestFit="1" customWidth="1"/>
    <col min="11523" max="11523" width="13" style="733" bestFit="1" customWidth="1"/>
    <col min="11524" max="11524" width="11.5546875" style="733" bestFit="1" customWidth="1"/>
    <col min="11525" max="11526" width="13.88671875" style="733" bestFit="1" customWidth="1"/>
    <col min="11527" max="11776" width="11.44140625" style="733"/>
    <col min="11777" max="11777" width="34" style="733" customWidth="1"/>
    <col min="11778" max="11778" width="16.44140625" style="733" bestFit="1" customWidth="1"/>
    <col min="11779" max="11779" width="13" style="733" bestFit="1" customWidth="1"/>
    <col min="11780" max="11780" width="11.5546875" style="733" bestFit="1" customWidth="1"/>
    <col min="11781" max="11782" width="13.88671875" style="733" bestFit="1" customWidth="1"/>
    <col min="11783" max="12032" width="11.44140625" style="733"/>
    <col min="12033" max="12033" width="34" style="733" customWidth="1"/>
    <col min="12034" max="12034" width="16.44140625" style="733" bestFit="1" customWidth="1"/>
    <col min="12035" max="12035" width="13" style="733" bestFit="1" customWidth="1"/>
    <col min="12036" max="12036" width="11.5546875" style="733" bestFit="1" customWidth="1"/>
    <col min="12037" max="12038" width="13.88671875" style="733" bestFit="1" customWidth="1"/>
    <col min="12039" max="12288" width="11.44140625" style="733"/>
    <col min="12289" max="12289" width="34" style="733" customWidth="1"/>
    <col min="12290" max="12290" width="16.44140625" style="733" bestFit="1" customWidth="1"/>
    <col min="12291" max="12291" width="13" style="733" bestFit="1" customWidth="1"/>
    <col min="12292" max="12292" width="11.5546875" style="733" bestFit="1" customWidth="1"/>
    <col min="12293" max="12294" width="13.88671875" style="733" bestFit="1" customWidth="1"/>
    <col min="12295" max="12544" width="11.44140625" style="733"/>
    <col min="12545" max="12545" width="34" style="733" customWidth="1"/>
    <col min="12546" max="12546" width="16.44140625" style="733" bestFit="1" customWidth="1"/>
    <col min="12547" max="12547" width="13" style="733" bestFit="1" customWidth="1"/>
    <col min="12548" max="12548" width="11.5546875" style="733" bestFit="1" customWidth="1"/>
    <col min="12549" max="12550" width="13.88671875" style="733" bestFit="1" customWidth="1"/>
    <col min="12551" max="12800" width="11.44140625" style="733"/>
    <col min="12801" max="12801" width="34" style="733" customWidth="1"/>
    <col min="12802" max="12802" width="16.44140625" style="733" bestFit="1" customWidth="1"/>
    <col min="12803" max="12803" width="13" style="733" bestFit="1" customWidth="1"/>
    <col min="12804" max="12804" width="11.5546875" style="733" bestFit="1" customWidth="1"/>
    <col min="12805" max="12806" width="13.88671875" style="733" bestFit="1" customWidth="1"/>
    <col min="12807" max="13056" width="11.44140625" style="733"/>
    <col min="13057" max="13057" width="34" style="733" customWidth="1"/>
    <col min="13058" max="13058" width="16.44140625" style="733" bestFit="1" customWidth="1"/>
    <col min="13059" max="13059" width="13" style="733" bestFit="1" customWidth="1"/>
    <col min="13060" max="13060" width="11.5546875" style="733" bestFit="1" customWidth="1"/>
    <col min="13061" max="13062" width="13.88671875" style="733" bestFit="1" customWidth="1"/>
    <col min="13063" max="13312" width="11.44140625" style="733"/>
    <col min="13313" max="13313" width="34" style="733" customWidth="1"/>
    <col min="13314" max="13314" width="16.44140625" style="733" bestFit="1" customWidth="1"/>
    <col min="13315" max="13315" width="13" style="733" bestFit="1" customWidth="1"/>
    <col min="13316" max="13316" width="11.5546875" style="733" bestFit="1" customWidth="1"/>
    <col min="13317" max="13318" width="13.88671875" style="733" bestFit="1" customWidth="1"/>
    <col min="13319" max="13568" width="11.44140625" style="733"/>
    <col min="13569" max="13569" width="34" style="733" customWidth="1"/>
    <col min="13570" max="13570" width="16.44140625" style="733" bestFit="1" customWidth="1"/>
    <col min="13571" max="13571" width="13" style="733" bestFit="1" customWidth="1"/>
    <col min="13572" max="13572" width="11.5546875" style="733" bestFit="1" customWidth="1"/>
    <col min="13573" max="13574" width="13.88671875" style="733" bestFit="1" customWidth="1"/>
    <col min="13575" max="13824" width="11.44140625" style="733"/>
    <col min="13825" max="13825" width="34" style="733" customWidth="1"/>
    <col min="13826" max="13826" width="16.44140625" style="733" bestFit="1" customWidth="1"/>
    <col min="13827" max="13827" width="13" style="733" bestFit="1" customWidth="1"/>
    <col min="13828" max="13828" width="11.5546875" style="733" bestFit="1" customWidth="1"/>
    <col min="13829" max="13830" width="13.88671875" style="733" bestFit="1" customWidth="1"/>
    <col min="13831" max="14080" width="11.44140625" style="733"/>
    <col min="14081" max="14081" width="34" style="733" customWidth="1"/>
    <col min="14082" max="14082" width="16.44140625" style="733" bestFit="1" customWidth="1"/>
    <col min="14083" max="14083" width="13" style="733" bestFit="1" customWidth="1"/>
    <col min="14084" max="14084" width="11.5546875" style="733" bestFit="1" customWidth="1"/>
    <col min="14085" max="14086" width="13.88671875" style="733" bestFit="1" customWidth="1"/>
    <col min="14087" max="14336" width="11.44140625" style="733"/>
    <col min="14337" max="14337" width="34" style="733" customWidth="1"/>
    <col min="14338" max="14338" width="16.44140625" style="733" bestFit="1" customWidth="1"/>
    <col min="14339" max="14339" width="13" style="733" bestFit="1" customWidth="1"/>
    <col min="14340" max="14340" width="11.5546875" style="733" bestFit="1" customWidth="1"/>
    <col min="14341" max="14342" width="13.88671875" style="733" bestFit="1" customWidth="1"/>
    <col min="14343" max="14592" width="11.44140625" style="733"/>
    <col min="14593" max="14593" width="34" style="733" customWidth="1"/>
    <col min="14594" max="14594" width="16.44140625" style="733" bestFit="1" customWidth="1"/>
    <col min="14595" max="14595" width="13" style="733" bestFit="1" customWidth="1"/>
    <col min="14596" max="14596" width="11.5546875" style="733" bestFit="1" customWidth="1"/>
    <col min="14597" max="14598" width="13.88671875" style="733" bestFit="1" customWidth="1"/>
    <col min="14599" max="14848" width="11.44140625" style="733"/>
    <col min="14849" max="14849" width="34" style="733" customWidth="1"/>
    <col min="14850" max="14850" width="16.44140625" style="733" bestFit="1" customWidth="1"/>
    <col min="14851" max="14851" width="13" style="733" bestFit="1" customWidth="1"/>
    <col min="14852" max="14852" width="11.5546875" style="733" bestFit="1" customWidth="1"/>
    <col min="14853" max="14854" width="13.88671875" style="733" bestFit="1" customWidth="1"/>
    <col min="14855" max="15104" width="11.44140625" style="733"/>
    <col min="15105" max="15105" width="34" style="733" customWidth="1"/>
    <col min="15106" max="15106" width="16.44140625" style="733" bestFit="1" customWidth="1"/>
    <col min="15107" max="15107" width="13" style="733" bestFit="1" customWidth="1"/>
    <col min="15108" max="15108" width="11.5546875" style="733" bestFit="1" customWidth="1"/>
    <col min="15109" max="15110" width="13.88671875" style="733" bestFit="1" customWidth="1"/>
    <col min="15111" max="15360" width="11.44140625" style="733"/>
    <col min="15361" max="15361" width="34" style="733" customWidth="1"/>
    <col min="15362" max="15362" width="16.44140625" style="733" bestFit="1" customWidth="1"/>
    <col min="15363" max="15363" width="13" style="733" bestFit="1" customWidth="1"/>
    <col min="15364" max="15364" width="11.5546875" style="733" bestFit="1" customWidth="1"/>
    <col min="15365" max="15366" width="13.88671875" style="733" bestFit="1" customWidth="1"/>
    <col min="15367" max="15616" width="11.44140625" style="733"/>
    <col min="15617" max="15617" width="34" style="733" customWidth="1"/>
    <col min="15618" max="15618" width="16.44140625" style="733" bestFit="1" customWidth="1"/>
    <col min="15619" max="15619" width="13" style="733" bestFit="1" customWidth="1"/>
    <col min="15620" max="15620" width="11.5546875" style="733" bestFit="1" customWidth="1"/>
    <col min="15621" max="15622" width="13.88671875" style="733" bestFit="1" customWidth="1"/>
    <col min="15623" max="15872" width="11.44140625" style="733"/>
    <col min="15873" max="15873" width="34" style="733" customWidth="1"/>
    <col min="15874" max="15874" width="16.44140625" style="733" bestFit="1" customWidth="1"/>
    <col min="15875" max="15875" width="13" style="733" bestFit="1" customWidth="1"/>
    <col min="15876" max="15876" width="11.5546875" style="733" bestFit="1" customWidth="1"/>
    <col min="15877" max="15878" width="13.88671875" style="733" bestFit="1" customWidth="1"/>
    <col min="15879" max="16128" width="11.44140625" style="733"/>
    <col min="16129" max="16129" width="34" style="733" customWidth="1"/>
    <col min="16130" max="16130" width="16.44140625" style="733" bestFit="1" customWidth="1"/>
    <col min="16131" max="16131" width="13" style="733" bestFit="1" customWidth="1"/>
    <col min="16132" max="16132" width="11.5546875" style="733" bestFit="1" customWidth="1"/>
    <col min="16133" max="16134" width="13.88671875" style="733" bestFit="1" customWidth="1"/>
    <col min="16135" max="16384" width="11.44140625" style="733"/>
  </cols>
  <sheetData>
    <row r="1" spans="1:6" ht="13.8">
      <c r="A1" s="1386" t="s">
        <v>1209</v>
      </c>
    </row>
    <row r="3" spans="1:6" ht="28.2">
      <c r="A3" s="1621" t="s">
        <v>760</v>
      </c>
      <c r="B3" s="1621"/>
      <c r="C3" s="1621"/>
      <c r="D3" s="1621"/>
      <c r="E3" s="1621"/>
    </row>
    <row r="4" spans="1:6" ht="17.399999999999999">
      <c r="A4" s="1622">
        <v>44439</v>
      </c>
      <c r="B4" s="1622"/>
      <c r="C4" s="1622"/>
      <c r="D4" s="1622"/>
      <c r="E4" s="1622"/>
    </row>
    <row r="5" spans="1:6" ht="16.8">
      <c r="A5" s="1623" t="s">
        <v>124</v>
      </c>
      <c r="B5" s="1623"/>
      <c r="C5" s="1623"/>
      <c r="D5" s="1623"/>
      <c r="E5" s="1623"/>
    </row>
    <row r="6" spans="1:6" ht="13.8" thickBot="1">
      <c r="A6" s="734"/>
      <c r="B6" s="735"/>
      <c r="C6" s="735"/>
      <c r="D6" s="735"/>
      <c r="E6" s="735"/>
    </row>
    <row r="7" spans="1:6" ht="18" customHeight="1">
      <c r="A7" s="736"/>
      <c r="B7" s="1624" t="s">
        <v>761</v>
      </c>
      <c r="C7" s="1624"/>
      <c r="D7" s="1624"/>
      <c r="E7" s="1624"/>
    </row>
    <row r="8" spans="1:6" ht="13.8">
      <c r="A8" s="737"/>
      <c r="B8" s="1625" t="s">
        <v>762</v>
      </c>
      <c r="C8" s="1625" t="s">
        <v>763</v>
      </c>
      <c r="D8" s="1625" t="s">
        <v>764</v>
      </c>
      <c r="E8" s="1627" t="s">
        <v>512</v>
      </c>
    </row>
    <row r="9" spans="1:6" ht="13.8">
      <c r="A9" s="738" t="s">
        <v>765</v>
      </c>
      <c r="B9" s="1626"/>
      <c r="C9" s="1626"/>
      <c r="D9" s="1626"/>
      <c r="E9" s="1628"/>
    </row>
    <row r="10" spans="1:6" ht="13.8">
      <c r="A10" s="739"/>
      <c r="B10" s="740" t="s">
        <v>766</v>
      </c>
      <c r="C10" s="740" t="s">
        <v>767</v>
      </c>
      <c r="D10" s="740" t="s">
        <v>768</v>
      </c>
      <c r="E10" s="740" t="s">
        <v>769</v>
      </c>
    </row>
    <row r="11" spans="1:6" ht="10.5" customHeight="1">
      <c r="A11" s="741"/>
      <c r="B11" s="742"/>
      <c r="C11" s="743"/>
      <c r="D11" s="743"/>
      <c r="E11" s="744"/>
    </row>
    <row r="12" spans="1:6" ht="18" customHeight="1">
      <c r="A12" s="745" t="s">
        <v>29</v>
      </c>
      <c r="B12" s="746">
        <v>8565860.9529999997</v>
      </c>
      <c r="C12" s="746">
        <v>3318672.9109999998</v>
      </c>
      <c r="D12" s="746">
        <v>0</v>
      </c>
      <c r="E12" s="747">
        <v>11884533.864</v>
      </c>
      <c r="F12" s="748"/>
    </row>
    <row r="13" spans="1:6" ht="18" customHeight="1">
      <c r="A13" s="749" t="s">
        <v>770</v>
      </c>
      <c r="B13" s="746">
        <v>363463.98800000001</v>
      </c>
      <c r="C13" s="746">
        <v>60925.489000000001</v>
      </c>
      <c r="D13" s="746">
        <v>0</v>
      </c>
      <c r="E13" s="747">
        <v>424389.47700000001</v>
      </c>
      <c r="F13" s="748"/>
    </row>
    <row r="14" spans="1:6" ht="18" customHeight="1">
      <c r="A14" s="749" t="s">
        <v>31</v>
      </c>
      <c r="B14" s="746">
        <v>15142988.348999999</v>
      </c>
      <c r="C14" s="746">
        <v>7739635.6399999997</v>
      </c>
      <c r="D14" s="746">
        <v>0</v>
      </c>
      <c r="E14" s="747">
        <v>22882623.989</v>
      </c>
      <c r="F14" s="748"/>
    </row>
    <row r="15" spans="1:6" ht="18" customHeight="1">
      <c r="A15" s="745" t="s">
        <v>32</v>
      </c>
      <c r="B15" s="746">
        <v>951944.10499999998</v>
      </c>
      <c r="C15" s="746">
        <v>474421.37900000002</v>
      </c>
      <c r="D15" s="746">
        <v>0</v>
      </c>
      <c r="E15" s="747">
        <v>1426365.4839999999</v>
      </c>
      <c r="F15" s="748"/>
    </row>
    <row r="16" spans="1:6" ht="18" customHeight="1">
      <c r="A16" s="749" t="s">
        <v>33</v>
      </c>
      <c r="B16" s="746">
        <v>1337225.75</v>
      </c>
      <c r="C16" s="746">
        <v>776736.88399999996</v>
      </c>
      <c r="D16" s="746">
        <v>0</v>
      </c>
      <c r="E16" s="747">
        <v>2113962.6340000001</v>
      </c>
      <c r="F16" s="748"/>
    </row>
    <row r="17" spans="1:6" ht="18" customHeight="1">
      <c r="A17" s="750" t="s">
        <v>114</v>
      </c>
      <c r="B17" s="746">
        <v>8615591.6809999999</v>
      </c>
      <c r="C17" s="746">
        <v>2175863.1230000001</v>
      </c>
      <c r="D17" s="746">
        <v>0</v>
      </c>
      <c r="E17" s="747">
        <v>10791454.804</v>
      </c>
      <c r="F17" s="748"/>
    </row>
    <row r="18" spans="1:6" ht="18" customHeight="1">
      <c r="A18" s="749" t="s">
        <v>35</v>
      </c>
      <c r="B18" s="746">
        <v>699375.25699999998</v>
      </c>
      <c r="C18" s="746">
        <v>48117.983</v>
      </c>
      <c r="D18" s="746">
        <v>0</v>
      </c>
      <c r="E18" s="747">
        <v>747493.24</v>
      </c>
      <c r="F18" s="748"/>
    </row>
    <row r="19" spans="1:6" ht="18" customHeight="1">
      <c r="A19" s="749" t="s">
        <v>36</v>
      </c>
      <c r="B19" s="746">
        <v>6097756.0029999996</v>
      </c>
      <c r="C19" s="746">
        <v>3065753.0159999998</v>
      </c>
      <c r="D19" s="746">
        <v>0</v>
      </c>
      <c r="E19" s="747">
        <v>9163509.0189999994</v>
      </c>
      <c r="F19" s="748"/>
    </row>
    <row r="20" spans="1:6" ht="18" customHeight="1">
      <c r="A20" s="749" t="s">
        <v>37</v>
      </c>
      <c r="B20" s="746">
        <v>1897706.1089999999</v>
      </c>
      <c r="C20" s="746">
        <v>331961.49300000002</v>
      </c>
      <c r="D20" s="746">
        <v>0</v>
      </c>
      <c r="E20" s="747">
        <v>2229667.602</v>
      </c>
      <c r="F20" s="748"/>
    </row>
    <row r="21" spans="1:6" ht="18" customHeight="1">
      <c r="A21" s="749" t="s">
        <v>38</v>
      </c>
      <c r="B21" s="746">
        <v>734050.49</v>
      </c>
      <c r="C21" s="746">
        <v>120779.16099999999</v>
      </c>
      <c r="D21" s="746">
        <v>0</v>
      </c>
      <c r="E21" s="747">
        <v>854829.65099999995</v>
      </c>
      <c r="F21" s="748"/>
    </row>
    <row r="22" spans="1:6" ht="18" customHeight="1">
      <c r="A22" s="749" t="s">
        <v>96</v>
      </c>
      <c r="B22" s="746">
        <v>741270.85400000005</v>
      </c>
      <c r="C22" s="746">
        <v>17371.300999999999</v>
      </c>
      <c r="D22" s="746">
        <v>0</v>
      </c>
      <c r="E22" s="747">
        <v>758642.15500000003</v>
      </c>
      <c r="F22" s="748"/>
    </row>
    <row r="23" spans="1:6" ht="18" customHeight="1">
      <c r="A23" s="749" t="s">
        <v>40</v>
      </c>
      <c r="B23" s="746">
        <v>903173.07</v>
      </c>
      <c r="C23" s="746">
        <v>417368.87800000003</v>
      </c>
      <c r="D23" s="746">
        <v>0</v>
      </c>
      <c r="E23" s="747">
        <v>1320541.9479999999</v>
      </c>
      <c r="F23" s="748"/>
    </row>
    <row r="24" spans="1:6" ht="18" customHeight="1">
      <c r="A24" s="749" t="s">
        <v>41</v>
      </c>
      <c r="B24" s="746">
        <v>365835.43300000002</v>
      </c>
      <c r="C24" s="746">
        <v>29210.514999999999</v>
      </c>
      <c r="D24" s="746">
        <v>0</v>
      </c>
      <c r="E24" s="747">
        <v>395045.94800000003</v>
      </c>
      <c r="F24" s="748"/>
    </row>
    <row r="25" spans="1:6" ht="18" customHeight="1">
      <c r="A25" s="749" t="s">
        <v>42</v>
      </c>
      <c r="B25" s="746">
        <v>26342.256000000001</v>
      </c>
      <c r="C25" s="746">
        <v>29257.005000000001</v>
      </c>
      <c r="D25" s="746">
        <v>0</v>
      </c>
      <c r="E25" s="747">
        <v>55599.260999999999</v>
      </c>
      <c r="F25" s="748"/>
    </row>
    <row r="26" spans="1:6" ht="18" customHeight="1">
      <c r="A26" s="749" t="s">
        <v>43</v>
      </c>
      <c r="B26" s="746">
        <v>367229.83399999997</v>
      </c>
      <c r="C26" s="746">
        <v>89216.671000000002</v>
      </c>
      <c r="D26" s="746">
        <v>0</v>
      </c>
      <c r="E26" s="747">
        <v>456446.505</v>
      </c>
      <c r="F26" s="748"/>
    </row>
    <row r="27" spans="1:6" ht="18" customHeight="1">
      <c r="A27" s="749" t="s">
        <v>44</v>
      </c>
      <c r="B27" s="746">
        <v>239218.74600000001</v>
      </c>
      <c r="C27" s="746">
        <v>2789.078</v>
      </c>
      <c r="D27" s="746">
        <v>0</v>
      </c>
      <c r="E27" s="747">
        <v>242007.82400000002</v>
      </c>
      <c r="F27" s="748"/>
    </row>
    <row r="28" spans="1:6" ht="26.25" customHeight="1" thickBot="1">
      <c r="A28" s="751" t="s">
        <v>771</v>
      </c>
      <c r="B28" s="752">
        <v>47049032.877999991</v>
      </c>
      <c r="C28" s="752">
        <v>18698080.526999995</v>
      </c>
      <c r="D28" s="752">
        <v>0</v>
      </c>
      <c r="E28" s="752">
        <v>65747113.405000001</v>
      </c>
      <c r="F28" s="753"/>
    </row>
    <row r="29" spans="1:6">
      <c r="A29" s="749" t="s">
        <v>772</v>
      </c>
      <c r="B29" s="754"/>
      <c r="C29" s="754"/>
      <c r="D29" s="754"/>
      <c r="E29" s="754"/>
    </row>
    <row r="30" spans="1:6">
      <c r="A30" s="755"/>
    </row>
    <row r="200" spans="3:3">
      <c r="C200" s="733" t="s">
        <v>115</v>
      </c>
    </row>
  </sheetData>
  <mergeCells count="8">
    <mergeCell ref="A3:E3"/>
    <mergeCell ref="A4:E4"/>
    <mergeCell ref="A5:E5"/>
    <mergeCell ref="B7:E7"/>
    <mergeCell ref="B8:B9"/>
    <mergeCell ref="C8:C9"/>
    <mergeCell ref="D8:D9"/>
    <mergeCell ref="E8:E9"/>
  </mergeCells>
  <hyperlinks>
    <hyperlink ref="A1" location="Índice!A1" display="Volver al Índice"/>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75" workbookViewId="0"/>
  </sheetViews>
  <sheetFormatPr baseColWidth="10" defaultColWidth="12.33203125" defaultRowHeight="13.2"/>
  <cols>
    <col min="1" max="1" width="37.5546875" style="5" customWidth="1"/>
    <col min="2" max="5" width="11.6640625" style="5" customWidth="1"/>
    <col min="6" max="6" width="11.109375" style="5" customWidth="1"/>
    <col min="7" max="7" width="11.6640625" style="5" customWidth="1"/>
    <col min="8" max="8" width="10.6640625" style="5" customWidth="1"/>
    <col min="9" max="9" width="11.109375" style="5" customWidth="1"/>
    <col min="10" max="10" width="10.44140625" style="5" customWidth="1"/>
    <col min="11" max="11" width="15.6640625" style="5" customWidth="1"/>
    <col min="12" max="12" width="14.33203125" style="5" customWidth="1"/>
    <col min="13" max="16384" width="12.33203125" style="5"/>
  </cols>
  <sheetData>
    <row r="1" spans="1:16" s="337" customFormat="1" ht="18" customHeight="1">
      <c r="A1" s="1386" t="s">
        <v>1209</v>
      </c>
      <c r="B1" s="300"/>
      <c r="C1" s="300"/>
      <c r="D1" s="300"/>
      <c r="E1" s="300"/>
      <c r="F1" s="300"/>
      <c r="G1" s="300"/>
      <c r="H1" s="300"/>
      <c r="I1" s="300"/>
      <c r="J1" s="300"/>
      <c r="K1" s="300"/>
    </row>
    <row r="2" spans="1:16" s="43" customFormat="1" ht="24.9" customHeight="1">
      <c r="A2" s="163" t="s">
        <v>727</v>
      </c>
      <c r="B2" s="163"/>
      <c r="C2" s="163"/>
      <c r="D2" s="163"/>
      <c r="E2" s="163"/>
      <c r="F2" s="163"/>
      <c r="G2" s="163"/>
      <c r="H2" s="163"/>
      <c r="I2" s="163"/>
      <c r="J2" s="163"/>
      <c r="K2" s="163"/>
      <c r="L2" s="588"/>
      <c r="M2" s="165"/>
      <c r="N2" s="165"/>
      <c r="O2" s="165"/>
      <c r="P2" s="165"/>
    </row>
    <row r="3" spans="1:16" s="44" customFormat="1" ht="18" customHeight="1">
      <c r="A3" s="166">
        <v>44439</v>
      </c>
      <c r="B3" s="166"/>
      <c r="C3" s="166"/>
      <c r="D3" s="166"/>
      <c r="E3" s="166"/>
      <c r="F3" s="166"/>
      <c r="G3" s="166"/>
      <c r="H3" s="166"/>
      <c r="I3" s="166"/>
      <c r="J3" s="166"/>
      <c r="K3" s="166"/>
      <c r="L3" s="589"/>
      <c r="M3" s="708"/>
      <c r="N3" s="708"/>
      <c r="O3" s="708"/>
      <c r="P3" s="708"/>
    </row>
    <row r="4" spans="1:16" s="401" customFormat="1" ht="18" customHeight="1">
      <c r="A4" s="167" t="s">
        <v>174</v>
      </c>
      <c r="B4" s="167"/>
      <c r="C4" s="167"/>
      <c r="D4" s="167"/>
      <c r="E4" s="167"/>
      <c r="F4" s="167"/>
      <c r="G4" s="167"/>
      <c r="H4" s="167"/>
      <c r="I4" s="167"/>
      <c r="J4" s="167"/>
      <c r="K4" s="167"/>
      <c r="L4" s="590"/>
    </row>
    <row r="5" spans="1:16" ht="11.25" customHeight="1" thickBot="1">
      <c r="A5" s="709"/>
      <c r="B5" s="709"/>
      <c r="C5" s="709"/>
      <c r="D5" s="709"/>
      <c r="E5" s="709"/>
      <c r="F5" s="709"/>
      <c r="G5" s="709"/>
      <c r="H5" s="709"/>
      <c r="I5" s="709"/>
      <c r="J5" s="709"/>
      <c r="K5" s="709"/>
    </row>
    <row r="6" spans="1:16" ht="35.1" customHeight="1">
      <c r="A6" s="1480" t="s">
        <v>1</v>
      </c>
      <c r="B6" s="1586" t="s">
        <v>728</v>
      </c>
      <c r="C6" s="1586"/>
      <c r="D6" s="1586"/>
      <c r="E6" s="1586"/>
      <c r="F6" s="1478" t="s">
        <v>729</v>
      </c>
      <c r="G6" s="1478" t="s">
        <v>730</v>
      </c>
      <c r="H6" s="1478" t="s">
        <v>731</v>
      </c>
      <c r="I6" s="1478" t="s">
        <v>732</v>
      </c>
      <c r="J6" s="1478" t="s">
        <v>733</v>
      </c>
      <c r="K6" s="1484" t="s">
        <v>734</v>
      </c>
    </row>
    <row r="7" spans="1:16" ht="39.9" customHeight="1">
      <c r="A7" s="1630"/>
      <c r="B7" s="670" t="s">
        <v>545</v>
      </c>
      <c r="C7" s="670" t="s">
        <v>735</v>
      </c>
      <c r="D7" s="670" t="s">
        <v>736</v>
      </c>
      <c r="E7" s="670" t="s">
        <v>737</v>
      </c>
      <c r="F7" s="1479"/>
      <c r="G7" s="1479"/>
      <c r="H7" s="1479"/>
      <c r="I7" s="1479"/>
      <c r="J7" s="1479"/>
      <c r="K7" s="1629"/>
    </row>
    <row r="8" spans="1:16" ht="9.75" customHeight="1">
      <c r="A8" s="710"/>
      <c r="B8" s="615"/>
      <c r="C8" s="615"/>
      <c r="D8" s="615"/>
      <c r="E8" s="615"/>
      <c r="F8" s="615"/>
      <c r="G8" s="615"/>
      <c r="H8" s="615"/>
      <c r="I8" s="615"/>
      <c r="J8" s="615"/>
      <c r="K8" s="615"/>
    </row>
    <row r="9" spans="1:16" s="193" customFormat="1" ht="20.100000000000001" customHeight="1">
      <c r="A9" s="320" t="s">
        <v>29</v>
      </c>
      <c r="B9" s="711">
        <v>0.41592660053611552</v>
      </c>
      <c r="C9" s="711">
        <v>1.3376093018598778E-3</v>
      </c>
      <c r="D9" s="711">
        <v>2.3648821516656757</v>
      </c>
      <c r="E9" s="711">
        <v>77.691921336858954</v>
      </c>
      <c r="F9" s="711" t="s">
        <v>117</v>
      </c>
      <c r="G9" s="711">
        <v>1.29900777019915</v>
      </c>
      <c r="H9" s="711">
        <v>0.87570793233160382</v>
      </c>
      <c r="I9" s="711">
        <v>17.241537073963155</v>
      </c>
      <c r="J9" s="711">
        <v>0.10967952514347465</v>
      </c>
      <c r="K9" s="712">
        <v>3335129.3190000001</v>
      </c>
      <c r="L9" s="596"/>
    </row>
    <row r="10" spans="1:16" s="193" customFormat="1" ht="20.100000000000001" customHeight="1">
      <c r="A10" s="320" t="s">
        <v>30</v>
      </c>
      <c r="B10" s="711">
        <v>0.36829465281870732</v>
      </c>
      <c r="C10" s="711">
        <v>4.8766443141325111E-2</v>
      </c>
      <c r="D10" s="711">
        <v>0.14876419989153644</v>
      </c>
      <c r="E10" s="711">
        <v>98.270580393755438</v>
      </c>
      <c r="F10" s="711" t="s">
        <v>117</v>
      </c>
      <c r="G10" s="711">
        <v>0.53992008107675937</v>
      </c>
      <c r="H10" s="711">
        <v>0.62367422931623273</v>
      </c>
      <c r="I10" s="711" t="s">
        <v>117</v>
      </c>
      <c r="J10" s="711" t="s">
        <v>117</v>
      </c>
      <c r="K10" s="712">
        <v>151610.40100000001</v>
      </c>
      <c r="L10" s="596"/>
    </row>
    <row r="11" spans="1:16" s="193" customFormat="1" ht="20.100000000000001" customHeight="1">
      <c r="A11" s="320" t="s">
        <v>31</v>
      </c>
      <c r="B11" s="711">
        <v>0.24567827857132321</v>
      </c>
      <c r="C11" s="711">
        <v>3.1260631674752582E-3</v>
      </c>
      <c r="D11" s="711">
        <v>9.1241227046566653</v>
      </c>
      <c r="E11" s="711">
        <v>76.026215831943276</v>
      </c>
      <c r="F11" s="711" t="s">
        <v>117</v>
      </c>
      <c r="G11" s="711">
        <v>1.6212735930367781</v>
      </c>
      <c r="H11" s="711">
        <v>3.3186471257418457</v>
      </c>
      <c r="I11" s="711">
        <v>8.3147968413402022</v>
      </c>
      <c r="J11" s="711">
        <v>1.3461395615424532</v>
      </c>
      <c r="K11" s="712">
        <v>6013921.9819999989</v>
      </c>
      <c r="L11" s="596"/>
    </row>
    <row r="12" spans="1:16" s="193" customFormat="1" ht="20.100000000000001" customHeight="1">
      <c r="A12" s="320" t="s">
        <v>32</v>
      </c>
      <c r="B12" s="711">
        <v>0.21920954548532112</v>
      </c>
      <c r="C12" s="711">
        <v>8.5796691828432196E-3</v>
      </c>
      <c r="D12" s="711">
        <v>1.0348063128105571</v>
      </c>
      <c r="E12" s="711">
        <v>95.291974439289788</v>
      </c>
      <c r="F12" s="711" t="s">
        <v>117</v>
      </c>
      <c r="G12" s="711" t="s">
        <v>117</v>
      </c>
      <c r="H12" s="711">
        <v>3.3708270313501107</v>
      </c>
      <c r="I12" s="711">
        <v>3.242844028743247E-2</v>
      </c>
      <c r="J12" s="711">
        <v>4.2174561593954087E-2</v>
      </c>
      <c r="K12" s="712">
        <v>578763.57399999991</v>
      </c>
      <c r="L12" s="596"/>
    </row>
    <row r="13" spans="1:16" s="193" customFormat="1" ht="20.100000000000001" customHeight="1">
      <c r="A13" s="320" t="s">
        <v>33</v>
      </c>
      <c r="B13" s="711">
        <v>0.48328952138443737</v>
      </c>
      <c r="C13" s="711">
        <v>3.463425235753183E-3</v>
      </c>
      <c r="D13" s="711">
        <v>3.4493582894579733</v>
      </c>
      <c r="E13" s="711">
        <v>81.693609975351762</v>
      </c>
      <c r="F13" s="711">
        <v>1.1447002796408268</v>
      </c>
      <c r="G13" s="711" t="s">
        <v>117</v>
      </c>
      <c r="H13" s="711" t="s">
        <v>117</v>
      </c>
      <c r="I13" s="711">
        <v>13.085435297883919</v>
      </c>
      <c r="J13" s="711">
        <v>0.14014321104533706</v>
      </c>
      <c r="K13" s="712">
        <v>648548.71900000004</v>
      </c>
      <c r="L13" s="596"/>
    </row>
    <row r="14" spans="1:16" s="193" customFormat="1" ht="20.100000000000001" customHeight="1">
      <c r="A14" s="320" t="s">
        <v>34</v>
      </c>
      <c r="B14" s="711">
        <v>0.1256795122346214</v>
      </c>
      <c r="C14" s="711">
        <v>2.0433157220438548E-3</v>
      </c>
      <c r="D14" s="711">
        <v>1.8299731294710537</v>
      </c>
      <c r="E14" s="711">
        <v>63.49411030149701</v>
      </c>
      <c r="F14" s="711">
        <v>12.118427039503155</v>
      </c>
      <c r="G14" s="711">
        <v>0.35680533387927643</v>
      </c>
      <c r="H14" s="711" t="s">
        <v>117</v>
      </c>
      <c r="I14" s="711">
        <v>22.011469837590024</v>
      </c>
      <c r="J14" s="711">
        <v>6.1491530102816168E-2</v>
      </c>
      <c r="K14" s="712">
        <v>3052195.9640000002</v>
      </c>
      <c r="L14" s="596"/>
    </row>
    <row r="15" spans="1:16" s="193" customFormat="1" ht="20.100000000000001" customHeight="1">
      <c r="A15" s="320" t="s">
        <v>35</v>
      </c>
      <c r="B15" s="711">
        <v>2.1903760029910977</v>
      </c>
      <c r="C15" s="711">
        <v>2.6048309450451997E-2</v>
      </c>
      <c r="D15" s="711">
        <v>6.8566468759630244</v>
      </c>
      <c r="E15" s="711">
        <v>20.491211102723824</v>
      </c>
      <c r="F15" s="711">
        <v>34.733286682762312</v>
      </c>
      <c r="G15" s="711" t="s">
        <v>117</v>
      </c>
      <c r="H15" s="711">
        <v>31.181028083419594</v>
      </c>
      <c r="I15" s="711" t="s">
        <v>117</v>
      </c>
      <c r="J15" s="711">
        <v>4.5214029426896944</v>
      </c>
      <c r="K15" s="712">
        <v>157031.304</v>
      </c>
      <c r="L15" s="596"/>
    </row>
    <row r="16" spans="1:16" s="193" customFormat="1" ht="20.100000000000001" customHeight="1">
      <c r="A16" s="320" t="s">
        <v>670</v>
      </c>
      <c r="B16" s="711">
        <v>0.53033160723839212</v>
      </c>
      <c r="C16" s="711">
        <v>7.3376611678780956E-3</v>
      </c>
      <c r="D16" s="711">
        <v>6.4355974689044988</v>
      </c>
      <c r="E16" s="711">
        <v>77.643848321795545</v>
      </c>
      <c r="F16" s="711">
        <v>3.7842457539572596</v>
      </c>
      <c r="G16" s="711">
        <v>0.82843086566643542</v>
      </c>
      <c r="H16" s="711">
        <v>10.725002411666566</v>
      </c>
      <c r="I16" s="711" t="s">
        <v>117</v>
      </c>
      <c r="J16" s="711">
        <v>4.5205909603418061E-2</v>
      </c>
      <c r="K16" s="712">
        <v>2690639.3670000001</v>
      </c>
      <c r="L16" s="596"/>
    </row>
    <row r="17" spans="1:12" s="193" customFormat="1" ht="20.100000000000001" customHeight="1">
      <c r="A17" s="320" t="s">
        <v>37</v>
      </c>
      <c r="B17" s="711">
        <v>0.11023380385795355</v>
      </c>
      <c r="C17" s="711">
        <v>1.6433422364301993E-3</v>
      </c>
      <c r="D17" s="711">
        <v>1.2778531524334085</v>
      </c>
      <c r="E17" s="711">
        <v>96.650583671157037</v>
      </c>
      <c r="F17" s="711" t="s">
        <v>117</v>
      </c>
      <c r="G17" s="711" t="s">
        <v>117</v>
      </c>
      <c r="H17" s="711">
        <v>0.18539508429475715</v>
      </c>
      <c r="I17" s="711">
        <v>1.4922798897055434</v>
      </c>
      <c r="J17" s="711">
        <v>0.28201105631487328</v>
      </c>
      <c r="K17" s="712">
        <v>1330520.1749999998</v>
      </c>
      <c r="L17" s="596"/>
    </row>
    <row r="18" spans="1:12" s="193" customFormat="1" ht="20.100000000000001" customHeight="1">
      <c r="A18" s="320" t="s">
        <v>38</v>
      </c>
      <c r="B18" s="711">
        <v>0.43681777766395713</v>
      </c>
      <c r="C18" s="711">
        <v>0.1564255414893784</v>
      </c>
      <c r="D18" s="711">
        <v>4.4785089663426296</v>
      </c>
      <c r="E18" s="711">
        <v>74.467901985639202</v>
      </c>
      <c r="F18" s="711" t="s">
        <v>117</v>
      </c>
      <c r="G18" s="711" t="s">
        <v>117</v>
      </c>
      <c r="H18" s="711">
        <v>20.45374215663918</v>
      </c>
      <c r="I18" s="711" t="s">
        <v>117</v>
      </c>
      <c r="J18" s="711">
        <v>6.6035722256717775E-3</v>
      </c>
      <c r="K18" s="712">
        <v>260995.10099999997</v>
      </c>
      <c r="L18" s="596"/>
    </row>
    <row r="19" spans="1:12" s="193" customFormat="1" ht="20.100000000000001" customHeight="1">
      <c r="A19" s="25" t="s">
        <v>39</v>
      </c>
      <c r="B19" s="711">
        <v>0.13174914985784877</v>
      </c>
      <c r="C19" s="711">
        <v>1.863804978014302E-2</v>
      </c>
      <c r="D19" s="711">
        <v>0.42889578214831187</v>
      </c>
      <c r="E19" s="711">
        <v>96.852512003365021</v>
      </c>
      <c r="F19" s="711" t="s">
        <v>117</v>
      </c>
      <c r="G19" s="711" t="s">
        <v>117</v>
      </c>
      <c r="H19" s="711" t="s">
        <v>117</v>
      </c>
      <c r="I19" s="711">
        <v>2.5682050148486635</v>
      </c>
      <c r="J19" s="711" t="s">
        <v>117</v>
      </c>
      <c r="K19" s="712">
        <v>431477.54700000002</v>
      </c>
      <c r="L19" s="596"/>
    </row>
    <row r="20" spans="1:12" s="193" customFormat="1" ht="20.100000000000001" customHeight="1">
      <c r="A20" s="25" t="s">
        <v>116</v>
      </c>
      <c r="B20" s="711">
        <v>0.55079073657822708</v>
      </c>
      <c r="C20" s="711">
        <v>6.2157316634508398E-3</v>
      </c>
      <c r="D20" s="711">
        <v>1.1036487757416498</v>
      </c>
      <c r="E20" s="711">
        <v>45.44044840454108</v>
      </c>
      <c r="F20" s="711">
        <v>0.25150237727984143</v>
      </c>
      <c r="G20" s="711" t="s">
        <v>117</v>
      </c>
      <c r="H20" s="711" t="s">
        <v>117</v>
      </c>
      <c r="I20" s="711">
        <v>52.320909463939827</v>
      </c>
      <c r="J20" s="711">
        <v>0.32648451025594216</v>
      </c>
      <c r="K20" s="712">
        <v>397861.44799999997</v>
      </c>
      <c r="L20" s="596"/>
    </row>
    <row r="21" spans="1:12" s="193" customFormat="1" ht="20.100000000000001" customHeight="1">
      <c r="A21" s="25" t="s">
        <v>152</v>
      </c>
      <c r="B21" s="711">
        <v>0.20021295385107427</v>
      </c>
      <c r="C21" s="711">
        <v>9.8644681221548829E-3</v>
      </c>
      <c r="D21" s="711">
        <v>0.48242748242328026</v>
      </c>
      <c r="E21" s="711">
        <v>98.226302038459124</v>
      </c>
      <c r="F21" s="711" t="s">
        <v>117</v>
      </c>
      <c r="G21" s="711" t="s">
        <v>117</v>
      </c>
      <c r="H21" s="711">
        <v>1.04934340801329</v>
      </c>
      <c r="I21" s="711" t="s">
        <v>117</v>
      </c>
      <c r="J21" s="711">
        <v>3.1849649131065381E-2</v>
      </c>
      <c r="K21" s="712">
        <v>212033.73300000001</v>
      </c>
      <c r="L21" s="596"/>
    </row>
    <row r="22" spans="1:12" s="193" customFormat="1" ht="20.100000000000001" customHeight="1">
      <c r="A22" s="25" t="s">
        <v>42</v>
      </c>
      <c r="B22" s="711">
        <v>0.2120288713920897</v>
      </c>
      <c r="C22" s="711">
        <v>3.3467809566618898E-5</v>
      </c>
      <c r="D22" s="711">
        <v>0.15262093496445139</v>
      </c>
      <c r="E22" s="711">
        <v>98.054596037746023</v>
      </c>
      <c r="F22" s="711" t="s">
        <v>117</v>
      </c>
      <c r="G22" s="711" t="s">
        <v>117</v>
      </c>
      <c r="H22" s="711">
        <v>1.580720688087867</v>
      </c>
      <c r="I22" s="711" t="s">
        <v>117</v>
      </c>
      <c r="J22" s="711" t="s">
        <v>117</v>
      </c>
      <c r="K22" s="712">
        <v>38843.294999999998</v>
      </c>
      <c r="L22" s="596"/>
    </row>
    <row r="23" spans="1:12" s="193" customFormat="1" ht="20.100000000000001" customHeight="1">
      <c r="A23" s="25" t="s">
        <v>43</v>
      </c>
      <c r="B23" s="711">
        <v>4.2518037557926087</v>
      </c>
      <c r="C23" s="711">
        <v>0.65066608175397689</v>
      </c>
      <c r="D23" s="711">
        <v>10.54956871474822</v>
      </c>
      <c r="E23" s="711">
        <v>45.883671588838951</v>
      </c>
      <c r="F23" s="711">
        <v>8.9309231313383108</v>
      </c>
      <c r="G23" s="711" t="s">
        <v>117</v>
      </c>
      <c r="H23" s="711">
        <v>22.214735814077994</v>
      </c>
      <c r="I23" s="711">
        <v>7.5186084135113278</v>
      </c>
      <c r="J23" s="711">
        <v>2.249993860731037E-5</v>
      </c>
      <c r="K23" s="712">
        <v>31111.196000000004</v>
      </c>
      <c r="L23" s="596"/>
    </row>
    <row r="24" spans="1:12" s="193" customFormat="1" ht="20.100000000000001" customHeight="1">
      <c r="A24" s="25" t="s">
        <v>44</v>
      </c>
      <c r="B24" s="711">
        <v>3.5362973821723083</v>
      </c>
      <c r="C24" s="711">
        <v>6.2002093583611533</v>
      </c>
      <c r="D24" s="711">
        <v>13.249408573231957</v>
      </c>
      <c r="E24" s="711">
        <v>3.6803461127693753</v>
      </c>
      <c r="F24" s="711" t="s">
        <v>117</v>
      </c>
      <c r="G24" s="711" t="s">
        <v>117</v>
      </c>
      <c r="H24" s="711">
        <v>73.333738573465212</v>
      </c>
      <c r="I24" s="711" t="s">
        <v>117</v>
      </c>
      <c r="J24" s="711" t="s">
        <v>117</v>
      </c>
      <c r="K24" s="712">
        <v>2829.598</v>
      </c>
      <c r="L24" s="596"/>
    </row>
    <row r="25" spans="1:12" s="35" customFormat="1" ht="30.75" customHeight="1" thickBot="1">
      <c r="A25" s="409" t="s">
        <v>45</v>
      </c>
      <c r="B25" s="713">
        <v>0.32301033389399325</v>
      </c>
      <c r="C25" s="713">
        <v>8.345301876159214E-3</v>
      </c>
      <c r="D25" s="713">
        <v>4.8394031204010712</v>
      </c>
      <c r="E25" s="713">
        <v>76.512778148184424</v>
      </c>
      <c r="F25" s="714">
        <v>2.7798557597897511</v>
      </c>
      <c r="G25" s="714">
        <v>0.90425770269890304</v>
      </c>
      <c r="H25" s="713">
        <v>3.3850646097097252</v>
      </c>
      <c r="I25" s="713">
        <v>10.724380270189553</v>
      </c>
      <c r="J25" s="713">
        <v>0.52290475325641095</v>
      </c>
      <c r="K25" s="715">
        <v>19333512.723000005</v>
      </c>
      <c r="L25" s="596"/>
    </row>
    <row r="26" spans="1:12" ht="5.25" customHeight="1">
      <c r="A26" s="18"/>
      <c r="B26" s="716"/>
      <c r="C26" s="716"/>
      <c r="D26" s="716"/>
      <c r="E26" s="716"/>
      <c r="F26" s="716"/>
      <c r="G26" s="716"/>
      <c r="H26" s="716"/>
      <c r="I26" s="716"/>
      <c r="J26" s="716"/>
      <c r="K26" s="716"/>
      <c r="L26" s="717"/>
    </row>
    <row r="27" spans="1:12">
      <c r="A27" s="34" t="s">
        <v>155</v>
      </c>
      <c r="B27" s="718"/>
      <c r="C27" s="31"/>
      <c r="D27" s="31"/>
      <c r="E27" s="31"/>
      <c r="F27" s="31"/>
      <c r="G27" s="31"/>
      <c r="H27" s="31"/>
      <c r="I27" s="31"/>
      <c r="J27" s="31"/>
      <c r="K27" s="31"/>
    </row>
    <row r="28" spans="1:12">
      <c r="A28" s="158"/>
      <c r="B28" s="158"/>
      <c r="C28" s="158"/>
      <c r="D28" s="158"/>
      <c r="E28" s="158"/>
      <c r="F28" s="158"/>
      <c r="G28" s="158"/>
      <c r="H28" s="158"/>
      <c r="I28" s="158"/>
      <c r="J28" s="158"/>
      <c r="K28" s="158"/>
      <c r="L28" s="158"/>
    </row>
    <row r="29" spans="1:12">
      <c r="A29" s="336"/>
      <c r="B29" s="249"/>
      <c r="C29" s="249"/>
      <c r="D29" s="249"/>
      <c r="E29" s="249"/>
      <c r="F29" s="249"/>
      <c r="G29" s="249"/>
      <c r="H29" s="249"/>
    </row>
  </sheetData>
  <mergeCells count="8">
    <mergeCell ref="J6:J7"/>
    <mergeCell ref="K6:K7"/>
    <mergeCell ref="A6:A7"/>
    <mergeCell ref="B6:E6"/>
    <mergeCell ref="F6:F7"/>
    <mergeCell ref="G6:G7"/>
    <mergeCell ref="H6:H7"/>
    <mergeCell ref="I6:I7"/>
  </mergeCells>
  <hyperlinks>
    <hyperlink ref="A1" location="Índice!A1" display="Volver al Índice"/>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zoomScaleNormal="75" workbookViewId="0"/>
  </sheetViews>
  <sheetFormatPr baseColWidth="10" defaultColWidth="12.33203125" defaultRowHeight="13.2"/>
  <cols>
    <col min="1" max="1" width="32.109375" style="5" customWidth="1"/>
    <col min="2" max="14" width="12.6640625" style="5" customWidth="1"/>
    <col min="15" max="15" width="14.33203125" style="5" customWidth="1"/>
    <col min="16" max="16384" width="12.33203125" style="5"/>
  </cols>
  <sheetData>
    <row r="1" spans="1:19" s="337" customFormat="1" ht="18" customHeight="1">
      <c r="A1" s="1386" t="s">
        <v>1209</v>
      </c>
      <c r="B1" s="41"/>
      <c r="C1" s="41"/>
      <c r="D1" s="41"/>
      <c r="E1" s="41"/>
      <c r="F1" s="41"/>
      <c r="G1" s="41"/>
      <c r="H1" s="41"/>
      <c r="I1" s="41"/>
      <c r="J1" s="41"/>
      <c r="K1" s="41"/>
      <c r="L1" s="41"/>
      <c r="M1" s="41"/>
      <c r="N1" s="41"/>
    </row>
    <row r="2" spans="1:19" s="43" customFormat="1" ht="24.9" customHeight="1">
      <c r="A2" s="163" t="s">
        <v>807</v>
      </c>
      <c r="B2" s="163"/>
      <c r="C2" s="163"/>
      <c r="D2" s="163"/>
      <c r="E2" s="163"/>
      <c r="F2" s="163"/>
      <c r="G2" s="163"/>
      <c r="H2" s="163"/>
      <c r="I2" s="163"/>
      <c r="J2" s="163"/>
      <c r="K2" s="163"/>
      <c r="L2" s="163"/>
      <c r="M2" s="163"/>
      <c r="N2" s="163"/>
      <c r="O2" s="588"/>
      <c r="P2" s="165"/>
      <c r="Q2" s="165"/>
      <c r="R2" s="165"/>
      <c r="S2" s="165"/>
    </row>
    <row r="3" spans="1:19" s="44" customFormat="1" ht="18" customHeight="1">
      <c r="A3" s="166">
        <v>44439</v>
      </c>
      <c r="B3" s="166"/>
      <c r="C3" s="166"/>
      <c r="D3" s="166"/>
      <c r="E3" s="166"/>
      <c r="F3" s="166"/>
      <c r="G3" s="166"/>
      <c r="H3" s="166"/>
      <c r="I3" s="166"/>
      <c r="J3" s="166"/>
      <c r="K3" s="166"/>
      <c r="L3" s="166"/>
      <c r="M3" s="166"/>
      <c r="N3" s="166"/>
      <c r="O3" s="589"/>
      <c r="P3" s="708"/>
      <c r="Q3" s="708"/>
      <c r="R3" s="708"/>
      <c r="S3" s="708"/>
    </row>
    <row r="4" spans="1:19" s="401" customFormat="1" ht="18" customHeight="1">
      <c r="A4" s="167" t="s">
        <v>174</v>
      </c>
      <c r="B4" s="167"/>
      <c r="C4" s="167"/>
      <c r="D4" s="167"/>
      <c r="E4" s="167"/>
      <c r="F4" s="167"/>
      <c r="G4" s="167"/>
      <c r="H4" s="167"/>
      <c r="I4" s="167"/>
      <c r="J4" s="167"/>
      <c r="K4" s="167"/>
      <c r="L4" s="167"/>
      <c r="M4" s="167"/>
      <c r="N4" s="167"/>
      <c r="O4" s="590"/>
    </row>
    <row r="5" spans="1:19" ht="11.25" customHeight="1" thickBot="1">
      <c r="A5" s="709"/>
      <c r="B5" s="709"/>
      <c r="C5" s="709"/>
      <c r="D5" s="709"/>
      <c r="E5" s="709"/>
      <c r="F5" s="709"/>
      <c r="G5" s="709"/>
      <c r="H5" s="709"/>
      <c r="I5" s="709"/>
      <c r="J5" s="709"/>
      <c r="K5" s="709"/>
      <c r="L5" s="709"/>
      <c r="M5" s="709"/>
      <c r="N5" s="709"/>
    </row>
    <row r="6" spans="1:19" ht="35.1" customHeight="1">
      <c r="A6" s="1480" t="s">
        <v>1</v>
      </c>
      <c r="B6" s="1586" t="s">
        <v>728</v>
      </c>
      <c r="C6" s="1586"/>
      <c r="D6" s="1586"/>
      <c r="E6" s="1586"/>
      <c r="F6" s="1586"/>
      <c r="G6" s="1586"/>
      <c r="H6" s="1478" t="s">
        <v>729</v>
      </c>
      <c r="I6" s="1478" t="s">
        <v>730</v>
      </c>
      <c r="J6" s="1478" t="s">
        <v>808</v>
      </c>
      <c r="K6" s="1478" t="s">
        <v>731</v>
      </c>
      <c r="L6" s="1478" t="s">
        <v>732</v>
      </c>
      <c r="M6" s="1478" t="s">
        <v>733</v>
      </c>
      <c r="N6" s="1484" t="s">
        <v>809</v>
      </c>
    </row>
    <row r="7" spans="1:19" ht="81.75" customHeight="1">
      <c r="A7" s="1630"/>
      <c r="B7" s="833" t="s">
        <v>810</v>
      </c>
      <c r="C7" s="833" t="s">
        <v>811</v>
      </c>
      <c r="D7" s="833" t="s">
        <v>735</v>
      </c>
      <c r="E7" s="833" t="s">
        <v>695</v>
      </c>
      <c r="F7" s="833" t="s">
        <v>812</v>
      </c>
      <c r="G7" s="833" t="s">
        <v>813</v>
      </c>
      <c r="H7" s="1479"/>
      <c r="I7" s="1479"/>
      <c r="J7" s="1479"/>
      <c r="K7" s="1479"/>
      <c r="L7" s="1479"/>
      <c r="M7" s="1479"/>
      <c r="N7" s="1629"/>
    </row>
    <row r="8" spans="1:19" ht="9.75" customHeight="1">
      <c r="A8" s="710"/>
      <c r="B8" s="615"/>
      <c r="C8" s="615"/>
      <c r="D8" s="615"/>
      <c r="E8" s="615"/>
      <c r="F8" s="615"/>
      <c r="G8" s="615"/>
      <c r="H8" s="615"/>
      <c r="I8" s="615"/>
      <c r="J8" s="615"/>
      <c r="K8" s="615"/>
      <c r="L8" s="615"/>
      <c r="M8" s="615"/>
      <c r="N8" s="615"/>
    </row>
    <row r="9" spans="1:19" s="193" customFormat="1" ht="20.100000000000001" customHeight="1">
      <c r="A9" s="320" t="s">
        <v>29</v>
      </c>
      <c r="B9" s="834">
        <v>21.787642559174685</v>
      </c>
      <c r="C9" s="834">
        <v>1.1141443446079162</v>
      </c>
      <c r="D9" s="834">
        <v>6.8581378383200067E-2</v>
      </c>
      <c r="E9" s="834">
        <v>10.337635832745171</v>
      </c>
      <c r="F9" s="834">
        <v>23.032980025834402</v>
      </c>
      <c r="G9" s="834">
        <v>14.896241554717498</v>
      </c>
      <c r="H9" s="834">
        <v>13.086098417853599</v>
      </c>
      <c r="I9" s="834" t="s">
        <v>117</v>
      </c>
      <c r="J9" s="834">
        <v>14.342869760280196</v>
      </c>
      <c r="K9" s="834" t="s">
        <v>117</v>
      </c>
      <c r="L9" s="834" t="s">
        <v>117</v>
      </c>
      <c r="M9" s="834">
        <v>1.3338061264033414</v>
      </c>
      <c r="N9" s="835">
        <v>484681.58242999995</v>
      </c>
      <c r="O9" s="596"/>
    </row>
    <row r="10" spans="1:19" s="193" customFormat="1" ht="20.100000000000001" customHeight="1">
      <c r="A10" s="320" t="s">
        <v>30</v>
      </c>
      <c r="B10" s="834">
        <v>70.653567786900567</v>
      </c>
      <c r="C10" s="834">
        <v>0.48916497577430207</v>
      </c>
      <c r="D10" s="834">
        <v>1.2003002936280401E-3</v>
      </c>
      <c r="E10" s="834">
        <v>11.592390302222951</v>
      </c>
      <c r="F10" s="834" t="s">
        <v>117</v>
      </c>
      <c r="G10" s="834">
        <v>9.6506879369140126</v>
      </c>
      <c r="H10" s="834" t="s">
        <v>117</v>
      </c>
      <c r="I10" s="834" t="s">
        <v>117</v>
      </c>
      <c r="J10" s="834">
        <v>7.5829392079371853</v>
      </c>
      <c r="K10" s="834" t="s">
        <v>117</v>
      </c>
      <c r="L10" s="834" t="s">
        <v>117</v>
      </c>
      <c r="M10" s="834">
        <v>3.0049489957368686E-2</v>
      </c>
      <c r="N10" s="835">
        <v>45709.394799999987</v>
      </c>
      <c r="O10" s="596"/>
    </row>
    <row r="11" spans="1:19" s="193" customFormat="1" ht="20.100000000000001" customHeight="1">
      <c r="A11" s="320" t="s">
        <v>31</v>
      </c>
      <c r="B11" s="834">
        <v>20.746838864683166</v>
      </c>
      <c r="C11" s="834">
        <v>2.4496549660253653E-2</v>
      </c>
      <c r="D11" s="834">
        <v>1.0127615454458821E-3</v>
      </c>
      <c r="E11" s="834">
        <v>14.706599578114609</v>
      </c>
      <c r="F11" s="834">
        <v>24.338425051054148</v>
      </c>
      <c r="G11" s="834">
        <v>12.443198590686301</v>
      </c>
      <c r="H11" s="834">
        <v>13.213195659533964</v>
      </c>
      <c r="I11" s="834" t="s">
        <v>117</v>
      </c>
      <c r="J11" s="834">
        <v>12.530855081744763</v>
      </c>
      <c r="K11" s="834" t="s">
        <v>117</v>
      </c>
      <c r="L11" s="834">
        <v>1.995377862977352</v>
      </c>
      <c r="M11" s="834" t="s">
        <v>117</v>
      </c>
      <c r="N11" s="835">
        <v>1034810.2223199999</v>
      </c>
      <c r="O11" s="596"/>
    </row>
    <row r="12" spans="1:19" s="193" customFormat="1" ht="20.100000000000001" customHeight="1">
      <c r="A12" s="320" t="s">
        <v>32</v>
      </c>
      <c r="B12" s="834">
        <v>57.367914827701924</v>
      </c>
      <c r="C12" s="834">
        <v>5.7217223397110488E-2</v>
      </c>
      <c r="D12" s="834">
        <v>1.7991323619440667E-5</v>
      </c>
      <c r="E12" s="834">
        <v>22.346568579273477</v>
      </c>
      <c r="F12" s="834">
        <v>3.7880342068720569</v>
      </c>
      <c r="G12" s="834">
        <v>8.7967661759523512</v>
      </c>
      <c r="H12" s="834">
        <v>0.49684799880094543</v>
      </c>
      <c r="I12" s="834">
        <v>1.2607517090240266</v>
      </c>
      <c r="J12" s="834">
        <v>5.8536997069915726</v>
      </c>
      <c r="K12" s="834" t="s">
        <v>117</v>
      </c>
      <c r="L12" s="834" t="s">
        <v>117</v>
      </c>
      <c r="M12" s="834">
        <v>3.2181580662936915E-2</v>
      </c>
      <c r="N12" s="835">
        <v>192759.58085999996</v>
      </c>
      <c r="O12" s="596"/>
    </row>
    <row r="13" spans="1:19" s="193" customFormat="1" ht="20.100000000000001" customHeight="1">
      <c r="A13" s="320" t="s">
        <v>33</v>
      </c>
      <c r="B13" s="834">
        <v>42.142105256003418</v>
      </c>
      <c r="C13" s="834">
        <v>0.32888347463923046</v>
      </c>
      <c r="D13" s="834">
        <v>0.14386201315147856</v>
      </c>
      <c r="E13" s="834">
        <v>21.67918736950223</v>
      </c>
      <c r="F13" s="834">
        <v>0.81578267821690376</v>
      </c>
      <c r="G13" s="834">
        <v>9.9719962870383476</v>
      </c>
      <c r="H13" s="834" t="s">
        <v>117</v>
      </c>
      <c r="I13" s="834" t="s">
        <v>117</v>
      </c>
      <c r="J13" s="834">
        <v>3.3980626266941041</v>
      </c>
      <c r="K13" s="834">
        <v>20.764219091416429</v>
      </c>
      <c r="L13" s="834">
        <v>0.75590120333786304</v>
      </c>
      <c r="M13" s="834" t="s">
        <v>117</v>
      </c>
      <c r="N13" s="835">
        <v>212064.38261</v>
      </c>
      <c r="O13" s="596"/>
    </row>
    <row r="14" spans="1:19" s="193" customFormat="1" ht="20.100000000000001" customHeight="1">
      <c r="A14" s="320" t="s">
        <v>114</v>
      </c>
      <c r="B14" s="834">
        <v>10.240742802895429</v>
      </c>
      <c r="C14" s="834">
        <v>0.13667569742675054</v>
      </c>
      <c r="D14" s="834">
        <v>2.5840863941934144E-2</v>
      </c>
      <c r="E14" s="834">
        <v>8.6858377476697743</v>
      </c>
      <c r="F14" s="834">
        <v>0.23227972793507168</v>
      </c>
      <c r="G14" s="834">
        <v>6.7130671459215998</v>
      </c>
      <c r="H14" s="834" t="s">
        <v>117</v>
      </c>
      <c r="I14" s="834" t="s">
        <v>117</v>
      </c>
      <c r="J14" s="834">
        <v>3.6215953687674252</v>
      </c>
      <c r="K14" s="834">
        <v>68.30589498740558</v>
      </c>
      <c r="L14" s="834">
        <v>2.0370509826229131</v>
      </c>
      <c r="M14" s="834">
        <v>1.01467541352366E-3</v>
      </c>
      <c r="N14" s="835">
        <v>1095787.86002</v>
      </c>
      <c r="O14" s="596"/>
    </row>
    <row r="15" spans="1:19" s="193" customFormat="1" ht="20.100000000000001" customHeight="1">
      <c r="A15" s="320" t="s">
        <v>35</v>
      </c>
      <c r="B15" s="834">
        <v>2.8316491482833959</v>
      </c>
      <c r="C15" s="834" t="s">
        <v>117</v>
      </c>
      <c r="D15" s="834">
        <v>0.26696329303944677</v>
      </c>
      <c r="E15" s="834">
        <v>19.926659470173853</v>
      </c>
      <c r="F15" s="834" t="s">
        <v>117</v>
      </c>
      <c r="G15" s="834" t="s">
        <v>117</v>
      </c>
      <c r="H15" s="834" t="s">
        <v>117</v>
      </c>
      <c r="I15" s="834" t="s">
        <v>117</v>
      </c>
      <c r="J15" s="834">
        <v>0.40112805764950332</v>
      </c>
      <c r="K15" s="834" t="s">
        <v>117</v>
      </c>
      <c r="L15" s="834">
        <v>76.573600030853797</v>
      </c>
      <c r="M15" s="834" t="s">
        <v>117</v>
      </c>
      <c r="N15" s="835">
        <v>45201.555099999998</v>
      </c>
      <c r="O15" s="596"/>
    </row>
    <row r="16" spans="1:19" s="193" customFormat="1" ht="20.100000000000001" customHeight="1">
      <c r="A16" s="320" t="s">
        <v>670</v>
      </c>
      <c r="B16" s="834">
        <v>32.444450767512095</v>
      </c>
      <c r="C16" s="834" t="s">
        <v>117</v>
      </c>
      <c r="D16" s="834">
        <v>1.1519729322327529E-2</v>
      </c>
      <c r="E16" s="834">
        <v>11.769418012093583</v>
      </c>
      <c r="F16" s="834">
        <v>18.533067266767635</v>
      </c>
      <c r="G16" s="834">
        <v>19.754731048476465</v>
      </c>
      <c r="H16" s="834" t="s">
        <v>117</v>
      </c>
      <c r="I16" s="834" t="s">
        <v>117</v>
      </c>
      <c r="J16" s="834">
        <v>7.76597377708711</v>
      </c>
      <c r="K16" s="834" t="s">
        <v>117</v>
      </c>
      <c r="L16" s="834">
        <v>6.2615628230657929</v>
      </c>
      <c r="M16" s="834">
        <v>3.4592765756749868</v>
      </c>
      <c r="N16" s="835">
        <v>562480.1433</v>
      </c>
      <c r="O16" s="596"/>
    </row>
    <row r="17" spans="1:15" s="193" customFormat="1" ht="20.100000000000001" customHeight="1">
      <c r="A17" s="320" t="s">
        <v>37</v>
      </c>
      <c r="B17" s="834">
        <v>65.456732590005089</v>
      </c>
      <c r="C17" s="834">
        <v>0.37769472231381007</v>
      </c>
      <c r="D17" s="834">
        <v>5.1786417862581743E-3</v>
      </c>
      <c r="E17" s="834">
        <v>22.837544210623562</v>
      </c>
      <c r="F17" s="834">
        <v>1.7640679340565207E-2</v>
      </c>
      <c r="G17" s="834">
        <v>5.3993352414694868</v>
      </c>
      <c r="H17" s="834" t="s">
        <v>117</v>
      </c>
      <c r="I17" s="834">
        <v>8.7418041665211061E-4</v>
      </c>
      <c r="J17" s="834">
        <v>5.5797747232098116</v>
      </c>
      <c r="K17" s="834" t="s">
        <v>117</v>
      </c>
      <c r="L17" s="834" t="s">
        <v>117</v>
      </c>
      <c r="M17" s="834">
        <v>0.32522501083474709</v>
      </c>
      <c r="N17" s="835">
        <v>161226.44401000001</v>
      </c>
      <c r="O17" s="596"/>
    </row>
    <row r="18" spans="1:15" s="193" customFormat="1" ht="20.100000000000001" customHeight="1">
      <c r="A18" s="320" t="s">
        <v>38</v>
      </c>
      <c r="B18" s="834">
        <v>45.25719932114896</v>
      </c>
      <c r="C18" s="834">
        <v>0.31276000809154103</v>
      </c>
      <c r="D18" s="834">
        <v>6.1571616154513584E-5</v>
      </c>
      <c r="E18" s="834">
        <v>9.7956451310262338</v>
      </c>
      <c r="F18" s="834">
        <v>1.1822899880045801</v>
      </c>
      <c r="G18" s="834">
        <v>1.5256623285294966</v>
      </c>
      <c r="H18" s="834" t="s">
        <v>117</v>
      </c>
      <c r="I18" s="834" t="s">
        <v>117</v>
      </c>
      <c r="J18" s="834">
        <v>2.4901943544835334</v>
      </c>
      <c r="K18" s="834" t="s">
        <v>117</v>
      </c>
      <c r="L18" s="834">
        <v>39.43387642051264</v>
      </c>
      <c r="M18" s="834">
        <v>2.3108765868487279E-3</v>
      </c>
      <c r="N18" s="835">
        <v>135240.88728000002</v>
      </c>
      <c r="O18" s="596"/>
    </row>
    <row r="19" spans="1:15" s="193" customFormat="1" ht="20.100000000000001" customHeight="1">
      <c r="A19" s="25" t="s">
        <v>39</v>
      </c>
      <c r="B19" s="834">
        <v>63.38571617616855</v>
      </c>
      <c r="C19" s="834">
        <v>3.8127608452470013E-2</v>
      </c>
      <c r="D19" s="834">
        <v>1.2616275284364677E-2</v>
      </c>
      <c r="E19" s="834">
        <v>3.5721124677793084</v>
      </c>
      <c r="F19" s="834" t="s">
        <v>117</v>
      </c>
      <c r="G19" s="834" t="s">
        <v>117</v>
      </c>
      <c r="H19" s="834">
        <v>1.526193596075716</v>
      </c>
      <c r="I19" s="834">
        <v>21.764456278367689</v>
      </c>
      <c r="J19" s="834">
        <v>8.9034073281140351</v>
      </c>
      <c r="K19" s="834">
        <v>0.86603992550730535</v>
      </c>
      <c r="L19" s="834" t="s">
        <v>117</v>
      </c>
      <c r="M19" s="834">
        <v>-6.8669655749447847E-2</v>
      </c>
      <c r="N19" s="835">
        <v>55039.303150000007</v>
      </c>
      <c r="O19" s="596"/>
    </row>
    <row r="20" spans="1:15" s="193" customFormat="1" ht="20.100000000000001" customHeight="1">
      <c r="A20" s="25" t="s">
        <v>116</v>
      </c>
      <c r="B20" s="834">
        <v>7.9174746129307945</v>
      </c>
      <c r="C20" s="834">
        <v>0.23378199999318491</v>
      </c>
      <c r="D20" s="834">
        <v>0.26969742171345179</v>
      </c>
      <c r="E20" s="834">
        <v>6.6128704541662353</v>
      </c>
      <c r="F20" s="834">
        <v>4.2733983121768055</v>
      </c>
      <c r="G20" s="834" t="s">
        <v>117</v>
      </c>
      <c r="H20" s="834" t="s">
        <v>117</v>
      </c>
      <c r="I20" s="834" t="s">
        <v>117</v>
      </c>
      <c r="J20" s="834">
        <v>7.9417947031357947E-2</v>
      </c>
      <c r="K20" s="834">
        <v>79.49596957606245</v>
      </c>
      <c r="L20" s="834">
        <v>0.39295335951632493</v>
      </c>
      <c r="M20" s="834">
        <v>0.72443631640939232</v>
      </c>
      <c r="N20" s="835">
        <v>200315.70438000001</v>
      </c>
      <c r="O20" s="596"/>
    </row>
    <row r="21" spans="1:15" s="193" customFormat="1" ht="20.100000000000001" customHeight="1">
      <c r="A21" s="25" t="s">
        <v>152</v>
      </c>
      <c r="B21" s="834">
        <v>68.82985332825416</v>
      </c>
      <c r="C21" s="834">
        <v>0.14978646968522424</v>
      </c>
      <c r="D21" s="834">
        <v>9.2239088339605556E-4</v>
      </c>
      <c r="E21" s="834">
        <v>0.55303401492323589</v>
      </c>
      <c r="F21" s="834">
        <v>20.281558304654091</v>
      </c>
      <c r="G21" s="834" t="s">
        <v>117</v>
      </c>
      <c r="H21" s="834" t="s">
        <v>117</v>
      </c>
      <c r="I21" s="834" t="s">
        <v>117</v>
      </c>
      <c r="J21" s="834">
        <v>9.8703500439215226</v>
      </c>
      <c r="K21" s="834" t="s">
        <v>117</v>
      </c>
      <c r="L21" s="834" t="s">
        <v>117</v>
      </c>
      <c r="M21" s="834">
        <v>0.314495447678388</v>
      </c>
      <c r="N21" s="835">
        <v>36066.054639999995</v>
      </c>
      <c r="O21" s="596"/>
    </row>
    <row r="22" spans="1:15" s="193" customFormat="1" ht="20.100000000000001" customHeight="1">
      <c r="A22" s="25" t="s">
        <v>42</v>
      </c>
      <c r="B22" s="834">
        <v>81.656861644846316</v>
      </c>
      <c r="C22" s="834" t="s">
        <v>117</v>
      </c>
      <c r="D22" s="834" t="s">
        <v>117</v>
      </c>
      <c r="E22" s="834">
        <v>2.6937941682467113</v>
      </c>
      <c r="F22" s="834" t="s">
        <v>117</v>
      </c>
      <c r="G22" s="834" t="s">
        <v>117</v>
      </c>
      <c r="H22" s="834" t="s">
        <v>117</v>
      </c>
      <c r="I22" s="834" t="s">
        <v>117</v>
      </c>
      <c r="J22" s="834">
        <v>8.4978244267552565</v>
      </c>
      <c r="K22" s="834" t="s">
        <v>117</v>
      </c>
      <c r="L22" s="834" t="s">
        <v>117</v>
      </c>
      <c r="M22" s="834">
        <v>7.15151976015171</v>
      </c>
      <c r="N22" s="835">
        <v>15075.51634</v>
      </c>
      <c r="O22" s="596"/>
    </row>
    <row r="23" spans="1:15" s="193" customFormat="1" ht="20.100000000000001" customHeight="1">
      <c r="A23" s="25" t="s">
        <v>43</v>
      </c>
      <c r="B23" s="834">
        <v>48.966532921729055</v>
      </c>
      <c r="C23" s="834">
        <v>1.3821923393775052E-2</v>
      </c>
      <c r="D23" s="834" t="s">
        <v>117</v>
      </c>
      <c r="E23" s="834">
        <v>1.8706910297069661</v>
      </c>
      <c r="F23" s="834" t="s">
        <v>117</v>
      </c>
      <c r="G23" s="834">
        <v>48.552295161081446</v>
      </c>
      <c r="H23" s="834" t="s">
        <v>117</v>
      </c>
      <c r="I23" s="834" t="s">
        <v>117</v>
      </c>
      <c r="J23" s="834">
        <v>0.59665896408877128</v>
      </c>
      <c r="K23" s="834" t="s">
        <v>117</v>
      </c>
      <c r="L23" s="834" t="s">
        <v>117</v>
      </c>
      <c r="M23" s="834" t="s">
        <v>117</v>
      </c>
      <c r="N23" s="835">
        <v>3874.3522499999995</v>
      </c>
      <c r="O23" s="596"/>
    </row>
    <row r="24" spans="1:15" s="193" customFormat="1" ht="20.100000000000001" customHeight="1">
      <c r="A24" s="25" t="s">
        <v>44</v>
      </c>
      <c r="B24" s="834">
        <v>93.785852267621934</v>
      </c>
      <c r="C24" s="834" t="s">
        <v>117</v>
      </c>
      <c r="D24" s="834">
        <v>0.36569834741518759</v>
      </c>
      <c r="E24" s="834">
        <v>0.11010934261954344</v>
      </c>
      <c r="F24" s="834" t="s">
        <v>117</v>
      </c>
      <c r="G24" s="834" t="s">
        <v>117</v>
      </c>
      <c r="H24" s="834" t="s">
        <v>117</v>
      </c>
      <c r="I24" s="834" t="s">
        <v>117</v>
      </c>
      <c r="J24" s="834">
        <v>5.7383400423433262</v>
      </c>
      <c r="K24" s="834" t="s">
        <v>117</v>
      </c>
      <c r="L24" s="834" t="s">
        <v>117</v>
      </c>
      <c r="M24" s="834" t="s">
        <v>117</v>
      </c>
      <c r="N24" s="835">
        <v>45.518389999999997</v>
      </c>
      <c r="O24" s="596"/>
    </row>
    <row r="25" spans="1:15" s="35" customFormat="1" ht="30.75" customHeight="1" thickBot="1">
      <c r="A25" s="409" t="s">
        <v>45</v>
      </c>
      <c r="B25" s="836">
        <v>25.817538284631368</v>
      </c>
      <c r="C25" s="836">
        <v>0.22797796189551961</v>
      </c>
      <c r="D25" s="836">
        <v>3.9092235167171918E-2</v>
      </c>
      <c r="E25" s="836">
        <v>12.451763680149007</v>
      </c>
      <c r="F25" s="836">
        <v>11.606857868101875</v>
      </c>
      <c r="G25" s="836">
        <v>10.298265442329283</v>
      </c>
      <c r="H25" s="836">
        <v>4.718160709883449</v>
      </c>
      <c r="I25" s="836">
        <v>0.33666728733617024</v>
      </c>
      <c r="J25" s="836">
        <v>7.6390888823590073</v>
      </c>
      <c r="K25" s="836">
        <v>22.246649246130058</v>
      </c>
      <c r="L25" s="836">
        <v>3.9371169118801563</v>
      </c>
      <c r="M25" s="836">
        <v>0.68082149013692494</v>
      </c>
      <c r="N25" s="837">
        <v>4280378.5018800003</v>
      </c>
      <c r="O25" s="596"/>
    </row>
    <row r="26" spans="1:15" ht="9.75" customHeight="1">
      <c r="A26" s="18"/>
      <c r="B26" s="716"/>
      <c r="C26" s="716"/>
      <c r="D26" s="716"/>
      <c r="E26" s="716"/>
      <c r="F26" s="716"/>
      <c r="G26" s="716"/>
      <c r="H26" s="716"/>
      <c r="I26" s="716"/>
      <c r="J26" s="716"/>
      <c r="K26" s="716"/>
      <c r="L26" s="716"/>
      <c r="M26" s="716"/>
      <c r="N26" s="716"/>
      <c r="O26" s="838"/>
    </row>
    <row r="27" spans="1:15">
      <c r="A27" s="34" t="s">
        <v>155</v>
      </c>
      <c r="B27" s="718"/>
      <c r="C27" s="31"/>
      <c r="D27" s="31"/>
      <c r="E27" s="31"/>
      <c r="F27" s="31"/>
      <c r="G27" s="31"/>
      <c r="H27" s="31"/>
      <c r="I27" s="31"/>
      <c r="J27" s="31"/>
      <c r="K27" s="31"/>
      <c r="L27" s="31"/>
      <c r="M27" s="31"/>
      <c r="N27" s="31"/>
      <c r="O27" s="37"/>
    </row>
    <row r="28" spans="1:15">
      <c r="A28" s="158"/>
      <c r="B28" s="158"/>
      <c r="C28" s="158"/>
      <c r="D28" s="158"/>
      <c r="E28" s="158"/>
      <c r="F28" s="158"/>
      <c r="G28" s="158"/>
      <c r="H28" s="158"/>
      <c r="I28" s="158"/>
      <c r="J28" s="158"/>
      <c r="K28" s="158"/>
      <c r="L28" s="158"/>
      <c r="M28" s="31"/>
      <c r="N28" s="31"/>
      <c r="O28" s="37"/>
    </row>
    <row r="29" spans="1:15">
      <c r="A29" s="336"/>
      <c r="B29" s="249"/>
      <c r="C29" s="249"/>
      <c r="D29" s="249"/>
      <c r="E29" s="249"/>
      <c r="F29" s="249"/>
      <c r="G29" s="249"/>
      <c r="H29" s="249"/>
      <c r="J29" s="37"/>
      <c r="K29" s="37"/>
      <c r="L29" s="37"/>
      <c r="M29" s="37"/>
      <c r="N29" s="37"/>
      <c r="O29" s="37"/>
    </row>
    <row r="30" spans="1:15">
      <c r="A30" s="37"/>
      <c r="B30" s="37"/>
      <c r="C30" s="37"/>
      <c r="D30" s="37"/>
      <c r="E30" s="37"/>
      <c r="F30" s="37"/>
      <c r="G30" s="37"/>
      <c r="H30" s="37"/>
      <c r="I30" s="37"/>
      <c r="J30" s="37"/>
      <c r="K30" s="37"/>
      <c r="L30" s="37"/>
      <c r="M30" s="37"/>
      <c r="N30" s="37"/>
      <c r="O30" s="37"/>
    </row>
  </sheetData>
  <mergeCells count="9">
    <mergeCell ref="L6:L7"/>
    <mergeCell ref="M6:M7"/>
    <mergeCell ref="N6:N7"/>
    <mergeCell ref="A6:A7"/>
    <mergeCell ref="B6:G6"/>
    <mergeCell ref="H6:H7"/>
    <mergeCell ref="I6:I7"/>
    <mergeCell ref="J6:J7"/>
    <mergeCell ref="K6:K7"/>
  </mergeCells>
  <hyperlinks>
    <hyperlink ref="A1" location="Índice!A1" display="Volver al Índice"/>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zoomScaleNormal="75" workbookViewId="0"/>
  </sheetViews>
  <sheetFormatPr baseColWidth="10" defaultColWidth="12.33203125" defaultRowHeight="13.2"/>
  <cols>
    <col min="1" max="1" width="38.33203125" style="5" customWidth="1"/>
    <col min="2" max="7" width="15.6640625" style="5" customWidth="1"/>
    <col min="8" max="8" width="18.6640625" style="5" customWidth="1"/>
    <col min="9" max="16384" width="12.33203125" style="5"/>
  </cols>
  <sheetData>
    <row r="1" spans="1:9" s="300" customFormat="1" ht="20.100000000000001" customHeight="1">
      <c r="A1" s="1386" t="s">
        <v>1209</v>
      </c>
    </row>
    <row r="2" spans="1:9" s="667" customFormat="1" ht="24.9" customHeight="1">
      <c r="A2" s="163" t="s">
        <v>738</v>
      </c>
      <c r="B2" s="163"/>
      <c r="C2" s="163"/>
      <c r="D2" s="163"/>
      <c r="E2" s="163"/>
      <c r="F2" s="163"/>
      <c r="G2" s="163"/>
      <c r="H2" s="163"/>
    </row>
    <row r="3" spans="1:9" s="161" customFormat="1" ht="20.100000000000001" customHeight="1">
      <c r="A3" s="166">
        <v>44439</v>
      </c>
      <c r="B3" s="166"/>
      <c r="C3" s="166"/>
      <c r="D3" s="166"/>
      <c r="E3" s="166"/>
      <c r="F3" s="166"/>
      <c r="G3" s="166"/>
      <c r="H3" s="166"/>
    </row>
    <row r="4" spans="1:9" s="308" customFormat="1" ht="20.100000000000001" customHeight="1">
      <c r="A4" s="167" t="s">
        <v>174</v>
      </c>
      <c r="B4" s="167"/>
      <c r="C4" s="167"/>
      <c r="D4" s="167"/>
      <c r="E4" s="167"/>
      <c r="F4" s="167"/>
      <c r="G4" s="167"/>
      <c r="H4" s="167"/>
    </row>
    <row r="5" spans="1:9" s="172" customFormat="1" ht="9.75" customHeight="1" thickBot="1"/>
    <row r="6" spans="1:9" s="172" customFormat="1" ht="66.75" customHeight="1">
      <c r="A6" s="719" t="s">
        <v>1</v>
      </c>
      <c r="B6" s="686" t="s">
        <v>739</v>
      </c>
      <c r="C6" s="686" t="s">
        <v>740</v>
      </c>
      <c r="D6" s="686" t="s">
        <v>741</v>
      </c>
      <c r="E6" s="686" t="s">
        <v>742</v>
      </c>
      <c r="F6" s="686" t="s">
        <v>743</v>
      </c>
      <c r="G6" s="686" t="s">
        <v>744</v>
      </c>
      <c r="H6" s="378" t="s">
        <v>745</v>
      </c>
      <c r="I6" s="720"/>
    </row>
    <row r="7" spans="1:9" s="172" customFormat="1" ht="7.5" customHeight="1">
      <c r="A7" s="721"/>
      <c r="B7" s="722"/>
      <c r="C7" s="722"/>
      <c r="D7" s="722"/>
      <c r="E7" s="722"/>
      <c r="F7" s="722"/>
      <c r="G7" s="722"/>
      <c r="H7" s="722"/>
      <c r="I7" s="720"/>
    </row>
    <row r="8" spans="1:9" s="193" customFormat="1" ht="20.100000000000001" customHeight="1">
      <c r="A8" s="320" t="s">
        <v>29</v>
      </c>
      <c r="B8" s="723">
        <v>39.852765954525161</v>
      </c>
      <c r="C8" s="723">
        <v>10.328650048433321</v>
      </c>
      <c r="D8" s="723">
        <v>8.4191158206378014E-2</v>
      </c>
      <c r="E8" s="723">
        <v>1.4250324037298405</v>
      </c>
      <c r="F8" s="723">
        <v>45.225958128785351</v>
      </c>
      <c r="G8" s="723">
        <v>3.0834023063199529</v>
      </c>
      <c r="H8" s="724">
        <v>1136926.9890000001</v>
      </c>
    </row>
    <row r="9" spans="1:9" s="193" customFormat="1" ht="20.100000000000001" customHeight="1">
      <c r="A9" s="320" t="s">
        <v>30</v>
      </c>
      <c r="B9" s="723">
        <v>46.002530923980494</v>
      </c>
      <c r="C9" s="723">
        <v>18.506592906172255</v>
      </c>
      <c r="D9" s="723">
        <v>0.53460346461708541</v>
      </c>
      <c r="E9" s="723">
        <v>2.0058377382432524</v>
      </c>
      <c r="F9" s="723">
        <v>30.76884155277962</v>
      </c>
      <c r="G9" s="723">
        <v>2.1815953700688602</v>
      </c>
      <c r="H9" s="724">
        <v>51128.362999999998</v>
      </c>
    </row>
    <row r="10" spans="1:9" s="193" customFormat="1" ht="20.100000000000001" customHeight="1">
      <c r="A10" s="320" t="s">
        <v>31</v>
      </c>
      <c r="B10" s="723">
        <v>27.59843647011655</v>
      </c>
      <c r="C10" s="723">
        <v>16.957517385120685</v>
      </c>
      <c r="D10" s="723">
        <v>0.18981981195592193</v>
      </c>
      <c r="E10" s="723">
        <v>2.1515388282570043</v>
      </c>
      <c r="F10" s="723">
        <v>48.237323904620929</v>
      </c>
      <c r="G10" s="723">
        <v>4.865363599928914</v>
      </c>
      <c r="H10" s="724">
        <v>2570407.6669999999</v>
      </c>
    </row>
    <row r="11" spans="1:9" s="193" customFormat="1" ht="20.100000000000001" customHeight="1">
      <c r="A11" s="320" t="s">
        <v>32</v>
      </c>
      <c r="B11" s="723">
        <v>36.583574078326819</v>
      </c>
      <c r="C11" s="723">
        <v>9.6957206465258157</v>
      </c>
      <c r="D11" s="723">
        <v>0.25904652233143333</v>
      </c>
      <c r="E11" s="723">
        <v>4.8440027302893176</v>
      </c>
      <c r="F11" s="723">
        <v>46.36256348695467</v>
      </c>
      <c r="G11" s="723">
        <v>2.2550925355719431</v>
      </c>
      <c r="H11" s="724">
        <v>233500.52900000001</v>
      </c>
    </row>
    <row r="12" spans="1:9" s="193" customFormat="1" ht="20.100000000000001" customHeight="1">
      <c r="A12" s="320" t="s">
        <v>33</v>
      </c>
      <c r="B12" s="723">
        <v>41.812457280241475</v>
      </c>
      <c r="C12" s="723">
        <v>24.80177285933425</v>
      </c>
      <c r="D12" s="723">
        <v>0.48481773350343382</v>
      </c>
      <c r="E12" s="723">
        <v>3.4940577797631169</v>
      </c>
      <c r="F12" s="723">
        <v>24.41116117537652</v>
      </c>
      <c r="G12" s="723">
        <v>4.9957331717812057</v>
      </c>
      <c r="H12" s="724">
        <v>189650.24100000001</v>
      </c>
    </row>
    <row r="13" spans="1:9" s="193" customFormat="1" ht="20.100000000000001" customHeight="1">
      <c r="A13" s="320" t="s">
        <v>114</v>
      </c>
      <c r="B13" s="723">
        <v>39.448059174356025</v>
      </c>
      <c r="C13" s="723">
        <v>12.492249320178216</v>
      </c>
      <c r="D13" s="723">
        <v>0.12299476184007879</v>
      </c>
      <c r="E13" s="723">
        <v>3.1094630748323975</v>
      </c>
      <c r="F13" s="723">
        <v>39.316045793857839</v>
      </c>
      <c r="G13" s="723">
        <v>5.5111877666998943</v>
      </c>
      <c r="H13" s="724">
        <v>923910.89099999995</v>
      </c>
    </row>
    <row r="14" spans="1:9" s="193" customFormat="1" ht="20.100000000000001" customHeight="1">
      <c r="A14" s="320" t="s">
        <v>35</v>
      </c>
      <c r="B14" s="723">
        <v>35.972939630341571</v>
      </c>
      <c r="C14" s="723">
        <v>21.611050348572892</v>
      </c>
      <c r="D14" s="723">
        <v>8.985880569468406E-2</v>
      </c>
      <c r="E14" s="723">
        <v>0.73737187062085985</v>
      </c>
      <c r="F14" s="723">
        <v>31.176555619535563</v>
      </c>
      <c r="G14" s="723">
        <v>10.412222642519954</v>
      </c>
      <c r="H14" s="724">
        <v>92360.452999999994</v>
      </c>
    </row>
    <row r="15" spans="1:9" s="193" customFormat="1" ht="20.100000000000001" customHeight="1">
      <c r="A15" s="320" t="s">
        <v>670</v>
      </c>
      <c r="B15" s="723">
        <v>28.583641778093309</v>
      </c>
      <c r="C15" s="723">
        <v>12.544108947615287</v>
      </c>
      <c r="D15" s="723">
        <v>7.0199982157270913E-2</v>
      </c>
      <c r="E15" s="723">
        <v>3.450567866297849</v>
      </c>
      <c r="F15" s="723">
        <v>53.342396013640084</v>
      </c>
      <c r="G15" s="723">
        <v>2.0090853096894787</v>
      </c>
      <c r="H15" s="724">
        <v>975545.83200000005</v>
      </c>
    </row>
    <row r="16" spans="1:9" s="193" customFormat="1" ht="20.100000000000001" customHeight="1">
      <c r="A16" s="320" t="s">
        <v>37</v>
      </c>
      <c r="B16" s="723">
        <v>56.004484629445848</v>
      </c>
      <c r="C16" s="723">
        <v>18.161833952703901</v>
      </c>
      <c r="D16" s="723">
        <v>7.638821912899979E-2</v>
      </c>
      <c r="E16" s="723">
        <v>2.5814385410331724</v>
      </c>
      <c r="F16" s="723">
        <v>22.211504860046638</v>
      </c>
      <c r="G16" s="723">
        <v>0.96434964714769056</v>
      </c>
      <c r="H16" s="724">
        <v>664479.42599999998</v>
      </c>
    </row>
    <row r="17" spans="1:25" s="193" customFormat="1" ht="20.100000000000001" customHeight="1">
      <c r="A17" s="320" t="s">
        <v>38</v>
      </c>
      <c r="B17" s="723">
        <v>42.170348836991273</v>
      </c>
      <c r="C17" s="723">
        <v>14.029723909559694</v>
      </c>
      <c r="D17" s="723">
        <v>0.2740803761981524</v>
      </c>
      <c r="E17" s="723">
        <v>1.0082081175608264</v>
      </c>
      <c r="F17" s="723">
        <v>40.146862184056396</v>
      </c>
      <c r="G17" s="723">
        <v>2.3707780179873619</v>
      </c>
      <c r="H17" s="724">
        <v>69331.122000000003</v>
      </c>
    </row>
    <row r="18" spans="1:25" s="193" customFormat="1" ht="20.100000000000001" customHeight="1">
      <c r="A18" s="25" t="s">
        <v>39</v>
      </c>
      <c r="B18" s="723">
        <v>21.829286769932434</v>
      </c>
      <c r="C18" s="723">
        <v>6.64118637021277</v>
      </c>
      <c r="D18" s="723">
        <v>0.19970361220511246</v>
      </c>
      <c r="E18" s="723">
        <v>5.9128577616462348</v>
      </c>
      <c r="F18" s="723">
        <v>63.26501018974642</v>
      </c>
      <c r="G18" s="723">
        <v>2.1519552962570296</v>
      </c>
      <c r="H18" s="724">
        <v>337666.40100000001</v>
      </c>
    </row>
    <row r="19" spans="1:25" s="193" customFormat="1" ht="20.100000000000001" customHeight="1">
      <c r="A19" s="25" t="s">
        <v>116</v>
      </c>
      <c r="B19" s="723">
        <v>41.421364347353204</v>
      </c>
      <c r="C19" s="723">
        <v>19.217463175283292</v>
      </c>
      <c r="D19" s="723">
        <v>0.25733583471912058</v>
      </c>
      <c r="E19" s="723">
        <v>5.7956574956791096</v>
      </c>
      <c r="F19" s="723">
        <v>29.653910641641463</v>
      </c>
      <c r="G19" s="723">
        <v>3.6542672043797895</v>
      </c>
      <c r="H19" s="724">
        <v>76867.258000000002</v>
      </c>
    </row>
    <row r="20" spans="1:25" s="193" customFormat="1" ht="20.100000000000001" customHeight="1">
      <c r="A20" s="25" t="s">
        <v>152</v>
      </c>
      <c r="B20" s="723">
        <v>36.530618971698807</v>
      </c>
      <c r="C20" s="723">
        <v>11.09561364745618</v>
      </c>
      <c r="D20" s="723">
        <v>0.13931103343843576</v>
      </c>
      <c r="E20" s="723">
        <v>0.11762673481905525</v>
      </c>
      <c r="F20" s="723">
        <v>52.064980464014731</v>
      </c>
      <c r="G20" s="723">
        <v>5.1849148572793567E-2</v>
      </c>
      <c r="H20" s="724">
        <v>161310.26699999999</v>
      </c>
    </row>
    <row r="21" spans="1:25" s="193" customFormat="1" ht="20.100000000000001" customHeight="1">
      <c r="A21" s="25" t="s">
        <v>42</v>
      </c>
      <c r="B21" s="723">
        <v>41.656163631394286</v>
      </c>
      <c r="C21" s="723">
        <v>18.081679780075628</v>
      </c>
      <c r="D21" s="723">
        <v>0.76286325893286966</v>
      </c>
      <c r="E21" s="723">
        <v>11.845461115830252</v>
      </c>
      <c r="F21" s="723">
        <v>22.600727614881052</v>
      </c>
      <c r="G21" s="723">
        <v>5.053105634050163</v>
      </c>
      <c r="H21" s="724">
        <v>96603.027000000002</v>
      </c>
    </row>
    <row r="22" spans="1:25" s="193" customFormat="1" ht="20.100000000000001" customHeight="1">
      <c r="A22" s="25" t="s">
        <v>43</v>
      </c>
      <c r="B22" s="723">
        <v>56.36660924296676</v>
      </c>
      <c r="C22" s="723">
        <v>18.888766736222006</v>
      </c>
      <c r="D22" s="723">
        <v>0.24720593694216511</v>
      </c>
      <c r="E22" s="723">
        <v>2.7524776906372312</v>
      </c>
      <c r="F22" s="723">
        <v>15.173146029391724</v>
      </c>
      <c r="G22" s="723">
        <v>6.5717943638401106</v>
      </c>
      <c r="H22" s="724">
        <v>18601.494999999999</v>
      </c>
    </row>
    <row r="23" spans="1:25" s="193" customFormat="1" ht="20.100000000000001" customHeight="1">
      <c r="A23" s="25" t="s">
        <v>44</v>
      </c>
      <c r="B23" s="723">
        <v>48.280812178707208</v>
      </c>
      <c r="C23" s="723">
        <v>9.0814274877219976</v>
      </c>
      <c r="D23" s="723">
        <v>0.58708978216455299</v>
      </c>
      <c r="E23" s="723">
        <v>2.400353875664277</v>
      </c>
      <c r="F23" s="723">
        <v>32.263445998078986</v>
      </c>
      <c r="G23" s="723">
        <v>7.3868787866378698</v>
      </c>
      <c r="H23" s="724">
        <v>12332.014999999999</v>
      </c>
    </row>
    <row r="24" spans="1:25" s="602" customFormat="1" ht="24.75" customHeight="1" thickBot="1">
      <c r="A24" s="409" t="s">
        <v>45</v>
      </c>
      <c r="B24" s="725">
        <v>34.817113178871679</v>
      </c>
      <c r="C24" s="725">
        <v>14.424584803474675</v>
      </c>
      <c r="D24" s="725">
        <v>0.16014450643370123</v>
      </c>
      <c r="E24" s="725">
        <v>2.7363459735186302</v>
      </c>
      <c r="F24" s="725">
        <v>44.165248498738471</v>
      </c>
      <c r="G24" s="725">
        <v>3.6965630258233184</v>
      </c>
      <c r="H24" s="726">
        <v>7610621.9759999998</v>
      </c>
      <c r="I24" s="249"/>
    </row>
    <row r="25" spans="1:25" s="637" customFormat="1" ht="6.75" customHeight="1">
      <c r="A25" s="26"/>
      <c r="B25" s="727"/>
      <c r="C25" s="727"/>
      <c r="D25" s="727"/>
      <c r="E25" s="727"/>
      <c r="F25" s="727"/>
      <c r="G25" s="727"/>
      <c r="H25" s="727"/>
      <c r="I25" s="249"/>
      <c r="J25" s="602"/>
      <c r="K25" s="602"/>
      <c r="L25" s="602"/>
      <c r="M25" s="602"/>
      <c r="N25" s="602"/>
      <c r="O25" s="602"/>
      <c r="P25" s="602"/>
      <c r="Q25" s="602"/>
      <c r="R25" s="602"/>
      <c r="S25" s="602"/>
      <c r="T25" s="602"/>
      <c r="U25" s="602"/>
      <c r="V25" s="602"/>
      <c r="W25" s="602"/>
      <c r="X25" s="602"/>
      <c r="Y25" s="602"/>
    </row>
    <row r="26" spans="1:25" s="387" customFormat="1" ht="11.1" customHeight="1">
      <c r="A26" s="629" t="s">
        <v>671</v>
      </c>
      <c r="B26" s="249"/>
      <c r="C26" s="249"/>
      <c r="D26" s="249"/>
      <c r="E26" s="249"/>
      <c r="F26" s="249"/>
      <c r="G26" s="249"/>
      <c r="H26" s="728"/>
      <c r="I26" s="729"/>
    </row>
    <row r="27" spans="1:25" s="387" customFormat="1" ht="11.1" customHeight="1">
      <c r="A27" s="629" t="s">
        <v>746</v>
      </c>
      <c r="B27" s="249"/>
      <c r="C27" s="249"/>
      <c r="D27" s="249"/>
      <c r="E27" s="249"/>
      <c r="F27" s="249"/>
      <c r="G27" s="249"/>
      <c r="H27" s="249"/>
      <c r="I27" s="729"/>
    </row>
    <row r="28" spans="1:25" s="387" customFormat="1" ht="11.1" customHeight="1">
      <c r="A28" s="629" t="s">
        <v>747</v>
      </c>
      <c r="B28" s="249"/>
      <c r="C28" s="249"/>
      <c r="D28" s="249"/>
      <c r="E28" s="249"/>
      <c r="F28" s="249"/>
      <c r="G28" s="249"/>
      <c r="H28" s="249"/>
      <c r="I28" s="729"/>
    </row>
    <row r="29" spans="1:25" s="387" customFormat="1" ht="11.1" customHeight="1">
      <c r="A29" s="629" t="s">
        <v>748</v>
      </c>
      <c r="B29" s="249"/>
      <c r="C29" s="249"/>
      <c r="D29" s="249"/>
      <c r="E29" s="249"/>
      <c r="F29" s="249"/>
      <c r="G29" s="249"/>
      <c r="H29" s="249"/>
      <c r="I29" s="729"/>
    </row>
    <row r="30" spans="1:25" s="46" customFormat="1" ht="11.25" customHeight="1">
      <c r="A30" s="1610"/>
      <c r="B30" s="1610"/>
      <c r="C30" s="1610"/>
      <c r="D30" s="1610"/>
      <c r="E30" s="1610"/>
      <c r="F30" s="1610"/>
      <c r="G30" s="1610"/>
      <c r="H30" s="1610"/>
      <c r="I30" s="1610"/>
      <c r="J30" s="1610"/>
      <c r="K30" s="1610"/>
      <c r="L30" s="1610"/>
    </row>
    <row r="31" spans="1:25" s="46" customFormat="1" ht="12" customHeight="1">
      <c r="A31" s="336"/>
      <c r="B31" s="249"/>
      <c r="C31" s="249"/>
      <c r="D31" s="249"/>
      <c r="E31" s="249"/>
      <c r="F31" s="249"/>
      <c r="G31" s="249"/>
      <c r="H31" s="249"/>
      <c r="I31" s="5"/>
    </row>
    <row r="32" spans="1:25" s="46" customFormat="1"/>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sheetData>
  <mergeCells count="1">
    <mergeCell ref="A30:L30"/>
  </mergeCells>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3"/>
  <sheetViews>
    <sheetView showGridLines="0" zoomScaleNormal="100" workbookViewId="0"/>
  </sheetViews>
  <sheetFormatPr baseColWidth="10" defaultColWidth="10.88671875" defaultRowHeight="13.2"/>
  <cols>
    <col min="1" max="1" width="51.33203125" style="5" customWidth="1"/>
    <col min="2" max="7" width="15.6640625" style="5" customWidth="1"/>
    <col min="8" max="9" width="17.88671875" style="5" customWidth="1"/>
    <col min="10" max="16384" width="10.88671875" style="5"/>
  </cols>
  <sheetData>
    <row r="1" spans="1:32" s="610" customFormat="1" ht="18.75" customHeight="1">
      <c r="A1" s="1386" t="s">
        <v>1209</v>
      </c>
      <c r="B1" s="730"/>
      <c r="C1" s="730"/>
      <c r="D1" s="730"/>
      <c r="E1" s="730"/>
      <c r="F1" s="730"/>
      <c r="G1" s="730"/>
      <c r="H1" s="730"/>
      <c r="I1" s="730"/>
    </row>
    <row r="2" spans="1:32" s="43" customFormat="1" ht="24.9" customHeight="1">
      <c r="A2" s="163" t="s">
        <v>749</v>
      </c>
      <c r="B2" s="163"/>
      <c r="C2" s="163"/>
      <c r="D2" s="163"/>
      <c r="E2" s="163"/>
      <c r="F2" s="163"/>
      <c r="G2" s="163"/>
      <c r="H2" s="163"/>
      <c r="I2" s="163"/>
    </row>
    <row r="3" spans="1:32" s="611" customFormat="1" ht="18" customHeight="1">
      <c r="A3" s="166">
        <v>44439</v>
      </c>
      <c r="B3" s="166"/>
      <c r="C3" s="166"/>
      <c r="D3" s="166"/>
      <c r="E3" s="166"/>
      <c r="F3" s="166"/>
      <c r="G3" s="166"/>
      <c r="H3" s="166"/>
      <c r="I3" s="166"/>
    </row>
    <row r="4" spans="1:32" s="401" customFormat="1" ht="18" customHeight="1">
      <c r="A4" s="167" t="s">
        <v>124</v>
      </c>
      <c r="B4" s="167"/>
      <c r="C4" s="167"/>
      <c r="D4" s="167"/>
      <c r="E4" s="167"/>
      <c r="F4" s="167"/>
      <c r="G4" s="167"/>
      <c r="H4" s="167"/>
      <c r="I4" s="167"/>
    </row>
    <row r="5" spans="1:32" ht="6.75" customHeight="1" thickBot="1">
      <c r="A5" s="612"/>
      <c r="B5" s="612"/>
      <c r="C5" s="612"/>
      <c r="D5" s="612"/>
      <c r="E5" s="612"/>
      <c r="F5" s="612"/>
    </row>
    <row r="6" spans="1:32" ht="27" customHeight="1">
      <c r="A6" s="1484" t="s">
        <v>1</v>
      </c>
      <c r="B6" s="1478" t="s">
        <v>750</v>
      </c>
      <c r="C6" s="1478" t="s">
        <v>751</v>
      </c>
      <c r="D6" s="1478" t="s">
        <v>752</v>
      </c>
      <c r="E6" s="1478" t="s">
        <v>753</v>
      </c>
      <c r="F6" s="1478" t="s">
        <v>754</v>
      </c>
      <c r="G6" s="1478" t="s">
        <v>755</v>
      </c>
      <c r="H6" s="1631" t="s">
        <v>756</v>
      </c>
      <c r="I6" s="1631"/>
      <c r="J6" s="612"/>
      <c r="K6" s="612"/>
      <c r="L6" s="612"/>
      <c r="M6" s="612"/>
      <c r="N6" s="612"/>
      <c r="O6" s="612"/>
      <c r="P6" s="612"/>
      <c r="Q6" s="612"/>
      <c r="R6" s="612"/>
      <c r="S6" s="612"/>
      <c r="T6" s="612"/>
      <c r="U6" s="612"/>
      <c r="V6" s="612"/>
      <c r="W6" s="612"/>
      <c r="X6" s="612"/>
      <c r="Y6" s="612"/>
      <c r="Z6" s="612"/>
      <c r="AA6" s="612"/>
      <c r="AB6" s="612"/>
      <c r="AC6" s="612"/>
      <c r="AD6" s="612"/>
      <c r="AE6" s="612"/>
      <c r="AF6" s="612"/>
    </row>
    <row r="7" spans="1:32" ht="26.25" customHeight="1">
      <c r="A7" s="1485"/>
      <c r="B7" s="1479"/>
      <c r="C7" s="1479"/>
      <c r="D7" s="1479"/>
      <c r="E7" s="1479"/>
      <c r="F7" s="1479"/>
      <c r="G7" s="1479"/>
      <c r="H7" s="731" t="s">
        <v>757</v>
      </c>
      <c r="I7" s="731" t="s">
        <v>758</v>
      </c>
      <c r="J7" s="613"/>
      <c r="K7" s="613"/>
      <c r="L7" s="613"/>
      <c r="M7" s="613"/>
      <c r="N7" s="613"/>
      <c r="O7" s="613"/>
      <c r="P7" s="613"/>
      <c r="Q7" s="613"/>
      <c r="R7" s="613"/>
      <c r="S7" s="613"/>
      <c r="T7" s="612"/>
      <c r="U7" s="612"/>
      <c r="V7" s="612"/>
      <c r="W7" s="612"/>
      <c r="X7" s="612"/>
      <c r="Y7" s="612"/>
      <c r="Z7" s="612"/>
      <c r="AA7" s="612"/>
      <c r="AB7" s="612"/>
      <c r="AC7" s="612"/>
      <c r="AD7" s="612"/>
      <c r="AE7" s="612"/>
      <c r="AF7" s="612"/>
    </row>
    <row r="8" spans="1:32" s="193" customFormat="1" ht="9" customHeight="1">
      <c r="A8" s="320"/>
      <c r="B8" s="616"/>
      <c r="C8" s="616"/>
      <c r="D8" s="616"/>
      <c r="E8" s="616"/>
      <c r="F8" s="616"/>
      <c r="G8" s="616"/>
      <c r="H8" s="616"/>
      <c r="I8" s="616"/>
      <c r="J8" s="618"/>
      <c r="K8" s="618"/>
      <c r="L8" s="618"/>
      <c r="M8" s="618"/>
      <c r="N8" s="618"/>
      <c r="O8" s="618"/>
      <c r="P8" s="619"/>
      <c r="Q8" s="619"/>
      <c r="R8" s="23"/>
      <c r="S8" s="23"/>
    </row>
    <row r="9" spans="1:32" s="193" customFormat="1" ht="18" customHeight="1">
      <c r="A9" s="320" t="s">
        <v>29</v>
      </c>
      <c r="B9" s="732">
        <v>1021597.22245</v>
      </c>
      <c r="C9" s="732">
        <v>373.65082000000001</v>
      </c>
      <c r="D9" s="732">
        <v>16681.227630000001</v>
      </c>
      <c r="E9" s="732">
        <v>33155.782890000002</v>
      </c>
      <c r="F9" s="732">
        <v>1004915.9948300001</v>
      </c>
      <c r="G9" s="732">
        <v>2873361.90869</v>
      </c>
      <c r="H9" s="732">
        <v>389.33062999999999</v>
      </c>
      <c r="I9" s="732">
        <v>612.53357999999992</v>
      </c>
      <c r="J9" s="618"/>
      <c r="K9" s="618"/>
      <c r="L9" s="618"/>
      <c r="M9" s="618"/>
      <c r="N9" s="618"/>
      <c r="O9" s="618"/>
      <c r="P9" s="619"/>
      <c r="Q9" s="619"/>
      <c r="R9" s="23"/>
      <c r="S9" s="23"/>
    </row>
    <row r="10" spans="1:32" s="193" customFormat="1" ht="18" customHeight="1">
      <c r="A10" s="320" t="s">
        <v>30</v>
      </c>
      <c r="B10" s="732">
        <v>18546.075670000002</v>
      </c>
      <c r="C10" s="732">
        <v>18.22748</v>
      </c>
      <c r="D10" s="732">
        <v>5006.7257099999997</v>
      </c>
      <c r="E10" s="732">
        <v>2.9909999999999999E-2</v>
      </c>
      <c r="F10" s="732">
        <v>7766.4506200000005</v>
      </c>
      <c r="G10" s="732" t="s">
        <v>117</v>
      </c>
      <c r="H10" s="732">
        <v>89.8</v>
      </c>
      <c r="I10" s="732" t="s">
        <v>117</v>
      </c>
      <c r="J10" s="618"/>
      <c r="K10" s="618"/>
      <c r="L10" s="618"/>
      <c r="M10" s="618"/>
      <c r="N10" s="618"/>
      <c r="O10" s="618"/>
      <c r="P10" s="619"/>
      <c r="Q10" s="619"/>
      <c r="R10" s="23"/>
      <c r="S10" s="23"/>
    </row>
    <row r="11" spans="1:32" s="193" customFormat="1" ht="18" customHeight="1">
      <c r="A11" s="320" t="s">
        <v>31</v>
      </c>
      <c r="B11" s="732">
        <v>5511121.6815600004</v>
      </c>
      <c r="C11" s="732">
        <v>344542.48612000002</v>
      </c>
      <c r="D11" s="732">
        <v>4427.8811599999999</v>
      </c>
      <c r="E11" s="732">
        <v>319453.60048999998</v>
      </c>
      <c r="F11" s="732">
        <v>5506693.8004000001</v>
      </c>
      <c r="G11" s="732">
        <v>1982914.7501300001</v>
      </c>
      <c r="H11" s="732">
        <v>3416.2992200000003</v>
      </c>
      <c r="I11" s="732">
        <v>3598.9209000000001</v>
      </c>
      <c r="J11" s="618"/>
      <c r="K11" s="618"/>
      <c r="L11" s="618"/>
      <c r="M11" s="618"/>
      <c r="N11" s="618"/>
      <c r="O11" s="618"/>
      <c r="P11" s="619"/>
      <c r="Q11" s="619"/>
      <c r="R11" s="23"/>
      <c r="S11" s="23"/>
    </row>
    <row r="12" spans="1:32" s="193" customFormat="1" ht="18" customHeight="1">
      <c r="A12" s="320" t="s">
        <v>32</v>
      </c>
      <c r="B12" s="732">
        <v>712683709.46100998</v>
      </c>
      <c r="C12" s="732">
        <v>64.363900000000001</v>
      </c>
      <c r="D12" s="732">
        <v>157846518.98842001</v>
      </c>
      <c r="E12" s="732">
        <v>199.20939999999999</v>
      </c>
      <c r="F12" s="732">
        <v>-285.02120000000002</v>
      </c>
      <c r="G12" s="732">
        <v>4717.0200000000004</v>
      </c>
      <c r="H12" s="732">
        <v>0.11406000000000001</v>
      </c>
      <c r="I12" s="732" t="s">
        <v>117</v>
      </c>
      <c r="J12" s="618"/>
      <c r="K12" s="618"/>
      <c r="L12" s="618"/>
      <c r="M12" s="618"/>
      <c r="N12" s="618"/>
      <c r="O12" s="618"/>
      <c r="P12" s="619"/>
      <c r="Q12" s="619"/>
      <c r="R12" s="23"/>
      <c r="S12" s="23"/>
    </row>
    <row r="13" spans="1:32" s="193" customFormat="1" ht="18" customHeight="1">
      <c r="A13" s="320" t="s">
        <v>33</v>
      </c>
      <c r="B13" s="732">
        <v>3191.5509999999999</v>
      </c>
      <c r="C13" s="732" t="s">
        <v>117</v>
      </c>
      <c r="D13" s="732" t="s">
        <v>117</v>
      </c>
      <c r="E13" s="732" t="s">
        <v>117</v>
      </c>
      <c r="F13" s="732">
        <v>3191.5509999999999</v>
      </c>
      <c r="G13" s="732" t="s">
        <v>117</v>
      </c>
      <c r="H13" s="732">
        <v>205.38302999999999</v>
      </c>
      <c r="I13" s="732">
        <v>4018.7512099999999</v>
      </c>
      <c r="J13" s="618"/>
      <c r="K13" s="618"/>
      <c r="L13" s="618"/>
      <c r="M13" s="618"/>
      <c r="N13" s="618"/>
      <c r="O13" s="618"/>
      <c r="P13" s="619"/>
      <c r="Q13" s="619"/>
      <c r="R13" s="23"/>
      <c r="S13" s="23"/>
    </row>
    <row r="14" spans="1:32" s="193" customFormat="1" ht="18" customHeight="1">
      <c r="A14" s="598" t="s">
        <v>114</v>
      </c>
      <c r="B14" s="732">
        <v>3188347.6153800003</v>
      </c>
      <c r="C14" s="732">
        <v>298348.69344999996</v>
      </c>
      <c r="D14" s="732">
        <v>3291485.1745100003</v>
      </c>
      <c r="E14" s="732">
        <v>286873.88679000002</v>
      </c>
      <c r="F14" s="732">
        <v>-103137.55912999999</v>
      </c>
      <c r="G14" s="732">
        <v>115709.96501</v>
      </c>
      <c r="H14" s="732">
        <v>3747.2237099999998</v>
      </c>
      <c r="I14" s="732">
        <v>8303.9524600000004</v>
      </c>
      <c r="J14" s="618"/>
      <c r="K14" s="618"/>
      <c r="L14" s="618"/>
      <c r="M14" s="618"/>
      <c r="N14" s="618"/>
      <c r="O14" s="618"/>
      <c r="P14" s="619"/>
      <c r="Q14" s="619"/>
      <c r="R14" s="23"/>
      <c r="S14" s="23"/>
    </row>
    <row r="15" spans="1:32" s="193" customFormat="1" ht="18" customHeight="1">
      <c r="A15" s="320" t="s">
        <v>35</v>
      </c>
      <c r="B15" s="732">
        <v>2629142.4029999999</v>
      </c>
      <c r="C15" s="732" t="s">
        <v>117</v>
      </c>
      <c r="D15" s="732">
        <v>5768686.5939999996</v>
      </c>
      <c r="E15" s="732" t="s">
        <v>117</v>
      </c>
      <c r="F15" s="732" t="s">
        <v>117</v>
      </c>
      <c r="G15" s="732">
        <v>23854979.03703</v>
      </c>
      <c r="H15" s="732">
        <v>2333.9487100000001</v>
      </c>
      <c r="I15" s="732">
        <v>998.78291000000002</v>
      </c>
      <c r="J15" s="618"/>
      <c r="K15" s="618"/>
      <c r="L15" s="618"/>
      <c r="M15" s="618"/>
      <c r="N15" s="618"/>
      <c r="O15" s="618"/>
      <c r="P15" s="619"/>
      <c r="Q15" s="619"/>
      <c r="R15" s="23"/>
      <c r="S15" s="23"/>
    </row>
    <row r="16" spans="1:32" s="193" customFormat="1" ht="18" customHeight="1">
      <c r="A16" s="320" t="s">
        <v>670</v>
      </c>
      <c r="B16" s="732">
        <v>2336510.7119999998</v>
      </c>
      <c r="C16" s="732" t="s">
        <v>117</v>
      </c>
      <c r="D16" s="732">
        <v>39.164999999999999</v>
      </c>
      <c r="E16" s="732" t="s">
        <v>117</v>
      </c>
      <c r="F16" s="732">
        <v>2336471.5469999998</v>
      </c>
      <c r="G16" s="732">
        <v>90116.27612000001</v>
      </c>
      <c r="H16" s="732">
        <v>1770.3821200000002</v>
      </c>
      <c r="I16" s="732">
        <v>514.98940000000005</v>
      </c>
      <c r="J16" s="618"/>
      <c r="K16" s="618"/>
      <c r="L16" s="618"/>
      <c r="M16" s="618"/>
      <c r="N16" s="618"/>
      <c r="O16" s="618"/>
      <c r="P16" s="619"/>
      <c r="Q16" s="619"/>
      <c r="R16" s="23"/>
      <c r="S16" s="23"/>
    </row>
    <row r="17" spans="1:19" s="193" customFormat="1" ht="18" customHeight="1">
      <c r="A17" s="320" t="s">
        <v>37</v>
      </c>
      <c r="B17" s="732" t="s">
        <v>117</v>
      </c>
      <c r="C17" s="732" t="s">
        <v>117</v>
      </c>
      <c r="D17" s="732" t="s">
        <v>117</v>
      </c>
      <c r="E17" s="732" t="s">
        <v>117</v>
      </c>
      <c r="F17" s="732" t="s">
        <v>117</v>
      </c>
      <c r="G17" s="732" t="s">
        <v>117</v>
      </c>
      <c r="H17" s="732" t="s">
        <v>117</v>
      </c>
      <c r="I17" s="732" t="s">
        <v>117</v>
      </c>
      <c r="J17" s="618"/>
      <c r="K17" s="618"/>
      <c r="L17" s="618"/>
      <c r="M17" s="618"/>
      <c r="N17" s="618"/>
      <c r="O17" s="618"/>
      <c r="P17" s="619"/>
      <c r="Q17" s="619"/>
      <c r="R17" s="23"/>
      <c r="S17" s="23"/>
    </row>
    <row r="18" spans="1:19" s="193" customFormat="1" ht="18" customHeight="1">
      <c r="A18" s="320" t="s">
        <v>38</v>
      </c>
      <c r="B18" s="732" t="s">
        <v>117</v>
      </c>
      <c r="C18" s="732" t="s">
        <v>117</v>
      </c>
      <c r="D18" s="732" t="s">
        <v>117</v>
      </c>
      <c r="E18" s="732" t="s">
        <v>117</v>
      </c>
      <c r="F18" s="732">
        <v>30</v>
      </c>
      <c r="G18" s="732" t="s">
        <v>117</v>
      </c>
      <c r="H18" s="732" t="s">
        <v>117</v>
      </c>
      <c r="I18" s="732" t="s">
        <v>117</v>
      </c>
      <c r="J18" s="618"/>
      <c r="K18" s="618"/>
      <c r="L18" s="618"/>
      <c r="M18" s="618"/>
      <c r="N18" s="618"/>
      <c r="O18" s="618"/>
      <c r="P18" s="619"/>
      <c r="Q18" s="619"/>
      <c r="R18" s="23"/>
      <c r="S18" s="23"/>
    </row>
    <row r="19" spans="1:19" s="193" customFormat="1" ht="18" customHeight="1">
      <c r="A19" s="25" t="s">
        <v>39</v>
      </c>
      <c r="B19" s="732" t="s">
        <v>117</v>
      </c>
      <c r="C19" s="732" t="s">
        <v>117</v>
      </c>
      <c r="D19" s="732" t="s">
        <v>117</v>
      </c>
      <c r="E19" s="732" t="s">
        <v>117</v>
      </c>
      <c r="F19" s="732" t="s">
        <v>117</v>
      </c>
      <c r="G19" s="732" t="s">
        <v>117</v>
      </c>
      <c r="H19" s="732" t="s">
        <v>117</v>
      </c>
      <c r="I19" s="732" t="s">
        <v>117</v>
      </c>
      <c r="J19" s="618"/>
      <c r="K19" s="618"/>
      <c r="L19" s="618"/>
      <c r="M19" s="618"/>
      <c r="N19" s="618"/>
      <c r="O19" s="618"/>
      <c r="P19" s="619"/>
      <c r="Q19" s="619"/>
      <c r="R19" s="23"/>
      <c r="S19" s="23"/>
    </row>
    <row r="20" spans="1:19" s="193" customFormat="1" ht="18" customHeight="1">
      <c r="A20" s="25" t="s">
        <v>116</v>
      </c>
      <c r="B20" s="732" t="s">
        <v>117</v>
      </c>
      <c r="C20" s="732" t="s">
        <v>117</v>
      </c>
      <c r="D20" s="732" t="s">
        <v>117</v>
      </c>
      <c r="E20" s="732" t="s">
        <v>117</v>
      </c>
      <c r="F20" s="732" t="s">
        <v>117</v>
      </c>
      <c r="G20" s="732" t="s">
        <v>117</v>
      </c>
      <c r="H20" s="732" t="s">
        <v>117</v>
      </c>
      <c r="I20" s="732" t="s">
        <v>117</v>
      </c>
      <c r="J20" s="618"/>
      <c r="K20" s="618"/>
      <c r="L20" s="618"/>
      <c r="M20" s="618"/>
      <c r="N20" s="618"/>
      <c r="O20" s="618"/>
      <c r="P20" s="619"/>
      <c r="Q20" s="619"/>
      <c r="R20" s="23"/>
      <c r="S20" s="23"/>
    </row>
    <row r="21" spans="1:19" s="193" customFormat="1" ht="18" customHeight="1">
      <c r="A21" s="25" t="s">
        <v>152</v>
      </c>
      <c r="B21" s="732" t="s">
        <v>117</v>
      </c>
      <c r="C21" s="732" t="s">
        <v>117</v>
      </c>
      <c r="D21" s="732" t="s">
        <v>117</v>
      </c>
      <c r="E21" s="732" t="s">
        <v>117</v>
      </c>
      <c r="F21" s="732" t="s">
        <v>117</v>
      </c>
      <c r="G21" s="732" t="s">
        <v>117</v>
      </c>
      <c r="H21" s="732" t="s">
        <v>117</v>
      </c>
      <c r="I21" s="732" t="s">
        <v>117</v>
      </c>
      <c r="J21" s="618"/>
      <c r="K21" s="618"/>
      <c r="L21" s="618"/>
      <c r="M21" s="618"/>
      <c r="N21" s="618"/>
      <c r="O21" s="618"/>
      <c r="P21" s="619"/>
      <c r="Q21" s="619"/>
      <c r="R21" s="23"/>
      <c r="S21" s="23"/>
    </row>
    <row r="22" spans="1:19" s="193" customFormat="1" ht="18" customHeight="1">
      <c r="A22" s="25" t="s">
        <v>42</v>
      </c>
      <c r="B22" s="732" t="s">
        <v>117</v>
      </c>
      <c r="C22" s="732" t="s">
        <v>117</v>
      </c>
      <c r="D22" s="732" t="s">
        <v>117</v>
      </c>
      <c r="E22" s="732" t="s">
        <v>117</v>
      </c>
      <c r="F22" s="732" t="s">
        <v>117</v>
      </c>
      <c r="G22" s="732" t="s">
        <v>117</v>
      </c>
      <c r="H22" s="732" t="s">
        <v>117</v>
      </c>
      <c r="I22" s="732" t="s">
        <v>117</v>
      </c>
      <c r="J22" s="618"/>
      <c r="K22" s="618"/>
      <c r="L22" s="618"/>
      <c r="M22" s="618"/>
      <c r="N22" s="618"/>
      <c r="O22" s="618"/>
      <c r="P22" s="619"/>
      <c r="Q22" s="619"/>
      <c r="R22" s="23"/>
      <c r="S22" s="23"/>
    </row>
    <row r="23" spans="1:19" s="193" customFormat="1" ht="18" customHeight="1">
      <c r="A23" s="25" t="s">
        <v>43</v>
      </c>
      <c r="B23" s="732" t="s">
        <v>117</v>
      </c>
      <c r="C23" s="732" t="s">
        <v>117</v>
      </c>
      <c r="D23" s="732" t="s">
        <v>117</v>
      </c>
      <c r="E23" s="732" t="s">
        <v>117</v>
      </c>
      <c r="F23" s="732" t="s">
        <v>117</v>
      </c>
      <c r="G23" s="732" t="s">
        <v>117</v>
      </c>
      <c r="H23" s="732" t="s">
        <v>117</v>
      </c>
      <c r="I23" s="732" t="s">
        <v>117</v>
      </c>
      <c r="J23" s="618"/>
      <c r="K23" s="618"/>
      <c r="L23" s="618"/>
      <c r="M23" s="618"/>
      <c r="N23" s="618"/>
      <c r="O23" s="618"/>
      <c r="P23" s="619"/>
      <c r="Q23" s="619"/>
      <c r="R23" s="23"/>
      <c r="S23" s="23"/>
    </row>
    <row r="24" spans="1:19" s="193" customFormat="1" ht="18" customHeight="1">
      <c r="A24" s="25" t="s">
        <v>44</v>
      </c>
      <c r="B24" s="732" t="s">
        <v>117</v>
      </c>
      <c r="C24" s="732" t="s">
        <v>117</v>
      </c>
      <c r="D24" s="732" t="s">
        <v>117</v>
      </c>
      <c r="E24" s="732" t="s">
        <v>117</v>
      </c>
      <c r="F24" s="732" t="s">
        <v>117</v>
      </c>
      <c r="G24" s="732" t="s">
        <v>117</v>
      </c>
      <c r="H24" s="732" t="s">
        <v>117</v>
      </c>
      <c r="I24" s="732" t="s">
        <v>117</v>
      </c>
      <c r="J24" s="618"/>
      <c r="K24" s="618"/>
      <c r="L24" s="618"/>
      <c r="M24" s="618"/>
      <c r="N24" s="618"/>
      <c r="O24" s="618"/>
      <c r="P24" s="619"/>
      <c r="Q24" s="619"/>
      <c r="R24" s="23"/>
      <c r="S24" s="23"/>
    </row>
    <row r="25" spans="1:19" s="602" customFormat="1" ht="24.75" customHeight="1" thickBot="1">
      <c r="A25" s="409" t="s">
        <v>45</v>
      </c>
      <c r="B25" s="623">
        <v>727392166.72206998</v>
      </c>
      <c r="C25" s="623">
        <v>643347.4217699999</v>
      </c>
      <c r="D25" s="623">
        <v>166932845.75643003</v>
      </c>
      <c r="E25" s="623">
        <v>639682.50948000001</v>
      </c>
      <c r="F25" s="623">
        <v>8755646.7635200005</v>
      </c>
      <c r="G25" s="623">
        <v>28921798.956979997</v>
      </c>
      <c r="H25" s="623">
        <v>11952.48148</v>
      </c>
      <c r="I25" s="623">
        <v>18047.930460000003</v>
      </c>
      <c r="J25" s="624"/>
      <c r="K25" s="624"/>
      <c r="L25" s="624"/>
      <c r="M25" s="624"/>
      <c r="N25" s="624"/>
      <c r="O25" s="624"/>
      <c r="P25" s="625"/>
      <c r="Q25" s="625"/>
      <c r="R25" s="625"/>
      <c r="S25" s="625"/>
    </row>
    <row r="26" spans="1:19" s="172" customFormat="1" ht="6" customHeight="1">
      <c r="A26" s="249"/>
      <c r="B26" s="626"/>
      <c r="C26" s="626"/>
      <c r="D26" s="627"/>
      <c r="E26" s="627"/>
      <c r="F26" s="627"/>
      <c r="G26" s="626"/>
      <c r="H26" s="626"/>
      <c r="I26" s="626"/>
      <c r="J26" s="309"/>
      <c r="K26" s="309"/>
      <c r="L26" s="309"/>
      <c r="M26" s="309"/>
      <c r="N26" s="309"/>
      <c r="O26" s="309"/>
      <c r="P26" s="309"/>
      <c r="Q26" s="309"/>
      <c r="R26" s="309"/>
    </row>
    <row r="27" spans="1:19" s="387" customFormat="1" ht="11.25" customHeight="1">
      <c r="A27" s="629" t="s">
        <v>759</v>
      </c>
      <c r="B27" s="249"/>
      <c r="C27" s="249"/>
      <c r="D27" s="249"/>
      <c r="E27" s="249"/>
      <c r="F27" s="249"/>
      <c r="G27" s="249"/>
      <c r="H27" s="630"/>
      <c r="I27" s="630"/>
    </row>
    <row r="28" spans="1:19" s="172" customFormat="1">
      <c r="A28" s="1610"/>
      <c r="B28" s="1610"/>
      <c r="C28" s="1610"/>
      <c r="D28" s="1610"/>
      <c r="E28" s="1610"/>
      <c r="F28" s="1610"/>
      <c r="G28" s="1610"/>
      <c r="H28" s="1610"/>
      <c r="I28" s="1610"/>
      <c r="J28" s="1610"/>
      <c r="K28" s="1610"/>
      <c r="L28" s="1610"/>
      <c r="M28" s="309"/>
      <c r="N28" s="309"/>
      <c r="O28" s="309"/>
      <c r="P28" s="309"/>
      <c r="Q28" s="309"/>
      <c r="R28" s="309"/>
    </row>
    <row r="29" spans="1:19" s="172" customFormat="1">
      <c r="A29" s="336"/>
      <c r="B29" s="249"/>
      <c r="C29" s="249"/>
      <c r="D29" s="249"/>
      <c r="E29" s="249"/>
      <c r="F29" s="249"/>
      <c r="G29" s="249"/>
      <c r="H29" s="249"/>
      <c r="I29" s="249"/>
      <c r="J29" s="249"/>
      <c r="K29" s="249"/>
      <c r="L29" s="5"/>
      <c r="M29" s="309"/>
      <c r="N29" s="309"/>
      <c r="O29" s="309"/>
      <c r="P29" s="309"/>
      <c r="Q29" s="309"/>
      <c r="R29" s="309"/>
    </row>
    <row r="30" spans="1:19" s="172" customFormat="1"/>
    <row r="31" spans="1:19" s="172" customFormat="1"/>
    <row r="32" spans="1:19" s="172" customFormat="1"/>
    <row r="33" s="172" customFormat="1"/>
    <row r="34" s="172" customFormat="1"/>
    <row r="35" s="172" customFormat="1"/>
    <row r="36" s="172" customFormat="1"/>
    <row r="37" s="172" customFormat="1"/>
    <row r="38" s="172" customFormat="1"/>
    <row r="39" s="172" customFormat="1"/>
    <row r="40" s="172" customFormat="1"/>
    <row r="41" s="172" customFormat="1"/>
    <row r="42" s="172" customFormat="1"/>
    <row r="43" s="172" customFormat="1"/>
    <row r="44" s="172" customFormat="1"/>
    <row r="45" s="172" customFormat="1"/>
    <row r="46" s="172" customFormat="1"/>
    <row r="47" s="172" customFormat="1"/>
    <row r="48" s="172" customFormat="1"/>
    <row r="49" s="172" customFormat="1"/>
    <row r="50" s="172" customFormat="1"/>
    <row r="51" s="172" customFormat="1"/>
    <row r="52" s="172" customFormat="1"/>
    <row r="53" s="172" customFormat="1"/>
    <row r="54" s="172" customFormat="1"/>
    <row r="55" s="172" customFormat="1"/>
    <row r="56" s="172" customFormat="1"/>
    <row r="57" s="172" customFormat="1"/>
    <row r="58" s="172" customFormat="1"/>
    <row r="59" s="172" customFormat="1"/>
    <row r="60" s="172" customFormat="1"/>
    <row r="61" s="172" customFormat="1"/>
    <row r="62" s="172" customFormat="1"/>
    <row r="63" s="172" customFormat="1"/>
    <row r="64" s="172" customFormat="1"/>
    <row r="65" s="172" customFormat="1"/>
    <row r="66" s="172" customFormat="1"/>
    <row r="67" s="172" customFormat="1"/>
    <row r="68" s="172" customFormat="1"/>
    <row r="69" s="172" customFormat="1"/>
    <row r="70" s="172" customFormat="1"/>
    <row r="71" s="172" customFormat="1"/>
    <row r="72" s="172" customFormat="1"/>
    <row r="73" s="172" customFormat="1"/>
    <row r="74" s="172" customFormat="1"/>
    <row r="75" s="172" customFormat="1"/>
    <row r="76" s="172" customFormat="1"/>
    <row r="77" s="172" customFormat="1"/>
    <row r="78" s="172" customFormat="1"/>
    <row r="79" s="172" customFormat="1"/>
    <row r="80" s="172" customFormat="1"/>
    <row r="81" s="172" customFormat="1"/>
    <row r="82" s="172" customFormat="1"/>
    <row r="83" s="172" customFormat="1"/>
    <row r="84" s="172" customFormat="1"/>
    <row r="85" s="172" customFormat="1"/>
    <row r="86" s="172" customFormat="1"/>
    <row r="87" s="172" customFormat="1"/>
    <row r="88" s="172" customFormat="1"/>
    <row r="89" s="172" customFormat="1"/>
    <row r="90" s="172" customFormat="1"/>
    <row r="91" s="172" customFormat="1"/>
    <row r="92" s="172" customFormat="1"/>
    <row r="93" s="172" customFormat="1"/>
    <row r="94" s="172" customFormat="1"/>
    <row r="95" s="172" customFormat="1"/>
    <row r="96" s="172" customFormat="1"/>
    <row r="97" s="172" customFormat="1"/>
    <row r="98" s="172" customFormat="1"/>
    <row r="99" s="172" customFormat="1"/>
    <row r="100" s="172" customFormat="1"/>
    <row r="101" s="172" customFormat="1"/>
    <row r="102" s="172" customFormat="1"/>
    <row r="103" s="172" customFormat="1"/>
    <row r="104" s="172" customFormat="1"/>
    <row r="105" s="172" customFormat="1"/>
    <row r="106" s="172" customFormat="1"/>
    <row r="107" s="172" customFormat="1"/>
    <row r="108" s="172" customFormat="1"/>
    <row r="109" s="172" customFormat="1"/>
    <row r="110" s="172" customFormat="1"/>
    <row r="111" s="172" customFormat="1"/>
    <row r="112" s="172" customFormat="1"/>
    <row r="113" s="172" customFormat="1"/>
    <row r="114" s="172" customFormat="1"/>
    <row r="115" s="172" customFormat="1"/>
    <row r="116" s="172" customFormat="1"/>
    <row r="117" s="172" customFormat="1"/>
    <row r="118" s="172" customFormat="1"/>
    <row r="119" s="172" customFormat="1"/>
    <row r="120" s="172" customFormat="1"/>
    <row r="121" s="172" customFormat="1"/>
    <row r="122" s="172" customFormat="1"/>
    <row r="123" s="172" customFormat="1"/>
    <row r="124" s="172" customFormat="1"/>
    <row r="125" s="172" customFormat="1"/>
    <row r="126" s="172" customFormat="1"/>
    <row r="127" s="172" customFormat="1"/>
    <row r="128" s="172" customFormat="1"/>
    <row r="129" s="172" customFormat="1"/>
    <row r="130" s="172" customFormat="1"/>
    <row r="131" s="172" customFormat="1"/>
    <row r="132" s="172" customFormat="1"/>
    <row r="133" s="172" customFormat="1"/>
    <row r="134" s="172" customFormat="1"/>
    <row r="135" s="172" customFormat="1"/>
    <row r="136" s="172" customFormat="1"/>
    <row r="137" s="172" customFormat="1"/>
    <row r="138" s="172" customFormat="1"/>
    <row r="139" s="172" customFormat="1"/>
    <row r="140" s="172" customFormat="1"/>
    <row r="141" s="172" customFormat="1"/>
    <row r="142" s="172" customFormat="1"/>
    <row r="143" s="172" customFormat="1"/>
    <row r="144" s="172" customFormat="1"/>
    <row r="145" s="172" customFormat="1"/>
    <row r="146" s="172" customFormat="1"/>
    <row r="147" s="172" customFormat="1"/>
    <row r="148" s="172" customFormat="1"/>
    <row r="149" s="172" customFormat="1"/>
    <row r="150" s="172" customFormat="1"/>
    <row r="151" s="172" customFormat="1"/>
    <row r="152" s="172" customFormat="1"/>
    <row r="153" s="172" customFormat="1"/>
    <row r="154" s="172" customFormat="1"/>
    <row r="155" s="172" customFormat="1"/>
    <row r="156" s="172" customFormat="1"/>
    <row r="157" s="172" customFormat="1"/>
    <row r="158" s="172" customFormat="1"/>
    <row r="159" s="172" customFormat="1"/>
    <row r="160" s="172" customFormat="1"/>
    <row r="161" s="172" customFormat="1"/>
    <row r="162" s="172" customFormat="1"/>
    <row r="163" s="172" customFormat="1"/>
    <row r="164" s="172" customFormat="1"/>
    <row r="165" s="172" customFormat="1"/>
    <row r="166" s="172" customFormat="1"/>
    <row r="167" s="172" customFormat="1"/>
    <row r="168" s="172" customFormat="1"/>
    <row r="169" s="172" customFormat="1"/>
    <row r="170" s="172" customFormat="1"/>
    <row r="171" s="172" customFormat="1"/>
    <row r="172" s="172" customFormat="1"/>
    <row r="173" s="172" customFormat="1"/>
    <row r="174" s="172" customFormat="1"/>
    <row r="175" s="172" customFormat="1"/>
    <row r="176" s="172" customFormat="1"/>
    <row r="177" s="172" customFormat="1"/>
    <row r="178" s="172" customFormat="1"/>
    <row r="179" s="172" customFormat="1"/>
    <row r="180" s="172" customFormat="1"/>
    <row r="181" s="172" customFormat="1"/>
    <row r="182" s="172" customFormat="1"/>
    <row r="183" s="172" customFormat="1"/>
    <row r="184" s="172" customFormat="1"/>
    <row r="185" s="172" customFormat="1"/>
    <row r="186" s="172" customFormat="1"/>
    <row r="187" s="172" customFormat="1"/>
    <row r="188" s="172" customFormat="1"/>
    <row r="189" s="172" customFormat="1"/>
    <row r="190" s="172" customFormat="1"/>
    <row r="191" s="172" customFormat="1"/>
    <row r="192" s="172" customFormat="1"/>
    <row r="193" spans="3:3" s="172" customFormat="1"/>
    <row r="194" spans="3:3" s="172" customFormat="1"/>
    <row r="195" spans="3:3" s="172" customFormat="1"/>
    <row r="196" spans="3:3" s="172" customFormat="1"/>
    <row r="197" spans="3:3" s="172" customFormat="1"/>
    <row r="198" spans="3:3" s="172" customFormat="1"/>
    <row r="199" spans="3:3" s="172" customFormat="1"/>
    <row r="200" spans="3:3" s="172" customFormat="1"/>
    <row r="201" spans="3:3" s="172" customFormat="1">
      <c r="C201" s="172" t="s">
        <v>115</v>
      </c>
    </row>
    <row r="202" spans="3:3" s="172" customFormat="1"/>
    <row r="203" spans="3:3" s="172" customFormat="1"/>
    <row r="204" spans="3:3" s="172" customFormat="1"/>
    <row r="205" spans="3:3" s="172" customFormat="1"/>
    <row r="206" spans="3:3" s="172" customFormat="1"/>
    <row r="207" spans="3:3" s="172" customFormat="1"/>
    <row r="208" spans="3:3" s="172" customFormat="1"/>
    <row r="209" s="172" customFormat="1"/>
    <row r="210" s="172" customFormat="1"/>
    <row r="211" s="172" customFormat="1"/>
    <row r="212" s="172" customFormat="1"/>
    <row r="213" s="172" customFormat="1"/>
    <row r="214" s="172" customFormat="1"/>
    <row r="215" s="172" customFormat="1"/>
    <row r="216" s="172" customFormat="1"/>
    <row r="217" s="172" customFormat="1"/>
    <row r="218" s="172" customFormat="1"/>
    <row r="219" s="172" customFormat="1"/>
    <row r="220" s="172" customFormat="1"/>
    <row r="221" s="172" customFormat="1"/>
    <row r="222" s="172" customFormat="1"/>
    <row r="223" s="172" customFormat="1"/>
    <row r="224" s="172" customFormat="1"/>
    <row r="225" s="172" customFormat="1"/>
    <row r="226" s="172" customFormat="1"/>
    <row r="227" s="172" customFormat="1"/>
    <row r="228" s="172" customFormat="1"/>
    <row r="229" s="172" customFormat="1"/>
    <row r="230" s="172" customFormat="1"/>
    <row r="231" s="172" customFormat="1"/>
    <row r="232" s="172" customFormat="1"/>
    <row r="233" s="172" customFormat="1"/>
    <row r="234" s="172" customFormat="1"/>
    <row r="235" s="172" customFormat="1"/>
    <row r="236" s="172" customFormat="1"/>
    <row r="237" s="172" customFormat="1"/>
    <row r="238" s="172" customFormat="1"/>
    <row r="239" s="172" customFormat="1"/>
    <row r="240" s="172" customFormat="1"/>
    <row r="241" s="172" customFormat="1"/>
    <row r="242" s="172" customFormat="1"/>
    <row r="243" s="172" customFormat="1"/>
    <row r="244" s="172" customFormat="1"/>
    <row r="245" s="172" customFormat="1"/>
    <row r="246" s="172" customFormat="1"/>
    <row r="247" s="172" customFormat="1"/>
    <row r="248" s="172" customFormat="1"/>
    <row r="249" s="172" customFormat="1"/>
    <row r="250" s="172" customFormat="1"/>
    <row r="251" s="172" customFormat="1"/>
    <row r="252" s="172" customFormat="1"/>
    <row r="253" s="172" customFormat="1"/>
    <row r="254" s="172" customFormat="1"/>
    <row r="255" s="172" customFormat="1"/>
    <row r="256" s="172" customFormat="1"/>
    <row r="257" s="172" customFormat="1"/>
    <row r="258" s="172" customFormat="1"/>
    <row r="259" s="172" customFormat="1"/>
    <row r="260" s="172" customFormat="1"/>
    <row r="261" s="172" customFormat="1"/>
    <row r="262" s="172" customFormat="1"/>
    <row r="263" s="172" customFormat="1"/>
    <row r="264" s="172" customFormat="1"/>
    <row r="265" s="172" customFormat="1"/>
    <row r="266" s="172" customFormat="1"/>
    <row r="267" s="172" customFormat="1"/>
    <row r="268" s="172" customFormat="1"/>
    <row r="269" s="172" customFormat="1"/>
    <row r="270" s="172" customFormat="1"/>
    <row r="271" s="172" customFormat="1"/>
    <row r="272" s="172" customFormat="1"/>
    <row r="273" s="172" customFormat="1"/>
    <row r="274" s="172" customFormat="1"/>
    <row r="275" s="172" customFormat="1"/>
    <row r="276" s="172" customFormat="1"/>
    <row r="277" s="172" customFormat="1"/>
    <row r="278" s="172" customFormat="1"/>
    <row r="279" s="172" customFormat="1"/>
    <row r="280" s="172" customFormat="1"/>
    <row r="281" s="172" customFormat="1"/>
    <row r="282" s="172" customFormat="1"/>
    <row r="283" s="172" customFormat="1"/>
  </sheetData>
  <mergeCells count="9">
    <mergeCell ref="G6:G7"/>
    <mergeCell ref="H6:I6"/>
    <mergeCell ref="A28:L28"/>
    <mergeCell ref="A6:A7"/>
    <mergeCell ref="B6:B7"/>
    <mergeCell ref="C6:C7"/>
    <mergeCell ref="D6:D7"/>
    <mergeCell ref="E6:E7"/>
    <mergeCell ref="F6:F7"/>
  </mergeCells>
  <hyperlinks>
    <hyperlink ref="A1" location="Índice!A1" display="Volver al Índice"/>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zoomScaleNormal="100" workbookViewId="0"/>
  </sheetViews>
  <sheetFormatPr baseColWidth="10" defaultColWidth="11.44140625" defaultRowHeight="13.2"/>
  <cols>
    <col min="1" max="1" width="44" style="795" customWidth="1"/>
    <col min="2" max="8" width="15.6640625" style="795" customWidth="1"/>
    <col min="9" max="9" width="22.44140625" style="795" customWidth="1"/>
    <col min="10" max="10" width="13.44140625" style="795" customWidth="1"/>
    <col min="11" max="11" width="19.6640625" style="795" customWidth="1"/>
    <col min="12" max="16384" width="11.44140625" style="795"/>
  </cols>
  <sheetData>
    <row r="1" spans="1:18" s="757" customFormat="1" ht="18" customHeight="1">
      <c r="A1" s="1386" t="s">
        <v>1209</v>
      </c>
      <c r="B1" s="756"/>
      <c r="C1" s="756"/>
      <c r="D1" s="756"/>
      <c r="E1" s="756"/>
      <c r="F1" s="756"/>
      <c r="G1" s="756"/>
      <c r="H1" s="756"/>
      <c r="I1" s="756"/>
    </row>
    <row r="2" spans="1:18" s="759" customFormat="1" ht="24.9" customHeight="1">
      <c r="A2" s="758" t="s">
        <v>773</v>
      </c>
      <c r="B2" s="758"/>
      <c r="C2" s="758"/>
      <c r="D2" s="758"/>
      <c r="E2" s="758"/>
      <c r="F2" s="758"/>
      <c r="G2" s="758"/>
      <c r="H2" s="758"/>
      <c r="I2" s="758"/>
      <c r="K2" s="760"/>
    </row>
    <row r="3" spans="1:18" s="762" customFormat="1" ht="18" customHeight="1">
      <c r="A3" s="761">
        <v>44439</v>
      </c>
      <c r="B3" s="761"/>
      <c r="C3" s="761"/>
      <c r="D3" s="761"/>
      <c r="E3" s="761"/>
      <c r="F3" s="761"/>
      <c r="G3" s="761"/>
      <c r="H3" s="761"/>
      <c r="I3" s="761"/>
      <c r="K3" s="763"/>
    </row>
    <row r="4" spans="1:18" s="765" customFormat="1" ht="18" customHeight="1">
      <c r="A4" s="764" t="s">
        <v>174</v>
      </c>
      <c r="B4" s="764"/>
      <c r="C4" s="764"/>
      <c r="D4" s="764"/>
      <c r="E4" s="764"/>
      <c r="F4" s="764"/>
      <c r="G4" s="764"/>
      <c r="H4" s="764"/>
      <c r="I4" s="764"/>
      <c r="K4" s="766"/>
    </row>
    <row r="5" spans="1:18" s="768" customFormat="1" ht="7.5" customHeight="1" thickBot="1">
      <c r="A5" s="767"/>
      <c r="B5" s="767"/>
      <c r="C5" s="767"/>
      <c r="D5" s="767"/>
      <c r="E5" s="767"/>
      <c r="F5" s="767"/>
      <c r="G5" s="767"/>
      <c r="H5" s="767"/>
      <c r="I5" s="767"/>
      <c r="J5" s="767"/>
      <c r="K5" s="767"/>
    </row>
    <row r="6" spans="1:18" s="769" customFormat="1" ht="35.1" customHeight="1">
      <c r="A6" s="1632" t="s">
        <v>1</v>
      </c>
      <c r="B6" s="1632" t="s">
        <v>774</v>
      </c>
      <c r="C6" s="1632"/>
      <c r="D6" s="1632" t="s">
        <v>775</v>
      </c>
      <c r="E6" s="1632"/>
      <c r="F6" s="1632" t="s">
        <v>776</v>
      </c>
      <c r="G6" s="1632" t="s">
        <v>777</v>
      </c>
      <c r="H6" s="1632" t="s">
        <v>778</v>
      </c>
      <c r="I6" s="1632" t="s">
        <v>779</v>
      </c>
    </row>
    <row r="7" spans="1:18" s="769" customFormat="1" ht="35.1" customHeight="1">
      <c r="A7" s="1633"/>
      <c r="B7" s="1635" t="s">
        <v>780</v>
      </c>
      <c r="C7" s="1635" t="s">
        <v>781</v>
      </c>
      <c r="D7" s="1635" t="s">
        <v>782</v>
      </c>
      <c r="E7" s="1635" t="s">
        <v>783</v>
      </c>
      <c r="F7" s="1633"/>
      <c r="G7" s="1633" t="s">
        <v>784</v>
      </c>
      <c r="H7" s="1633"/>
      <c r="I7" s="1633"/>
    </row>
    <row r="8" spans="1:18" s="769" customFormat="1" ht="7.5" customHeight="1">
      <c r="A8" s="1634"/>
      <c r="B8" s="1636"/>
      <c r="C8" s="1636"/>
      <c r="D8" s="1636"/>
      <c r="E8" s="1636"/>
      <c r="F8" s="1634"/>
      <c r="G8" s="1634"/>
      <c r="H8" s="1634"/>
      <c r="I8" s="1634"/>
    </row>
    <row r="9" spans="1:18" s="769" customFormat="1" ht="8.25" customHeight="1">
      <c r="A9" s="770"/>
      <c r="B9" s="771"/>
      <c r="C9" s="771"/>
      <c r="D9" s="771"/>
      <c r="E9" s="771"/>
      <c r="F9" s="771"/>
      <c r="G9" s="771"/>
      <c r="H9" s="771"/>
      <c r="I9" s="772"/>
    </row>
    <row r="10" spans="1:18" s="778" customFormat="1" ht="20.100000000000001" customHeight="1">
      <c r="A10" s="773" t="s">
        <v>29</v>
      </c>
      <c r="B10" s="774">
        <v>0</v>
      </c>
      <c r="C10" s="774">
        <v>38.606581068570065</v>
      </c>
      <c r="D10" s="774">
        <v>0.35361232350163063</v>
      </c>
      <c r="E10" s="774">
        <v>57.836556912595306</v>
      </c>
      <c r="F10" s="774">
        <v>0</v>
      </c>
      <c r="G10" s="774">
        <v>3.2032496953329761</v>
      </c>
      <c r="H10" s="774">
        <v>0</v>
      </c>
      <c r="I10" s="775">
        <v>11550606.154090002</v>
      </c>
      <c r="J10" s="776"/>
      <c r="K10" s="777"/>
      <c r="L10" s="777"/>
      <c r="M10" s="777"/>
      <c r="N10" s="777"/>
      <c r="O10" s="777"/>
      <c r="P10" s="777"/>
      <c r="Q10" s="777"/>
      <c r="R10" s="777"/>
    </row>
    <row r="11" spans="1:18" s="778" customFormat="1" ht="20.100000000000001" customHeight="1">
      <c r="A11" s="773" t="s">
        <v>30</v>
      </c>
      <c r="B11" s="774">
        <v>0</v>
      </c>
      <c r="C11" s="774">
        <v>0</v>
      </c>
      <c r="D11" s="774">
        <v>0.22657478878047588</v>
      </c>
      <c r="E11" s="774">
        <v>56.867784970758628</v>
      </c>
      <c r="F11" s="774">
        <v>0</v>
      </c>
      <c r="G11" s="774">
        <v>42.90564024046089</v>
      </c>
      <c r="H11" s="774">
        <v>0</v>
      </c>
      <c r="I11" s="775">
        <v>63446.789810000002</v>
      </c>
      <c r="J11" s="776"/>
      <c r="K11" s="777"/>
      <c r="L11" s="777"/>
      <c r="M11" s="777"/>
      <c r="N11" s="777"/>
      <c r="O11" s="777"/>
      <c r="P11" s="777"/>
      <c r="Q11" s="777"/>
      <c r="R11" s="777"/>
    </row>
    <row r="12" spans="1:18" s="778" customFormat="1" ht="20.100000000000001" customHeight="1">
      <c r="A12" s="773" t="s">
        <v>31</v>
      </c>
      <c r="B12" s="774">
        <v>0</v>
      </c>
      <c r="C12" s="774">
        <v>6.5112212798896278</v>
      </c>
      <c r="D12" s="774">
        <v>4.1201351373828195E-2</v>
      </c>
      <c r="E12" s="774">
        <v>62.833389508579032</v>
      </c>
      <c r="F12" s="774">
        <v>23.720910493934927</v>
      </c>
      <c r="G12" s="774">
        <v>6.8932773662225886</v>
      </c>
      <c r="H12" s="774">
        <v>0</v>
      </c>
      <c r="I12" s="775">
        <v>30691257.248500001</v>
      </c>
      <c r="J12" s="776"/>
      <c r="K12" s="777"/>
      <c r="L12" s="777"/>
      <c r="M12" s="777"/>
      <c r="N12" s="777"/>
      <c r="O12" s="777"/>
      <c r="P12" s="777"/>
      <c r="Q12" s="777"/>
      <c r="R12" s="777"/>
    </row>
    <row r="13" spans="1:18" s="778" customFormat="1" ht="20.100000000000001" customHeight="1">
      <c r="A13" s="773" t="s">
        <v>32</v>
      </c>
      <c r="B13" s="774">
        <v>0</v>
      </c>
      <c r="C13" s="774">
        <v>0</v>
      </c>
      <c r="D13" s="774">
        <v>2.1213889880496861</v>
      </c>
      <c r="E13" s="774">
        <v>68.327876968258593</v>
      </c>
      <c r="F13" s="774">
        <v>23.974031716247538</v>
      </c>
      <c r="G13" s="774">
        <v>5.5767023274441829</v>
      </c>
      <c r="H13" s="774">
        <v>0</v>
      </c>
      <c r="I13" s="775">
        <v>576476.19313999999</v>
      </c>
      <c r="J13" s="776"/>
      <c r="K13" s="777"/>
      <c r="L13" s="777"/>
      <c r="M13" s="777"/>
      <c r="N13" s="777"/>
      <c r="O13" s="777"/>
      <c r="P13" s="777"/>
      <c r="Q13" s="777"/>
      <c r="R13" s="777"/>
    </row>
    <row r="14" spans="1:18" s="778" customFormat="1" ht="20.100000000000001" customHeight="1">
      <c r="A14" s="773" t="s">
        <v>33</v>
      </c>
      <c r="B14" s="774">
        <v>0</v>
      </c>
      <c r="C14" s="774">
        <v>25.496851488218304</v>
      </c>
      <c r="D14" s="774">
        <v>3.8176573720468988E-2</v>
      </c>
      <c r="E14" s="774">
        <v>42.295967353185368</v>
      </c>
      <c r="F14" s="774">
        <v>32.16900458487585</v>
      </c>
      <c r="G14" s="774">
        <v>0</v>
      </c>
      <c r="H14" s="774">
        <v>0</v>
      </c>
      <c r="I14" s="775">
        <v>2893294.29636</v>
      </c>
      <c r="J14" s="776"/>
      <c r="K14" s="777"/>
      <c r="L14" s="777"/>
      <c r="M14" s="777"/>
      <c r="N14" s="777"/>
      <c r="O14" s="777"/>
      <c r="P14" s="777"/>
      <c r="Q14" s="777"/>
      <c r="R14" s="777"/>
    </row>
    <row r="15" spans="1:18" s="778" customFormat="1" ht="20.100000000000001" customHeight="1">
      <c r="A15" s="779" t="s">
        <v>114</v>
      </c>
      <c r="B15" s="774">
        <v>0</v>
      </c>
      <c r="C15" s="774">
        <v>32.121659879641385</v>
      </c>
      <c r="D15" s="774">
        <v>4.5780091720173929E-2</v>
      </c>
      <c r="E15" s="774">
        <v>53.319725022210015</v>
      </c>
      <c r="F15" s="774">
        <v>0</v>
      </c>
      <c r="G15" s="774">
        <v>14.512835006428434</v>
      </c>
      <c r="H15" s="774">
        <v>0</v>
      </c>
      <c r="I15" s="775">
        <v>9974223.2451399993</v>
      </c>
      <c r="J15" s="776"/>
      <c r="K15" s="777"/>
      <c r="L15" s="777"/>
      <c r="M15" s="777"/>
      <c r="N15" s="777"/>
      <c r="O15" s="777"/>
      <c r="P15" s="777"/>
      <c r="Q15" s="777"/>
      <c r="R15" s="777"/>
    </row>
    <row r="16" spans="1:18" s="778" customFormat="1" ht="20.100000000000001" customHeight="1">
      <c r="A16" s="773" t="s">
        <v>35</v>
      </c>
      <c r="B16" s="774">
        <v>0</v>
      </c>
      <c r="C16" s="774">
        <v>6.6412750808239984</v>
      </c>
      <c r="D16" s="774">
        <v>4.7967671345238144E-3</v>
      </c>
      <c r="E16" s="774">
        <v>93.353928152041476</v>
      </c>
      <c r="F16" s="774">
        <v>0</v>
      </c>
      <c r="G16" s="774">
        <v>0</v>
      </c>
      <c r="H16" s="774">
        <v>0</v>
      </c>
      <c r="I16" s="775">
        <v>2544010.30064</v>
      </c>
      <c r="J16" s="776"/>
      <c r="K16" s="777"/>
      <c r="L16" s="777"/>
      <c r="M16" s="777"/>
      <c r="N16" s="777"/>
      <c r="O16" s="777"/>
      <c r="P16" s="777"/>
      <c r="Q16" s="777"/>
      <c r="R16" s="777"/>
    </row>
    <row r="17" spans="1:18" s="778" customFormat="1" ht="20.100000000000001" customHeight="1">
      <c r="A17" s="773" t="s">
        <v>670</v>
      </c>
      <c r="B17" s="774">
        <v>0</v>
      </c>
      <c r="C17" s="774">
        <v>0.69290352090922291</v>
      </c>
      <c r="D17" s="774">
        <v>0.11541452935520813</v>
      </c>
      <c r="E17" s="774">
        <v>68.892051934971846</v>
      </c>
      <c r="F17" s="774">
        <v>29.205650060711147</v>
      </c>
      <c r="G17" s="774">
        <v>1.0939799540525734</v>
      </c>
      <c r="H17" s="774">
        <v>0</v>
      </c>
      <c r="I17" s="775">
        <v>9399183.5781900007</v>
      </c>
      <c r="J17" s="776"/>
      <c r="K17" s="777"/>
      <c r="L17" s="777"/>
      <c r="M17" s="777"/>
      <c r="N17" s="777"/>
      <c r="O17" s="777"/>
      <c r="P17" s="777"/>
      <c r="Q17" s="777"/>
      <c r="R17" s="777"/>
    </row>
    <row r="18" spans="1:18" s="778" customFormat="1" ht="20.100000000000001" customHeight="1">
      <c r="A18" s="773" t="s">
        <v>37</v>
      </c>
      <c r="B18" s="774">
        <v>0</v>
      </c>
      <c r="C18" s="774">
        <v>0</v>
      </c>
      <c r="D18" s="774">
        <v>0.11301089559984466</v>
      </c>
      <c r="E18" s="774">
        <v>80.803352546751384</v>
      </c>
      <c r="F18" s="774">
        <v>19.065903391273419</v>
      </c>
      <c r="G18" s="774">
        <v>1.7733166375342752E-2</v>
      </c>
      <c r="H18" s="774">
        <v>0</v>
      </c>
      <c r="I18" s="775">
        <v>1525432.031</v>
      </c>
      <c r="J18" s="776"/>
      <c r="K18" s="777"/>
      <c r="L18" s="777"/>
      <c r="M18" s="777"/>
      <c r="N18" s="777"/>
      <c r="O18" s="777"/>
      <c r="P18" s="777"/>
      <c r="Q18" s="777"/>
      <c r="R18" s="777"/>
    </row>
    <row r="19" spans="1:18" s="778" customFormat="1" ht="20.100000000000001" customHeight="1">
      <c r="A19" s="773" t="s">
        <v>38</v>
      </c>
      <c r="B19" s="774">
        <v>0</v>
      </c>
      <c r="C19" s="774">
        <v>0</v>
      </c>
      <c r="D19" s="774">
        <v>0.13340298623563418</v>
      </c>
      <c r="E19" s="774">
        <v>83.656534459380154</v>
      </c>
      <c r="F19" s="774">
        <v>16.210062554384223</v>
      </c>
      <c r="G19" s="774">
        <v>0</v>
      </c>
      <c r="H19" s="774">
        <v>0</v>
      </c>
      <c r="I19" s="775">
        <v>1257460.0594299999</v>
      </c>
      <c r="J19" s="776"/>
      <c r="K19" s="777"/>
      <c r="L19" s="777"/>
      <c r="M19" s="777"/>
      <c r="N19" s="777"/>
      <c r="O19" s="777"/>
      <c r="P19" s="777"/>
      <c r="Q19" s="777"/>
      <c r="R19" s="777"/>
    </row>
    <row r="20" spans="1:18" s="778" customFormat="1" ht="20.100000000000001" customHeight="1">
      <c r="A20" s="780" t="s">
        <v>39</v>
      </c>
      <c r="B20" s="774">
        <v>0</v>
      </c>
      <c r="C20" s="774">
        <v>2.8919630785636397</v>
      </c>
      <c r="D20" s="774">
        <v>0</v>
      </c>
      <c r="E20" s="774">
        <v>85.143512823264871</v>
      </c>
      <c r="F20" s="774">
        <v>0</v>
      </c>
      <c r="G20" s="774">
        <v>11.964524098171484</v>
      </c>
      <c r="H20" s="774">
        <v>0</v>
      </c>
      <c r="I20" s="775">
        <v>345407.86755000002</v>
      </c>
      <c r="J20" s="776"/>
      <c r="K20" s="777"/>
      <c r="L20" s="777"/>
      <c r="M20" s="777"/>
      <c r="N20" s="777"/>
      <c r="O20" s="777"/>
      <c r="P20" s="777"/>
      <c r="Q20" s="777"/>
      <c r="R20" s="777"/>
    </row>
    <row r="21" spans="1:18" s="778" customFormat="1" ht="20.100000000000001" customHeight="1">
      <c r="A21" s="780" t="s">
        <v>116</v>
      </c>
      <c r="B21" s="774">
        <v>0</v>
      </c>
      <c r="C21" s="774">
        <v>0.7055532451868769</v>
      </c>
      <c r="D21" s="774">
        <v>0.17188141017258041</v>
      </c>
      <c r="E21" s="774">
        <v>99.112660784274638</v>
      </c>
      <c r="F21" s="774">
        <v>0</v>
      </c>
      <c r="G21" s="774">
        <v>9.9045603659199642E-3</v>
      </c>
      <c r="H21" s="774">
        <v>0</v>
      </c>
      <c r="I21" s="775">
        <v>1815548.4277599996</v>
      </c>
      <c r="J21" s="776"/>
      <c r="K21" s="777"/>
      <c r="L21" s="777"/>
      <c r="M21" s="777"/>
      <c r="N21" s="777"/>
      <c r="O21" s="777"/>
      <c r="P21" s="777"/>
      <c r="Q21" s="777"/>
      <c r="R21" s="777"/>
    </row>
    <row r="22" spans="1:18" s="778" customFormat="1" ht="20.100000000000001" customHeight="1">
      <c r="A22" s="780" t="s">
        <v>152</v>
      </c>
      <c r="B22" s="774">
        <v>0</v>
      </c>
      <c r="C22" s="774">
        <v>0</v>
      </c>
      <c r="D22" s="774">
        <v>0</v>
      </c>
      <c r="E22" s="774">
        <v>99.865426433373472</v>
      </c>
      <c r="F22" s="774">
        <v>0</v>
      </c>
      <c r="G22" s="774">
        <v>0.13457356662653275</v>
      </c>
      <c r="H22" s="774">
        <v>0</v>
      </c>
      <c r="I22" s="775">
        <v>324210.65364999999</v>
      </c>
      <c r="J22" s="776"/>
      <c r="K22" s="777"/>
      <c r="L22" s="777"/>
      <c r="M22" s="777"/>
      <c r="N22" s="777"/>
      <c r="O22" s="777"/>
      <c r="P22" s="777"/>
      <c r="Q22" s="777"/>
      <c r="R22" s="777"/>
    </row>
    <row r="23" spans="1:18" s="778" customFormat="1" ht="20.100000000000001" customHeight="1">
      <c r="A23" s="780" t="s">
        <v>42</v>
      </c>
      <c r="B23" s="774">
        <v>0</v>
      </c>
      <c r="C23" s="774">
        <v>0</v>
      </c>
      <c r="D23" s="774">
        <v>0</v>
      </c>
      <c r="E23" s="774">
        <v>0</v>
      </c>
      <c r="F23" s="774">
        <v>0</v>
      </c>
      <c r="G23" s="774">
        <v>100</v>
      </c>
      <c r="H23" s="774">
        <v>0</v>
      </c>
      <c r="I23" s="775">
        <v>1552.53595</v>
      </c>
      <c r="J23" s="776"/>
      <c r="K23" s="777"/>
      <c r="L23" s="777"/>
      <c r="M23" s="777"/>
      <c r="N23" s="777"/>
      <c r="O23" s="777"/>
      <c r="P23" s="777"/>
      <c r="Q23" s="777"/>
      <c r="R23" s="777"/>
    </row>
    <row r="24" spans="1:18" s="778" customFormat="1" ht="20.100000000000001" customHeight="1">
      <c r="A24" s="780" t="s">
        <v>43</v>
      </c>
      <c r="B24" s="774">
        <v>0</v>
      </c>
      <c r="C24" s="774">
        <v>0</v>
      </c>
      <c r="D24" s="774">
        <v>0</v>
      </c>
      <c r="E24" s="774">
        <v>84.464296692401291</v>
      </c>
      <c r="F24" s="774">
        <v>15.535703307598713</v>
      </c>
      <c r="G24" s="774">
        <v>0</v>
      </c>
      <c r="H24" s="774">
        <v>0</v>
      </c>
      <c r="I24" s="775">
        <v>177515.66623</v>
      </c>
      <c r="J24" s="776"/>
      <c r="K24" s="777"/>
      <c r="L24" s="777"/>
      <c r="M24" s="777"/>
      <c r="N24" s="777"/>
      <c r="O24" s="777"/>
      <c r="P24" s="777"/>
      <c r="Q24" s="777"/>
      <c r="R24" s="777"/>
    </row>
    <row r="25" spans="1:18" s="778" customFormat="1" ht="20.100000000000001" customHeight="1">
      <c r="A25" s="780" t="s">
        <v>44</v>
      </c>
      <c r="B25" s="774">
        <v>0</v>
      </c>
      <c r="C25" s="774">
        <v>0</v>
      </c>
      <c r="D25" s="774">
        <v>0</v>
      </c>
      <c r="E25" s="774">
        <v>58.743671716234545</v>
      </c>
      <c r="F25" s="774">
        <v>41.25632828376547</v>
      </c>
      <c r="G25" s="774">
        <v>0</v>
      </c>
      <c r="H25" s="774">
        <v>0</v>
      </c>
      <c r="I25" s="775">
        <v>135684.23238</v>
      </c>
      <c r="J25" s="776"/>
      <c r="K25" s="777"/>
      <c r="L25" s="777"/>
      <c r="M25" s="777"/>
      <c r="N25" s="777"/>
      <c r="O25" s="777"/>
      <c r="P25" s="777"/>
      <c r="Q25" s="777"/>
      <c r="R25" s="777"/>
    </row>
    <row r="26" spans="1:18" s="785" customFormat="1" ht="30" customHeight="1" thickBot="1">
      <c r="A26" s="781" t="s">
        <v>45</v>
      </c>
      <c r="B26" s="782">
        <v>0</v>
      </c>
      <c r="C26" s="782">
        <v>14.542600567371059</v>
      </c>
      <c r="D26" s="782">
        <v>0.12149446267095811</v>
      </c>
      <c r="E26" s="782">
        <v>63.757492922662102</v>
      </c>
      <c r="F26" s="782">
        <v>15.929671399373552</v>
      </c>
      <c r="G26" s="782">
        <v>5.6487406479223372</v>
      </c>
      <c r="H26" s="782">
        <v>0</v>
      </c>
      <c r="I26" s="783">
        <v>73275309.279819995</v>
      </c>
      <c r="J26" s="776"/>
      <c r="K26" s="784"/>
      <c r="L26" s="784"/>
      <c r="M26" s="784"/>
      <c r="N26" s="784"/>
      <c r="O26" s="784"/>
      <c r="P26" s="784"/>
      <c r="Q26" s="784"/>
      <c r="R26" s="784"/>
    </row>
    <row r="27" spans="1:18" s="768" customFormat="1" ht="5.25" customHeight="1">
      <c r="A27" s="786"/>
      <c r="B27" s="787"/>
      <c r="C27" s="787"/>
      <c r="D27" s="787"/>
      <c r="E27" s="787"/>
      <c r="F27" s="787"/>
      <c r="G27" s="787"/>
      <c r="H27" s="787"/>
      <c r="I27" s="788"/>
      <c r="J27" s="789"/>
      <c r="K27" s="790"/>
    </row>
    <row r="28" spans="1:18" s="768" customFormat="1">
      <c r="A28" s="791" t="s">
        <v>155</v>
      </c>
      <c r="I28" s="792"/>
      <c r="K28" s="793"/>
    </row>
    <row r="29" spans="1:18">
      <c r="A29" s="794"/>
    </row>
    <row r="148" spans="3:3">
      <c r="C148" s="795" t="s">
        <v>115</v>
      </c>
    </row>
  </sheetData>
  <mergeCells count="11">
    <mergeCell ref="I6:I8"/>
    <mergeCell ref="B7:B8"/>
    <mergeCell ref="C7:C8"/>
    <mergeCell ref="D7:D8"/>
    <mergeCell ref="E7:E8"/>
    <mergeCell ref="H6:H8"/>
    <mergeCell ref="A6:A8"/>
    <mergeCell ref="B6:C6"/>
    <mergeCell ref="D6:E6"/>
    <mergeCell ref="F6:F8"/>
    <mergeCell ref="G6:G8"/>
  </mergeCells>
  <hyperlinks>
    <hyperlink ref="A1" location="Índice!A1" display="Volver al Índic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3"/>
  <sheetViews>
    <sheetView showGridLines="0" workbookViewId="0"/>
  </sheetViews>
  <sheetFormatPr baseColWidth="10" defaultColWidth="11.44140625" defaultRowHeight="13.2"/>
  <cols>
    <col min="1" max="1" width="5" style="160" customWidth="1"/>
    <col min="2" max="2" width="1.88671875" style="160" customWidth="1"/>
    <col min="3" max="3" width="30.109375" style="160" customWidth="1"/>
    <col min="4" max="6" width="20.6640625" style="160" customWidth="1"/>
    <col min="7" max="7" width="14.33203125" style="160" customWidth="1"/>
    <col min="8" max="16384" width="11.44140625" style="160"/>
  </cols>
  <sheetData>
    <row r="1" spans="1:8" s="213" customFormat="1" ht="18" customHeight="1">
      <c r="A1" s="1387" t="s">
        <v>1209</v>
      </c>
      <c r="B1" s="212"/>
      <c r="C1" s="212"/>
      <c r="D1" s="212"/>
      <c r="E1" s="212"/>
      <c r="F1" s="212"/>
    </row>
    <row r="2" spans="1:8" s="216" customFormat="1" ht="24" customHeight="1">
      <c r="A2" s="214" t="s">
        <v>146</v>
      </c>
      <c r="B2" s="214"/>
      <c r="C2" s="215"/>
      <c r="D2" s="215"/>
      <c r="E2" s="215"/>
      <c r="F2" s="215"/>
    </row>
    <row r="3" spans="1:8" s="220" customFormat="1" ht="18" customHeight="1">
      <c r="A3" s="217">
        <v>44439</v>
      </c>
      <c r="B3" s="218"/>
      <c r="C3" s="219"/>
      <c r="D3" s="219"/>
      <c r="E3" s="219"/>
      <c r="F3" s="219"/>
    </row>
    <row r="4" spans="1:8" s="224" customFormat="1" ht="18" customHeight="1">
      <c r="A4" s="221" t="s">
        <v>124</v>
      </c>
      <c r="B4" s="222"/>
      <c r="C4" s="223"/>
      <c r="D4" s="223"/>
      <c r="E4" s="223"/>
      <c r="F4" s="223"/>
    </row>
    <row r="5" spans="1:8" s="152" customFormat="1" ht="6" customHeight="1">
      <c r="A5" s="225"/>
      <c r="B5" s="225"/>
    </row>
    <row r="6" spans="1:8" s="152" customFormat="1" ht="12.75" customHeight="1">
      <c r="A6" s="226" t="s">
        <v>147</v>
      </c>
      <c r="B6" s="226"/>
      <c r="C6" s="227"/>
      <c r="D6" s="227"/>
      <c r="E6" s="227"/>
      <c r="F6" s="227"/>
    </row>
    <row r="7" spans="1:8" s="152" customFormat="1" ht="14.4" thickBot="1">
      <c r="A7" s="228"/>
      <c r="B7" s="151"/>
      <c r="C7" s="151"/>
      <c r="D7" s="151"/>
      <c r="E7" s="151"/>
      <c r="F7" s="151"/>
    </row>
    <row r="8" spans="1:8" s="152" customFormat="1" ht="12.15" customHeight="1">
      <c r="A8" s="1637" t="s">
        <v>1</v>
      </c>
      <c r="B8" s="1637"/>
      <c r="C8" s="1637"/>
      <c r="D8" s="1639" t="s">
        <v>126</v>
      </c>
      <c r="E8" s="229" t="s">
        <v>148</v>
      </c>
      <c r="F8" s="229" t="s">
        <v>149</v>
      </c>
    </row>
    <row r="9" spans="1:8" s="152" customFormat="1" ht="12.15" customHeight="1">
      <c r="A9" s="1638"/>
      <c r="B9" s="1638"/>
      <c r="C9" s="1638"/>
      <c r="D9" s="1640"/>
      <c r="E9" s="230" t="s">
        <v>150</v>
      </c>
      <c r="F9" s="230" t="s">
        <v>151</v>
      </c>
    </row>
    <row r="10" spans="1:8" s="123" customFormat="1" ht="6" customHeight="1">
      <c r="A10" s="134"/>
      <c r="B10" s="134"/>
      <c r="C10" s="134"/>
      <c r="D10" s="129"/>
      <c r="E10" s="134"/>
      <c r="F10" s="134"/>
    </row>
    <row r="11" spans="1:8" s="145" customFormat="1" ht="11.1" customHeight="1">
      <c r="A11" s="128">
        <v>1</v>
      </c>
      <c r="B11" s="128"/>
      <c r="C11" s="130" t="s">
        <v>131</v>
      </c>
      <c r="D11" s="231">
        <v>119607657.184</v>
      </c>
      <c r="E11" s="232">
        <v>34.69077652978207</v>
      </c>
      <c r="F11" s="233">
        <v>34.69077652978207</v>
      </c>
      <c r="G11" s="234"/>
      <c r="H11" s="123"/>
    </row>
    <row r="12" spans="1:8" s="145" customFormat="1" ht="11.1" customHeight="1">
      <c r="A12" s="128">
        <v>2</v>
      </c>
      <c r="B12" s="128"/>
      <c r="C12" s="130" t="s">
        <v>29</v>
      </c>
      <c r="D12" s="231">
        <v>74084840.701000005</v>
      </c>
      <c r="E12" s="232">
        <v>21.4874257510889</v>
      </c>
      <c r="F12" s="233">
        <v>56.17820228087097</v>
      </c>
      <c r="G12" s="234"/>
      <c r="H12" s="123"/>
    </row>
    <row r="13" spans="1:8" s="145" customFormat="1" ht="11.1" customHeight="1">
      <c r="A13" s="128">
        <v>3</v>
      </c>
      <c r="B13" s="128"/>
      <c r="C13" s="130" t="s">
        <v>114</v>
      </c>
      <c r="D13" s="231">
        <v>57033087.968000002</v>
      </c>
      <c r="E13" s="232">
        <v>16.541767944318192</v>
      </c>
      <c r="F13" s="233">
        <v>72.719970225189158</v>
      </c>
      <c r="G13" s="234"/>
      <c r="H13" s="123"/>
    </row>
    <row r="14" spans="1:8" s="145" customFormat="1" ht="11.1" customHeight="1">
      <c r="A14" s="128">
        <v>4</v>
      </c>
      <c r="B14" s="128"/>
      <c r="C14" s="130" t="s">
        <v>36</v>
      </c>
      <c r="D14" s="231">
        <v>42201443.053000003</v>
      </c>
      <c r="E14" s="232">
        <v>12.240025970358923</v>
      </c>
      <c r="F14" s="233">
        <v>84.959996195548086</v>
      </c>
      <c r="G14" s="234"/>
      <c r="H14" s="123"/>
    </row>
    <row r="15" spans="1:8" s="145" customFormat="1" ht="11.1" customHeight="1">
      <c r="A15" s="128">
        <v>5</v>
      </c>
      <c r="B15" s="128"/>
      <c r="C15" s="130" t="s">
        <v>37</v>
      </c>
      <c r="D15" s="231">
        <v>13105624.778999999</v>
      </c>
      <c r="E15" s="232">
        <v>3.8011303891025596</v>
      </c>
      <c r="F15" s="233">
        <v>88.76112658465064</v>
      </c>
      <c r="G15" s="234"/>
      <c r="H15" s="123"/>
    </row>
    <row r="16" spans="1:8" s="145" customFormat="1" ht="11.1" customHeight="1">
      <c r="A16" s="128">
        <v>6</v>
      </c>
      <c r="B16" s="128"/>
      <c r="C16" s="130" t="s">
        <v>33</v>
      </c>
      <c r="D16" s="231">
        <v>12937709.134</v>
      </c>
      <c r="E16" s="232">
        <v>3.7524284560182251</v>
      </c>
      <c r="F16" s="233">
        <v>92.513555040668862</v>
      </c>
      <c r="G16" s="234"/>
      <c r="H16" s="123"/>
    </row>
    <row r="17" spans="1:8" s="145" customFormat="1" ht="11.1" customHeight="1">
      <c r="A17" s="128">
        <v>7</v>
      </c>
      <c r="B17" s="128"/>
      <c r="C17" s="130" t="s">
        <v>32</v>
      </c>
      <c r="D17" s="231">
        <v>8835856.5730000008</v>
      </c>
      <c r="E17" s="232">
        <v>2.5627349706516349</v>
      </c>
      <c r="F17" s="233">
        <v>95.076290011320495</v>
      </c>
      <c r="G17" s="234"/>
      <c r="H17" s="123"/>
    </row>
    <row r="18" spans="1:8" s="145" customFormat="1" ht="11.1" customHeight="1">
      <c r="A18" s="128">
        <v>8</v>
      </c>
      <c r="B18" s="128"/>
      <c r="C18" s="130" t="s">
        <v>40</v>
      </c>
      <c r="D18" s="231">
        <v>5322530.7910000002</v>
      </c>
      <c r="E18" s="232">
        <v>1.5437366686266387</v>
      </c>
      <c r="F18" s="233">
        <v>96.620026679947131</v>
      </c>
      <c r="G18" s="234"/>
      <c r="H18" s="123"/>
    </row>
    <row r="19" spans="1:8" s="145" customFormat="1" ht="11.1" customHeight="1">
      <c r="A19" s="128">
        <v>9</v>
      </c>
      <c r="B19" s="128"/>
      <c r="C19" s="130" t="s">
        <v>38</v>
      </c>
      <c r="D19" s="231">
        <v>3200666.8939999999</v>
      </c>
      <c r="E19" s="232">
        <v>0.92831531509070231</v>
      </c>
      <c r="F19" s="233">
        <v>97.548341995037831</v>
      </c>
      <c r="G19" s="234"/>
      <c r="H19" s="123"/>
    </row>
    <row r="20" spans="1:8" s="145" customFormat="1" ht="11.1" customHeight="1">
      <c r="A20" s="128">
        <v>10</v>
      </c>
      <c r="B20" s="128"/>
      <c r="C20" s="130" t="s">
        <v>39</v>
      </c>
      <c r="D20" s="231">
        <v>2463689.4479999999</v>
      </c>
      <c r="E20" s="232">
        <v>0.71456378372055562</v>
      </c>
      <c r="F20" s="233">
        <v>98.26290577875838</v>
      </c>
      <c r="G20" s="234"/>
      <c r="H20" s="123"/>
    </row>
    <row r="21" spans="1:8" s="145" customFormat="1" ht="11.1" customHeight="1">
      <c r="A21" s="128">
        <v>11</v>
      </c>
      <c r="B21" s="128"/>
      <c r="C21" s="130" t="s">
        <v>30</v>
      </c>
      <c r="D21" s="231">
        <v>1725655.3940000001</v>
      </c>
      <c r="E21" s="232">
        <v>0.50050579578340848</v>
      </c>
      <c r="F21" s="233">
        <v>98.763411574541792</v>
      </c>
      <c r="G21" s="234"/>
      <c r="H21" s="123"/>
    </row>
    <row r="22" spans="1:8" s="145" customFormat="1" ht="11.1" customHeight="1">
      <c r="A22" s="128">
        <v>12</v>
      </c>
      <c r="B22" s="128"/>
      <c r="C22" s="130" t="s">
        <v>35</v>
      </c>
      <c r="D22" s="231">
        <v>1685713.8160000001</v>
      </c>
      <c r="E22" s="232">
        <v>0.48892121675839428</v>
      </c>
      <c r="F22" s="233">
        <v>99.252332791300191</v>
      </c>
      <c r="G22" s="234"/>
      <c r="H22" s="123"/>
    </row>
    <row r="23" spans="1:8" s="145" customFormat="1" ht="11.1" customHeight="1">
      <c r="A23" s="128">
        <v>13</v>
      </c>
      <c r="B23" s="128"/>
      <c r="C23" s="130" t="s">
        <v>152</v>
      </c>
      <c r="D23" s="231">
        <v>1267068.49</v>
      </c>
      <c r="E23" s="232">
        <v>0.36749812570025309</v>
      </c>
      <c r="F23" s="233">
        <v>99.619830917000442</v>
      </c>
      <c r="G23" s="234"/>
      <c r="H23" s="123"/>
    </row>
    <row r="24" spans="1:8" s="145" customFormat="1" ht="11.1" customHeight="1">
      <c r="A24" s="128">
        <v>14</v>
      </c>
      <c r="B24" s="128"/>
      <c r="C24" s="130" t="s">
        <v>43</v>
      </c>
      <c r="D24" s="231">
        <v>975342.80900000001</v>
      </c>
      <c r="E24" s="232">
        <v>0.2828865661576983</v>
      </c>
      <c r="F24" s="233">
        <v>99.902717483158142</v>
      </c>
      <c r="G24" s="234"/>
      <c r="H24" s="123"/>
    </row>
    <row r="25" spans="1:8" s="145" customFormat="1" ht="11.1" customHeight="1">
      <c r="A25" s="128">
        <v>15</v>
      </c>
      <c r="B25" s="128"/>
      <c r="C25" s="130" t="s">
        <v>42</v>
      </c>
      <c r="D25" s="231">
        <v>313412.89899999998</v>
      </c>
      <c r="E25" s="232">
        <v>9.0901678845144912E-2</v>
      </c>
      <c r="F25" s="233">
        <v>99.993619162003284</v>
      </c>
      <c r="G25" s="234"/>
      <c r="H25" s="123"/>
    </row>
    <row r="26" spans="1:8" s="145" customFormat="1" ht="11.1" customHeight="1">
      <c r="A26" s="235">
        <v>16</v>
      </c>
      <c r="B26" s="139"/>
      <c r="C26" s="139" t="s">
        <v>44</v>
      </c>
      <c r="D26" s="231">
        <v>22000</v>
      </c>
      <c r="E26" s="232">
        <v>6.3808379966939022E-3</v>
      </c>
      <c r="F26" s="236">
        <v>99.999999999999972</v>
      </c>
      <c r="G26" s="234"/>
      <c r="H26" s="123"/>
    </row>
    <row r="27" spans="1:8" s="239" customFormat="1" ht="9.75" customHeight="1">
      <c r="A27" s="135"/>
      <c r="B27" s="135"/>
      <c r="C27" s="135"/>
      <c r="D27" s="237"/>
      <c r="E27" s="238"/>
      <c r="F27" s="238"/>
    </row>
    <row r="28" spans="1:8" s="123" customFormat="1" ht="9.75" customHeight="1">
      <c r="A28" s="239"/>
      <c r="B28" s="239"/>
      <c r="C28" s="239"/>
      <c r="D28" s="240"/>
      <c r="E28" s="241"/>
      <c r="F28" s="122"/>
    </row>
    <row r="29" spans="1:8" s="123" customFormat="1" ht="15" customHeight="1">
      <c r="A29" s="120" t="s">
        <v>153</v>
      </c>
      <c r="B29" s="120"/>
      <c r="C29" s="242"/>
      <c r="D29" s="242"/>
      <c r="E29" s="242"/>
      <c r="F29" s="242"/>
    </row>
    <row r="30" spans="1:8" s="123" customFormat="1" ht="6.9" customHeight="1" thickBot="1">
      <c r="A30" s="122"/>
      <c r="B30" s="122"/>
      <c r="C30" s="122"/>
      <c r="D30" s="122"/>
      <c r="E30" s="122"/>
      <c r="F30" s="122"/>
    </row>
    <row r="31" spans="1:8" s="123" customFormat="1" ht="12.15" customHeight="1">
      <c r="A31" s="1543" t="s">
        <v>1</v>
      </c>
      <c r="B31" s="1543"/>
      <c r="C31" s="1543"/>
      <c r="D31" s="1573" t="s">
        <v>126</v>
      </c>
      <c r="E31" s="243" t="s">
        <v>148</v>
      </c>
      <c r="F31" s="243" t="s">
        <v>149</v>
      </c>
    </row>
    <row r="32" spans="1:8" s="123" customFormat="1" ht="12.15" customHeight="1">
      <c r="A32" s="1545"/>
      <c r="B32" s="1545"/>
      <c r="C32" s="1545"/>
      <c r="D32" s="1574"/>
      <c r="E32" s="244" t="s">
        <v>150</v>
      </c>
      <c r="F32" s="244" t="s">
        <v>151</v>
      </c>
    </row>
    <row r="33" spans="1:7" s="123" customFormat="1" ht="8.25" customHeight="1">
      <c r="A33" s="245"/>
      <c r="B33" s="245"/>
      <c r="C33" s="245"/>
      <c r="D33" s="246"/>
      <c r="E33" s="143"/>
      <c r="F33" s="143"/>
    </row>
    <row r="34" spans="1:7" s="145" customFormat="1" ht="11.1" customHeight="1">
      <c r="A34" s="128">
        <v>1</v>
      </c>
      <c r="B34" s="128"/>
      <c r="C34" s="130" t="s">
        <v>131</v>
      </c>
      <c r="D34" s="231">
        <v>123577288.67299999</v>
      </c>
      <c r="E34" s="232">
        <v>36.567440628007134</v>
      </c>
      <c r="F34" s="233">
        <v>36.567440628007134</v>
      </c>
      <c r="G34" s="247"/>
    </row>
    <row r="35" spans="1:7" s="145" customFormat="1" ht="11.1" customHeight="1">
      <c r="A35" s="128">
        <v>2</v>
      </c>
      <c r="B35" s="128"/>
      <c r="C35" s="130" t="s">
        <v>29</v>
      </c>
      <c r="D35" s="231">
        <v>67212837.451000005</v>
      </c>
      <c r="E35" s="232">
        <v>19.888779478185253</v>
      </c>
      <c r="F35" s="233">
        <v>56.45622010619239</v>
      </c>
      <c r="G35" s="247"/>
    </row>
    <row r="36" spans="1:7" s="145" customFormat="1" ht="11.1" customHeight="1">
      <c r="A36" s="128">
        <v>3</v>
      </c>
      <c r="B36" s="128"/>
      <c r="C36" s="130" t="s">
        <v>36</v>
      </c>
      <c r="D36" s="231">
        <v>45462486.946000002</v>
      </c>
      <c r="E36" s="232">
        <v>13.45268867808254</v>
      </c>
      <c r="F36" s="233">
        <v>69.908908784274928</v>
      </c>
      <c r="G36" s="247"/>
    </row>
    <row r="37" spans="1:7" s="145" customFormat="1" ht="11.1" customHeight="1">
      <c r="A37" s="128">
        <v>4</v>
      </c>
      <c r="B37" s="128"/>
      <c r="C37" s="130" t="s">
        <v>114</v>
      </c>
      <c r="D37" s="231">
        <v>45191239.038999997</v>
      </c>
      <c r="E37" s="232">
        <v>13.372424401036129</v>
      </c>
      <c r="F37" s="233">
        <v>83.281333185311055</v>
      </c>
      <c r="G37" s="247"/>
    </row>
    <row r="38" spans="1:7" s="145" customFormat="1" ht="11.1" customHeight="1">
      <c r="A38" s="128">
        <v>5</v>
      </c>
      <c r="B38" s="128"/>
      <c r="C38" s="130" t="s">
        <v>33</v>
      </c>
      <c r="D38" s="231">
        <v>12796249.669</v>
      </c>
      <c r="E38" s="232">
        <v>3.7865056359223157</v>
      </c>
      <c r="F38" s="233">
        <v>87.067838821233366</v>
      </c>
      <c r="G38" s="247"/>
    </row>
    <row r="39" spans="1:7" s="145" customFormat="1" ht="11.1" customHeight="1">
      <c r="A39" s="128">
        <v>6</v>
      </c>
      <c r="B39" s="128"/>
      <c r="C39" s="130" t="s">
        <v>37</v>
      </c>
      <c r="D39" s="231">
        <v>8013119.4989999998</v>
      </c>
      <c r="E39" s="232">
        <v>2.3711417742799985</v>
      </c>
      <c r="F39" s="233">
        <v>89.438980595513371</v>
      </c>
      <c r="G39" s="247"/>
    </row>
    <row r="40" spans="1:7" s="145" customFormat="1" ht="11.1" customHeight="1">
      <c r="A40" s="128">
        <v>7</v>
      </c>
      <c r="B40" s="128"/>
      <c r="C40" s="130" t="s">
        <v>32</v>
      </c>
      <c r="D40" s="231">
        <v>6937061.1679999996</v>
      </c>
      <c r="E40" s="232">
        <v>2.0527280952484395</v>
      </c>
      <c r="F40" s="233">
        <v>91.491708690761811</v>
      </c>
      <c r="G40" s="247"/>
    </row>
    <row r="41" spans="1:7" s="145" customFormat="1" ht="11.1" customHeight="1">
      <c r="A41" s="128">
        <v>8</v>
      </c>
      <c r="B41" s="128"/>
      <c r="C41" s="130" t="s">
        <v>35</v>
      </c>
      <c r="D41" s="231">
        <v>6819660.0870000003</v>
      </c>
      <c r="E41" s="232">
        <v>2.0179882404965581</v>
      </c>
      <c r="F41" s="233">
        <v>93.509696931258375</v>
      </c>
      <c r="G41" s="247"/>
    </row>
    <row r="42" spans="1:7" s="145" customFormat="1" ht="11.1" customHeight="1">
      <c r="A42" s="128">
        <v>9</v>
      </c>
      <c r="B42" s="128"/>
      <c r="C42" s="130" t="s">
        <v>40</v>
      </c>
      <c r="D42" s="231">
        <v>6764570.6809999999</v>
      </c>
      <c r="E42" s="232">
        <v>2.0016868747296837</v>
      </c>
      <c r="F42" s="233">
        <v>95.511383805988061</v>
      </c>
      <c r="G42" s="247"/>
    </row>
    <row r="43" spans="1:7" s="145" customFormat="1" ht="11.1" customHeight="1">
      <c r="A43" s="128">
        <v>10</v>
      </c>
      <c r="B43" s="128"/>
      <c r="C43" s="130" t="s">
        <v>38</v>
      </c>
      <c r="D43" s="231">
        <v>4647333.375</v>
      </c>
      <c r="E43" s="232">
        <v>1.3751805780312316</v>
      </c>
      <c r="F43" s="233">
        <v>96.886564384019294</v>
      </c>
      <c r="G43" s="247"/>
    </row>
    <row r="44" spans="1:7" s="145" customFormat="1" ht="11.1" customHeight="1">
      <c r="A44" s="128">
        <v>11</v>
      </c>
      <c r="B44" s="128"/>
      <c r="C44" s="130" t="s">
        <v>43</v>
      </c>
      <c r="D44" s="231">
        <v>4425290.1569999997</v>
      </c>
      <c r="E44" s="232">
        <v>1.3094763351379284</v>
      </c>
      <c r="F44" s="233">
        <v>98.196040719157224</v>
      </c>
      <c r="G44" s="247"/>
    </row>
    <row r="45" spans="1:7" s="145" customFormat="1" ht="11.1" customHeight="1">
      <c r="A45" s="128">
        <v>12</v>
      </c>
      <c r="B45" s="128"/>
      <c r="C45" s="130" t="s">
        <v>39</v>
      </c>
      <c r="D45" s="231">
        <v>2583352.3250000002</v>
      </c>
      <c r="E45" s="232">
        <v>0.76443320435384665</v>
      </c>
      <c r="F45" s="233">
        <v>98.960473923511074</v>
      </c>
      <c r="G45" s="247"/>
    </row>
    <row r="46" spans="1:7" s="145" customFormat="1" ht="11.1" customHeight="1">
      <c r="A46" s="128">
        <v>13</v>
      </c>
      <c r="B46" s="128"/>
      <c r="C46" s="130" t="s">
        <v>30</v>
      </c>
      <c r="D46" s="231">
        <v>1513960.3049999999</v>
      </c>
      <c r="E46" s="232">
        <v>0.44799213642516872</v>
      </c>
      <c r="F46" s="233">
        <v>99.408466059936245</v>
      </c>
      <c r="G46" s="247"/>
    </row>
    <row r="47" spans="1:7" s="145" customFormat="1" ht="11.1" customHeight="1">
      <c r="A47" s="128">
        <v>14</v>
      </c>
      <c r="B47" s="128"/>
      <c r="C47" s="130" t="s">
        <v>41</v>
      </c>
      <c r="D47" s="231">
        <v>1244794.6000000001</v>
      </c>
      <c r="E47" s="232">
        <v>0.36834399846732668</v>
      </c>
      <c r="F47" s="233">
        <v>99.776810058403569</v>
      </c>
      <c r="G47" s="247"/>
    </row>
    <row r="48" spans="1:7" s="145" customFormat="1" ht="11.1" customHeight="1">
      <c r="A48" s="128">
        <v>15</v>
      </c>
      <c r="B48" s="128"/>
      <c r="C48" s="130" t="s">
        <v>42</v>
      </c>
      <c r="D48" s="231">
        <v>482337.09</v>
      </c>
      <c r="E48" s="232">
        <v>0.14272713935270509</v>
      </c>
      <c r="F48" s="233">
        <v>99.91953719775627</v>
      </c>
      <c r="G48" s="247"/>
    </row>
    <row r="49" spans="1:8" s="145" customFormat="1" ht="11.1" customHeight="1">
      <c r="A49" s="128">
        <v>16</v>
      </c>
      <c r="B49" s="128"/>
      <c r="C49" s="130" t="s">
        <v>44</v>
      </c>
      <c r="D49" s="231">
        <v>271918.81</v>
      </c>
      <c r="E49" s="232">
        <v>8.0462802243741485E-2</v>
      </c>
      <c r="F49" s="248">
        <v>100.00000000000001</v>
      </c>
      <c r="G49" s="247"/>
    </row>
    <row r="50" spans="1:8" s="239" customFormat="1" ht="6.75" customHeight="1">
      <c r="A50" s="135"/>
      <c r="B50" s="135"/>
      <c r="C50" s="135"/>
      <c r="D50" s="237"/>
      <c r="E50" s="238"/>
      <c r="F50" s="238"/>
    </row>
    <row r="51" spans="1:8" s="123" customFormat="1" ht="9.75" customHeight="1">
      <c r="A51" s="249"/>
      <c r="B51" s="122"/>
      <c r="C51" s="122"/>
      <c r="D51" s="241"/>
      <c r="E51" s="241"/>
      <c r="F51" s="250"/>
    </row>
    <row r="52" spans="1:8" s="123" customFormat="1" ht="12.75" customHeight="1">
      <c r="A52" s="120" t="s">
        <v>154</v>
      </c>
      <c r="B52" s="120"/>
      <c r="C52" s="242"/>
      <c r="D52" s="242"/>
      <c r="E52" s="242"/>
      <c r="F52" s="242"/>
    </row>
    <row r="53" spans="1:8" s="123" customFormat="1" ht="6.9" customHeight="1" thickBot="1">
      <c r="A53" s="122"/>
      <c r="B53" s="122"/>
      <c r="C53" s="122"/>
      <c r="D53" s="122"/>
      <c r="E53" s="122"/>
      <c r="F53" s="122"/>
    </row>
    <row r="54" spans="1:8" s="123" customFormat="1" ht="12.15" customHeight="1">
      <c r="A54" s="1537" t="s">
        <v>1</v>
      </c>
      <c r="B54" s="1537"/>
      <c r="C54" s="1537"/>
      <c r="D54" s="1573" t="s">
        <v>126</v>
      </c>
      <c r="E54" s="243" t="s">
        <v>148</v>
      </c>
      <c r="F54" s="243" t="s">
        <v>149</v>
      </c>
    </row>
    <row r="55" spans="1:8" s="123" customFormat="1" ht="12.15" customHeight="1">
      <c r="A55" s="1539"/>
      <c r="B55" s="1539"/>
      <c r="C55" s="1539"/>
      <c r="D55" s="1574"/>
      <c r="E55" s="244" t="s">
        <v>150</v>
      </c>
      <c r="F55" s="244" t="s">
        <v>151</v>
      </c>
    </row>
    <row r="56" spans="1:8" s="123" customFormat="1" ht="6" customHeight="1">
      <c r="A56" s="245"/>
      <c r="B56" s="245"/>
      <c r="C56" s="245"/>
      <c r="D56" s="246"/>
      <c r="E56" s="143"/>
      <c r="F56" s="143"/>
    </row>
    <row r="57" spans="1:8" s="145" customFormat="1" ht="11.1" customHeight="1">
      <c r="A57" s="128">
        <v>1</v>
      </c>
      <c r="B57" s="128"/>
      <c r="C57" s="130" t="s">
        <v>131</v>
      </c>
      <c r="D57" s="231">
        <v>19064557.248</v>
      </c>
      <c r="E57" s="232">
        <v>35.08156375752376</v>
      </c>
      <c r="F57" s="233">
        <v>35.08156375752376</v>
      </c>
    </row>
    <row r="58" spans="1:8" s="145" customFormat="1" ht="11.1" customHeight="1">
      <c r="A58" s="128">
        <v>2</v>
      </c>
      <c r="B58" s="128"/>
      <c r="C58" s="130" t="s">
        <v>114</v>
      </c>
      <c r="D58" s="231">
        <v>10348061.111</v>
      </c>
      <c r="E58" s="232">
        <v>19.041940544954564</v>
      </c>
      <c r="F58" s="233">
        <v>54.123504302478324</v>
      </c>
    </row>
    <row r="59" spans="1:8" s="145" customFormat="1" ht="11.1" customHeight="1">
      <c r="A59" s="128">
        <v>3</v>
      </c>
      <c r="B59" s="128"/>
      <c r="C59" s="130" t="s">
        <v>29</v>
      </c>
      <c r="D59" s="231">
        <v>9659506.0639999993</v>
      </c>
      <c r="E59" s="232">
        <v>17.774898910172862</v>
      </c>
      <c r="F59" s="233">
        <v>71.898403212651189</v>
      </c>
    </row>
    <row r="60" spans="1:8" s="145" customFormat="1" ht="11.1" customHeight="1">
      <c r="A60" s="128">
        <v>4</v>
      </c>
      <c r="B60" s="128"/>
      <c r="C60" s="130" t="s">
        <v>36</v>
      </c>
      <c r="D60" s="231">
        <v>6162058.9560000002</v>
      </c>
      <c r="E60" s="232">
        <v>11.339086522201425</v>
      </c>
      <c r="F60" s="233">
        <v>83.237489734852616</v>
      </c>
      <c r="H60" s="251"/>
    </row>
    <row r="61" spans="1:8" s="145" customFormat="1" ht="11.1" customHeight="1">
      <c r="A61" s="128">
        <v>5</v>
      </c>
      <c r="B61" s="128"/>
      <c r="C61" s="130" t="s">
        <v>37</v>
      </c>
      <c r="D61" s="231">
        <v>2140066.75</v>
      </c>
      <c r="E61" s="232">
        <v>3.9380347080107367</v>
      </c>
      <c r="F61" s="233">
        <v>87.175524442863349</v>
      </c>
      <c r="H61" s="251"/>
    </row>
    <row r="62" spans="1:8" s="145" customFormat="1" ht="11.1" customHeight="1">
      <c r="A62" s="128">
        <v>6</v>
      </c>
      <c r="B62" s="128"/>
      <c r="C62" s="130" t="s">
        <v>33</v>
      </c>
      <c r="D62" s="231">
        <v>1332554.554</v>
      </c>
      <c r="E62" s="232">
        <v>2.4520945825497114</v>
      </c>
      <c r="F62" s="233">
        <v>89.627619025413054</v>
      </c>
      <c r="H62" s="251"/>
    </row>
    <row r="63" spans="1:8" s="145" customFormat="1" ht="11.1" customHeight="1">
      <c r="A63" s="128">
        <v>7</v>
      </c>
      <c r="B63" s="128"/>
      <c r="C63" s="130" t="s">
        <v>40</v>
      </c>
      <c r="D63" s="231">
        <v>967472.23</v>
      </c>
      <c r="E63" s="232">
        <v>1.7802899001989292</v>
      </c>
      <c r="F63" s="233">
        <v>91.407908925611977</v>
      </c>
      <c r="H63" s="251"/>
    </row>
    <row r="64" spans="1:8" s="145" customFormat="1" ht="11.1" customHeight="1">
      <c r="A64" s="128">
        <v>8</v>
      </c>
      <c r="B64" s="128"/>
      <c r="C64" s="130" t="s">
        <v>32</v>
      </c>
      <c r="D64" s="231">
        <v>967360.84199999995</v>
      </c>
      <c r="E64" s="232">
        <v>1.7800849300455186</v>
      </c>
      <c r="F64" s="233">
        <v>93.187993855657496</v>
      </c>
      <c r="G64" s="247"/>
      <c r="H64" s="251"/>
    </row>
    <row r="65" spans="1:8" s="145" customFormat="1" ht="11.1" customHeight="1">
      <c r="A65" s="128">
        <v>9</v>
      </c>
      <c r="B65" s="128"/>
      <c r="C65" s="130" t="s">
        <v>35</v>
      </c>
      <c r="D65" s="231">
        <v>807766.38100000005</v>
      </c>
      <c r="E65" s="232">
        <v>1.4864078629053157</v>
      </c>
      <c r="F65" s="233">
        <v>94.674401718562805</v>
      </c>
      <c r="G65" s="247"/>
      <c r="H65" s="251"/>
    </row>
    <row r="66" spans="1:8" s="145" customFormat="1" ht="11.1" customHeight="1">
      <c r="A66" s="128">
        <v>10</v>
      </c>
      <c r="B66" s="128"/>
      <c r="C66" s="130" t="s">
        <v>39</v>
      </c>
      <c r="D66" s="231">
        <v>762448.52300000004</v>
      </c>
      <c r="E66" s="232">
        <v>1.4030163996732918</v>
      </c>
      <c r="F66" s="233">
        <v>96.077418118236096</v>
      </c>
      <c r="G66" s="247"/>
      <c r="H66" s="251"/>
    </row>
    <row r="67" spans="1:8" s="145" customFormat="1" ht="11.1" customHeight="1">
      <c r="A67" s="128">
        <v>11</v>
      </c>
      <c r="B67" s="128"/>
      <c r="C67" s="130" t="s">
        <v>38</v>
      </c>
      <c r="D67" s="231">
        <v>757292.70299999998</v>
      </c>
      <c r="E67" s="232">
        <v>1.3935289394768955</v>
      </c>
      <c r="F67" s="233">
        <v>97.470947057712991</v>
      </c>
      <c r="G67" s="247"/>
      <c r="H67" s="251"/>
    </row>
    <row r="68" spans="1:8" s="145" customFormat="1" ht="11.1" customHeight="1">
      <c r="A68" s="128">
        <v>12</v>
      </c>
      <c r="B68" s="128"/>
      <c r="C68" s="130" t="s">
        <v>30</v>
      </c>
      <c r="D68" s="231">
        <v>373324.83</v>
      </c>
      <c r="E68" s="232">
        <v>0.68697209463312681</v>
      </c>
      <c r="F68" s="233">
        <v>98.157919152346111</v>
      </c>
      <c r="G68" s="247"/>
      <c r="H68" s="251"/>
    </row>
    <row r="69" spans="1:8" s="145" customFormat="1" ht="11.1" customHeight="1">
      <c r="A69" s="128">
        <v>13</v>
      </c>
      <c r="B69" s="128"/>
      <c r="C69" s="130" t="s">
        <v>43</v>
      </c>
      <c r="D69" s="231">
        <v>368660.75300000003</v>
      </c>
      <c r="E69" s="232">
        <v>0.67838951322213359</v>
      </c>
      <c r="F69" s="233">
        <v>98.836308665568239</v>
      </c>
      <c r="G69" s="247"/>
      <c r="H69" s="251"/>
    </row>
    <row r="70" spans="1:8" s="145" customFormat="1" ht="11.1" customHeight="1">
      <c r="A70" s="128">
        <v>14</v>
      </c>
      <c r="B70" s="128"/>
      <c r="C70" s="130" t="s">
        <v>152</v>
      </c>
      <c r="D70" s="231">
        <v>366053.58399999997</v>
      </c>
      <c r="E70" s="232">
        <v>0.67359194229980146</v>
      </c>
      <c r="F70" s="233">
        <v>99.509900607868047</v>
      </c>
      <c r="G70" s="247"/>
      <c r="H70" s="251"/>
    </row>
    <row r="71" spans="1:8" s="145" customFormat="1" ht="11.1" customHeight="1">
      <c r="A71" s="128">
        <v>15</v>
      </c>
      <c r="B71" s="128"/>
      <c r="C71" s="130" t="s">
        <v>44</v>
      </c>
      <c r="D71" s="231">
        <v>239218.74600000001</v>
      </c>
      <c r="E71" s="232">
        <v>0.440197355785657</v>
      </c>
      <c r="F71" s="233">
        <v>99.950097963653704</v>
      </c>
      <c r="G71" s="247"/>
      <c r="H71" s="251"/>
    </row>
    <row r="72" spans="1:8" s="145" customFormat="1" ht="11.1" customHeight="1">
      <c r="A72" s="128">
        <v>16</v>
      </c>
      <c r="B72" s="128"/>
      <c r="C72" s="130" t="s">
        <v>42</v>
      </c>
      <c r="D72" s="231">
        <v>27118.524000000001</v>
      </c>
      <c r="E72" s="232">
        <v>4.9902036346306564E-2</v>
      </c>
      <c r="F72" s="233">
        <v>100.00000000000001</v>
      </c>
      <c r="G72" s="247"/>
      <c r="H72" s="251"/>
    </row>
    <row r="73" spans="1:8" ht="7.5" customHeight="1">
      <c r="A73" s="252"/>
      <c r="B73" s="252"/>
      <c r="C73" s="252"/>
      <c r="D73" s="237"/>
      <c r="E73" s="252"/>
      <c r="F73" s="252"/>
      <c r="H73" s="253"/>
    </row>
    <row r="74" spans="1:8">
      <c r="A74" s="254" t="s">
        <v>155</v>
      </c>
      <c r="B74" s="254"/>
      <c r="C74" s="157"/>
      <c r="D74" s="255"/>
      <c r="E74" s="157"/>
      <c r="F74" s="157"/>
      <c r="H74" s="253"/>
    </row>
    <row r="75" spans="1:8">
      <c r="A75" s="254" t="s">
        <v>156</v>
      </c>
      <c r="B75" s="157"/>
      <c r="C75" s="157"/>
      <c r="D75" s="256"/>
      <c r="E75" s="157"/>
      <c r="F75" s="157"/>
      <c r="H75" s="253"/>
    </row>
    <row r="76" spans="1:8" ht="12.75" customHeight="1">
      <c r="A76" s="257"/>
      <c r="B76" s="257"/>
      <c r="C76" s="257"/>
      <c r="D76" s="257"/>
      <c r="E76" s="257"/>
      <c r="F76" s="258"/>
      <c r="H76" s="253"/>
    </row>
    <row r="77" spans="1:8">
      <c r="F77" s="258"/>
      <c r="H77" s="253"/>
    </row>
    <row r="78" spans="1:8">
      <c r="H78" s="253"/>
    </row>
    <row r="79" spans="1:8">
      <c r="H79" s="253"/>
    </row>
    <row r="80" spans="1:8">
      <c r="H80" s="253"/>
    </row>
    <row r="81" spans="8:8">
      <c r="H81" s="253"/>
    </row>
    <row r="82" spans="8:8">
      <c r="H82" s="253"/>
    </row>
    <row r="83" spans="8:8">
      <c r="H83" s="253"/>
    </row>
    <row r="84" spans="8:8">
      <c r="H84" s="253"/>
    </row>
    <row r="85" spans="8:8">
      <c r="H85" s="253"/>
    </row>
    <row r="86" spans="8:8">
      <c r="H86" s="253"/>
    </row>
    <row r="87" spans="8:8">
      <c r="H87" s="253"/>
    </row>
    <row r="88" spans="8:8">
      <c r="H88" s="253"/>
    </row>
    <row r="89" spans="8:8">
      <c r="H89" s="253"/>
    </row>
    <row r="90" spans="8:8">
      <c r="H90" s="253"/>
    </row>
    <row r="91" spans="8:8">
      <c r="H91" s="253"/>
    </row>
    <row r="92" spans="8:8">
      <c r="H92" s="253"/>
    </row>
    <row r="93" spans="8:8">
      <c r="H93" s="253"/>
    </row>
    <row r="94" spans="8:8">
      <c r="H94" s="253"/>
    </row>
    <row r="95" spans="8:8">
      <c r="H95" s="253"/>
    </row>
    <row r="203" spans="3:3">
      <c r="C203" s="160" t="s">
        <v>115</v>
      </c>
    </row>
  </sheetData>
  <mergeCells count="6">
    <mergeCell ref="A8:C9"/>
    <mergeCell ref="D8:D9"/>
    <mergeCell ref="A31:C32"/>
    <mergeCell ref="D31:D32"/>
    <mergeCell ref="A54:C55"/>
    <mergeCell ref="D54:D55"/>
  </mergeCells>
  <hyperlinks>
    <hyperlink ref="A1" location="Índice!A1" display="Volver al Índice"/>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zoomScaleNormal="100" workbookViewId="0"/>
  </sheetViews>
  <sheetFormatPr baseColWidth="10" defaultColWidth="11.44140625" defaultRowHeight="13.2"/>
  <cols>
    <col min="1" max="1" width="3.5546875" style="160" customWidth="1"/>
    <col min="2" max="2" width="1.33203125" style="160" customWidth="1"/>
    <col min="3" max="3" width="19.109375" style="160" customWidth="1"/>
    <col min="4" max="4" width="12.6640625" style="160" bestFit="1" customWidth="1"/>
    <col min="5" max="6" width="10.6640625" style="160" customWidth="1"/>
    <col min="7" max="7" width="1.88671875" style="160" customWidth="1"/>
    <col min="8" max="8" width="3.33203125" style="160" customWidth="1"/>
    <col min="9" max="9" width="1" style="160" customWidth="1"/>
    <col min="10" max="10" width="19" style="160" customWidth="1"/>
    <col min="11" max="11" width="11.33203125" style="160" bestFit="1" customWidth="1"/>
    <col min="12" max="13" width="10.6640625" style="160" customWidth="1"/>
    <col min="14" max="14" width="1.33203125" style="160" customWidth="1"/>
    <col min="15" max="15" width="2.5546875" style="160" customWidth="1"/>
    <col min="16" max="16" width="1.109375" style="160" customWidth="1"/>
    <col min="17" max="17" width="17.5546875" style="160" customWidth="1"/>
    <col min="18" max="18" width="11.33203125" style="160" bestFit="1" customWidth="1"/>
    <col min="19" max="20" width="10.6640625" style="160" customWidth="1"/>
    <col min="21" max="16384" width="11.44140625" style="160"/>
  </cols>
  <sheetData>
    <row r="1" spans="1:22" ht="21.75" customHeight="1">
      <c r="A1" s="1387" t="s">
        <v>1209</v>
      </c>
      <c r="B1" s="259"/>
      <c r="C1" s="259"/>
      <c r="D1" s="259"/>
      <c r="E1" s="259"/>
      <c r="F1" s="259"/>
      <c r="G1" s="259"/>
      <c r="H1" s="259"/>
      <c r="I1" s="259"/>
      <c r="J1" s="259"/>
      <c r="K1" s="259"/>
      <c r="L1" s="259"/>
      <c r="M1" s="259"/>
      <c r="N1" s="259"/>
      <c r="O1" s="259"/>
      <c r="P1" s="259"/>
      <c r="Q1" s="259"/>
      <c r="R1" s="259"/>
      <c r="S1" s="259"/>
      <c r="T1" s="259"/>
    </row>
    <row r="2" spans="1:22" s="260" customFormat="1" ht="24.9" customHeight="1">
      <c r="A2" s="1641" t="s">
        <v>157</v>
      </c>
      <c r="B2" s="1641"/>
      <c r="C2" s="1641"/>
      <c r="D2" s="1641"/>
      <c r="E2" s="1641"/>
      <c r="F2" s="1641"/>
      <c r="G2" s="1641"/>
      <c r="H2" s="1641"/>
      <c r="I2" s="1641"/>
      <c r="J2" s="1641"/>
      <c r="K2" s="1641"/>
      <c r="L2" s="1641"/>
      <c r="M2" s="1641"/>
      <c r="N2" s="1641"/>
      <c r="O2" s="1641"/>
      <c r="P2" s="1641"/>
      <c r="Q2" s="1641"/>
      <c r="R2" s="1641"/>
      <c r="S2" s="1641"/>
      <c r="T2" s="1641"/>
    </row>
    <row r="3" spans="1:22" s="261" customFormat="1" ht="18" customHeight="1">
      <c r="A3" s="1642">
        <v>44439</v>
      </c>
      <c r="B3" s="1642"/>
      <c r="C3" s="1642"/>
      <c r="D3" s="1642"/>
      <c r="E3" s="1642"/>
      <c r="F3" s="1642"/>
      <c r="G3" s="1642"/>
      <c r="H3" s="1642"/>
      <c r="I3" s="1642"/>
      <c r="J3" s="1642"/>
      <c r="K3" s="1642"/>
      <c r="L3" s="1642"/>
      <c r="M3" s="1642"/>
      <c r="N3" s="1642"/>
      <c r="O3" s="1642"/>
      <c r="P3" s="1642"/>
      <c r="Q3" s="1642"/>
      <c r="R3" s="1642"/>
      <c r="S3" s="1642"/>
      <c r="T3" s="1642"/>
    </row>
    <row r="4" spans="1:22" s="262" customFormat="1" ht="18" customHeight="1">
      <c r="A4" s="1643" t="s">
        <v>124</v>
      </c>
      <c r="B4" s="1643"/>
      <c r="C4" s="1643"/>
      <c r="D4" s="1643"/>
      <c r="E4" s="1643"/>
      <c r="F4" s="1643"/>
      <c r="G4" s="1643"/>
      <c r="H4" s="1643"/>
      <c r="I4" s="1643"/>
      <c r="J4" s="1643"/>
      <c r="K4" s="1643"/>
      <c r="L4" s="1643"/>
      <c r="M4" s="1643"/>
      <c r="N4" s="1643"/>
      <c r="O4" s="1643"/>
      <c r="P4" s="1643"/>
      <c r="Q4" s="1643"/>
      <c r="R4" s="1643"/>
      <c r="S4" s="1643"/>
      <c r="T4" s="1643"/>
    </row>
    <row r="5" spans="1:22" s="263" customFormat="1" ht="9.75" customHeight="1"/>
    <row r="6" spans="1:22" s="265" customFormat="1" ht="12" customHeight="1">
      <c r="A6" s="226" t="s">
        <v>158</v>
      </c>
      <c r="B6" s="226"/>
      <c r="C6" s="226"/>
      <c r="D6" s="226"/>
      <c r="E6" s="226"/>
      <c r="F6" s="226"/>
      <c r="G6" s="264"/>
      <c r="H6" s="226" t="s">
        <v>159</v>
      </c>
      <c r="I6" s="226"/>
      <c r="J6" s="226"/>
      <c r="K6" s="226"/>
      <c r="L6" s="226"/>
      <c r="M6" s="226"/>
      <c r="N6" s="264"/>
      <c r="O6" s="264"/>
      <c r="P6" s="264"/>
      <c r="Q6" s="1644" t="s">
        <v>160</v>
      </c>
      <c r="R6" s="1644"/>
      <c r="S6" s="1644"/>
      <c r="T6" s="1644"/>
      <c r="U6" s="264"/>
      <c r="V6" s="264"/>
    </row>
    <row r="7" spans="1:22" s="263" customFormat="1" ht="9" customHeight="1" thickBot="1"/>
    <row r="8" spans="1:22" s="267" customFormat="1" ht="12.9" customHeight="1">
      <c r="A8" s="1645" t="s">
        <v>1</v>
      </c>
      <c r="B8" s="1645"/>
      <c r="C8" s="1646"/>
      <c r="D8" s="1646" t="s">
        <v>126</v>
      </c>
      <c r="E8" s="1639" t="s">
        <v>161</v>
      </c>
      <c r="F8" s="1639" t="s">
        <v>162</v>
      </c>
      <c r="G8" s="266"/>
      <c r="H8" s="1645" t="s">
        <v>1</v>
      </c>
      <c r="I8" s="1645"/>
      <c r="J8" s="1646"/>
      <c r="K8" s="1646" t="s">
        <v>126</v>
      </c>
      <c r="L8" s="1639" t="s">
        <v>161</v>
      </c>
      <c r="M8" s="1639" t="s">
        <v>162</v>
      </c>
      <c r="N8" s="266"/>
      <c r="O8" s="1543" t="s">
        <v>1</v>
      </c>
      <c r="P8" s="1543"/>
      <c r="Q8" s="1646"/>
      <c r="R8" s="1648" t="s">
        <v>126</v>
      </c>
      <c r="S8" s="1639" t="s">
        <v>161</v>
      </c>
      <c r="T8" s="1573" t="s">
        <v>162</v>
      </c>
    </row>
    <row r="9" spans="1:22" s="267" customFormat="1" ht="12.9" customHeight="1">
      <c r="A9" s="1647"/>
      <c r="B9" s="1647"/>
      <c r="C9" s="1647"/>
      <c r="D9" s="1647"/>
      <c r="E9" s="1640" t="s">
        <v>129</v>
      </c>
      <c r="F9" s="1640" t="s">
        <v>130</v>
      </c>
      <c r="G9" s="266"/>
      <c r="H9" s="1647"/>
      <c r="I9" s="1647"/>
      <c r="J9" s="1647"/>
      <c r="K9" s="1647"/>
      <c r="L9" s="1640" t="s">
        <v>129</v>
      </c>
      <c r="M9" s="1640" t="s">
        <v>130</v>
      </c>
      <c r="N9" s="266"/>
      <c r="O9" s="1647"/>
      <c r="P9" s="1647"/>
      <c r="Q9" s="1647"/>
      <c r="R9" s="1649"/>
      <c r="S9" s="1640" t="s">
        <v>129</v>
      </c>
      <c r="T9" s="1574" t="s">
        <v>130</v>
      </c>
    </row>
    <row r="10" spans="1:22" s="268" customFormat="1" ht="4.5" customHeight="1">
      <c r="C10" s="269"/>
      <c r="D10" s="269"/>
      <c r="E10" s="270"/>
      <c r="F10" s="270"/>
      <c r="H10" s="269"/>
      <c r="I10" s="269"/>
      <c r="J10" s="269"/>
      <c r="K10" s="269"/>
      <c r="L10" s="270"/>
      <c r="M10" s="270"/>
      <c r="O10" s="271"/>
      <c r="P10" s="271"/>
      <c r="Q10" s="272"/>
      <c r="R10" s="272"/>
      <c r="S10" s="273"/>
      <c r="T10" s="273"/>
    </row>
    <row r="11" spans="1:22" s="134" customFormat="1" ht="9.9" customHeight="1">
      <c r="A11" s="128">
        <v>1</v>
      </c>
      <c r="B11" s="129"/>
      <c r="C11" s="130" t="s">
        <v>131</v>
      </c>
      <c r="D11" s="274">
        <v>30030486.640999999</v>
      </c>
      <c r="E11" s="275">
        <v>37.349618404172411</v>
      </c>
      <c r="F11" s="276">
        <v>37.349618404172411</v>
      </c>
      <c r="H11" s="128">
        <v>1</v>
      </c>
      <c r="I11" s="128"/>
      <c r="J11" s="130" t="s">
        <v>131</v>
      </c>
      <c r="K11" s="274">
        <v>23406739.423</v>
      </c>
      <c r="L11" s="275">
        <v>37.495746520592597</v>
      </c>
      <c r="M11" s="276">
        <v>37.495746520592597</v>
      </c>
      <c r="O11" s="128">
        <v>1</v>
      </c>
      <c r="P11" s="129"/>
      <c r="Q11" s="130" t="s">
        <v>131</v>
      </c>
      <c r="R11" s="274">
        <v>29210245.822099999</v>
      </c>
      <c r="S11" s="275">
        <v>41.561038423223458</v>
      </c>
      <c r="T11" s="276">
        <v>41.561038423223458</v>
      </c>
    </row>
    <row r="12" spans="1:22" s="134" customFormat="1" ht="9.9" customHeight="1">
      <c r="A12" s="128">
        <v>2</v>
      </c>
      <c r="B12" s="129"/>
      <c r="C12" s="130" t="s">
        <v>114</v>
      </c>
      <c r="D12" s="274">
        <v>19013600.237</v>
      </c>
      <c r="E12" s="275">
        <v>23.647659188175727</v>
      </c>
      <c r="F12" s="276">
        <v>60.997277592348141</v>
      </c>
      <c r="H12" s="128">
        <v>2</v>
      </c>
      <c r="I12" s="128"/>
      <c r="J12" s="130" t="s">
        <v>29</v>
      </c>
      <c r="K12" s="274">
        <v>13401756.025</v>
      </c>
      <c r="L12" s="275">
        <v>21.468553896509306</v>
      </c>
      <c r="M12" s="276">
        <v>58.964300417101903</v>
      </c>
      <c r="O12" s="128">
        <v>2</v>
      </c>
      <c r="P12" s="129"/>
      <c r="Q12" s="130" t="s">
        <v>29</v>
      </c>
      <c r="R12" s="274">
        <v>20276977.34107</v>
      </c>
      <c r="S12" s="275">
        <v>28.850569745683007</v>
      </c>
      <c r="T12" s="276">
        <v>70.411608168906469</v>
      </c>
    </row>
    <row r="13" spans="1:22" s="134" customFormat="1" ht="9.9" customHeight="1">
      <c r="A13" s="128">
        <v>3</v>
      </c>
      <c r="B13" s="129"/>
      <c r="C13" s="130" t="s">
        <v>29</v>
      </c>
      <c r="D13" s="274">
        <v>16034908.414999999</v>
      </c>
      <c r="E13" s="275">
        <v>19.942990521786626</v>
      </c>
      <c r="F13" s="276">
        <v>80.940268114134767</v>
      </c>
      <c r="H13" s="128">
        <v>3</v>
      </c>
      <c r="I13" s="128"/>
      <c r="J13" s="130" t="s">
        <v>114</v>
      </c>
      <c r="K13" s="274">
        <v>8352198.0630000001</v>
      </c>
      <c r="L13" s="275">
        <v>13.379561151191464</v>
      </c>
      <c r="M13" s="276">
        <v>72.343861568293363</v>
      </c>
      <c r="O13" s="128">
        <v>3</v>
      </c>
      <c r="P13" s="129"/>
      <c r="Q13" s="130" t="s">
        <v>114</v>
      </c>
      <c r="R13" s="274">
        <v>9690213.0248199999</v>
      </c>
      <c r="S13" s="275">
        <v>13.787467531309217</v>
      </c>
      <c r="T13" s="276">
        <v>84.199075700215687</v>
      </c>
    </row>
    <row r="14" spans="1:22" s="134" customFormat="1" ht="9.9" customHeight="1">
      <c r="A14" s="128">
        <v>4</v>
      </c>
      <c r="B14" s="129"/>
      <c r="C14" s="130" t="s">
        <v>36</v>
      </c>
      <c r="D14" s="274">
        <v>7460792.2139999997</v>
      </c>
      <c r="E14" s="275">
        <v>9.2791617237822219</v>
      </c>
      <c r="F14" s="276">
        <v>90.219429837916991</v>
      </c>
      <c r="H14" s="128">
        <v>4</v>
      </c>
      <c r="I14" s="128"/>
      <c r="J14" s="130" t="s">
        <v>36</v>
      </c>
      <c r="K14" s="274">
        <v>7534942.7249999996</v>
      </c>
      <c r="L14" s="275">
        <v>12.070382694403154</v>
      </c>
      <c r="M14" s="276">
        <v>84.414244262696513</v>
      </c>
      <c r="O14" s="128">
        <v>4</v>
      </c>
      <c r="P14" s="129"/>
      <c r="Q14" s="130" t="s">
        <v>36</v>
      </c>
      <c r="R14" s="274">
        <v>5627914.5739599997</v>
      </c>
      <c r="S14" s="275">
        <v>8.0075318528817157</v>
      </c>
      <c r="T14" s="276">
        <v>92.206607553097399</v>
      </c>
    </row>
    <row r="15" spans="1:22" s="134" customFormat="1" ht="9.9" customHeight="1">
      <c r="A15" s="128">
        <v>5</v>
      </c>
      <c r="B15" s="129"/>
      <c r="C15" s="130" t="s">
        <v>33</v>
      </c>
      <c r="D15" s="274">
        <v>2935795.054</v>
      </c>
      <c r="E15" s="275">
        <v>3.6513169530210923</v>
      </c>
      <c r="F15" s="276">
        <v>93.870746790938085</v>
      </c>
      <c r="H15" s="128">
        <v>5</v>
      </c>
      <c r="I15" s="128"/>
      <c r="J15" s="130" t="s">
        <v>33</v>
      </c>
      <c r="K15" s="274">
        <v>3904675.7439999999</v>
      </c>
      <c r="L15" s="275">
        <v>6.2549819219273965</v>
      </c>
      <c r="M15" s="276">
        <v>90.669226184623909</v>
      </c>
      <c r="O15" s="128">
        <v>5</v>
      </c>
      <c r="P15" s="129"/>
      <c r="Q15" s="130" t="s">
        <v>33</v>
      </c>
      <c r="R15" s="274">
        <v>2052210.9072999998</v>
      </c>
      <c r="S15" s="275">
        <v>2.9199349053859387</v>
      </c>
      <c r="T15" s="276">
        <v>95.126542458483343</v>
      </c>
    </row>
    <row r="16" spans="1:22" s="134" customFormat="1" ht="9.9" customHeight="1">
      <c r="A16" s="128">
        <v>6</v>
      </c>
      <c r="B16" s="129"/>
      <c r="C16" s="130" t="s">
        <v>143</v>
      </c>
      <c r="D16" s="274">
        <v>2341596.827</v>
      </c>
      <c r="E16" s="275">
        <v>2.9122987246389362</v>
      </c>
      <c r="F16" s="276">
        <v>96.783045515577015</v>
      </c>
      <c r="H16" s="128">
        <v>6</v>
      </c>
      <c r="I16" s="128"/>
      <c r="J16" s="130" t="s">
        <v>40</v>
      </c>
      <c r="K16" s="274">
        <v>2229473.69</v>
      </c>
      <c r="L16" s="275">
        <v>3.5714406369828295</v>
      </c>
      <c r="M16" s="276">
        <v>94.240666821606737</v>
      </c>
      <c r="O16" s="128">
        <v>6</v>
      </c>
      <c r="P16" s="129"/>
      <c r="Q16" s="130" t="s">
        <v>32</v>
      </c>
      <c r="R16" s="274">
        <v>1612940.08247</v>
      </c>
      <c r="S16" s="275">
        <v>2.2949298390078914</v>
      </c>
      <c r="T16" s="276">
        <v>97.421472297491235</v>
      </c>
    </row>
    <row r="17" spans="1:22" s="134" customFormat="1" ht="9.9" customHeight="1">
      <c r="A17" s="128">
        <v>7</v>
      </c>
      <c r="B17" s="129"/>
      <c r="C17" s="130" t="s">
        <v>43</v>
      </c>
      <c r="D17" s="274">
        <v>861117.43599999999</v>
      </c>
      <c r="E17" s="275">
        <v>1.0709918896841548</v>
      </c>
      <c r="F17" s="276">
        <v>97.854037405261167</v>
      </c>
      <c r="H17" s="128">
        <v>7</v>
      </c>
      <c r="I17" s="128"/>
      <c r="J17" s="130" t="s">
        <v>32</v>
      </c>
      <c r="K17" s="274">
        <v>1991098.8089999999</v>
      </c>
      <c r="L17" s="275">
        <v>3.189582918428929</v>
      </c>
      <c r="M17" s="276">
        <v>97.430249740035663</v>
      </c>
      <c r="O17" s="128">
        <v>7</v>
      </c>
      <c r="P17" s="129"/>
      <c r="Q17" s="130" t="s">
        <v>143</v>
      </c>
      <c r="R17" s="274">
        <v>740903.01747000008</v>
      </c>
      <c r="S17" s="275">
        <v>1.0541745853318227</v>
      </c>
      <c r="T17" s="276">
        <v>98.475646882823057</v>
      </c>
    </row>
    <row r="18" spans="1:22" s="134" customFormat="1" ht="9.9" customHeight="1">
      <c r="A18" s="128">
        <v>8</v>
      </c>
      <c r="B18" s="129"/>
      <c r="C18" s="130" t="s">
        <v>32</v>
      </c>
      <c r="D18" s="274">
        <v>718842.70200000005</v>
      </c>
      <c r="E18" s="275">
        <v>0.89404147635984443</v>
      </c>
      <c r="F18" s="276">
        <v>98.748078881621012</v>
      </c>
      <c r="H18" s="128">
        <v>8</v>
      </c>
      <c r="I18" s="128"/>
      <c r="J18" s="130" t="s">
        <v>35</v>
      </c>
      <c r="K18" s="274">
        <v>979654.03200000001</v>
      </c>
      <c r="L18" s="275">
        <v>1.5693283288168689</v>
      </c>
      <c r="M18" s="276">
        <v>98.999578068852529</v>
      </c>
      <c r="O18" s="128">
        <v>8</v>
      </c>
      <c r="P18" s="129"/>
      <c r="Q18" s="130" t="s">
        <v>37</v>
      </c>
      <c r="R18" s="274">
        <v>526853.84793000005</v>
      </c>
      <c r="S18" s="275">
        <v>0.74962029250281947</v>
      </c>
      <c r="T18" s="276">
        <v>99.225267175325882</v>
      </c>
    </row>
    <row r="19" spans="1:22" s="134" customFormat="1" ht="9.9" customHeight="1">
      <c r="A19" s="128">
        <v>9</v>
      </c>
      <c r="B19" s="129"/>
      <c r="C19" s="130" t="s">
        <v>35</v>
      </c>
      <c r="D19" s="274">
        <v>631485.86699999997</v>
      </c>
      <c r="E19" s="275">
        <v>0.78539373810469071</v>
      </c>
      <c r="F19" s="276">
        <v>99.5334726197257</v>
      </c>
      <c r="H19" s="128">
        <v>9</v>
      </c>
      <c r="I19" s="128"/>
      <c r="J19" s="130" t="s">
        <v>38</v>
      </c>
      <c r="K19" s="274">
        <v>422351.22700000001</v>
      </c>
      <c r="L19" s="275">
        <v>0.67657328361984836</v>
      </c>
      <c r="M19" s="276">
        <v>99.676151352472374</v>
      </c>
      <c r="O19" s="128">
        <v>9</v>
      </c>
      <c r="P19" s="129"/>
      <c r="Q19" s="130" t="s">
        <v>38</v>
      </c>
      <c r="R19" s="274">
        <v>264481.72953000001</v>
      </c>
      <c r="S19" s="275">
        <v>0.37631094891096234</v>
      </c>
      <c r="T19" s="276">
        <v>99.601578124236838</v>
      </c>
    </row>
    <row r="20" spans="1:22" s="134" customFormat="1" ht="9.9" customHeight="1">
      <c r="A20" s="128">
        <v>10</v>
      </c>
      <c r="B20" s="129"/>
      <c r="C20" s="130" t="s">
        <v>38</v>
      </c>
      <c r="D20" s="274">
        <v>329275.625</v>
      </c>
      <c r="E20" s="275">
        <v>0.40952779389045041</v>
      </c>
      <c r="F20" s="276">
        <v>99.943000413616147</v>
      </c>
      <c r="H20" s="128">
        <v>10</v>
      </c>
      <c r="I20" s="128"/>
      <c r="J20" s="130" t="s">
        <v>30</v>
      </c>
      <c r="K20" s="274">
        <v>152235.31899999999</v>
      </c>
      <c r="L20" s="275">
        <v>0.24386894857711655</v>
      </c>
      <c r="M20" s="276">
        <v>99.92002030104949</v>
      </c>
      <c r="O20" s="128">
        <v>10</v>
      </c>
      <c r="P20" s="129"/>
      <c r="Q20" s="130" t="s">
        <v>30</v>
      </c>
      <c r="R20" s="274">
        <v>135891.51527999999</v>
      </c>
      <c r="S20" s="275">
        <v>0.19334970757654868</v>
      </c>
      <c r="T20" s="276">
        <v>99.794927831813382</v>
      </c>
    </row>
    <row r="21" spans="1:22" s="134" customFormat="1" ht="9.9" customHeight="1">
      <c r="A21" s="128">
        <v>11</v>
      </c>
      <c r="B21" s="129"/>
      <c r="C21" s="130" t="s">
        <v>30</v>
      </c>
      <c r="D21" s="274">
        <v>23829.794000000002</v>
      </c>
      <c r="E21" s="275">
        <v>2.9637671982807388E-2</v>
      </c>
      <c r="F21" s="276">
        <v>99.972638085598959</v>
      </c>
      <c r="H21" s="128">
        <v>11</v>
      </c>
      <c r="I21" s="128"/>
      <c r="J21" s="130" t="s">
        <v>43</v>
      </c>
      <c r="K21" s="274">
        <v>49923.372000000003</v>
      </c>
      <c r="L21" s="275">
        <v>7.997329607240658E-2</v>
      </c>
      <c r="M21" s="276">
        <v>99.9999935971219</v>
      </c>
      <c r="O21" s="128">
        <v>11</v>
      </c>
      <c r="P21" s="129"/>
      <c r="Q21" s="130" t="s">
        <v>35</v>
      </c>
      <c r="R21" s="274">
        <v>74312.372669999997</v>
      </c>
      <c r="S21" s="275">
        <v>0.10573342636925234</v>
      </c>
      <c r="T21" s="276">
        <v>99.900661258182637</v>
      </c>
    </row>
    <row r="22" spans="1:22" s="134" customFormat="1" ht="9.9" customHeight="1">
      <c r="A22" s="128">
        <v>12</v>
      </c>
      <c r="B22" s="129"/>
      <c r="C22" s="130" t="s">
        <v>44</v>
      </c>
      <c r="D22" s="274">
        <v>22000</v>
      </c>
      <c r="E22" s="275">
        <v>2.7361914401012551E-2</v>
      </c>
      <c r="F22" s="276">
        <v>99.999999999999972</v>
      </c>
      <c r="H22" s="128">
        <v>12</v>
      </c>
      <c r="I22" s="128"/>
      <c r="J22" s="130" t="s">
        <v>39</v>
      </c>
      <c r="K22" s="274">
        <v>3.9969999999999999</v>
      </c>
      <c r="L22" s="275">
        <v>6.402878082862853E-6</v>
      </c>
      <c r="M22" s="276">
        <v>99.999999999999986</v>
      </c>
      <c r="O22" s="128">
        <v>12</v>
      </c>
      <c r="P22" s="129"/>
      <c r="Q22" s="130" t="s">
        <v>43</v>
      </c>
      <c r="R22" s="274">
        <v>64302</v>
      </c>
      <c r="S22" s="275">
        <v>9.1490428015096548E-2</v>
      </c>
      <c r="T22" s="276">
        <v>99.99215168619773</v>
      </c>
    </row>
    <row r="23" spans="1:22" s="134" customFormat="1" ht="9.9" customHeight="1">
      <c r="A23" s="128">
        <v>13</v>
      </c>
      <c r="B23" s="129"/>
      <c r="C23" s="130" t="s">
        <v>42</v>
      </c>
      <c r="D23" s="274">
        <v>0</v>
      </c>
      <c r="E23" s="275" t="s">
        <v>117</v>
      </c>
      <c r="F23" s="276" t="s">
        <v>117</v>
      </c>
      <c r="H23" s="128">
        <v>13</v>
      </c>
      <c r="I23" s="128"/>
      <c r="J23" s="130" t="s">
        <v>42</v>
      </c>
      <c r="K23" s="274">
        <v>0</v>
      </c>
      <c r="L23" s="275" t="s">
        <v>117</v>
      </c>
      <c r="M23" s="276" t="s">
        <v>117</v>
      </c>
      <c r="O23" s="128">
        <v>13</v>
      </c>
      <c r="P23" s="129"/>
      <c r="Q23" s="130" t="s">
        <v>42</v>
      </c>
      <c r="R23" s="274">
        <v>5516.0117300000002</v>
      </c>
      <c r="S23" s="275">
        <v>7.8483138022766522E-3</v>
      </c>
      <c r="T23" s="276">
        <v>100</v>
      </c>
    </row>
    <row r="24" spans="1:22" s="134" customFormat="1" ht="9.9" customHeight="1">
      <c r="A24" s="128">
        <v>14</v>
      </c>
      <c r="B24" s="129"/>
      <c r="C24" s="130" t="s">
        <v>41</v>
      </c>
      <c r="D24" s="274">
        <v>0</v>
      </c>
      <c r="E24" s="275" t="s">
        <v>117</v>
      </c>
      <c r="F24" s="276" t="s">
        <v>117</v>
      </c>
      <c r="H24" s="128">
        <v>14</v>
      </c>
      <c r="I24" s="128"/>
      <c r="J24" s="130" t="s">
        <v>37</v>
      </c>
      <c r="K24" s="274">
        <v>0</v>
      </c>
      <c r="L24" s="275" t="s">
        <v>117</v>
      </c>
      <c r="M24" s="276" t="s">
        <v>117</v>
      </c>
      <c r="O24" s="128">
        <v>14</v>
      </c>
      <c r="P24" s="129"/>
      <c r="Q24" s="130" t="s">
        <v>96</v>
      </c>
      <c r="R24" s="274">
        <v>0</v>
      </c>
      <c r="S24" s="275" t="s">
        <v>117</v>
      </c>
      <c r="T24" s="276" t="s">
        <v>117</v>
      </c>
    </row>
    <row r="25" spans="1:22" s="134" customFormat="1" ht="9.9" customHeight="1">
      <c r="A25" s="128">
        <v>15</v>
      </c>
      <c r="B25" s="129"/>
      <c r="C25" s="130" t="s">
        <v>37</v>
      </c>
      <c r="D25" s="274">
        <v>0</v>
      </c>
      <c r="E25" s="275" t="s">
        <v>117</v>
      </c>
      <c r="F25" s="276" t="s">
        <v>117</v>
      </c>
      <c r="H25" s="128">
        <v>15</v>
      </c>
      <c r="I25" s="128"/>
      <c r="J25" s="130" t="s">
        <v>41</v>
      </c>
      <c r="K25" s="274">
        <v>0</v>
      </c>
      <c r="L25" s="275" t="s">
        <v>117</v>
      </c>
      <c r="M25" s="276" t="s">
        <v>117</v>
      </c>
      <c r="O25" s="128">
        <v>15</v>
      </c>
      <c r="P25" s="129"/>
      <c r="Q25" s="130" t="s">
        <v>41</v>
      </c>
      <c r="R25" s="274">
        <v>0</v>
      </c>
      <c r="S25" s="275" t="s">
        <v>117</v>
      </c>
      <c r="T25" s="276" t="s">
        <v>117</v>
      </c>
    </row>
    <row r="26" spans="1:22" s="134" customFormat="1" ht="9.9" customHeight="1">
      <c r="A26" s="128">
        <v>16</v>
      </c>
      <c r="B26" s="129"/>
      <c r="C26" s="130" t="s">
        <v>163</v>
      </c>
      <c r="D26" s="274">
        <v>0</v>
      </c>
      <c r="E26" s="275" t="s">
        <v>117</v>
      </c>
      <c r="F26" s="276" t="s">
        <v>117</v>
      </c>
      <c r="H26" s="128">
        <v>16</v>
      </c>
      <c r="I26" s="128"/>
      <c r="J26" s="130" t="s">
        <v>44</v>
      </c>
      <c r="K26" s="274">
        <v>0</v>
      </c>
      <c r="L26" s="275" t="s">
        <v>117</v>
      </c>
      <c r="M26" s="276" t="s">
        <v>117</v>
      </c>
      <c r="O26" s="128">
        <v>16</v>
      </c>
      <c r="P26" s="129"/>
      <c r="Q26" s="130" t="s">
        <v>44</v>
      </c>
      <c r="R26" s="274">
        <v>0</v>
      </c>
      <c r="S26" s="275" t="s">
        <v>117</v>
      </c>
      <c r="T26" s="276" t="s">
        <v>117</v>
      </c>
    </row>
    <row r="27" spans="1:22" s="281" customFormat="1" ht="6.75" customHeight="1">
      <c r="A27" s="277"/>
      <c r="B27" s="277"/>
      <c r="C27" s="278"/>
      <c r="D27" s="279"/>
      <c r="E27" s="280"/>
      <c r="F27" s="280"/>
      <c r="G27" s="271"/>
      <c r="H27" s="277"/>
      <c r="I27" s="277"/>
      <c r="J27" s="278"/>
      <c r="K27" s="279"/>
      <c r="L27" s="277"/>
      <c r="M27" s="280"/>
      <c r="O27" s="282"/>
      <c r="P27" s="282"/>
      <c r="Q27" s="283"/>
      <c r="R27" s="279"/>
      <c r="S27" s="284"/>
      <c r="T27" s="284"/>
    </row>
    <row r="28" spans="1:22" s="285" customFormat="1" ht="13.5" customHeight="1">
      <c r="A28" s="1650"/>
      <c r="B28" s="1650"/>
      <c r="C28" s="1650"/>
      <c r="D28" s="1650"/>
      <c r="E28" s="1650"/>
      <c r="F28" s="1650"/>
      <c r="G28" s="1650"/>
      <c r="H28" s="1650"/>
      <c r="I28" s="1650"/>
      <c r="J28" s="1650"/>
      <c r="K28" s="1650"/>
      <c r="L28" s="1650"/>
      <c r="M28" s="271"/>
    </row>
    <row r="29" spans="1:22" s="287" customFormat="1" ht="12" customHeight="1">
      <c r="A29" s="120" t="s">
        <v>164</v>
      </c>
      <c r="B29" s="120"/>
      <c r="C29" s="120"/>
      <c r="D29" s="120"/>
      <c r="E29" s="120"/>
      <c r="F29" s="120"/>
      <c r="G29" s="286"/>
      <c r="H29" s="226" t="s">
        <v>165</v>
      </c>
      <c r="I29" s="120"/>
      <c r="J29" s="120"/>
      <c r="K29" s="120"/>
      <c r="L29" s="120"/>
      <c r="M29" s="120"/>
      <c r="N29" s="286"/>
      <c r="O29" s="120" t="s">
        <v>166</v>
      </c>
      <c r="P29" s="120"/>
      <c r="Q29" s="120"/>
      <c r="R29" s="120"/>
      <c r="S29" s="120"/>
      <c r="T29" s="120"/>
      <c r="U29" s="286"/>
      <c r="V29" s="286"/>
    </row>
    <row r="30" spans="1:22" s="285" customFormat="1" ht="9" customHeight="1" thickBot="1"/>
    <row r="31" spans="1:22" s="288" customFormat="1" ht="12.9" customHeight="1">
      <c r="A31" s="1543" t="s">
        <v>1</v>
      </c>
      <c r="B31" s="1543"/>
      <c r="C31" s="1646"/>
      <c r="D31" s="1648" t="s">
        <v>126</v>
      </c>
      <c r="E31" s="1639" t="s">
        <v>161</v>
      </c>
      <c r="F31" s="1573" t="s">
        <v>162</v>
      </c>
      <c r="G31" s="245"/>
      <c r="H31" s="1543" t="s">
        <v>1</v>
      </c>
      <c r="I31" s="1543"/>
      <c r="J31" s="1646"/>
      <c r="K31" s="1648" t="s">
        <v>126</v>
      </c>
      <c r="L31" s="1639" t="s">
        <v>161</v>
      </c>
      <c r="M31" s="1573" t="s">
        <v>162</v>
      </c>
      <c r="N31" s="245"/>
      <c r="O31" s="1543" t="s">
        <v>1</v>
      </c>
      <c r="P31" s="1543"/>
      <c r="Q31" s="1646"/>
      <c r="R31" s="1648" t="s">
        <v>126</v>
      </c>
      <c r="S31" s="1639" t="s">
        <v>161</v>
      </c>
      <c r="T31" s="1573" t="s">
        <v>162</v>
      </c>
    </row>
    <row r="32" spans="1:22" s="271" customFormat="1" ht="12.9" customHeight="1">
      <c r="A32" s="1647"/>
      <c r="B32" s="1647"/>
      <c r="C32" s="1647"/>
      <c r="D32" s="1649"/>
      <c r="E32" s="1640" t="s">
        <v>129</v>
      </c>
      <c r="F32" s="1574" t="s">
        <v>130</v>
      </c>
      <c r="G32" s="245"/>
      <c r="H32" s="1647"/>
      <c r="I32" s="1647"/>
      <c r="J32" s="1647"/>
      <c r="K32" s="1649"/>
      <c r="L32" s="1640" t="s">
        <v>129</v>
      </c>
      <c r="M32" s="1574" t="s">
        <v>130</v>
      </c>
      <c r="N32" s="245"/>
      <c r="O32" s="1647"/>
      <c r="P32" s="1647"/>
      <c r="Q32" s="1647"/>
      <c r="R32" s="1649"/>
      <c r="S32" s="1640" t="s">
        <v>129</v>
      </c>
      <c r="T32" s="1574" t="s">
        <v>130</v>
      </c>
    </row>
    <row r="33" spans="1:20" s="271" customFormat="1" ht="5.25" customHeight="1">
      <c r="C33" s="272"/>
      <c r="D33" s="272"/>
      <c r="E33" s="273"/>
      <c r="F33" s="273"/>
      <c r="H33" s="272"/>
      <c r="I33" s="272"/>
      <c r="J33" s="272"/>
      <c r="K33" s="272"/>
      <c r="L33" s="273"/>
      <c r="M33" s="273"/>
      <c r="O33" s="272"/>
      <c r="P33" s="272"/>
      <c r="Q33" s="272"/>
      <c r="R33" s="272"/>
      <c r="S33" s="273"/>
      <c r="T33" s="273"/>
    </row>
    <row r="34" spans="1:20" s="134" customFormat="1" ht="9.9" customHeight="1">
      <c r="A34" s="128">
        <v>1</v>
      </c>
      <c r="B34" s="129"/>
      <c r="C34" s="130" t="s">
        <v>37</v>
      </c>
      <c r="D34" s="274">
        <v>8115971.04</v>
      </c>
      <c r="E34" s="275">
        <v>38.549336417584087</v>
      </c>
      <c r="F34" s="276">
        <v>38.549336417584087</v>
      </c>
      <c r="H34" s="128">
        <v>1</v>
      </c>
      <c r="I34" s="128"/>
      <c r="J34" s="130" t="s">
        <v>37</v>
      </c>
      <c r="K34" s="274">
        <v>3423081.5564999999</v>
      </c>
      <c r="L34" s="275">
        <v>84.384162976403417</v>
      </c>
      <c r="M34" s="276">
        <v>84.384162976403417</v>
      </c>
      <c r="O34" s="128">
        <v>1</v>
      </c>
      <c r="P34" s="128"/>
      <c r="Q34" s="130" t="s">
        <v>131</v>
      </c>
      <c r="R34" s="274">
        <v>18039312.56521</v>
      </c>
      <c r="S34" s="275">
        <v>32.935312458074932</v>
      </c>
      <c r="T34" s="276">
        <v>32.935312458074932</v>
      </c>
    </row>
    <row r="35" spans="1:20" s="134" customFormat="1" ht="9.9" customHeight="1">
      <c r="A35" s="128">
        <v>2</v>
      </c>
      <c r="B35" s="129"/>
      <c r="C35" s="130" t="s">
        <v>131</v>
      </c>
      <c r="D35" s="274">
        <v>6021446.8909999998</v>
      </c>
      <c r="E35" s="275">
        <v>28.600740537114433</v>
      </c>
      <c r="F35" s="276">
        <v>67.15007695469852</v>
      </c>
      <c r="H35" s="128">
        <v>2</v>
      </c>
      <c r="I35" s="128"/>
      <c r="J35" s="130" t="s">
        <v>131</v>
      </c>
      <c r="K35" s="274">
        <v>296492.21737999999</v>
      </c>
      <c r="L35" s="275">
        <v>7.3089837854201161</v>
      </c>
      <c r="M35" s="276">
        <v>91.693146761823527</v>
      </c>
      <c r="O35" s="128">
        <v>2</v>
      </c>
      <c r="P35" s="128"/>
      <c r="Q35" s="130" t="s">
        <v>29</v>
      </c>
      <c r="R35" s="274">
        <v>14385380.270409999</v>
      </c>
      <c r="S35" s="275">
        <v>26.264137966538105</v>
      </c>
      <c r="T35" s="276">
        <v>59.199450424613033</v>
      </c>
    </row>
    <row r="36" spans="1:20" s="134" customFormat="1" ht="9.9" customHeight="1">
      <c r="A36" s="128">
        <v>3</v>
      </c>
      <c r="B36" s="129"/>
      <c r="C36" s="130" t="s">
        <v>29</v>
      </c>
      <c r="D36" s="274">
        <v>2799681.2310000001</v>
      </c>
      <c r="E36" s="275">
        <v>13.297959431335645</v>
      </c>
      <c r="F36" s="276">
        <v>80.448036386034161</v>
      </c>
      <c r="H36" s="128">
        <v>3</v>
      </c>
      <c r="I36" s="128"/>
      <c r="J36" s="130" t="s">
        <v>29</v>
      </c>
      <c r="K36" s="274">
        <v>64496.166770000003</v>
      </c>
      <c r="L36" s="275">
        <v>1.5899285360988373</v>
      </c>
      <c r="M36" s="276">
        <v>97.472444194852471</v>
      </c>
      <c r="O36" s="128">
        <v>3</v>
      </c>
      <c r="P36" s="128"/>
      <c r="Q36" s="130" t="s">
        <v>114</v>
      </c>
      <c r="R36" s="274">
        <v>9102556.8867900018</v>
      </c>
      <c r="S36" s="275">
        <v>16.619012179655115</v>
      </c>
      <c r="T36" s="276">
        <v>75.818462604268149</v>
      </c>
    </row>
    <row r="37" spans="1:20" s="134" customFormat="1" ht="9.9" customHeight="1">
      <c r="A37" s="128">
        <v>4</v>
      </c>
      <c r="B37" s="129"/>
      <c r="C37" s="130" t="s">
        <v>114</v>
      </c>
      <c r="D37" s="274">
        <v>2069572.108</v>
      </c>
      <c r="E37" s="275">
        <v>9.8300783773793103</v>
      </c>
      <c r="F37" s="276">
        <v>90.27811476341347</v>
      </c>
      <c r="H37" s="128">
        <v>4</v>
      </c>
      <c r="I37" s="128"/>
      <c r="J37" s="130" t="s">
        <v>32</v>
      </c>
      <c r="K37" s="274">
        <v>169943.63514</v>
      </c>
      <c r="L37" s="275">
        <v>4.1893688969301079</v>
      </c>
      <c r="M37" s="276">
        <v>95.882515658753633</v>
      </c>
      <c r="O37" s="128">
        <v>4</v>
      </c>
      <c r="P37" s="128"/>
      <c r="Q37" s="130" t="s">
        <v>36</v>
      </c>
      <c r="R37" s="274">
        <v>8405339.1947799996</v>
      </c>
      <c r="S37" s="275">
        <v>15.346065527467653</v>
      </c>
      <c r="T37" s="276">
        <v>91.164528131735807</v>
      </c>
    </row>
    <row r="38" spans="1:20" s="134" customFormat="1" ht="9.9" customHeight="1">
      <c r="A38" s="128">
        <v>5</v>
      </c>
      <c r="B38" s="129"/>
      <c r="C38" s="130" t="s">
        <v>36</v>
      </c>
      <c r="D38" s="274">
        <v>1528180.2490000001</v>
      </c>
      <c r="E38" s="275">
        <v>7.2585688434650244</v>
      </c>
      <c r="F38" s="276">
        <v>97.536683606878498</v>
      </c>
      <c r="H38" s="128">
        <v>5</v>
      </c>
      <c r="I38" s="128"/>
      <c r="J38" s="130" t="s">
        <v>114</v>
      </c>
      <c r="K38" s="274">
        <v>55605.549460000002</v>
      </c>
      <c r="L38" s="275">
        <v>1.3707613069034692</v>
      </c>
      <c r="M38" s="276">
        <v>98.843205501755946</v>
      </c>
      <c r="O38" s="128">
        <v>5</v>
      </c>
      <c r="P38" s="128"/>
      <c r="Q38" s="130" t="s">
        <v>33</v>
      </c>
      <c r="R38" s="274">
        <v>2344400.9777500001</v>
      </c>
      <c r="S38" s="275">
        <v>4.2802949641287382</v>
      </c>
      <c r="T38" s="276">
        <v>95.44482309586455</v>
      </c>
    </row>
    <row r="39" spans="1:20" s="134" customFormat="1" ht="9.9" customHeight="1">
      <c r="A39" s="128">
        <v>6</v>
      </c>
      <c r="B39" s="129"/>
      <c r="C39" s="130" t="s">
        <v>32</v>
      </c>
      <c r="D39" s="274">
        <v>479752.51400000002</v>
      </c>
      <c r="E39" s="275">
        <v>2.2787342350309476</v>
      </c>
      <c r="F39" s="276">
        <v>99.815417841909451</v>
      </c>
      <c r="H39" s="128">
        <v>6</v>
      </c>
      <c r="I39" s="128"/>
      <c r="J39" s="130" t="s">
        <v>36</v>
      </c>
      <c r="K39" s="274">
        <v>44147.787659999995</v>
      </c>
      <c r="L39" s="275">
        <v>1.0883100643264185</v>
      </c>
      <c r="M39" s="276">
        <v>99.931515566082368</v>
      </c>
      <c r="O39" s="128">
        <v>6</v>
      </c>
      <c r="P39" s="128"/>
      <c r="Q39" s="130" t="s">
        <v>32</v>
      </c>
      <c r="R39" s="274">
        <v>1176661.67634</v>
      </c>
      <c r="S39" s="275">
        <v>2.1482925043629009</v>
      </c>
      <c r="T39" s="276">
        <v>97.593115600227449</v>
      </c>
    </row>
    <row r="40" spans="1:20" s="134" customFormat="1" ht="9.9" customHeight="1">
      <c r="A40" s="128">
        <v>7</v>
      </c>
      <c r="B40" s="129"/>
      <c r="C40" s="130" t="s">
        <v>33</v>
      </c>
      <c r="D40" s="274">
        <v>19685.823</v>
      </c>
      <c r="E40" s="275">
        <v>9.3503957781990124E-2</v>
      </c>
      <c r="F40" s="276">
        <v>99.908921799691441</v>
      </c>
      <c r="H40" s="128">
        <v>7</v>
      </c>
      <c r="I40" s="128"/>
      <c r="J40" s="130" t="s">
        <v>33</v>
      </c>
      <c r="K40" s="274">
        <v>2140.11735</v>
      </c>
      <c r="L40" s="275">
        <v>5.275714535872135E-2</v>
      </c>
      <c r="M40" s="276">
        <v>99.984272711441093</v>
      </c>
      <c r="O40" s="128">
        <v>7</v>
      </c>
      <c r="P40" s="128"/>
      <c r="Q40" s="130" t="s">
        <v>38</v>
      </c>
      <c r="R40" s="274">
        <v>779808.76663999993</v>
      </c>
      <c r="S40" s="275">
        <v>1.4237374785758892</v>
      </c>
      <c r="T40" s="276">
        <v>99.016853078803337</v>
      </c>
    </row>
    <row r="41" spans="1:20" s="134" customFormat="1" ht="9.9" customHeight="1">
      <c r="A41" s="128">
        <v>8</v>
      </c>
      <c r="B41" s="129"/>
      <c r="C41" s="130" t="s">
        <v>38</v>
      </c>
      <c r="D41" s="274">
        <v>13711.516</v>
      </c>
      <c r="E41" s="275">
        <v>6.5127122863549158E-2</v>
      </c>
      <c r="F41" s="276">
        <v>99.974048922554985</v>
      </c>
      <c r="H41" s="128">
        <v>8</v>
      </c>
      <c r="I41" s="128"/>
      <c r="J41" s="130" t="s">
        <v>30</v>
      </c>
      <c r="K41" s="274">
        <v>333.81882000000002</v>
      </c>
      <c r="L41" s="275">
        <v>8.2291412712563808E-3</v>
      </c>
      <c r="M41" s="276">
        <v>99.992501852712351</v>
      </c>
      <c r="O41" s="128">
        <v>8</v>
      </c>
      <c r="P41" s="128"/>
      <c r="Q41" s="130" t="s">
        <v>37</v>
      </c>
      <c r="R41" s="274">
        <v>452446.47027999995</v>
      </c>
      <c r="S41" s="275">
        <v>0.82605508471333711</v>
      </c>
      <c r="T41" s="276">
        <v>99.842908163516668</v>
      </c>
    </row>
    <row r="42" spans="1:20" s="134" customFormat="1" ht="9.9" customHeight="1">
      <c r="A42" s="128">
        <v>9</v>
      </c>
      <c r="B42" s="129"/>
      <c r="C42" s="130" t="s">
        <v>30</v>
      </c>
      <c r="D42" s="274">
        <v>3166.087</v>
      </c>
      <c r="E42" s="275">
        <v>1.5038317939875196E-2</v>
      </c>
      <c r="F42" s="276">
        <v>99.989087240494854</v>
      </c>
      <c r="H42" s="128">
        <v>9</v>
      </c>
      <c r="I42" s="128"/>
      <c r="J42" s="130" t="s">
        <v>35</v>
      </c>
      <c r="K42" s="274">
        <v>247.23910999999998</v>
      </c>
      <c r="L42" s="275">
        <v>6.0948198306185848E-3</v>
      </c>
      <c r="M42" s="276">
        <v>99.998596672542973</v>
      </c>
      <c r="O42" s="128">
        <v>9</v>
      </c>
      <c r="P42" s="128"/>
      <c r="Q42" s="130" t="s">
        <v>30</v>
      </c>
      <c r="R42" s="274">
        <v>85729.548559999996</v>
      </c>
      <c r="S42" s="275">
        <v>0.15652090169769939</v>
      </c>
      <c r="T42" s="276">
        <v>99.999429065214372</v>
      </c>
    </row>
    <row r="43" spans="1:20" s="134" customFormat="1" ht="9.9" customHeight="1">
      <c r="A43" s="128">
        <v>10</v>
      </c>
      <c r="B43" s="129"/>
      <c r="C43" s="130" t="s">
        <v>143</v>
      </c>
      <c r="D43" s="274">
        <v>2283.21</v>
      </c>
      <c r="E43" s="275">
        <v>1.0844818194668197E-2</v>
      </c>
      <c r="F43" s="276">
        <v>99.999932058689524</v>
      </c>
      <c r="H43" s="128">
        <v>10</v>
      </c>
      <c r="I43" s="128"/>
      <c r="J43" s="130" t="s">
        <v>38</v>
      </c>
      <c r="K43" s="274">
        <v>56.926610000000004</v>
      </c>
      <c r="L43" s="275">
        <v>1.4033274570430638E-3</v>
      </c>
      <c r="M43" s="276">
        <v>100.00000000000001</v>
      </c>
      <c r="O43" s="128">
        <v>10</v>
      </c>
      <c r="P43" s="128"/>
      <c r="Q43" s="130" t="s">
        <v>39</v>
      </c>
      <c r="R43" s="274">
        <v>312.71211</v>
      </c>
      <c r="S43" s="275">
        <v>5.7093478562684921E-4</v>
      </c>
      <c r="T43" s="276">
        <v>100</v>
      </c>
    </row>
    <row r="44" spans="1:20" s="134" customFormat="1" ht="9.9" customHeight="1">
      <c r="A44" s="128">
        <v>11</v>
      </c>
      <c r="B44" s="129"/>
      <c r="C44" s="130" t="s">
        <v>35</v>
      </c>
      <c r="D44" s="274">
        <v>14.304</v>
      </c>
      <c r="E44" s="275">
        <v>6.7941310460506877E-5</v>
      </c>
      <c r="F44" s="276">
        <v>99.999999999999986</v>
      </c>
      <c r="H44" s="128">
        <v>11</v>
      </c>
      <c r="I44" s="128"/>
      <c r="J44" s="130" t="s">
        <v>40</v>
      </c>
      <c r="K44" s="274">
        <v>0</v>
      </c>
      <c r="L44" s="275" t="s">
        <v>117</v>
      </c>
      <c r="M44" s="276" t="s">
        <v>117</v>
      </c>
      <c r="O44" s="128">
        <v>11</v>
      </c>
      <c r="P44" s="128"/>
      <c r="Q44" s="130" t="s">
        <v>35</v>
      </c>
      <c r="R44" s="274">
        <v>0</v>
      </c>
      <c r="S44" s="275" t="s">
        <v>117</v>
      </c>
      <c r="T44" s="276" t="s">
        <v>117</v>
      </c>
    </row>
    <row r="45" spans="1:20" s="134" customFormat="1" ht="9.9" customHeight="1">
      <c r="A45" s="128">
        <v>12</v>
      </c>
      <c r="B45" s="129"/>
      <c r="C45" s="130" t="s">
        <v>96</v>
      </c>
      <c r="D45" s="274">
        <v>0</v>
      </c>
      <c r="E45" s="275" t="s">
        <v>117</v>
      </c>
      <c r="F45" s="276" t="s">
        <v>117</v>
      </c>
      <c r="H45" s="128">
        <v>12</v>
      </c>
      <c r="I45" s="128"/>
      <c r="J45" s="130" t="s">
        <v>41</v>
      </c>
      <c r="K45" s="274">
        <v>0</v>
      </c>
      <c r="L45" s="275" t="s">
        <v>117</v>
      </c>
      <c r="M45" s="276" t="s">
        <v>117</v>
      </c>
      <c r="O45" s="128">
        <v>12</v>
      </c>
      <c r="P45" s="128"/>
      <c r="Q45" s="130" t="s">
        <v>143</v>
      </c>
      <c r="R45" s="274">
        <v>0</v>
      </c>
      <c r="S45" s="275" t="s">
        <v>117</v>
      </c>
      <c r="T45" s="276" t="s">
        <v>117</v>
      </c>
    </row>
    <row r="46" spans="1:20" s="134" customFormat="1" ht="9.9" customHeight="1">
      <c r="A46" s="128">
        <v>13</v>
      </c>
      <c r="B46" s="129"/>
      <c r="C46" s="130" t="s">
        <v>41</v>
      </c>
      <c r="D46" s="274">
        <v>0</v>
      </c>
      <c r="E46" s="275" t="s">
        <v>117</v>
      </c>
      <c r="F46" s="276" t="s">
        <v>117</v>
      </c>
      <c r="H46" s="128">
        <v>13</v>
      </c>
      <c r="I46" s="128"/>
      <c r="J46" s="130" t="s">
        <v>39</v>
      </c>
      <c r="K46" s="274">
        <v>0</v>
      </c>
      <c r="L46" s="275" t="s">
        <v>117</v>
      </c>
      <c r="M46" s="276" t="s">
        <v>117</v>
      </c>
      <c r="O46" s="128">
        <v>13</v>
      </c>
      <c r="P46" s="128"/>
      <c r="Q46" s="130" t="s">
        <v>41</v>
      </c>
      <c r="R46" s="274">
        <v>0</v>
      </c>
      <c r="S46" s="275" t="s">
        <v>117</v>
      </c>
      <c r="T46" s="276" t="s">
        <v>117</v>
      </c>
    </row>
    <row r="47" spans="1:20" s="134" customFormat="1" ht="9.9" customHeight="1">
      <c r="A47" s="128">
        <v>14</v>
      </c>
      <c r="B47" s="129"/>
      <c r="C47" s="130" t="s">
        <v>42</v>
      </c>
      <c r="D47" s="274">
        <v>0</v>
      </c>
      <c r="E47" s="275" t="s">
        <v>117</v>
      </c>
      <c r="F47" s="276" t="s">
        <v>117</v>
      </c>
      <c r="H47" s="128">
        <v>14</v>
      </c>
      <c r="I47" s="128"/>
      <c r="J47" s="130" t="s">
        <v>42</v>
      </c>
      <c r="K47" s="274">
        <v>0</v>
      </c>
      <c r="L47" s="275" t="s">
        <v>117</v>
      </c>
      <c r="M47" s="276" t="s">
        <v>117</v>
      </c>
      <c r="O47" s="128">
        <v>14</v>
      </c>
      <c r="P47" s="128"/>
      <c r="Q47" s="130" t="s">
        <v>42</v>
      </c>
      <c r="R47" s="274">
        <v>0</v>
      </c>
      <c r="S47" s="275" t="s">
        <v>117</v>
      </c>
      <c r="T47" s="276" t="s">
        <v>117</v>
      </c>
    </row>
    <row r="48" spans="1:20" s="134" customFormat="1" ht="9.9" customHeight="1">
      <c r="A48" s="128">
        <v>15</v>
      </c>
      <c r="B48" s="129"/>
      <c r="C48" s="130" t="s">
        <v>43</v>
      </c>
      <c r="D48" s="274">
        <v>0</v>
      </c>
      <c r="E48" s="275" t="s">
        <v>117</v>
      </c>
      <c r="F48" s="276" t="s">
        <v>117</v>
      </c>
      <c r="H48" s="128">
        <v>15</v>
      </c>
      <c r="I48" s="128"/>
      <c r="J48" s="130" t="s">
        <v>43</v>
      </c>
      <c r="K48" s="274">
        <v>0</v>
      </c>
      <c r="L48" s="275" t="s">
        <v>117</v>
      </c>
      <c r="M48" s="276" t="s">
        <v>117</v>
      </c>
      <c r="O48" s="128">
        <v>15</v>
      </c>
      <c r="P48" s="128"/>
      <c r="Q48" s="130" t="s">
        <v>43</v>
      </c>
      <c r="R48" s="274">
        <v>0</v>
      </c>
      <c r="S48" s="275" t="s">
        <v>117</v>
      </c>
      <c r="T48" s="276" t="s">
        <v>117</v>
      </c>
    </row>
    <row r="49" spans="1:22" s="134" customFormat="1" ht="9.9" customHeight="1">
      <c r="A49" s="128">
        <v>16</v>
      </c>
      <c r="B49" s="129"/>
      <c r="C49" s="130" t="s">
        <v>44</v>
      </c>
      <c r="D49" s="274">
        <v>0</v>
      </c>
      <c r="E49" s="275" t="s">
        <v>117</v>
      </c>
      <c r="F49" s="276" t="s">
        <v>117</v>
      </c>
      <c r="H49" s="128">
        <v>16</v>
      </c>
      <c r="I49" s="128"/>
      <c r="J49" s="130" t="s">
        <v>44</v>
      </c>
      <c r="K49" s="274">
        <v>0</v>
      </c>
      <c r="L49" s="275" t="s">
        <v>117</v>
      </c>
      <c r="M49" s="276" t="s">
        <v>117</v>
      </c>
      <c r="O49" s="128">
        <v>16</v>
      </c>
      <c r="P49" s="128"/>
      <c r="Q49" s="130" t="s">
        <v>44</v>
      </c>
      <c r="R49" s="274">
        <v>0</v>
      </c>
      <c r="S49" s="275" t="s">
        <v>117</v>
      </c>
      <c r="T49" s="276" t="s">
        <v>117</v>
      </c>
    </row>
    <row r="50" spans="1:22" s="263" customFormat="1" ht="6" customHeight="1">
      <c r="A50" s="282"/>
      <c r="B50" s="282"/>
      <c r="C50" s="283"/>
      <c r="D50" s="279"/>
      <c r="E50" s="284"/>
      <c r="F50" s="284"/>
      <c r="H50" s="282"/>
      <c r="I50" s="282"/>
      <c r="J50" s="283"/>
      <c r="K50" s="289"/>
      <c r="L50" s="284"/>
      <c r="M50" s="282"/>
      <c r="O50" s="282"/>
      <c r="P50" s="282"/>
      <c r="Q50" s="283"/>
      <c r="R50" s="289"/>
      <c r="S50" s="284"/>
      <c r="T50" s="282"/>
    </row>
    <row r="51" spans="1:22" s="292" customFormat="1" ht="11.25" customHeight="1">
      <c r="A51" s="1650"/>
      <c r="B51" s="1650"/>
      <c r="C51" s="1650"/>
      <c r="D51" s="1650"/>
      <c r="E51" s="1650"/>
      <c r="F51" s="1650"/>
      <c r="G51" s="1650"/>
      <c r="H51" s="1650"/>
      <c r="I51" s="1650"/>
      <c r="J51" s="1650"/>
      <c r="K51" s="1650"/>
      <c r="L51" s="1650"/>
      <c r="M51" s="290"/>
      <c r="N51" s="291"/>
      <c r="O51" s="291"/>
      <c r="P51" s="291"/>
      <c r="Q51" s="291"/>
      <c r="R51" s="291"/>
      <c r="S51" s="291"/>
      <c r="T51" s="291"/>
      <c r="U51" s="291"/>
      <c r="V51" s="291"/>
    </row>
    <row r="52" spans="1:22" ht="16.8">
      <c r="A52" s="226" t="s">
        <v>167</v>
      </c>
      <c r="B52" s="120"/>
      <c r="C52" s="120"/>
      <c r="D52" s="120"/>
      <c r="E52" s="120"/>
      <c r="F52" s="120"/>
      <c r="G52" s="293"/>
      <c r="H52" s="120" t="s">
        <v>168</v>
      </c>
      <c r="I52" s="120"/>
      <c r="J52" s="120"/>
      <c r="K52" s="120"/>
      <c r="L52" s="120"/>
      <c r="M52" s="120"/>
      <c r="N52" s="293"/>
      <c r="O52" s="293"/>
      <c r="P52" s="293"/>
      <c r="Q52" s="293"/>
      <c r="R52" s="293"/>
      <c r="S52" s="293"/>
      <c r="T52" s="293"/>
      <c r="U52" s="293"/>
      <c r="V52" s="293"/>
    </row>
    <row r="53" spans="1:22" ht="14.4" thickBot="1">
      <c r="A53" s="285"/>
      <c r="B53" s="285"/>
      <c r="C53" s="285"/>
      <c r="D53" s="285"/>
      <c r="E53" s="285"/>
      <c r="F53" s="285"/>
      <c r="G53" s="293"/>
      <c r="H53" s="285"/>
      <c r="I53" s="285"/>
      <c r="J53" s="285"/>
      <c r="K53" s="285"/>
      <c r="L53" s="285"/>
      <c r="M53" s="285"/>
      <c r="N53" s="293"/>
      <c r="O53" s="293"/>
      <c r="P53" s="293"/>
      <c r="Q53" s="294"/>
      <c r="R53" s="293"/>
      <c r="S53" s="293"/>
      <c r="T53" s="293"/>
      <c r="U53" s="293"/>
      <c r="V53" s="293"/>
    </row>
    <row r="54" spans="1:22" ht="13.8">
      <c r="A54" s="1543" t="s">
        <v>1</v>
      </c>
      <c r="B54" s="1543"/>
      <c r="C54" s="1646"/>
      <c r="D54" s="1648" t="s">
        <v>126</v>
      </c>
      <c r="E54" s="1639" t="s">
        <v>161</v>
      </c>
      <c r="F54" s="1573" t="s">
        <v>162</v>
      </c>
      <c r="G54" s="293"/>
      <c r="H54" s="1543" t="s">
        <v>1</v>
      </c>
      <c r="I54" s="1543"/>
      <c r="J54" s="1646"/>
      <c r="K54" s="1648" t="s">
        <v>126</v>
      </c>
      <c r="L54" s="1639" t="s">
        <v>161</v>
      </c>
      <c r="M54" s="1573" t="s">
        <v>162</v>
      </c>
      <c r="N54" s="293"/>
      <c r="O54" s="293"/>
      <c r="P54" s="293"/>
      <c r="Q54" s="293"/>
      <c r="R54" s="293"/>
      <c r="S54" s="293"/>
      <c r="T54" s="293"/>
      <c r="U54" s="293"/>
      <c r="V54" s="293"/>
    </row>
    <row r="55" spans="1:22" ht="13.8">
      <c r="A55" s="1647"/>
      <c r="B55" s="1647"/>
      <c r="C55" s="1647"/>
      <c r="D55" s="1649"/>
      <c r="E55" s="1640" t="s">
        <v>129</v>
      </c>
      <c r="F55" s="1574" t="s">
        <v>130</v>
      </c>
      <c r="G55" s="293"/>
      <c r="H55" s="1647"/>
      <c r="I55" s="1647"/>
      <c r="J55" s="1647"/>
      <c r="K55" s="1649"/>
      <c r="L55" s="1640" t="s">
        <v>129</v>
      </c>
      <c r="M55" s="1574" t="s">
        <v>130</v>
      </c>
      <c r="N55" s="293"/>
      <c r="O55" s="293"/>
      <c r="P55" s="293"/>
      <c r="Q55" s="293"/>
      <c r="R55" s="293"/>
      <c r="S55" s="293"/>
      <c r="T55" s="293"/>
      <c r="U55" s="293"/>
      <c r="V55" s="293"/>
    </row>
    <row r="56" spans="1:22" ht="13.8">
      <c r="A56" s="271"/>
      <c r="B56" s="271"/>
      <c r="C56" s="272"/>
      <c r="D56" s="272"/>
      <c r="E56" s="273"/>
      <c r="F56" s="273"/>
      <c r="G56" s="293"/>
      <c r="H56" s="271"/>
      <c r="I56" s="271"/>
      <c r="J56" s="272"/>
      <c r="K56" s="272"/>
      <c r="L56" s="273"/>
      <c r="M56" s="273"/>
      <c r="N56" s="293"/>
      <c r="O56" s="293"/>
      <c r="P56" s="293"/>
      <c r="Q56" s="293"/>
      <c r="R56" s="293"/>
      <c r="S56" s="293"/>
      <c r="T56" s="293"/>
      <c r="U56" s="293"/>
      <c r="V56" s="293"/>
    </row>
    <row r="57" spans="1:22" ht="9.9" customHeight="1">
      <c r="A57" s="128">
        <v>1</v>
      </c>
      <c r="B57" s="129"/>
      <c r="C57" s="130" t="s">
        <v>131</v>
      </c>
      <c r="D57" s="274">
        <v>3711687.7782600001</v>
      </c>
      <c r="E57" s="275">
        <v>32.958408861094171</v>
      </c>
      <c r="F57" s="276">
        <v>32.958408861094171</v>
      </c>
      <c r="G57" s="293"/>
      <c r="H57" s="128">
        <v>1</v>
      </c>
      <c r="I57" s="129"/>
      <c r="J57" s="130" t="s">
        <v>36</v>
      </c>
      <c r="K57" s="274">
        <v>9332367.108479999</v>
      </c>
      <c r="L57" s="275">
        <v>23.027494225680055</v>
      </c>
      <c r="M57" s="276">
        <v>23.027494225680055</v>
      </c>
      <c r="N57" s="293"/>
      <c r="O57" s="293"/>
      <c r="P57" s="293"/>
      <c r="Q57" s="293"/>
      <c r="R57" s="293"/>
      <c r="S57" s="293"/>
      <c r="T57" s="293"/>
      <c r="U57" s="293"/>
      <c r="V57" s="293"/>
    </row>
    <row r="58" spans="1:22" ht="9.9" customHeight="1">
      <c r="A58" s="128">
        <v>2</v>
      </c>
      <c r="B58" s="129"/>
      <c r="C58" s="130" t="s">
        <v>36</v>
      </c>
      <c r="D58" s="274">
        <v>2267759.1989099998</v>
      </c>
      <c r="E58" s="275">
        <v>20.136859386168869</v>
      </c>
      <c r="F58" s="276">
        <v>53.095268247263036</v>
      </c>
      <c r="G58" s="293"/>
      <c r="H58" s="128">
        <v>2</v>
      </c>
      <c r="I58" s="129"/>
      <c r="J58" s="130" t="s">
        <v>131</v>
      </c>
      <c r="K58" s="274">
        <v>8891245.8455400001</v>
      </c>
      <c r="L58" s="275">
        <v>21.939033257835643</v>
      </c>
      <c r="M58" s="276">
        <v>44.966527483515698</v>
      </c>
      <c r="N58" s="293"/>
      <c r="O58" s="293"/>
      <c r="P58" s="293"/>
      <c r="Q58" s="293"/>
      <c r="R58" s="293"/>
      <c r="S58" s="293"/>
      <c r="T58" s="293"/>
      <c r="U58" s="293"/>
      <c r="V58" s="293"/>
    </row>
    <row r="59" spans="1:22" ht="9.9" customHeight="1">
      <c r="A59" s="128">
        <v>3</v>
      </c>
      <c r="B59" s="129"/>
      <c r="C59" s="130" t="s">
        <v>29</v>
      </c>
      <c r="D59" s="274">
        <v>1707370.9600999998</v>
      </c>
      <c r="E59" s="275">
        <v>15.160819967167205</v>
      </c>
      <c r="F59" s="276">
        <v>68.256088214430235</v>
      </c>
      <c r="G59" s="293"/>
      <c r="H59" s="128">
        <v>3</v>
      </c>
      <c r="I59" s="129"/>
      <c r="J59" s="130" t="s">
        <v>114</v>
      </c>
      <c r="K59" s="274">
        <v>7810129.5504899994</v>
      </c>
      <c r="L59" s="275">
        <v>19.271392888338077</v>
      </c>
      <c r="M59" s="276">
        <v>64.237920371853775</v>
      </c>
      <c r="N59" s="293"/>
      <c r="O59" s="293"/>
      <c r="P59" s="293"/>
      <c r="Q59" s="293"/>
      <c r="R59" s="293"/>
      <c r="S59" s="293"/>
      <c r="T59" s="293"/>
      <c r="U59" s="293"/>
      <c r="V59" s="293"/>
    </row>
    <row r="60" spans="1:22" ht="9.9" customHeight="1">
      <c r="A60" s="128">
        <v>4</v>
      </c>
      <c r="B60" s="129"/>
      <c r="C60" s="130" t="s">
        <v>96</v>
      </c>
      <c r="D60" s="274">
        <v>1264454.16869</v>
      </c>
      <c r="E60" s="275">
        <v>11.227883369364777</v>
      </c>
      <c r="F60" s="276">
        <v>79.483971583795011</v>
      </c>
      <c r="G60" s="293"/>
      <c r="H60" s="128">
        <v>4</v>
      </c>
      <c r="I60" s="129"/>
      <c r="J60" s="130" t="s">
        <v>29</v>
      </c>
      <c r="K60" s="274">
        <v>5414270.2905600006</v>
      </c>
      <c r="L60" s="275">
        <v>13.359641386037177</v>
      </c>
      <c r="M60" s="276">
        <v>77.597561757890958</v>
      </c>
      <c r="N60" s="293"/>
      <c r="O60" s="293"/>
      <c r="P60" s="293"/>
      <c r="Q60" s="293"/>
      <c r="R60" s="293"/>
      <c r="S60" s="293"/>
      <c r="T60" s="293"/>
      <c r="U60" s="293"/>
      <c r="V60" s="293"/>
    </row>
    <row r="61" spans="1:22" ht="9.9" customHeight="1">
      <c r="A61" s="128">
        <v>5</v>
      </c>
      <c r="B61" s="129"/>
      <c r="C61" s="130" t="s">
        <v>114</v>
      </c>
      <c r="D61" s="274">
        <v>939212.54691999999</v>
      </c>
      <c r="E61" s="275">
        <v>8.3398585705854558</v>
      </c>
      <c r="F61" s="276">
        <v>87.82383015438046</v>
      </c>
      <c r="G61" s="293"/>
      <c r="H61" s="128">
        <v>5</v>
      </c>
      <c r="I61" s="129"/>
      <c r="J61" s="130" t="s">
        <v>32</v>
      </c>
      <c r="K61" s="274">
        <v>2189127.7423299998</v>
      </c>
      <c r="L61" s="275">
        <v>5.4016441766391887</v>
      </c>
      <c r="M61" s="276">
        <v>82.999205934530153</v>
      </c>
      <c r="N61" s="293"/>
      <c r="O61" s="293"/>
      <c r="P61" s="293"/>
      <c r="Q61" s="293"/>
      <c r="R61" s="293"/>
      <c r="S61" s="293"/>
      <c r="T61" s="293"/>
      <c r="U61" s="293"/>
      <c r="V61" s="293"/>
    </row>
    <row r="62" spans="1:22" ht="9.9" customHeight="1">
      <c r="A62" s="128">
        <v>6</v>
      </c>
      <c r="B62" s="129"/>
      <c r="C62" s="130" t="s">
        <v>41</v>
      </c>
      <c r="D62" s="274">
        <v>568310.97123000002</v>
      </c>
      <c r="E62" s="275">
        <v>5.046390340198438</v>
      </c>
      <c r="F62" s="276">
        <v>92.870220494578902</v>
      </c>
      <c r="G62" s="293"/>
      <c r="H62" s="128">
        <v>6</v>
      </c>
      <c r="I62" s="129"/>
      <c r="J62" s="130" t="s">
        <v>33</v>
      </c>
      <c r="K62" s="274">
        <v>1389901.6868699999</v>
      </c>
      <c r="L62" s="275">
        <v>3.4295642998847726</v>
      </c>
      <c r="M62" s="276">
        <v>86.428770234414927</v>
      </c>
      <c r="N62" s="293"/>
      <c r="O62" s="293"/>
      <c r="P62" s="293"/>
      <c r="Q62" s="293"/>
      <c r="R62" s="293"/>
      <c r="S62" s="293"/>
      <c r="T62" s="293"/>
      <c r="U62" s="293"/>
      <c r="V62" s="293"/>
    </row>
    <row r="63" spans="1:22" ht="9.9" customHeight="1">
      <c r="A63" s="128">
        <v>7</v>
      </c>
      <c r="B63" s="129"/>
      <c r="C63" s="130" t="s">
        <v>32</v>
      </c>
      <c r="D63" s="274">
        <v>497489.41016000003</v>
      </c>
      <c r="E63" s="275">
        <v>4.417521182723064</v>
      </c>
      <c r="F63" s="276">
        <v>97.287741677301966</v>
      </c>
      <c r="G63" s="293"/>
      <c r="H63" s="128">
        <v>7</v>
      </c>
      <c r="I63" s="129"/>
      <c r="J63" s="130" t="s">
        <v>38</v>
      </c>
      <c r="K63" s="274">
        <v>1377380.46071</v>
      </c>
      <c r="L63" s="275">
        <v>3.3986683375050002</v>
      </c>
      <c r="M63" s="276">
        <v>89.827438571919927</v>
      </c>
      <c r="N63" s="293"/>
      <c r="O63" s="293"/>
      <c r="P63" s="293"/>
      <c r="Q63" s="293"/>
      <c r="R63" s="293"/>
      <c r="S63" s="293"/>
      <c r="T63" s="293"/>
      <c r="U63" s="293"/>
      <c r="V63" s="293"/>
    </row>
    <row r="64" spans="1:22" ht="9.9" customHeight="1">
      <c r="A64" s="128">
        <v>8</v>
      </c>
      <c r="B64" s="129"/>
      <c r="C64" s="130" t="s">
        <v>33</v>
      </c>
      <c r="D64" s="274">
        <v>288898.82126</v>
      </c>
      <c r="E64" s="275">
        <v>2.5653142288382056</v>
      </c>
      <c r="F64" s="276">
        <v>99.85305590614017</v>
      </c>
      <c r="G64" s="293"/>
      <c r="H64" s="128">
        <v>8</v>
      </c>
      <c r="I64" s="129"/>
      <c r="J64" s="130" t="s">
        <v>30</v>
      </c>
      <c r="K64" s="274">
        <v>1321544.9182899999</v>
      </c>
      <c r="L64" s="275">
        <v>3.2608948642030393</v>
      </c>
      <c r="M64" s="276">
        <v>93.088333436122966</v>
      </c>
      <c r="N64" s="293"/>
      <c r="O64" s="293"/>
      <c r="P64" s="293"/>
      <c r="Q64" s="293"/>
      <c r="R64" s="293"/>
      <c r="S64" s="293"/>
      <c r="T64" s="293"/>
      <c r="U64" s="293"/>
      <c r="V64" s="293"/>
    </row>
    <row r="65" spans="1:22" ht="9.9" customHeight="1">
      <c r="A65" s="128">
        <v>9</v>
      </c>
      <c r="B65" s="129"/>
      <c r="C65" s="130" t="s">
        <v>38</v>
      </c>
      <c r="D65" s="274">
        <v>13600.64228</v>
      </c>
      <c r="E65" s="275">
        <v>0.12076865184168628</v>
      </c>
      <c r="F65" s="276">
        <v>99.973824557981857</v>
      </c>
      <c r="G65" s="293"/>
      <c r="H65" s="128">
        <v>9</v>
      </c>
      <c r="I65" s="129"/>
      <c r="J65" s="130" t="s">
        <v>96</v>
      </c>
      <c r="K65" s="274">
        <v>1198918.5701400002</v>
      </c>
      <c r="L65" s="275">
        <v>2.9583159481449171</v>
      </c>
      <c r="M65" s="276">
        <v>96.04664938426788</v>
      </c>
      <c r="N65" s="293"/>
      <c r="O65" s="293"/>
      <c r="P65" s="293"/>
      <c r="Q65" s="293"/>
      <c r="R65" s="293"/>
      <c r="S65" s="293"/>
      <c r="T65" s="293"/>
      <c r="U65" s="293"/>
      <c r="V65" s="293"/>
    </row>
    <row r="66" spans="1:22" ht="9.9" customHeight="1">
      <c r="A66" s="128">
        <v>10</v>
      </c>
      <c r="B66" s="129"/>
      <c r="C66" s="130" t="s">
        <v>30</v>
      </c>
      <c r="D66" s="274">
        <v>2924.3916400000003</v>
      </c>
      <c r="E66" s="275">
        <v>2.5967511574012073E-2</v>
      </c>
      <c r="F66" s="276">
        <v>99.999792069555866</v>
      </c>
      <c r="G66" s="293"/>
      <c r="H66" s="128">
        <v>10</v>
      </c>
      <c r="I66" s="129"/>
      <c r="J66" s="130" t="s">
        <v>41</v>
      </c>
      <c r="K66" s="274">
        <v>698757.51925999997</v>
      </c>
      <c r="L66" s="275">
        <v>1.7241750729339791</v>
      </c>
      <c r="M66" s="276">
        <v>97.770824457201854</v>
      </c>
      <c r="N66" s="293"/>
      <c r="O66" s="293"/>
      <c r="P66" s="293"/>
      <c r="Q66" s="293"/>
      <c r="R66" s="293"/>
      <c r="S66" s="293"/>
      <c r="T66" s="293"/>
      <c r="U66" s="293"/>
      <c r="V66" s="293"/>
    </row>
    <row r="67" spans="1:22" ht="9.9" customHeight="1">
      <c r="A67" s="128">
        <v>11</v>
      </c>
      <c r="B67" s="129"/>
      <c r="C67" s="130" t="s">
        <v>42</v>
      </c>
      <c r="D67" s="274">
        <v>23.41657</v>
      </c>
      <c r="E67" s="275">
        <v>2.0793044412432526E-4</v>
      </c>
      <c r="F67" s="276">
        <v>99.999999999999986</v>
      </c>
      <c r="G67" s="293"/>
      <c r="H67" s="128">
        <v>11</v>
      </c>
      <c r="I67" s="129"/>
      <c r="J67" s="130" t="s">
        <v>37</v>
      </c>
      <c r="K67" s="274">
        <v>587271.86312999995</v>
      </c>
      <c r="L67" s="275">
        <v>1.4490856692555736</v>
      </c>
      <c r="M67" s="276">
        <v>99.219910126457421</v>
      </c>
      <c r="N67" s="293"/>
      <c r="O67" s="293"/>
      <c r="P67" s="293"/>
      <c r="Q67" s="293"/>
      <c r="R67" s="293"/>
      <c r="S67" s="293"/>
      <c r="T67" s="293"/>
      <c r="U67" s="293"/>
      <c r="V67" s="293"/>
    </row>
    <row r="68" spans="1:22" ht="9.9" customHeight="1">
      <c r="A68" s="128">
        <v>12</v>
      </c>
      <c r="B68" s="129"/>
      <c r="C68" s="130" t="s">
        <v>35</v>
      </c>
      <c r="D68" s="274">
        <v>0</v>
      </c>
      <c r="E68" s="275" t="s">
        <v>117</v>
      </c>
      <c r="F68" s="276" t="s">
        <v>117</v>
      </c>
      <c r="G68" s="293"/>
      <c r="H68" s="128">
        <v>12</v>
      </c>
      <c r="I68" s="129"/>
      <c r="J68" s="130" t="s">
        <v>42</v>
      </c>
      <c r="K68" s="274">
        <v>307873.4705</v>
      </c>
      <c r="L68" s="275">
        <v>0.75967377641378864</v>
      </c>
      <c r="M68" s="276">
        <v>99.979583902871212</v>
      </c>
      <c r="N68" s="293"/>
      <c r="O68" s="293"/>
      <c r="P68" s="293"/>
      <c r="Q68" s="293"/>
      <c r="R68" s="293"/>
      <c r="S68" s="293"/>
      <c r="T68" s="293"/>
      <c r="U68" s="293"/>
      <c r="V68" s="293"/>
    </row>
    <row r="69" spans="1:22" ht="9.9" customHeight="1">
      <c r="A69" s="128">
        <v>13</v>
      </c>
      <c r="B69" s="129"/>
      <c r="C69" s="130" t="s">
        <v>37</v>
      </c>
      <c r="D69" s="274">
        <v>0</v>
      </c>
      <c r="E69" s="275" t="s">
        <v>117</v>
      </c>
      <c r="F69" s="276" t="s">
        <v>117</v>
      </c>
      <c r="G69" s="293"/>
      <c r="H69" s="128">
        <v>13</v>
      </c>
      <c r="I69" s="129"/>
      <c r="J69" s="130" t="s">
        <v>143</v>
      </c>
      <c r="K69" s="274">
        <v>8274.0445600000003</v>
      </c>
      <c r="L69" s="275">
        <v>2.0416097128807868E-2</v>
      </c>
      <c r="M69" s="276">
        <v>100.00000000000001</v>
      </c>
      <c r="N69" s="293"/>
      <c r="O69" s="293"/>
      <c r="P69" s="293"/>
      <c r="Q69" s="293"/>
      <c r="R69" s="293"/>
      <c r="S69" s="293"/>
      <c r="T69" s="293"/>
      <c r="U69" s="293"/>
      <c r="V69" s="293"/>
    </row>
    <row r="70" spans="1:22" ht="9.9" customHeight="1">
      <c r="A70" s="128">
        <v>14</v>
      </c>
      <c r="B70" s="129"/>
      <c r="C70" s="130" t="s">
        <v>143</v>
      </c>
      <c r="D70" s="274">
        <v>0</v>
      </c>
      <c r="E70" s="275" t="s">
        <v>117</v>
      </c>
      <c r="F70" s="276" t="s">
        <v>117</v>
      </c>
      <c r="G70" s="293"/>
      <c r="H70" s="128">
        <v>14</v>
      </c>
      <c r="I70" s="129"/>
      <c r="J70" s="130" t="s">
        <v>35</v>
      </c>
      <c r="K70" s="274">
        <v>0</v>
      </c>
      <c r="L70" s="275" t="s">
        <v>117</v>
      </c>
      <c r="M70" s="276" t="s">
        <v>117</v>
      </c>
      <c r="N70" s="293"/>
      <c r="O70" s="293"/>
      <c r="P70" s="293"/>
      <c r="Q70" s="293"/>
      <c r="R70" s="293"/>
      <c r="S70" s="293"/>
      <c r="T70" s="293"/>
      <c r="U70" s="293"/>
      <c r="V70" s="293"/>
    </row>
    <row r="71" spans="1:22" ht="9.9" customHeight="1">
      <c r="A71" s="128">
        <v>15</v>
      </c>
      <c r="B71" s="129"/>
      <c r="C71" s="130" t="s">
        <v>43</v>
      </c>
      <c r="D71" s="274">
        <v>0</v>
      </c>
      <c r="E71" s="275" t="s">
        <v>117</v>
      </c>
      <c r="F71" s="276" t="s">
        <v>117</v>
      </c>
      <c r="G71" s="293"/>
      <c r="H71" s="128">
        <v>15</v>
      </c>
      <c r="I71" s="129"/>
      <c r="J71" s="130" t="s">
        <v>43</v>
      </c>
      <c r="K71" s="274">
        <v>0</v>
      </c>
      <c r="L71" s="275" t="s">
        <v>117</v>
      </c>
      <c r="M71" s="276" t="s">
        <v>117</v>
      </c>
      <c r="N71" s="293"/>
      <c r="O71" s="293"/>
      <c r="P71" s="293"/>
      <c r="Q71" s="295"/>
      <c r="R71" s="293"/>
      <c r="S71" s="293"/>
      <c r="T71" s="293"/>
      <c r="U71" s="293"/>
      <c r="V71" s="293"/>
    </row>
    <row r="72" spans="1:22" ht="9.9" customHeight="1">
      <c r="A72" s="128">
        <v>16</v>
      </c>
      <c r="B72" s="129"/>
      <c r="C72" s="130" t="s">
        <v>44</v>
      </c>
      <c r="D72" s="274">
        <v>0</v>
      </c>
      <c r="E72" s="275" t="s">
        <v>117</v>
      </c>
      <c r="F72" s="276" t="s">
        <v>117</v>
      </c>
      <c r="G72" s="293"/>
      <c r="H72" s="128">
        <v>16</v>
      </c>
      <c r="I72" s="129"/>
      <c r="J72" s="130" t="s">
        <v>44</v>
      </c>
      <c r="K72" s="274">
        <v>0</v>
      </c>
      <c r="L72" s="275" t="s">
        <v>117</v>
      </c>
      <c r="M72" s="276" t="s">
        <v>117</v>
      </c>
      <c r="N72" s="293"/>
      <c r="O72" s="293"/>
      <c r="P72" s="293"/>
      <c r="Q72" s="295"/>
      <c r="R72" s="293"/>
      <c r="S72" s="293"/>
      <c r="T72" s="293"/>
      <c r="U72" s="293"/>
      <c r="V72" s="293"/>
    </row>
    <row r="73" spans="1:22" ht="6.75" customHeight="1">
      <c r="A73" s="282"/>
      <c r="B73" s="282"/>
      <c r="C73" s="283"/>
      <c r="D73" s="279"/>
      <c r="E73" s="284"/>
      <c r="F73" s="284"/>
      <c r="G73" s="293"/>
      <c r="H73" s="282"/>
      <c r="I73" s="282"/>
      <c r="J73" s="283"/>
      <c r="K73" s="279"/>
      <c r="L73" s="284"/>
      <c r="M73" s="284"/>
      <c r="N73" s="293"/>
      <c r="O73" s="293"/>
      <c r="P73" s="293"/>
      <c r="Q73" s="293"/>
      <c r="R73" s="293"/>
      <c r="S73" s="293"/>
      <c r="T73" s="293"/>
      <c r="U73" s="293"/>
      <c r="V73" s="293"/>
    </row>
    <row r="74" spans="1:22" ht="13.8">
      <c r="A74" s="296" t="s">
        <v>169</v>
      </c>
      <c r="B74" s="297"/>
      <c r="C74" s="291"/>
      <c r="D74" s="293"/>
      <c r="E74" s="293"/>
      <c r="F74" s="293"/>
      <c r="G74" s="293"/>
      <c r="H74" s="293"/>
      <c r="I74" s="293"/>
      <c r="J74" s="293"/>
      <c r="K74" s="293"/>
      <c r="L74" s="293"/>
      <c r="M74" s="293"/>
      <c r="N74" s="293"/>
      <c r="O74" s="293"/>
      <c r="P74" s="293"/>
      <c r="Q74" s="298"/>
      <c r="R74" s="293"/>
      <c r="S74" s="293"/>
      <c r="T74" s="293"/>
      <c r="U74" s="293"/>
      <c r="V74" s="293"/>
    </row>
    <row r="75" spans="1:22" ht="13.8">
      <c r="A75" s="296" t="s">
        <v>170</v>
      </c>
      <c r="B75" s="297"/>
      <c r="C75" s="293"/>
      <c r="D75" s="293"/>
      <c r="E75" s="293"/>
      <c r="F75" s="293"/>
      <c r="G75" s="293"/>
      <c r="H75" s="293"/>
      <c r="I75" s="293"/>
      <c r="J75" s="293"/>
      <c r="K75" s="293"/>
      <c r="L75" s="293"/>
      <c r="M75" s="293"/>
      <c r="N75" s="293"/>
      <c r="O75" s="293"/>
      <c r="P75" s="293"/>
      <c r="Q75" s="293"/>
      <c r="R75" s="293"/>
      <c r="S75" s="293"/>
      <c r="T75" s="293"/>
      <c r="U75" s="293"/>
      <c r="V75" s="293"/>
    </row>
    <row r="76" spans="1:22" ht="13.8">
      <c r="A76" s="296" t="s">
        <v>171</v>
      </c>
      <c r="B76" s="299"/>
      <c r="C76" s="293"/>
      <c r="D76" s="293"/>
      <c r="E76" s="293"/>
      <c r="F76" s="293"/>
      <c r="G76" s="293"/>
      <c r="H76" s="293"/>
      <c r="I76" s="293"/>
      <c r="J76" s="293"/>
      <c r="K76" s="293"/>
      <c r="L76" s="293"/>
      <c r="M76" s="293"/>
      <c r="N76" s="293"/>
      <c r="O76" s="293"/>
      <c r="P76" s="293"/>
      <c r="Q76" s="293"/>
      <c r="R76" s="293"/>
      <c r="S76" s="293"/>
      <c r="T76" s="293"/>
      <c r="U76" s="293"/>
      <c r="V76" s="293"/>
    </row>
    <row r="77" spans="1:22" ht="13.8">
      <c r="A77" s="157" t="s">
        <v>172</v>
      </c>
      <c r="B77" s="293"/>
      <c r="C77" s="293"/>
      <c r="D77" s="293"/>
      <c r="E77" s="293"/>
      <c r="F77" s="293"/>
      <c r="G77" s="293"/>
      <c r="H77" s="293"/>
      <c r="I77" s="293"/>
      <c r="N77" s="293"/>
      <c r="O77" s="293"/>
      <c r="P77" s="293"/>
      <c r="Q77" s="293"/>
      <c r="R77" s="293"/>
      <c r="S77" s="293"/>
      <c r="T77" s="293"/>
      <c r="U77" s="293"/>
      <c r="V77" s="293"/>
    </row>
    <row r="78" spans="1:22">
      <c r="A78" s="1610"/>
      <c r="B78" s="1610"/>
      <c r="C78" s="1610"/>
      <c r="D78" s="1610"/>
      <c r="E78" s="1610"/>
      <c r="F78" s="1610"/>
      <c r="G78" s="1610"/>
      <c r="H78" s="1610"/>
      <c r="I78" s="1610"/>
      <c r="J78" s="1610"/>
      <c r="K78" s="1610"/>
      <c r="L78" s="1610"/>
    </row>
  </sheetData>
  <mergeCells count="39">
    <mergeCell ref="L54:L55"/>
    <mergeCell ref="M54:M55"/>
    <mergeCell ref="A78:L78"/>
    <mergeCell ref="A54:C55"/>
    <mergeCell ref="D54:D55"/>
    <mergeCell ref="E54:E55"/>
    <mergeCell ref="F54:F55"/>
    <mergeCell ref="H54:J55"/>
    <mergeCell ref="K54:K55"/>
    <mergeCell ref="M31:M32"/>
    <mergeCell ref="O31:Q32"/>
    <mergeCell ref="R31:R32"/>
    <mergeCell ref="S31:S32"/>
    <mergeCell ref="T31:T32"/>
    <mergeCell ref="A51:L51"/>
    <mergeCell ref="A28:L28"/>
    <mergeCell ref="A31:C32"/>
    <mergeCell ref="D31:D32"/>
    <mergeCell ref="E31:E32"/>
    <mergeCell ref="F31:F32"/>
    <mergeCell ref="H31:J32"/>
    <mergeCell ref="K31:K32"/>
    <mergeCell ref="L31:L32"/>
    <mergeCell ref="T8:T9"/>
    <mergeCell ref="A2:T2"/>
    <mergeCell ref="A3:T3"/>
    <mergeCell ref="A4:T4"/>
    <mergeCell ref="Q6:T6"/>
    <mergeCell ref="A8:C9"/>
    <mergeCell ref="D8:D9"/>
    <mergeCell ref="E8:E9"/>
    <mergeCell ref="F8:F9"/>
    <mergeCell ref="H8:J9"/>
    <mergeCell ref="K8:K9"/>
    <mergeCell ref="L8:L9"/>
    <mergeCell ref="M8:M9"/>
    <mergeCell ref="O8:Q9"/>
    <mergeCell ref="R8:R9"/>
    <mergeCell ref="S8:S9"/>
  </mergeCells>
  <hyperlinks>
    <hyperlink ref="A75" r:id="rId1" display="Resolución SBS N° 11356-2008"/>
    <hyperlink ref="A1" location="Índice!A1" display="Volver al Índice"/>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1"/>
  <sheetViews>
    <sheetView showGridLines="0" zoomScaleNormal="100" workbookViewId="0"/>
  </sheetViews>
  <sheetFormatPr baseColWidth="10" defaultColWidth="11.44140625" defaultRowHeight="13.2"/>
  <cols>
    <col min="1" max="1" width="4.5546875" style="160" customWidth="1"/>
    <col min="2" max="2" width="1.33203125" style="160" customWidth="1"/>
    <col min="3" max="3" width="30.5546875" style="160" customWidth="1"/>
    <col min="4" max="6" width="21.6640625" style="160" customWidth="1"/>
    <col min="7" max="16384" width="11.44140625" style="160"/>
  </cols>
  <sheetData>
    <row r="1" spans="1:6" s="114" customFormat="1" ht="17.100000000000001" customHeight="1">
      <c r="A1" s="1390" t="s">
        <v>1209</v>
      </c>
      <c r="B1" s="113"/>
      <c r="C1" s="113"/>
      <c r="D1" s="113"/>
      <c r="E1" s="113"/>
      <c r="F1" s="113"/>
    </row>
    <row r="2" spans="1:6" s="116" customFormat="1" ht="24" customHeight="1">
      <c r="A2" s="115" t="s">
        <v>123</v>
      </c>
      <c r="B2" s="115"/>
      <c r="C2" s="115"/>
      <c r="D2" s="115"/>
      <c r="E2" s="115"/>
      <c r="F2" s="115"/>
    </row>
    <row r="3" spans="1:6" s="118" customFormat="1" ht="18.899999999999999" customHeight="1">
      <c r="A3" s="117">
        <v>44439</v>
      </c>
      <c r="B3" s="117"/>
      <c r="C3" s="117"/>
      <c r="D3" s="117"/>
      <c r="E3" s="117"/>
      <c r="F3" s="117"/>
    </row>
    <row r="4" spans="1:6" s="114" customFormat="1" ht="17.100000000000001" customHeight="1">
      <c r="A4" s="119" t="s">
        <v>124</v>
      </c>
      <c r="B4" s="119"/>
      <c r="C4" s="119"/>
      <c r="D4" s="119"/>
      <c r="E4" s="119"/>
      <c r="F4" s="119"/>
    </row>
    <row r="5" spans="1:6" s="121" customFormat="1" ht="15" customHeight="1">
      <c r="A5" s="120" t="s">
        <v>125</v>
      </c>
      <c r="B5" s="120"/>
      <c r="C5" s="120"/>
      <c r="D5" s="120"/>
      <c r="E5" s="120"/>
      <c r="F5" s="120"/>
    </row>
    <row r="6" spans="1:6" s="123" customFormat="1" ht="6.9" customHeight="1" thickBot="1">
      <c r="A6" s="122"/>
      <c r="B6" s="122"/>
      <c r="C6" s="122"/>
      <c r="D6" s="122"/>
      <c r="E6" s="122"/>
      <c r="F6" s="122"/>
    </row>
    <row r="7" spans="1:6" s="124" customFormat="1" ht="9.9" customHeight="1">
      <c r="A7" s="1543" t="s">
        <v>1</v>
      </c>
      <c r="B7" s="1543"/>
      <c r="C7" s="1646"/>
      <c r="D7" s="1648" t="s">
        <v>126</v>
      </c>
      <c r="E7" s="1573" t="s">
        <v>127</v>
      </c>
      <c r="F7" s="1573" t="s">
        <v>128</v>
      </c>
    </row>
    <row r="8" spans="1:6" s="124" customFormat="1" ht="16.5" customHeight="1">
      <c r="A8" s="1647"/>
      <c r="B8" s="1647"/>
      <c r="C8" s="1647"/>
      <c r="D8" s="1649"/>
      <c r="E8" s="1574" t="s">
        <v>129</v>
      </c>
      <c r="F8" s="1574" t="s">
        <v>130</v>
      </c>
    </row>
    <row r="9" spans="1:6" s="124" customFormat="1" ht="8.25" customHeight="1">
      <c r="A9" s="125"/>
      <c r="B9" s="125"/>
      <c r="C9" s="126"/>
      <c r="D9" s="125"/>
      <c r="E9" s="127"/>
      <c r="F9" s="127"/>
    </row>
    <row r="10" spans="1:6" s="134" customFormat="1" ht="12" customHeight="1">
      <c r="A10" s="128">
        <v>1</v>
      </c>
      <c r="B10" s="129"/>
      <c r="C10" s="130" t="s">
        <v>131</v>
      </c>
      <c r="D10" s="131">
        <v>2285331.031</v>
      </c>
      <c r="E10" s="132">
        <v>42.674013144606683</v>
      </c>
      <c r="F10" s="133">
        <v>42.674013144606683</v>
      </c>
    </row>
    <row r="11" spans="1:6" s="134" customFormat="1" ht="12" customHeight="1">
      <c r="A11" s="128">
        <v>2</v>
      </c>
      <c r="B11" s="129"/>
      <c r="C11" s="130" t="s">
        <v>29</v>
      </c>
      <c r="D11" s="131">
        <v>834697.61899999995</v>
      </c>
      <c r="E11" s="132">
        <v>15.586318429059959</v>
      </c>
      <c r="F11" s="133">
        <v>58.26033157366664</v>
      </c>
    </row>
    <row r="12" spans="1:6" s="134" customFormat="1" ht="12" customHeight="1">
      <c r="A12" s="128">
        <v>3</v>
      </c>
      <c r="B12" s="129"/>
      <c r="C12" s="130" t="s">
        <v>114</v>
      </c>
      <c r="D12" s="131">
        <v>646693.65</v>
      </c>
      <c r="E12" s="132">
        <v>12.07571811098104</v>
      </c>
      <c r="F12" s="133">
        <v>70.336049684647676</v>
      </c>
    </row>
    <row r="13" spans="1:6" s="134" customFormat="1" ht="12" customHeight="1">
      <c r="A13" s="128">
        <v>4</v>
      </c>
      <c r="B13" s="129"/>
      <c r="C13" s="130" t="s">
        <v>132</v>
      </c>
      <c r="D13" s="131">
        <v>602189.57799999998</v>
      </c>
      <c r="E13" s="132">
        <v>11.244693052573856</v>
      </c>
      <c r="F13" s="133">
        <v>81.580742737221527</v>
      </c>
    </row>
    <row r="14" spans="1:6" s="134" customFormat="1" ht="12" customHeight="1">
      <c r="A14" s="128">
        <v>5</v>
      </c>
      <c r="B14" s="129"/>
      <c r="C14" s="130" t="s">
        <v>36</v>
      </c>
      <c r="D14" s="131">
        <v>477858.10800000001</v>
      </c>
      <c r="E14" s="132">
        <v>8.92305005508363</v>
      </c>
      <c r="F14" s="133">
        <v>90.503792792305163</v>
      </c>
    </row>
    <row r="15" spans="1:6" s="134" customFormat="1" ht="12" customHeight="1">
      <c r="A15" s="128">
        <v>6</v>
      </c>
      <c r="B15" s="129"/>
      <c r="C15" s="130" t="s">
        <v>33</v>
      </c>
      <c r="D15" s="131">
        <v>270087.23300000001</v>
      </c>
      <c r="E15" s="132">
        <v>5.0433420694371378</v>
      </c>
      <c r="F15" s="133">
        <v>95.547134861742308</v>
      </c>
    </row>
    <row r="16" spans="1:6" s="134" customFormat="1" ht="12" customHeight="1">
      <c r="A16" s="128">
        <v>7</v>
      </c>
      <c r="B16" s="129"/>
      <c r="C16" s="130" t="s">
        <v>32</v>
      </c>
      <c r="D16" s="131">
        <v>224899.976</v>
      </c>
      <c r="E16" s="132">
        <v>4.1995598895124466</v>
      </c>
      <c r="F16" s="133">
        <v>99.746694751254751</v>
      </c>
    </row>
    <row r="17" spans="1:12" s="134" customFormat="1" ht="12" customHeight="1">
      <c r="A17" s="128">
        <v>8</v>
      </c>
      <c r="B17" s="129"/>
      <c r="C17" s="130" t="s">
        <v>30</v>
      </c>
      <c r="D17" s="131">
        <v>11800.538</v>
      </c>
      <c r="E17" s="132">
        <v>0.22035158447267883</v>
      </c>
      <c r="F17" s="133">
        <v>99.967046335727431</v>
      </c>
    </row>
    <row r="18" spans="1:12" s="134" customFormat="1" ht="12" customHeight="1">
      <c r="A18" s="128">
        <v>9</v>
      </c>
      <c r="B18" s="129"/>
      <c r="C18" s="130" t="s">
        <v>38</v>
      </c>
      <c r="D18" s="131">
        <v>1764.7750000000001</v>
      </c>
      <c r="E18" s="132">
        <v>3.2953664272575685E-2</v>
      </c>
      <c r="F18" s="133">
        <v>100.00000000000001</v>
      </c>
    </row>
    <row r="19" spans="1:12" s="134" customFormat="1" ht="12" customHeight="1">
      <c r="A19" s="128">
        <v>10</v>
      </c>
      <c r="B19" s="129"/>
      <c r="C19" s="130" t="s">
        <v>43</v>
      </c>
      <c r="D19" s="131">
        <v>0</v>
      </c>
      <c r="E19" s="132" t="s">
        <v>117</v>
      </c>
      <c r="F19" s="133" t="s">
        <v>117</v>
      </c>
    </row>
    <row r="20" spans="1:12" s="134" customFormat="1" ht="12" customHeight="1">
      <c r="A20" s="128">
        <v>11</v>
      </c>
      <c r="B20" s="129"/>
      <c r="C20" s="130" t="s">
        <v>35</v>
      </c>
      <c r="D20" s="131">
        <v>0</v>
      </c>
      <c r="E20" s="132" t="s">
        <v>117</v>
      </c>
      <c r="F20" s="133" t="s">
        <v>117</v>
      </c>
    </row>
    <row r="21" spans="1:12" s="134" customFormat="1" ht="12" customHeight="1">
      <c r="A21" s="128">
        <v>12</v>
      </c>
      <c r="B21" s="129"/>
      <c r="C21" s="130" t="s">
        <v>37</v>
      </c>
      <c r="D21" s="131">
        <v>0</v>
      </c>
      <c r="E21" s="132" t="s">
        <v>117</v>
      </c>
      <c r="F21" s="133" t="s">
        <v>117</v>
      </c>
    </row>
    <row r="22" spans="1:12" s="134" customFormat="1" ht="12" customHeight="1">
      <c r="A22" s="128">
        <v>13</v>
      </c>
      <c r="B22" s="129"/>
      <c r="C22" s="130" t="s">
        <v>39</v>
      </c>
      <c r="D22" s="131">
        <v>0</v>
      </c>
      <c r="E22" s="132" t="s">
        <v>117</v>
      </c>
      <c r="F22" s="133" t="s">
        <v>117</v>
      </c>
    </row>
    <row r="23" spans="1:12" s="134" customFormat="1" ht="12" customHeight="1">
      <c r="A23" s="128">
        <v>14</v>
      </c>
      <c r="B23" s="129"/>
      <c r="C23" s="130" t="s">
        <v>41</v>
      </c>
      <c r="D23" s="131">
        <v>0</v>
      </c>
      <c r="E23" s="132" t="s">
        <v>117</v>
      </c>
      <c r="F23" s="133" t="s">
        <v>117</v>
      </c>
    </row>
    <row r="24" spans="1:12" s="134" customFormat="1" ht="12" customHeight="1">
      <c r="A24" s="128">
        <v>15</v>
      </c>
      <c r="B24" s="129"/>
      <c r="C24" s="130" t="s">
        <v>42</v>
      </c>
      <c r="D24" s="131">
        <v>0</v>
      </c>
      <c r="E24" s="132" t="s">
        <v>117</v>
      </c>
      <c r="F24" s="133" t="s">
        <v>117</v>
      </c>
    </row>
    <row r="25" spans="1:12" s="134" customFormat="1" ht="12" customHeight="1">
      <c r="A25" s="128">
        <v>16</v>
      </c>
      <c r="B25" s="129"/>
      <c r="C25" s="130" t="s">
        <v>44</v>
      </c>
      <c r="D25" s="131">
        <v>0</v>
      </c>
      <c r="E25" s="132" t="s">
        <v>117</v>
      </c>
      <c r="F25" s="133" t="s">
        <v>117</v>
      </c>
    </row>
    <row r="26" spans="1:12" s="139" customFormat="1" ht="6.75" customHeight="1">
      <c r="A26" s="135"/>
      <c r="B26" s="135"/>
      <c r="C26" s="136"/>
      <c r="D26" s="137"/>
      <c r="E26" s="138"/>
      <c r="F26" s="138"/>
    </row>
    <row r="27" spans="1:12" s="139" customFormat="1" ht="11.7" customHeight="1">
      <c r="A27" s="1650"/>
      <c r="B27" s="1650"/>
      <c r="C27" s="1650"/>
      <c r="D27" s="1650"/>
      <c r="E27" s="1650"/>
      <c r="F27" s="1650"/>
      <c r="G27" s="1650"/>
      <c r="H27" s="1650"/>
      <c r="I27" s="1650"/>
      <c r="J27" s="1650"/>
      <c r="K27" s="1650"/>
      <c r="L27" s="1650"/>
    </row>
    <row r="28" spans="1:12" s="121" customFormat="1" ht="15" customHeight="1">
      <c r="A28" s="120" t="s">
        <v>133</v>
      </c>
      <c r="B28" s="120"/>
      <c r="C28" s="120"/>
      <c r="D28" s="120"/>
      <c r="E28" s="120"/>
      <c r="F28" s="140"/>
    </row>
    <row r="29" spans="1:12" s="123" customFormat="1" ht="6.9" customHeight="1" thickBot="1">
      <c r="A29" s="122"/>
      <c r="B29" s="122"/>
      <c r="C29" s="122"/>
      <c r="D29" s="122"/>
      <c r="E29" s="122"/>
      <c r="F29" s="122"/>
    </row>
    <row r="30" spans="1:12" s="124" customFormat="1" ht="9.9" customHeight="1">
      <c r="A30" s="1543" t="s">
        <v>1</v>
      </c>
      <c r="B30" s="1543"/>
      <c r="C30" s="1646"/>
      <c r="D30" s="1648" t="s">
        <v>126</v>
      </c>
      <c r="E30" s="1573" t="s">
        <v>127</v>
      </c>
      <c r="F30" s="1573" t="s">
        <v>128</v>
      </c>
    </row>
    <row r="31" spans="1:12" s="124" customFormat="1" ht="16.5" customHeight="1">
      <c r="A31" s="1647"/>
      <c r="B31" s="1647"/>
      <c r="C31" s="1647"/>
      <c r="D31" s="1649"/>
      <c r="E31" s="1574" t="s">
        <v>129</v>
      </c>
      <c r="F31" s="1574" t="s">
        <v>130</v>
      </c>
    </row>
    <row r="32" spans="1:12" s="124" customFormat="1" ht="8.25" customHeight="1">
      <c r="A32" s="125"/>
      <c r="B32" s="125"/>
      <c r="C32" s="126"/>
      <c r="D32" s="125"/>
      <c r="E32" s="127"/>
      <c r="F32" s="127"/>
    </row>
    <row r="33" spans="1:6" s="134" customFormat="1" ht="12" customHeight="1">
      <c r="A33" s="128">
        <v>1</v>
      </c>
      <c r="B33" s="129"/>
      <c r="C33" s="130" t="s">
        <v>131</v>
      </c>
      <c r="D33" s="131">
        <v>5184712.767</v>
      </c>
      <c r="E33" s="132">
        <v>36.66189729228487</v>
      </c>
      <c r="F33" s="133">
        <v>36.66189729228487</v>
      </c>
    </row>
    <row r="34" spans="1:6" s="134" customFormat="1" ht="12" customHeight="1">
      <c r="A34" s="128">
        <v>2</v>
      </c>
      <c r="B34" s="129"/>
      <c r="C34" s="130" t="s">
        <v>29</v>
      </c>
      <c r="D34" s="131">
        <v>2466977.0060000001</v>
      </c>
      <c r="E34" s="132">
        <v>17.444371883446411</v>
      </c>
      <c r="F34" s="133">
        <v>54.106269175731285</v>
      </c>
    </row>
    <row r="35" spans="1:6" s="134" customFormat="1" ht="12" customHeight="1">
      <c r="A35" s="128">
        <v>3</v>
      </c>
      <c r="B35" s="129"/>
      <c r="C35" s="130" t="s">
        <v>36</v>
      </c>
      <c r="D35" s="131">
        <v>2272379.8199999998</v>
      </c>
      <c r="E35" s="132">
        <v>16.068345405777574</v>
      </c>
      <c r="F35" s="133">
        <v>70.174614581508862</v>
      </c>
    </row>
    <row r="36" spans="1:6" s="134" customFormat="1" ht="12" customHeight="1">
      <c r="A36" s="128">
        <v>4</v>
      </c>
      <c r="B36" s="129"/>
      <c r="C36" s="130" t="s">
        <v>114</v>
      </c>
      <c r="D36" s="131">
        <v>1572368.726</v>
      </c>
      <c r="E36" s="132">
        <v>11.118459850875826</v>
      </c>
      <c r="F36" s="133">
        <v>81.293074432384685</v>
      </c>
    </row>
    <row r="37" spans="1:6" s="134" customFormat="1" ht="12" customHeight="1">
      <c r="A37" s="128">
        <v>5</v>
      </c>
      <c r="B37" s="129"/>
      <c r="C37" s="130" t="s">
        <v>39</v>
      </c>
      <c r="D37" s="131">
        <v>1264458.166</v>
      </c>
      <c r="E37" s="132">
        <v>8.9411771674877993</v>
      </c>
      <c r="F37" s="133">
        <v>90.234251599872479</v>
      </c>
    </row>
    <row r="38" spans="1:6" s="134" customFormat="1" ht="12" customHeight="1">
      <c r="A38" s="128">
        <v>6</v>
      </c>
      <c r="B38" s="129"/>
      <c r="C38" s="130" t="s">
        <v>41</v>
      </c>
      <c r="D38" s="131">
        <v>568310.97100000002</v>
      </c>
      <c r="E38" s="132">
        <v>4.0186138336331654</v>
      </c>
      <c r="F38" s="133">
        <v>94.252865433505647</v>
      </c>
    </row>
    <row r="39" spans="1:6" s="134" customFormat="1" ht="12" customHeight="1">
      <c r="A39" s="128">
        <v>7</v>
      </c>
      <c r="B39" s="129"/>
      <c r="C39" s="130" t="s">
        <v>32</v>
      </c>
      <c r="D39" s="131">
        <v>495218.11499999999</v>
      </c>
      <c r="E39" s="132">
        <v>3.5017630648639013</v>
      </c>
      <c r="F39" s="133">
        <v>97.754628498369556</v>
      </c>
    </row>
    <row r="40" spans="1:6" s="134" customFormat="1" ht="12" customHeight="1">
      <c r="A40" s="128">
        <v>8</v>
      </c>
      <c r="B40" s="129"/>
      <c r="C40" s="130" t="s">
        <v>33</v>
      </c>
      <c r="D40" s="131">
        <v>298241.31400000001</v>
      </c>
      <c r="E40" s="132">
        <v>2.1089099654233716</v>
      </c>
      <c r="F40" s="133">
        <v>99.863538463792921</v>
      </c>
    </row>
    <row r="41" spans="1:6" s="134" customFormat="1" ht="12" customHeight="1">
      <c r="A41" s="128">
        <v>9</v>
      </c>
      <c r="B41" s="129"/>
      <c r="C41" s="130" t="s">
        <v>38</v>
      </c>
      <c r="D41" s="131">
        <v>13600.642</v>
      </c>
      <c r="E41" s="132">
        <v>9.6172220626534841E-2</v>
      </c>
      <c r="F41" s="133">
        <v>99.959710684419449</v>
      </c>
    </row>
    <row r="42" spans="1:6" s="134" customFormat="1" ht="12" customHeight="1">
      <c r="A42" s="128">
        <v>10</v>
      </c>
      <c r="B42" s="129"/>
      <c r="C42" s="130" t="s">
        <v>30</v>
      </c>
      <c r="D42" s="131">
        <v>2971.8580000000002</v>
      </c>
      <c r="E42" s="132">
        <v>2.1014462644243746E-2</v>
      </c>
      <c r="F42" s="133">
        <v>99.980725147063694</v>
      </c>
    </row>
    <row r="43" spans="1:6" s="134" customFormat="1" ht="12" customHeight="1">
      <c r="A43" s="128">
        <v>11</v>
      </c>
      <c r="B43" s="129"/>
      <c r="C43" s="130" t="s">
        <v>35</v>
      </c>
      <c r="D43" s="131">
        <v>2702.4259999999999</v>
      </c>
      <c r="E43" s="132">
        <v>1.9109267746249332E-2</v>
      </c>
      <c r="F43" s="133">
        <v>99.999834414809939</v>
      </c>
    </row>
    <row r="44" spans="1:6" s="134" customFormat="1" ht="12" customHeight="1">
      <c r="A44" s="128">
        <v>12</v>
      </c>
      <c r="B44" s="129"/>
      <c r="C44" s="130" t="s">
        <v>42</v>
      </c>
      <c r="D44" s="131">
        <v>23.417000000000002</v>
      </c>
      <c r="E44" s="132">
        <v>1.6558519005290827E-4</v>
      </c>
      <c r="F44" s="133">
        <v>99.999999999999986</v>
      </c>
    </row>
    <row r="45" spans="1:6" s="134" customFormat="1" ht="12" customHeight="1">
      <c r="A45" s="128">
        <v>13</v>
      </c>
      <c r="B45" s="129"/>
      <c r="C45" s="130" t="s">
        <v>37</v>
      </c>
      <c r="D45" s="131">
        <v>0</v>
      </c>
      <c r="E45" s="132" t="s">
        <v>117</v>
      </c>
      <c r="F45" s="133" t="s">
        <v>117</v>
      </c>
    </row>
    <row r="46" spans="1:6" s="134" customFormat="1" ht="12" customHeight="1">
      <c r="A46" s="128">
        <v>14</v>
      </c>
      <c r="B46" s="129"/>
      <c r="C46" s="130" t="s">
        <v>132</v>
      </c>
      <c r="D46" s="131">
        <v>0</v>
      </c>
      <c r="E46" s="132" t="s">
        <v>117</v>
      </c>
      <c r="F46" s="133" t="s">
        <v>117</v>
      </c>
    </row>
    <row r="47" spans="1:6" s="134" customFormat="1" ht="12" customHeight="1">
      <c r="A47" s="128">
        <v>15</v>
      </c>
      <c r="B47" s="129"/>
      <c r="C47" s="130" t="s">
        <v>43</v>
      </c>
      <c r="D47" s="131">
        <v>0</v>
      </c>
      <c r="E47" s="132" t="s">
        <v>117</v>
      </c>
      <c r="F47" s="133" t="s">
        <v>117</v>
      </c>
    </row>
    <row r="48" spans="1:6" s="134" customFormat="1" ht="12" customHeight="1">
      <c r="A48" s="128">
        <v>16</v>
      </c>
      <c r="B48" s="129"/>
      <c r="C48" s="130" t="s">
        <v>44</v>
      </c>
      <c r="D48" s="131">
        <v>0</v>
      </c>
      <c r="E48" s="132" t="s">
        <v>117</v>
      </c>
      <c r="F48" s="133" t="s">
        <v>117</v>
      </c>
    </row>
    <row r="49" spans="1:12" s="139" customFormat="1" ht="9" customHeight="1">
      <c r="A49" s="135"/>
      <c r="B49" s="135"/>
      <c r="C49" s="136"/>
      <c r="D49" s="137"/>
      <c r="E49" s="138"/>
      <c r="F49" s="138"/>
    </row>
    <row r="50" spans="1:12" s="139" customFormat="1" ht="10.5" customHeight="1">
      <c r="A50" s="1650"/>
      <c r="B50" s="1650"/>
      <c r="C50" s="1650"/>
      <c r="D50" s="1650"/>
      <c r="E50" s="1650"/>
      <c r="F50" s="1650"/>
      <c r="G50" s="1650"/>
      <c r="H50" s="1650"/>
      <c r="I50" s="1650"/>
      <c r="J50" s="1650"/>
      <c r="K50" s="1650"/>
      <c r="L50" s="1650"/>
    </row>
    <row r="51" spans="1:12" s="121" customFormat="1" ht="15" customHeight="1">
      <c r="A51" s="120" t="s">
        <v>134</v>
      </c>
      <c r="B51" s="120"/>
      <c r="C51" s="120"/>
      <c r="D51" s="120"/>
      <c r="E51" s="120"/>
      <c r="F51" s="120"/>
    </row>
    <row r="52" spans="1:12" s="123" customFormat="1" ht="6.9" customHeight="1" thickBot="1">
      <c r="A52" s="122"/>
      <c r="B52" s="122"/>
      <c r="C52" s="122"/>
      <c r="D52" s="122"/>
      <c r="E52" s="122"/>
      <c r="F52" s="122"/>
    </row>
    <row r="53" spans="1:12" s="141" customFormat="1" ht="9.9" customHeight="1">
      <c r="A53" s="1543" t="s">
        <v>1</v>
      </c>
      <c r="B53" s="1543"/>
      <c r="C53" s="1646"/>
      <c r="D53" s="1648" t="s">
        <v>126</v>
      </c>
      <c r="E53" s="1573" t="s">
        <v>127</v>
      </c>
      <c r="F53" s="1573" t="s">
        <v>128</v>
      </c>
    </row>
    <row r="54" spans="1:12" s="141" customFormat="1" ht="15.75" customHeight="1">
      <c r="A54" s="1647"/>
      <c r="B54" s="1647"/>
      <c r="C54" s="1647"/>
      <c r="D54" s="1649"/>
      <c r="E54" s="1574" t="s">
        <v>129</v>
      </c>
      <c r="F54" s="1574" t="s">
        <v>130</v>
      </c>
    </row>
    <row r="55" spans="1:12" s="141" customFormat="1" ht="8.25" customHeight="1">
      <c r="A55" s="142"/>
      <c r="B55" s="142"/>
      <c r="C55" s="126"/>
      <c r="D55" s="143"/>
      <c r="E55" s="144"/>
      <c r="F55" s="144"/>
    </row>
    <row r="56" spans="1:12" s="134" customFormat="1" ht="12" customHeight="1">
      <c r="A56" s="128">
        <v>1</v>
      </c>
      <c r="B56" s="129"/>
      <c r="C56" s="130" t="s">
        <v>131</v>
      </c>
      <c r="D56" s="131">
        <v>76435238.957000002</v>
      </c>
      <c r="E56" s="132">
        <v>35.726161411512109</v>
      </c>
      <c r="F56" s="133">
        <v>35.726161411512109</v>
      </c>
    </row>
    <row r="57" spans="1:12" s="134" customFormat="1" ht="12" customHeight="1">
      <c r="A57" s="128">
        <v>2</v>
      </c>
      <c r="B57" s="129"/>
      <c r="C57" s="130" t="s">
        <v>29</v>
      </c>
      <c r="D57" s="131">
        <v>42299669.446999997</v>
      </c>
      <c r="E57" s="132">
        <v>19.771048523407956</v>
      </c>
      <c r="F57" s="133">
        <v>72.044060747589668</v>
      </c>
    </row>
    <row r="58" spans="1:12" s="134" customFormat="1" ht="12" customHeight="1">
      <c r="A58" s="128">
        <v>3</v>
      </c>
      <c r="B58" s="129"/>
      <c r="C58" s="130" t="s">
        <v>114</v>
      </c>
      <c r="D58" s="131">
        <v>35401578.167999998</v>
      </c>
      <c r="E58" s="132">
        <v>16.546850812669607</v>
      </c>
      <c r="F58" s="133">
        <v>52.273012224181713</v>
      </c>
    </row>
    <row r="59" spans="1:12" s="134" customFormat="1" ht="12" customHeight="1">
      <c r="A59" s="128">
        <v>4</v>
      </c>
      <c r="B59" s="129"/>
      <c r="C59" s="130" t="s">
        <v>36</v>
      </c>
      <c r="D59" s="131">
        <v>25536014.824999999</v>
      </c>
      <c r="E59" s="132">
        <v>11.935643819442349</v>
      </c>
      <c r="F59" s="133">
        <v>83.979704567032016</v>
      </c>
    </row>
    <row r="60" spans="1:12" s="134" customFormat="1" ht="12" customHeight="1">
      <c r="A60" s="128">
        <v>5</v>
      </c>
      <c r="B60" s="129"/>
      <c r="C60" s="130" t="s">
        <v>37</v>
      </c>
      <c r="D60" s="131">
        <v>12653178.308</v>
      </c>
      <c r="E60" s="132">
        <v>5.9141502894307711</v>
      </c>
      <c r="F60" s="133">
        <v>89.893854856462781</v>
      </c>
    </row>
    <row r="61" spans="1:12" s="134" customFormat="1" ht="12" customHeight="1">
      <c r="A61" s="128">
        <v>6</v>
      </c>
      <c r="B61" s="129"/>
      <c r="C61" s="130" t="s">
        <v>33</v>
      </c>
      <c r="D61" s="131">
        <v>6800031.585</v>
      </c>
      <c r="E61" s="132">
        <v>3.1783641854741917</v>
      </c>
      <c r="F61" s="133">
        <v>93.072219041936975</v>
      </c>
    </row>
    <row r="62" spans="1:12" s="134" customFormat="1" ht="12" customHeight="1">
      <c r="A62" s="128">
        <v>7</v>
      </c>
      <c r="B62" s="129"/>
      <c r="C62" s="130" t="s">
        <v>32</v>
      </c>
      <c r="D62" s="131">
        <v>4461998.0329999998</v>
      </c>
      <c r="E62" s="132">
        <v>2.0855571869734915</v>
      </c>
      <c r="F62" s="133">
        <v>95.157776228910464</v>
      </c>
    </row>
    <row r="63" spans="1:12" s="134" customFormat="1" ht="12" customHeight="1">
      <c r="A63" s="128">
        <v>8</v>
      </c>
      <c r="B63" s="129"/>
      <c r="C63" s="130" t="s">
        <v>116</v>
      </c>
      <c r="D63" s="131">
        <v>3163669.6979999999</v>
      </c>
      <c r="E63" s="132">
        <v>1.478712905536181</v>
      </c>
      <c r="F63" s="133">
        <v>96.636489134446649</v>
      </c>
    </row>
    <row r="64" spans="1:12" s="134" customFormat="1" ht="12" customHeight="1">
      <c r="A64" s="128">
        <v>9</v>
      </c>
      <c r="B64" s="129"/>
      <c r="C64" s="130" t="s">
        <v>38</v>
      </c>
      <c r="D64" s="131">
        <v>2145809.9879999999</v>
      </c>
      <c r="E64" s="132">
        <v>1.0029608729665929</v>
      </c>
      <c r="F64" s="133">
        <v>97.639450007413245</v>
      </c>
    </row>
    <row r="65" spans="1:12" s="134" customFormat="1" ht="12" customHeight="1">
      <c r="A65" s="128">
        <v>10</v>
      </c>
      <c r="B65" s="129"/>
      <c r="C65" s="130" t="s">
        <v>30</v>
      </c>
      <c r="D65" s="131">
        <v>1527759.6359999999</v>
      </c>
      <c r="E65" s="132">
        <v>0.71408146423712349</v>
      </c>
      <c r="F65" s="133">
        <v>98.353531471650371</v>
      </c>
    </row>
    <row r="66" spans="1:12" s="134" customFormat="1" ht="12" customHeight="1">
      <c r="A66" s="128">
        <v>11</v>
      </c>
      <c r="B66" s="129"/>
      <c r="C66" s="130" t="s">
        <v>39</v>
      </c>
      <c r="D66" s="131">
        <v>1198918.57</v>
      </c>
      <c r="E66" s="132">
        <v>0.56037972714621342</v>
      </c>
      <c r="F66" s="133">
        <v>98.913911198796583</v>
      </c>
    </row>
    <row r="67" spans="1:12" s="134" customFormat="1" ht="12" customHeight="1">
      <c r="A67" s="128">
        <v>12</v>
      </c>
      <c r="B67" s="129"/>
      <c r="C67" s="130" t="s">
        <v>43</v>
      </c>
      <c r="D67" s="131">
        <v>705539.36899999995</v>
      </c>
      <c r="E67" s="132">
        <v>0.32977215382620317</v>
      </c>
      <c r="F67" s="133">
        <v>99.243683352622782</v>
      </c>
    </row>
    <row r="68" spans="1:12" s="134" customFormat="1" ht="12" customHeight="1">
      <c r="A68" s="128">
        <v>13</v>
      </c>
      <c r="B68" s="129"/>
      <c r="C68" s="130" t="s">
        <v>41</v>
      </c>
      <c r="D68" s="131">
        <v>698757.51899999997</v>
      </c>
      <c r="E68" s="132">
        <v>0.32660228779222678</v>
      </c>
      <c r="F68" s="133">
        <v>99.570285640415008</v>
      </c>
    </row>
    <row r="69" spans="1:12" s="134" customFormat="1" ht="12" customHeight="1">
      <c r="A69" s="128">
        <v>14</v>
      </c>
      <c r="B69" s="129"/>
      <c r="C69" s="130" t="s">
        <v>35</v>
      </c>
      <c r="D69" s="131">
        <v>583973.76500000001</v>
      </c>
      <c r="E69" s="132">
        <v>0.27295186452174725</v>
      </c>
      <c r="F69" s="133">
        <v>99.843237504936752</v>
      </c>
    </row>
    <row r="70" spans="1:12" s="134" customFormat="1" ht="12" customHeight="1">
      <c r="A70" s="128">
        <v>15</v>
      </c>
      <c r="B70" s="129"/>
      <c r="C70" s="130" t="s">
        <v>42</v>
      </c>
      <c r="D70" s="131">
        <v>313389.48200000002</v>
      </c>
      <c r="E70" s="132">
        <v>0.1464795998727863</v>
      </c>
      <c r="F70" s="133">
        <v>99.989717104809543</v>
      </c>
    </row>
    <row r="71" spans="1:12" s="134" customFormat="1" ht="12" customHeight="1">
      <c r="A71" s="128">
        <v>16</v>
      </c>
      <c r="B71" s="129"/>
      <c r="C71" s="130" t="s">
        <v>44</v>
      </c>
      <c r="D71" s="131">
        <v>22000</v>
      </c>
      <c r="E71" s="132">
        <v>1.0282895190468768E-2</v>
      </c>
      <c r="F71" s="133">
        <v>100.00000000000001</v>
      </c>
    </row>
    <row r="72" spans="1:12" s="139" customFormat="1" ht="6" customHeight="1">
      <c r="A72" s="135"/>
      <c r="B72" s="135"/>
      <c r="C72" s="136"/>
      <c r="D72" s="137"/>
      <c r="E72" s="138"/>
      <c r="F72" s="138"/>
    </row>
    <row r="73" spans="1:12" s="123" customFormat="1" ht="9.75" customHeight="1">
      <c r="A73" s="1650"/>
      <c r="B73" s="1650"/>
      <c r="C73" s="1650"/>
      <c r="D73" s="1650"/>
      <c r="E73" s="1650"/>
      <c r="F73" s="1650"/>
      <c r="G73" s="1650"/>
      <c r="H73" s="1650"/>
      <c r="I73" s="1650"/>
      <c r="J73" s="1650"/>
      <c r="K73" s="1650"/>
      <c r="L73" s="1650"/>
    </row>
    <row r="74" spans="1:12" s="121" customFormat="1" ht="15" customHeight="1">
      <c r="A74" s="120" t="s">
        <v>135</v>
      </c>
      <c r="B74" s="120"/>
      <c r="C74" s="120"/>
      <c r="D74" s="120"/>
      <c r="E74" s="120"/>
      <c r="F74" s="120"/>
    </row>
    <row r="75" spans="1:12" s="123" customFormat="1" ht="6.9" customHeight="1" thickBot="1">
      <c r="A75" s="122"/>
      <c r="B75" s="122"/>
      <c r="C75" s="122"/>
      <c r="D75" s="122"/>
      <c r="E75" s="122"/>
      <c r="F75" s="122"/>
    </row>
    <row r="76" spans="1:12" s="141" customFormat="1" ht="12.75" customHeight="1">
      <c r="A76" s="1651" t="s">
        <v>1</v>
      </c>
      <c r="B76" s="1651"/>
      <c r="C76" s="1652"/>
      <c r="D76" s="1648" t="s">
        <v>126</v>
      </c>
      <c r="E76" s="1573" t="s">
        <v>127</v>
      </c>
      <c r="F76" s="1573" t="s">
        <v>128</v>
      </c>
    </row>
    <row r="77" spans="1:12" s="145" customFormat="1" ht="12.75" customHeight="1">
      <c r="A77" s="1653"/>
      <c r="B77" s="1653"/>
      <c r="C77" s="1653"/>
      <c r="D77" s="1649"/>
      <c r="E77" s="1574" t="s">
        <v>129</v>
      </c>
      <c r="F77" s="1574" t="s">
        <v>130</v>
      </c>
    </row>
    <row r="78" spans="1:12" s="145" customFormat="1" ht="7.5" customHeight="1">
      <c r="A78" s="134"/>
      <c r="B78" s="134"/>
      <c r="C78" s="126"/>
      <c r="D78" s="143"/>
      <c r="E78" s="144"/>
      <c r="F78" s="144"/>
    </row>
    <row r="79" spans="1:12" s="134" customFormat="1" ht="12" customHeight="1">
      <c r="A79" s="128">
        <v>1</v>
      </c>
      <c r="B79" s="129"/>
      <c r="C79" s="130" t="s">
        <v>131</v>
      </c>
      <c r="D79" s="131">
        <v>6364005.3640000001</v>
      </c>
      <c r="E79" s="132">
        <v>37.153789452204819</v>
      </c>
      <c r="F79" s="133">
        <v>37.153789452204819</v>
      </c>
    </row>
    <row r="80" spans="1:12" s="134" customFormat="1" ht="12" customHeight="1">
      <c r="A80" s="128">
        <v>2</v>
      </c>
      <c r="B80" s="129"/>
      <c r="C80" s="130" t="s">
        <v>29</v>
      </c>
      <c r="D80" s="131">
        <v>3998329.9640000002</v>
      </c>
      <c r="E80" s="132">
        <v>23.342706541895001</v>
      </c>
      <c r="F80" s="133">
        <v>60.496495994099817</v>
      </c>
    </row>
    <row r="81" spans="1:6" s="134" customFormat="1" ht="12" customHeight="1">
      <c r="A81" s="128">
        <v>3</v>
      </c>
      <c r="B81" s="129"/>
      <c r="C81" s="130" t="s">
        <v>114</v>
      </c>
      <c r="D81" s="131">
        <v>3260617.6540000001</v>
      </c>
      <c r="E81" s="132">
        <v>19.035857902658115</v>
      </c>
      <c r="F81" s="133">
        <v>79.53235389675794</v>
      </c>
    </row>
    <row r="82" spans="1:6" s="134" customFormat="1" ht="12" customHeight="1">
      <c r="A82" s="128">
        <v>4</v>
      </c>
      <c r="B82" s="129"/>
      <c r="C82" s="130" t="s">
        <v>36</v>
      </c>
      <c r="D82" s="131">
        <v>1197076.102</v>
      </c>
      <c r="E82" s="132">
        <v>6.9886668706418869</v>
      </c>
      <c r="F82" s="133">
        <v>86.521020767399833</v>
      </c>
    </row>
    <row r="83" spans="1:6" s="134" customFormat="1" ht="12" customHeight="1">
      <c r="A83" s="128">
        <v>5</v>
      </c>
      <c r="B83" s="129"/>
      <c r="C83" s="130" t="s">
        <v>33</v>
      </c>
      <c r="D83" s="131">
        <v>1080929.149</v>
      </c>
      <c r="E83" s="132">
        <v>6.3105877065846121</v>
      </c>
      <c r="F83" s="133">
        <v>92.831608473984446</v>
      </c>
    </row>
    <row r="84" spans="1:6" s="134" customFormat="1" ht="12" customHeight="1">
      <c r="A84" s="128">
        <v>6</v>
      </c>
      <c r="B84" s="129"/>
      <c r="C84" s="130" t="s">
        <v>116</v>
      </c>
      <c r="D84" s="131">
        <v>766401.10800000001</v>
      </c>
      <c r="E84" s="132">
        <v>4.4743371153714957</v>
      </c>
      <c r="F84" s="133">
        <v>97.305945589355943</v>
      </c>
    </row>
    <row r="85" spans="1:6" s="134" customFormat="1" ht="12" customHeight="1">
      <c r="A85" s="128">
        <v>7</v>
      </c>
      <c r="B85" s="129"/>
      <c r="C85" s="130" t="s">
        <v>32</v>
      </c>
      <c r="D85" s="131">
        <v>307687.32699999999</v>
      </c>
      <c r="E85" s="132">
        <v>1.7963137223511769</v>
      </c>
      <c r="F85" s="133">
        <v>99.102259311707115</v>
      </c>
    </row>
    <row r="86" spans="1:6" s="134" customFormat="1" ht="12" customHeight="1">
      <c r="A86" s="128">
        <v>8</v>
      </c>
      <c r="B86" s="129"/>
      <c r="C86" s="130" t="s">
        <v>43</v>
      </c>
      <c r="D86" s="131">
        <v>119085.54300000001</v>
      </c>
      <c r="E86" s="132">
        <v>0.69523498777231452</v>
      </c>
      <c r="F86" s="133">
        <v>99.797494299479425</v>
      </c>
    </row>
    <row r="87" spans="1:6" s="134" customFormat="1" ht="12" customHeight="1">
      <c r="A87" s="128">
        <v>9</v>
      </c>
      <c r="B87" s="129"/>
      <c r="C87" s="130" t="s">
        <v>38</v>
      </c>
      <c r="D87" s="131">
        <v>26980.652999999998</v>
      </c>
      <c r="E87" s="132">
        <v>0.15751613072414725</v>
      </c>
      <c r="F87" s="133">
        <v>99.955010430203572</v>
      </c>
    </row>
    <row r="88" spans="1:6" s="134" customFormat="1" ht="12" customHeight="1">
      <c r="A88" s="128">
        <v>10</v>
      </c>
      <c r="B88" s="129"/>
      <c r="C88" s="130" t="s">
        <v>30</v>
      </c>
      <c r="D88" s="131">
        <v>7706.1819999999998</v>
      </c>
      <c r="E88" s="132">
        <v>4.4989569796404505E-2</v>
      </c>
      <c r="F88" s="133">
        <v>99.999999999999972</v>
      </c>
    </row>
    <row r="89" spans="1:6" s="134" customFormat="1" ht="12" customHeight="1">
      <c r="A89" s="128">
        <v>11</v>
      </c>
      <c r="B89" s="129"/>
      <c r="C89" s="130" t="s">
        <v>35</v>
      </c>
      <c r="D89" s="131">
        <v>0</v>
      </c>
      <c r="E89" s="132" t="s">
        <v>117</v>
      </c>
      <c r="F89" s="133" t="s">
        <v>117</v>
      </c>
    </row>
    <row r="90" spans="1:6" s="134" customFormat="1" ht="12" customHeight="1">
      <c r="A90" s="128">
        <v>12</v>
      </c>
      <c r="B90" s="129"/>
      <c r="C90" s="130" t="s">
        <v>37</v>
      </c>
      <c r="D90" s="131">
        <v>0</v>
      </c>
      <c r="E90" s="132" t="s">
        <v>117</v>
      </c>
      <c r="F90" s="133" t="s">
        <v>117</v>
      </c>
    </row>
    <row r="91" spans="1:6" s="134" customFormat="1" ht="12" customHeight="1">
      <c r="A91" s="128">
        <v>13</v>
      </c>
      <c r="B91" s="129"/>
      <c r="C91" s="130" t="s">
        <v>39</v>
      </c>
      <c r="D91" s="131">
        <v>0</v>
      </c>
      <c r="E91" s="132" t="s">
        <v>117</v>
      </c>
      <c r="F91" s="133" t="s">
        <v>117</v>
      </c>
    </row>
    <row r="92" spans="1:6" s="134" customFormat="1" ht="12" customHeight="1">
      <c r="A92" s="128">
        <v>14</v>
      </c>
      <c r="B92" s="129"/>
      <c r="C92" s="130" t="s">
        <v>41</v>
      </c>
      <c r="D92" s="131">
        <v>0</v>
      </c>
      <c r="E92" s="132" t="s">
        <v>117</v>
      </c>
      <c r="F92" s="133" t="s">
        <v>117</v>
      </c>
    </row>
    <row r="93" spans="1:6" s="134" customFormat="1" ht="12" customHeight="1">
      <c r="A93" s="128">
        <v>15</v>
      </c>
      <c r="B93" s="129"/>
      <c r="C93" s="130" t="s">
        <v>42</v>
      </c>
      <c r="D93" s="131">
        <v>0</v>
      </c>
      <c r="E93" s="132" t="s">
        <v>117</v>
      </c>
      <c r="F93" s="133" t="s">
        <v>117</v>
      </c>
    </row>
    <row r="94" spans="1:6" s="134" customFormat="1" ht="12" customHeight="1">
      <c r="A94" s="128">
        <v>16</v>
      </c>
      <c r="B94" s="129"/>
      <c r="C94" s="130" t="s">
        <v>44</v>
      </c>
      <c r="D94" s="131">
        <v>0</v>
      </c>
      <c r="E94" s="132" t="s">
        <v>117</v>
      </c>
      <c r="F94" s="133" t="s">
        <v>117</v>
      </c>
    </row>
    <row r="95" spans="1:6" s="150" customFormat="1" ht="6" customHeight="1">
      <c r="A95" s="146"/>
      <c r="B95" s="146"/>
      <c r="C95" s="147"/>
      <c r="D95" s="148"/>
      <c r="E95" s="149"/>
      <c r="F95" s="149"/>
    </row>
    <row r="96" spans="1:6" s="152" customFormat="1" ht="6" customHeight="1">
      <c r="A96" s="151"/>
      <c r="B96" s="151"/>
      <c r="C96" s="151"/>
      <c r="D96" s="151"/>
      <c r="E96" s="151"/>
      <c r="F96" s="151"/>
    </row>
    <row r="97" spans="1:12" s="156" customFormat="1" ht="11.1" customHeight="1">
      <c r="A97" s="153" t="s">
        <v>136</v>
      </c>
      <c r="B97" s="154"/>
      <c r="C97" s="155"/>
      <c r="D97" s="155"/>
      <c r="E97" s="155"/>
      <c r="F97" s="155"/>
    </row>
    <row r="98" spans="1:12" s="156" customFormat="1" ht="11.1" customHeight="1">
      <c r="A98" s="157" t="s">
        <v>137</v>
      </c>
      <c r="B98" s="154"/>
      <c r="C98" s="155"/>
      <c r="D98" s="155"/>
      <c r="E98" s="155"/>
      <c r="F98" s="155"/>
    </row>
    <row r="99" spans="1:12" s="152" customFormat="1" ht="12.6" customHeight="1">
      <c r="A99" s="158"/>
      <c r="B99" s="158"/>
      <c r="C99" s="158"/>
      <c r="D99" s="158"/>
      <c r="E99" s="158"/>
      <c r="F99" s="158"/>
      <c r="G99" s="158"/>
      <c r="H99" s="158"/>
      <c r="I99" s="158"/>
      <c r="J99" s="158"/>
      <c r="K99" s="158"/>
      <c r="L99" s="158"/>
    </row>
    <row r="100" spans="1:12" s="152" customFormat="1" ht="13.8">
      <c r="A100" s="157"/>
      <c r="B100" s="151"/>
      <c r="C100" s="159"/>
      <c r="D100" s="151"/>
      <c r="E100" s="151"/>
      <c r="F100" s="151"/>
    </row>
    <row r="101" spans="1:12" s="152" customFormat="1" ht="13.8">
      <c r="A101" s="151"/>
      <c r="B101" s="151"/>
      <c r="C101" s="151"/>
      <c r="D101" s="151"/>
      <c r="E101" s="151"/>
      <c r="F101" s="151"/>
    </row>
    <row r="102" spans="1:12" s="152" customFormat="1" ht="13.8">
      <c r="A102" s="151"/>
      <c r="B102" s="151"/>
      <c r="C102" s="151"/>
      <c r="D102" s="151"/>
      <c r="E102" s="151"/>
      <c r="F102" s="151"/>
    </row>
    <row r="103" spans="1:12" s="152" customFormat="1" ht="13.8">
      <c r="A103" s="151"/>
      <c r="B103" s="151"/>
      <c r="C103" s="151"/>
      <c r="D103" s="151"/>
      <c r="E103" s="151"/>
      <c r="F103" s="151"/>
    </row>
    <row r="104" spans="1:12" s="152" customFormat="1" ht="13.8">
      <c r="A104" s="151"/>
      <c r="B104" s="151"/>
      <c r="C104" s="151"/>
      <c r="D104" s="151"/>
      <c r="E104" s="151"/>
      <c r="F104" s="151"/>
    </row>
    <row r="105" spans="1:12" s="152" customFormat="1" ht="13.8">
      <c r="A105" s="151"/>
      <c r="B105" s="151"/>
      <c r="C105" s="151"/>
      <c r="D105" s="151"/>
      <c r="E105" s="151"/>
      <c r="F105" s="151"/>
    </row>
    <row r="106" spans="1:12" s="152" customFormat="1" ht="13.8">
      <c r="A106" s="151"/>
      <c r="B106" s="151"/>
      <c r="C106" s="151"/>
      <c r="D106" s="151"/>
      <c r="E106" s="151"/>
      <c r="F106" s="151"/>
    </row>
    <row r="107" spans="1:12" s="152" customFormat="1" ht="13.8">
      <c r="A107" s="151"/>
      <c r="B107" s="151"/>
      <c r="C107" s="151"/>
      <c r="D107" s="151"/>
      <c r="E107" s="151"/>
      <c r="F107" s="151"/>
    </row>
    <row r="108" spans="1:12" s="152" customFormat="1" ht="13.8">
      <c r="A108" s="151"/>
      <c r="B108" s="151"/>
      <c r="C108" s="151"/>
      <c r="D108" s="151"/>
      <c r="E108" s="151"/>
      <c r="F108" s="151"/>
    </row>
    <row r="109" spans="1:12" s="152" customFormat="1"/>
    <row r="110" spans="1:12" s="152" customFormat="1"/>
    <row r="111" spans="1:12" s="152" customFormat="1"/>
    <row r="112" spans="1:12" s="152" customFormat="1"/>
    <row r="113" s="152" customFormat="1"/>
    <row r="114" s="152" customFormat="1"/>
    <row r="115" s="152" customFormat="1"/>
    <row r="116" s="152" customFormat="1"/>
    <row r="117" s="152" customFormat="1"/>
    <row r="118" s="152" customFormat="1"/>
    <row r="119" s="152" customFormat="1"/>
    <row r="120" s="152" customFormat="1"/>
    <row r="121" s="152" customFormat="1"/>
    <row r="122" s="152" customFormat="1"/>
    <row r="123" s="152" customFormat="1"/>
    <row r="124" s="152" customFormat="1"/>
    <row r="125" s="152" customFormat="1"/>
    <row r="126" s="152" customFormat="1"/>
    <row r="127" s="152" customFormat="1"/>
    <row r="128" s="152" customFormat="1"/>
    <row r="129" s="152" customFormat="1"/>
    <row r="130" s="152" customFormat="1"/>
    <row r="131" s="152" customFormat="1"/>
    <row r="132" s="152" customFormat="1"/>
    <row r="133" s="152" customFormat="1"/>
    <row r="134" s="152" customFormat="1"/>
    <row r="135" s="152" customFormat="1"/>
    <row r="136" s="152" customFormat="1"/>
    <row r="137" s="152" customFormat="1"/>
    <row r="138" s="152" customFormat="1"/>
    <row r="139" s="152" customFormat="1"/>
    <row r="140" s="152" customFormat="1"/>
    <row r="141" s="152" customFormat="1"/>
    <row r="142" s="152" customFormat="1"/>
    <row r="143" s="152" customFormat="1"/>
    <row r="144" s="152" customFormat="1"/>
    <row r="145" s="152" customFormat="1"/>
    <row r="146" s="152" customFormat="1"/>
    <row r="147" s="152" customFormat="1"/>
    <row r="148" s="152" customFormat="1"/>
    <row r="149" s="152" customFormat="1"/>
    <row r="150" s="152" customFormat="1"/>
    <row r="151" s="152" customFormat="1"/>
    <row r="152" s="152" customFormat="1"/>
    <row r="153" s="152" customFormat="1"/>
    <row r="154" s="152" customFormat="1"/>
    <row r="155" s="152" customFormat="1"/>
    <row r="156" s="152" customFormat="1"/>
    <row r="157" s="152" customFormat="1"/>
    <row r="158" s="152" customFormat="1"/>
    <row r="159" s="152" customFormat="1"/>
    <row r="160" s="152" customFormat="1"/>
    <row r="161" s="152" customFormat="1"/>
    <row r="162" s="152" customFormat="1"/>
    <row r="163" s="152" customFormat="1"/>
    <row r="164" s="152" customFormat="1"/>
    <row r="165" s="152" customFormat="1"/>
    <row r="166" s="152" customFormat="1"/>
    <row r="167" s="152" customFormat="1"/>
    <row r="168" s="152" customFormat="1"/>
    <row r="169" s="152" customFormat="1"/>
    <row r="170" s="152" customFormat="1"/>
    <row r="171" s="152" customFormat="1"/>
    <row r="172" s="152" customFormat="1"/>
    <row r="173" s="152" customFormat="1"/>
    <row r="174" s="152" customFormat="1"/>
    <row r="175" s="152" customFormat="1"/>
    <row r="176" s="152" customFormat="1"/>
    <row r="177" s="152" customFormat="1"/>
    <row r="178" s="152" customFormat="1"/>
    <row r="179" s="152" customFormat="1"/>
    <row r="180" s="152" customFormat="1"/>
    <row r="181" s="152" customFormat="1"/>
    <row r="182" s="152" customFormat="1"/>
    <row r="183" s="152" customFormat="1"/>
    <row r="184" s="152" customFormat="1"/>
    <row r="185" s="152" customFormat="1"/>
    <row r="186" s="152" customFormat="1"/>
    <row r="187" s="152" customFormat="1"/>
    <row r="188" s="152" customFormat="1"/>
    <row r="189" s="152" customFormat="1"/>
    <row r="190" s="152" customFormat="1"/>
    <row r="191" s="152" customFormat="1"/>
    <row r="192" s="152" customFormat="1"/>
    <row r="193" s="152" customFormat="1"/>
    <row r="194" s="152" customFormat="1"/>
    <row r="195" s="152" customFormat="1"/>
    <row r="196" s="152" customFormat="1"/>
    <row r="197" s="152" customFormat="1"/>
    <row r="198" s="152" customFormat="1"/>
    <row r="199" s="152" customFormat="1"/>
    <row r="200" s="152" customFormat="1"/>
    <row r="201" s="152" customFormat="1"/>
    <row r="202" s="152" customFormat="1"/>
    <row r="203" s="152" customFormat="1"/>
    <row r="204" s="152" customFormat="1"/>
    <row r="205" s="152" customFormat="1"/>
    <row r="206" s="152" customFormat="1"/>
    <row r="207" s="152" customFormat="1"/>
    <row r="208" s="152" customFormat="1"/>
    <row r="209" s="152" customFormat="1"/>
    <row r="210" s="152" customFormat="1"/>
    <row r="211" s="152" customFormat="1"/>
    <row r="212" s="152" customFormat="1"/>
    <row r="213" s="152" customFormat="1"/>
    <row r="214" s="152" customFormat="1"/>
    <row r="215" s="152" customFormat="1"/>
    <row r="216" s="152" customFormat="1"/>
    <row r="217" s="152" customFormat="1"/>
    <row r="218" s="152" customFormat="1"/>
    <row r="219" s="152" customFormat="1"/>
    <row r="220" s="152" customFormat="1"/>
    <row r="221" s="152" customFormat="1"/>
    <row r="222" s="152" customFormat="1"/>
    <row r="223" s="152" customFormat="1"/>
    <row r="224" s="152" customFormat="1"/>
    <row r="225" s="152" customFormat="1"/>
    <row r="226" s="152" customFormat="1"/>
    <row r="227" s="152" customFormat="1"/>
    <row r="228" s="152" customFormat="1"/>
    <row r="229" s="152" customFormat="1"/>
    <row r="230" s="152" customFormat="1"/>
    <row r="231" s="152" customFormat="1"/>
    <row r="232" s="152" customFormat="1"/>
    <row r="233" s="152" customFormat="1"/>
    <row r="234" s="152" customFormat="1"/>
    <row r="235" s="152" customFormat="1"/>
    <row r="236" s="152" customFormat="1"/>
    <row r="237" s="152" customFormat="1"/>
    <row r="238" s="152" customFormat="1"/>
    <row r="239" s="152" customFormat="1"/>
    <row r="240" s="152" customFormat="1"/>
    <row r="241" s="152" customFormat="1"/>
    <row r="242" s="152" customFormat="1"/>
    <row r="243" s="152" customFormat="1"/>
    <row r="244" s="152" customFormat="1"/>
    <row r="245" s="152" customFormat="1"/>
    <row r="246" s="152" customFormat="1"/>
    <row r="247" s="152" customFormat="1"/>
    <row r="248" s="152" customFormat="1"/>
    <row r="249" s="152" customFormat="1"/>
    <row r="250" s="152" customFormat="1"/>
    <row r="251" s="152" customFormat="1"/>
    <row r="252" s="152" customFormat="1"/>
    <row r="253" s="152" customFormat="1"/>
    <row r="254" s="152" customFormat="1"/>
    <row r="255" s="152" customFormat="1"/>
    <row r="256" s="152" customFormat="1"/>
    <row r="257" s="152" customFormat="1"/>
    <row r="258" s="152" customFormat="1"/>
    <row r="259" s="152" customFormat="1"/>
    <row r="260" s="152" customFormat="1"/>
    <row r="261" s="152" customFormat="1"/>
    <row r="262" s="152" customFormat="1"/>
    <row r="263" s="152" customFormat="1"/>
    <row r="264" s="152" customFormat="1"/>
    <row r="265" s="152" customFormat="1"/>
    <row r="266" s="152" customFormat="1"/>
    <row r="267" s="152" customFormat="1"/>
    <row r="268" s="152" customFormat="1"/>
    <row r="269" s="152" customFormat="1"/>
    <row r="270" s="152" customFormat="1"/>
    <row r="271" s="152" customFormat="1"/>
    <row r="272" s="152" customFormat="1"/>
    <row r="273" s="152" customFormat="1"/>
    <row r="274" s="152" customFormat="1"/>
    <row r="275" s="152" customFormat="1"/>
    <row r="276" s="152" customFormat="1"/>
    <row r="277" s="152" customFormat="1"/>
    <row r="278" s="152" customFormat="1"/>
    <row r="279" s="152" customFormat="1"/>
    <row r="280" s="152" customFormat="1"/>
    <row r="281" s="152" customFormat="1"/>
    <row r="282" s="152" customFormat="1"/>
    <row r="283" s="152" customFormat="1"/>
    <row r="284" s="152" customFormat="1"/>
    <row r="285" s="152" customFormat="1"/>
    <row r="286" s="152" customFormat="1"/>
    <row r="287" s="152" customFormat="1"/>
    <row r="288" s="152" customFormat="1"/>
    <row r="289" s="152" customFormat="1"/>
    <row r="290" s="152" customFormat="1"/>
    <row r="291" s="152" customFormat="1"/>
    <row r="292" s="152" customFormat="1"/>
    <row r="293" s="152" customFormat="1"/>
    <row r="294" s="152" customFormat="1"/>
    <row r="295" s="152" customFormat="1"/>
    <row r="296" s="152" customFormat="1"/>
    <row r="297" s="152" customFormat="1"/>
    <row r="298" s="152" customFormat="1"/>
    <row r="299" s="152" customFormat="1"/>
    <row r="300" s="152" customFormat="1"/>
    <row r="301" s="152" customFormat="1"/>
    <row r="302" s="152" customFormat="1"/>
    <row r="303" s="152" customFormat="1"/>
    <row r="304" s="152" customFormat="1"/>
    <row r="305" s="152" customFormat="1"/>
    <row r="306" s="152" customFormat="1"/>
    <row r="307" s="152" customFormat="1"/>
    <row r="308" s="152" customFormat="1"/>
    <row r="309" s="152" customFormat="1"/>
    <row r="310" s="152" customFormat="1"/>
    <row r="311" s="152" customFormat="1"/>
    <row r="312" s="152" customFormat="1"/>
    <row r="313" s="152" customFormat="1"/>
    <row r="314" s="152" customFormat="1"/>
    <row r="315" s="152" customFormat="1"/>
    <row r="316" s="152" customFormat="1"/>
    <row r="317" s="152" customFormat="1"/>
    <row r="318" s="152" customFormat="1"/>
    <row r="319" s="152" customFormat="1"/>
    <row r="320" s="152" customFormat="1"/>
    <row r="321" s="152" customFormat="1"/>
    <row r="322" s="152" customFormat="1"/>
    <row r="323" s="152" customFormat="1"/>
    <row r="324" s="152" customFormat="1"/>
    <row r="325" s="152" customFormat="1"/>
    <row r="326" s="152" customFormat="1"/>
    <row r="327" s="152" customFormat="1"/>
    <row r="328" s="152" customFormat="1"/>
    <row r="329" s="152" customFormat="1"/>
    <row r="330" s="152" customFormat="1"/>
    <row r="331" s="152" customFormat="1"/>
    <row r="332" s="152" customFormat="1"/>
    <row r="333" s="152" customFormat="1"/>
    <row r="334" s="152" customFormat="1"/>
    <row r="335" s="152" customFormat="1"/>
    <row r="336" s="152" customFormat="1"/>
    <row r="337" s="152" customFormat="1"/>
    <row r="338" s="152" customFormat="1"/>
    <row r="339" s="152" customFormat="1"/>
    <row r="340" s="152" customFormat="1"/>
    <row r="341" s="152" customFormat="1"/>
    <row r="342" s="152" customFormat="1"/>
    <row r="343" s="152" customFormat="1"/>
    <row r="344" s="152" customFormat="1"/>
    <row r="345" s="152" customFormat="1"/>
    <row r="346" s="152" customFormat="1"/>
    <row r="347" s="152" customFormat="1"/>
    <row r="348" s="152" customFormat="1"/>
    <row r="349" s="152" customFormat="1"/>
    <row r="350" s="152" customFormat="1"/>
    <row r="351" s="152" customFormat="1"/>
    <row r="352" s="152" customFormat="1"/>
    <row r="353" s="152" customFormat="1"/>
    <row r="354" s="152" customFormat="1"/>
    <row r="355" s="152" customFormat="1"/>
    <row r="356" s="152" customFormat="1"/>
    <row r="357" s="152" customFormat="1"/>
    <row r="358" s="152" customFormat="1"/>
    <row r="359" s="152" customFormat="1"/>
    <row r="360" s="152" customFormat="1"/>
    <row r="361" s="152" customFormat="1"/>
    <row r="362" s="152" customFormat="1"/>
    <row r="363" s="152" customFormat="1"/>
    <row r="364" s="152" customFormat="1"/>
    <row r="365" s="152" customFormat="1"/>
    <row r="366" s="152" customFormat="1"/>
    <row r="367" s="152" customFormat="1"/>
    <row r="368" s="152" customFormat="1"/>
    <row r="369" s="152" customFormat="1"/>
    <row r="370" s="152" customFormat="1"/>
    <row r="371" s="152" customFormat="1"/>
    <row r="372" s="152" customFormat="1"/>
    <row r="373" s="152" customFormat="1"/>
    <row r="374" s="152" customFormat="1"/>
    <row r="375" s="152" customFormat="1"/>
    <row r="376" s="152" customFormat="1"/>
    <row r="377" s="152" customFormat="1"/>
    <row r="378" s="152" customFormat="1"/>
    <row r="379" s="152" customFormat="1"/>
    <row r="380" s="152" customFormat="1"/>
    <row r="381" s="152" customFormat="1"/>
    <row r="382" s="152" customFormat="1"/>
    <row r="383" s="152" customFormat="1"/>
    <row r="384" s="152" customFormat="1"/>
    <row r="385" s="152" customFormat="1"/>
    <row r="386" s="152" customFormat="1"/>
    <row r="387" s="152" customFormat="1"/>
    <row r="388" s="152" customFormat="1"/>
    <row r="389" s="152" customFormat="1"/>
    <row r="390" s="152" customFormat="1"/>
    <row r="391" s="152" customFormat="1"/>
    <row r="392" s="152" customFormat="1"/>
    <row r="393" s="152" customFormat="1"/>
    <row r="394" s="152" customFormat="1"/>
    <row r="395" s="152" customFormat="1"/>
    <row r="396" s="152" customFormat="1"/>
    <row r="397" s="152" customFormat="1"/>
    <row r="398" s="152" customFormat="1"/>
    <row r="399" s="152" customFormat="1"/>
    <row r="400" s="152" customFormat="1"/>
    <row r="401" s="152" customFormat="1"/>
    <row r="402" s="152" customFormat="1"/>
    <row r="403" s="152" customFormat="1"/>
    <row r="404" s="152" customFormat="1"/>
    <row r="405" s="152" customFormat="1"/>
    <row r="406" s="152" customFormat="1"/>
    <row r="407" s="152" customFormat="1"/>
    <row r="408" s="152" customFormat="1"/>
    <row r="409" s="152" customFormat="1"/>
    <row r="410" s="152" customFormat="1"/>
    <row r="411" s="152" customFormat="1"/>
    <row r="412" s="152" customFormat="1"/>
    <row r="413" s="152" customFormat="1"/>
    <row r="414" s="152" customFormat="1"/>
    <row r="415" s="152" customFormat="1"/>
    <row r="416" s="152" customFormat="1"/>
    <row r="417" s="152" customFormat="1"/>
    <row r="418" s="152" customFormat="1"/>
    <row r="419" s="152" customFormat="1"/>
    <row r="420" s="152" customFormat="1"/>
    <row r="421" s="152" customFormat="1"/>
    <row r="422" s="152" customFormat="1"/>
    <row r="423" s="152" customFormat="1"/>
    <row r="424" s="152" customFormat="1"/>
    <row r="425" s="152" customFormat="1"/>
    <row r="426" s="152" customFormat="1"/>
    <row r="427" s="152" customFormat="1"/>
    <row r="428" s="152" customFormat="1"/>
    <row r="429" s="152" customFormat="1"/>
    <row r="430" s="152" customFormat="1"/>
    <row r="431" s="152" customFormat="1"/>
    <row r="432" s="152" customFormat="1"/>
    <row r="433" s="152" customFormat="1"/>
    <row r="434" s="152" customFormat="1"/>
    <row r="435" s="152" customFormat="1"/>
    <row r="436" s="152" customFormat="1"/>
    <row r="437" s="152" customFormat="1"/>
    <row r="438" s="152" customFormat="1"/>
    <row r="439" s="152" customFormat="1"/>
    <row r="440" s="152" customFormat="1"/>
    <row r="441" s="152" customFormat="1"/>
    <row r="442" s="152" customFormat="1"/>
    <row r="443" s="152" customFormat="1"/>
    <row r="444" s="152" customFormat="1"/>
    <row r="445" s="152" customFormat="1"/>
    <row r="446" s="152" customFormat="1"/>
    <row r="447" s="152" customFormat="1"/>
    <row r="448" s="152" customFormat="1"/>
    <row r="449" s="152" customFormat="1"/>
    <row r="450" s="152" customFormat="1"/>
    <row r="451" s="152" customFormat="1"/>
    <row r="452" s="152" customFormat="1"/>
    <row r="453" s="152" customFormat="1"/>
    <row r="454" s="152" customFormat="1"/>
    <row r="455" s="152" customFormat="1"/>
    <row r="456" s="152" customFormat="1"/>
    <row r="457" s="152" customFormat="1"/>
    <row r="458" s="152" customFormat="1"/>
    <row r="459" s="152" customFormat="1"/>
    <row r="460" s="152" customFormat="1"/>
    <row r="461" s="152" customFormat="1"/>
  </sheetData>
  <mergeCells count="19">
    <mergeCell ref="A76:C77"/>
    <mergeCell ref="D76:D77"/>
    <mergeCell ref="E76:E77"/>
    <mergeCell ref="F76:F77"/>
    <mergeCell ref="A50:L50"/>
    <mergeCell ref="A53:C54"/>
    <mergeCell ref="D53:D54"/>
    <mergeCell ref="E53:E54"/>
    <mergeCell ref="F53:F54"/>
    <mergeCell ref="A73:L73"/>
    <mergeCell ref="A30:C31"/>
    <mergeCell ref="D30:D31"/>
    <mergeCell ref="E30:E31"/>
    <mergeCell ref="F30:F31"/>
    <mergeCell ref="A7:C8"/>
    <mergeCell ref="D7:D8"/>
    <mergeCell ref="E7:E8"/>
    <mergeCell ref="F7:F8"/>
    <mergeCell ref="A27:L27"/>
  </mergeCells>
  <hyperlinks>
    <hyperlink ref="A1" location="Índice!A1" display="Volver al Índice"/>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1"/>
  <sheetViews>
    <sheetView showGridLines="0" zoomScaleNormal="100" workbookViewId="0"/>
  </sheetViews>
  <sheetFormatPr baseColWidth="10" defaultColWidth="10.88671875" defaultRowHeight="13.2"/>
  <cols>
    <col min="1" max="1" width="6.6640625" style="5" customWidth="1"/>
    <col min="2" max="2" width="0.88671875" style="5" customWidth="1"/>
    <col min="3" max="3" width="26.88671875" style="5" customWidth="1"/>
    <col min="4" max="6" width="18.6640625" style="5" customWidth="1"/>
    <col min="7" max="7" width="11.88671875" style="5" customWidth="1"/>
    <col min="8" max="16384" width="10.88671875" style="5"/>
  </cols>
  <sheetData>
    <row r="1" spans="1:6" s="162" customFormat="1" ht="15" customHeight="1">
      <c r="A1" s="1386" t="s">
        <v>1209</v>
      </c>
      <c r="B1" s="161"/>
      <c r="C1" s="161"/>
      <c r="D1" s="161"/>
      <c r="E1" s="161"/>
      <c r="F1" s="161"/>
    </row>
    <row r="2" spans="1:6" s="165" customFormat="1" ht="19.5" customHeight="1">
      <c r="A2" s="163" t="s">
        <v>138</v>
      </c>
      <c r="B2" s="164"/>
      <c r="C2" s="164"/>
      <c r="D2" s="164"/>
      <c r="E2" s="164"/>
      <c r="F2" s="164"/>
    </row>
    <row r="3" spans="1:6" s="161" customFormat="1" ht="20.100000000000001" customHeight="1">
      <c r="A3" s="166">
        <v>44439</v>
      </c>
      <c r="B3" s="166"/>
      <c r="C3" s="166"/>
      <c r="D3" s="166"/>
      <c r="E3" s="166"/>
      <c r="F3" s="166"/>
    </row>
    <row r="4" spans="1:6" s="168" customFormat="1" ht="20.100000000000001" customHeight="1">
      <c r="A4" s="167" t="s">
        <v>124</v>
      </c>
      <c r="B4" s="167"/>
      <c r="C4" s="167"/>
      <c r="D4" s="167"/>
      <c r="E4" s="167"/>
      <c r="F4" s="167"/>
    </row>
    <row r="5" spans="1:6" s="169" customFormat="1" ht="4.5" customHeight="1"/>
    <row r="6" spans="1:6" s="169" customFormat="1" ht="15" customHeight="1">
      <c r="A6" s="170" t="s">
        <v>139</v>
      </c>
      <c r="B6" s="170"/>
      <c r="C6" s="170"/>
      <c r="D6" s="170"/>
      <c r="E6" s="170"/>
      <c r="F6" s="170"/>
    </row>
    <row r="7" spans="1:6" s="172" customFormat="1" ht="6.9" customHeight="1" thickBot="1">
      <c r="A7" s="171"/>
      <c r="B7" s="171"/>
      <c r="C7" s="171"/>
      <c r="D7" s="171"/>
      <c r="E7" s="171"/>
      <c r="F7" s="171"/>
    </row>
    <row r="8" spans="1:6" s="173" customFormat="1" ht="12.15" customHeight="1">
      <c r="A8" s="1480" t="s">
        <v>1</v>
      </c>
      <c r="B8" s="1480"/>
      <c r="C8" s="1482"/>
      <c r="D8" s="1482" t="s">
        <v>126</v>
      </c>
      <c r="E8" s="1657" t="s">
        <v>127</v>
      </c>
      <c r="F8" s="1478" t="s">
        <v>140</v>
      </c>
    </row>
    <row r="9" spans="1:6" s="173" customFormat="1" ht="12.15" customHeight="1">
      <c r="A9" s="1483"/>
      <c r="B9" s="1483"/>
      <c r="C9" s="1483"/>
      <c r="D9" s="1483"/>
      <c r="E9" s="1658" t="s">
        <v>129</v>
      </c>
      <c r="F9" s="1479" t="s">
        <v>130</v>
      </c>
    </row>
    <row r="10" spans="1:6" s="173" customFormat="1" ht="4.5" customHeight="1">
      <c r="A10" s="174"/>
      <c r="B10" s="174"/>
      <c r="C10" s="175"/>
      <c r="D10" s="176"/>
      <c r="E10" s="177"/>
      <c r="F10" s="177"/>
    </row>
    <row r="11" spans="1:6" s="23" customFormat="1" ht="12" customHeight="1">
      <c r="A11" s="178">
        <v>1</v>
      </c>
      <c r="B11" s="179"/>
      <c r="C11" s="25" t="s">
        <v>131</v>
      </c>
      <c r="D11" s="180">
        <v>54716802.306999996</v>
      </c>
      <c r="E11" s="181">
        <v>44.386141316226272</v>
      </c>
      <c r="F11" s="182">
        <v>44.386141316226272</v>
      </c>
    </row>
    <row r="12" spans="1:6" s="23" customFormat="1" ht="12" customHeight="1">
      <c r="A12" s="178">
        <v>2</v>
      </c>
      <c r="B12" s="179"/>
      <c r="C12" s="25" t="s">
        <v>29</v>
      </c>
      <c r="D12" s="180">
        <v>25429465.271000002</v>
      </c>
      <c r="E12" s="181">
        <v>20.628322407836983</v>
      </c>
      <c r="F12" s="182">
        <v>65.014463724063262</v>
      </c>
    </row>
    <row r="13" spans="1:6" s="23" customFormat="1" ht="12" customHeight="1">
      <c r="A13" s="178">
        <v>3</v>
      </c>
      <c r="B13" s="179"/>
      <c r="C13" s="25" t="s">
        <v>114</v>
      </c>
      <c r="D13" s="180">
        <v>16324129.798</v>
      </c>
      <c r="E13" s="181">
        <v>13.242095691431766</v>
      </c>
      <c r="F13" s="182">
        <v>78.256559415495033</v>
      </c>
    </row>
    <row r="14" spans="1:6" s="23" customFormat="1" ht="12" customHeight="1">
      <c r="A14" s="178">
        <v>4</v>
      </c>
      <c r="B14" s="179"/>
      <c r="C14" s="25" t="s">
        <v>36</v>
      </c>
      <c r="D14" s="180">
        <v>13038474.903999999</v>
      </c>
      <c r="E14" s="181">
        <v>10.576780170557891</v>
      </c>
      <c r="F14" s="182">
        <v>88.833339586052929</v>
      </c>
    </row>
    <row r="15" spans="1:6" s="23" customFormat="1" ht="12" customHeight="1">
      <c r="A15" s="178">
        <v>5</v>
      </c>
      <c r="B15" s="179"/>
      <c r="C15" s="25" t="s">
        <v>35</v>
      </c>
      <c r="D15" s="180">
        <v>6666224.6849999996</v>
      </c>
      <c r="E15" s="181">
        <v>5.4076257829173731</v>
      </c>
      <c r="F15" s="182">
        <v>94.240965368970308</v>
      </c>
    </row>
    <row r="16" spans="1:6" s="23" customFormat="1" ht="12" customHeight="1">
      <c r="A16" s="178">
        <v>6</v>
      </c>
      <c r="B16" s="179"/>
      <c r="C16" s="25" t="s">
        <v>33</v>
      </c>
      <c r="D16" s="180">
        <v>3288596.9309999999</v>
      </c>
      <c r="E16" s="181">
        <v>2.6677020943674576</v>
      </c>
      <c r="F16" s="182">
        <v>96.908667463337764</v>
      </c>
    </row>
    <row r="17" spans="1:12" s="23" customFormat="1" ht="12" customHeight="1">
      <c r="A17" s="178">
        <v>7</v>
      </c>
      <c r="B17" s="179"/>
      <c r="C17" s="25" t="s">
        <v>40</v>
      </c>
      <c r="D17" s="180">
        <v>1539882.8089999999</v>
      </c>
      <c r="E17" s="181">
        <v>1.2491493122571864</v>
      </c>
      <c r="F17" s="182">
        <v>99.02999764299598</v>
      </c>
    </row>
    <row r="18" spans="1:12" s="23" customFormat="1" ht="12" customHeight="1">
      <c r="A18" s="178">
        <v>8</v>
      </c>
      <c r="B18" s="179"/>
      <c r="C18" s="25" t="s">
        <v>43</v>
      </c>
      <c r="D18" s="180">
        <v>1075176.7709999999</v>
      </c>
      <c r="E18" s="181">
        <v>0.8721808674010284</v>
      </c>
      <c r="F18" s="182">
        <v>97.780848330738792</v>
      </c>
    </row>
    <row r="19" spans="1:12" s="23" customFormat="1" ht="12" customHeight="1">
      <c r="A19" s="178">
        <v>9</v>
      </c>
      <c r="B19" s="179"/>
      <c r="C19" s="25" t="s">
        <v>32</v>
      </c>
      <c r="D19" s="180">
        <v>575603.64599999995</v>
      </c>
      <c r="E19" s="181">
        <v>0.46692832359142783</v>
      </c>
      <c r="F19" s="182">
        <v>99.496925966587412</v>
      </c>
    </row>
    <row r="20" spans="1:12" s="23" customFormat="1" ht="12" customHeight="1">
      <c r="A20" s="178">
        <v>10</v>
      </c>
      <c r="B20" s="179"/>
      <c r="C20" s="25" t="s">
        <v>38</v>
      </c>
      <c r="D20" s="180">
        <v>287807.52500000002</v>
      </c>
      <c r="E20" s="181">
        <v>0.23346878724470063</v>
      </c>
      <c r="F20" s="182">
        <v>99.730394753832115</v>
      </c>
    </row>
    <row r="21" spans="1:12" s="23" customFormat="1" ht="12" customHeight="1">
      <c r="A21" s="178">
        <v>11</v>
      </c>
      <c r="B21" s="179"/>
      <c r="C21" s="25" t="s">
        <v>44</v>
      </c>
      <c r="D21" s="180">
        <v>155914.13200000001</v>
      </c>
      <c r="E21" s="181">
        <v>0.12647717710768741</v>
      </c>
      <c r="F21" s="182">
        <v>99.856871930939803</v>
      </c>
    </row>
    <row r="22" spans="1:12" s="23" customFormat="1" ht="12" customHeight="1">
      <c r="A22" s="178">
        <v>12</v>
      </c>
      <c r="B22" s="179"/>
      <c r="C22" s="25" t="s">
        <v>141</v>
      </c>
      <c r="D22" s="180">
        <v>135868.351</v>
      </c>
      <c r="E22" s="181">
        <v>0.11021608671596514</v>
      </c>
      <c r="F22" s="182">
        <v>99.967088017655769</v>
      </c>
    </row>
    <row r="23" spans="1:12" s="23" customFormat="1" ht="12" customHeight="1">
      <c r="A23" s="178">
        <v>13</v>
      </c>
      <c r="B23" s="179"/>
      <c r="C23" s="25" t="s">
        <v>37</v>
      </c>
      <c r="D23" s="180">
        <v>39023.055</v>
      </c>
      <c r="E23" s="181">
        <v>3.1655410418588784E-2</v>
      </c>
      <c r="F23" s="182">
        <v>99.998743428074363</v>
      </c>
    </row>
    <row r="24" spans="1:12" s="23" customFormat="1" ht="12" customHeight="1">
      <c r="A24" s="178">
        <v>14</v>
      </c>
      <c r="B24" s="179"/>
      <c r="C24" s="25" t="s">
        <v>42</v>
      </c>
      <c r="D24" s="180">
        <v>1549.0329999999999</v>
      </c>
      <c r="E24" s="181">
        <v>1.2565719256715764E-3</v>
      </c>
      <c r="F24" s="182">
        <v>100.00000000000003</v>
      </c>
    </row>
    <row r="25" spans="1:12" s="23" customFormat="1" ht="12" customHeight="1">
      <c r="A25" s="178">
        <v>15</v>
      </c>
      <c r="B25" s="179"/>
      <c r="C25" s="25" t="s">
        <v>39</v>
      </c>
      <c r="D25" s="180">
        <v>0</v>
      </c>
      <c r="E25" s="181" t="s">
        <v>117</v>
      </c>
      <c r="F25" s="182" t="s">
        <v>117</v>
      </c>
    </row>
    <row r="26" spans="1:12" s="23" customFormat="1" ht="12" customHeight="1">
      <c r="A26" s="178">
        <v>16</v>
      </c>
      <c r="B26" s="179"/>
      <c r="C26" s="25" t="s">
        <v>41</v>
      </c>
      <c r="D26" s="180">
        <v>0</v>
      </c>
      <c r="E26" s="181" t="s">
        <v>117</v>
      </c>
      <c r="F26" s="182" t="s">
        <v>117</v>
      </c>
    </row>
    <row r="27" spans="1:12" s="187" customFormat="1" ht="7.5" customHeight="1">
      <c r="A27" s="183"/>
      <c r="B27" s="183"/>
      <c r="C27" s="184"/>
      <c r="D27" s="185"/>
      <c r="E27" s="186"/>
      <c r="F27" s="186"/>
    </row>
    <row r="28" spans="1:12" s="188" customFormat="1" ht="7.5" customHeight="1">
      <c r="A28" s="1650"/>
      <c r="B28" s="1650"/>
      <c r="C28" s="1650"/>
      <c r="D28" s="1650"/>
      <c r="E28" s="1650"/>
      <c r="F28" s="1650"/>
      <c r="G28" s="1650"/>
      <c r="H28" s="1650"/>
      <c r="I28" s="1650"/>
      <c r="J28" s="1650"/>
      <c r="K28" s="1650"/>
      <c r="L28" s="1650"/>
    </row>
    <row r="29" spans="1:12" s="190" customFormat="1" ht="13.5" customHeight="1">
      <c r="A29" s="189" t="s">
        <v>142</v>
      </c>
      <c r="B29" s="189"/>
      <c r="C29" s="189"/>
      <c r="D29" s="189"/>
      <c r="E29" s="189"/>
      <c r="F29" s="189"/>
    </row>
    <row r="30" spans="1:12" s="188" customFormat="1" ht="6.9" customHeight="1" thickBot="1">
      <c r="A30" s="191"/>
      <c r="B30" s="191"/>
      <c r="C30" s="191"/>
      <c r="D30" s="191"/>
      <c r="E30" s="191"/>
      <c r="F30" s="191"/>
    </row>
    <row r="31" spans="1:12" s="192" customFormat="1" ht="12.15" customHeight="1">
      <c r="A31" s="1654" t="s">
        <v>1</v>
      </c>
      <c r="B31" s="1654"/>
      <c r="C31" s="1482"/>
      <c r="D31" s="1655" t="s">
        <v>126</v>
      </c>
      <c r="E31" s="1657" t="s">
        <v>127</v>
      </c>
      <c r="F31" s="1657" t="s">
        <v>128</v>
      </c>
    </row>
    <row r="32" spans="1:12" s="193" customFormat="1" ht="12.15" customHeight="1">
      <c r="A32" s="1483"/>
      <c r="B32" s="1483"/>
      <c r="C32" s="1483"/>
      <c r="D32" s="1656"/>
      <c r="E32" s="1658" t="s">
        <v>129</v>
      </c>
      <c r="F32" s="1658" t="s">
        <v>130</v>
      </c>
    </row>
    <row r="33" spans="1:7" s="193" customFormat="1" ht="4.5" customHeight="1">
      <c r="A33" s="36"/>
      <c r="B33" s="36"/>
      <c r="C33" s="194"/>
      <c r="D33" s="195"/>
      <c r="E33" s="196"/>
      <c r="F33" s="196"/>
    </row>
    <row r="34" spans="1:7" s="193" customFormat="1" ht="12" customHeight="1">
      <c r="A34" s="178">
        <v>1</v>
      </c>
      <c r="B34" s="179"/>
      <c r="C34" s="25" t="s">
        <v>131</v>
      </c>
      <c r="D34" s="180">
        <v>48854010.232000001</v>
      </c>
      <c r="E34" s="181">
        <v>38.416231006318135</v>
      </c>
      <c r="F34" s="182">
        <v>38.416231006318135</v>
      </c>
      <c r="G34" s="197"/>
    </row>
    <row r="35" spans="1:7" s="193" customFormat="1" ht="12" customHeight="1">
      <c r="A35" s="178">
        <v>2</v>
      </c>
      <c r="B35" s="179"/>
      <c r="C35" s="25" t="s">
        <v>29</v>
      </c>
      <c r="D35" s="180">
        <v>28681983.638999999</v>
      </c>
      <c r="E35" s="181">
        <v>22.554007418484819</v>
      </c>
      <c r="F35" s="182">
        <v>60.970238424802957</v>
      </c>
      <c r="G35" s="197"/>
    </row>
    <row r="36" spans="1:7" s="193" customFormat="1" ht="12" customHeight="1">
      <c r="A36" s="178">
        <v>3</v>
      </c>
      <c r="B36" s="179"/>
      <c r="C36" s="25" t="s">
        <v>36</v>
      </c>
      <c r="D36" s="180">
        <v>22024684.717999998</v>
      </c>
      <c r="E36" s="181">
        <v>17.319056756036847</v>
      </c>
      <c r="F36" s="182">
        <v>78.289295180839801</v>
      </c>
      <c r="G36" s="197"/>
    </row>
    <row r="37" spans="1:7" s="193" customFormat="1" ht="12" customHeight="1">
      <c r="A37" s="178">
        <v>4</v>
      </c>
      <c r="B37" s="179"/>
      <c r="C37" s="25" t="s">
        <v>114</v>
      </c>
      <c r="D37" s="180">
        <v>16774036.131999999</v>
      </c>
      <c r="E37" s="181">
        <v>13.190222131102598</v>
      </c>
      <c r="F37" s="182">
        <v>91.479517311942402</v>
      </c>
      <c r="G37" s="197"/>
    </row>
    <row r="38" spans="1:7" s="193" customFormat="1" ht="12" customHeight="1">
      <c r="A38" s="178">
        <v>5</v>
      </c>
      <c r="B38" s="179"/>
      <c r="C38" s="25" t="s">
        <v>32</v>
      </c>
      <c r="D38" s="180">
        <v>3499057.3909999998</v>
      </c>
      <c r="E38" s="181">
        <v>2.7514751890106584</v>
      </c>
      <c r="F38" s="182">
        <v>94.230992500953064</v>
      </c>
      <c r="G38" s="197"/>
    </row>
    <row r="39" spans="1:7" s="193" customFormat="1" ht="12" customHeight="1">
      <c r="A39" s="178">
        <v>6</v>
      </c>
      <c r="B39" s="179"/>
      <c r="C39" s="25" t="s">
        <v>33</v>
      </c>
      <c r="D39" s="180">
        <v>2875994.9920000001</v>
      </c>
      <c r="E39" s="181">
        <v>2.2615316012137132</v>
      </c>
      <c r="F39" s="182">
        <v>96.492524102166783</v>
      </c>
      <c r="G39" s="197"/>
    </row>
    <row r="40" spans="1:7" s="193" customFormat="1" ht="12" customHeight="1">
      <c r="A40" s="178">
        <v>7</v>
      </c>
      <c r="B40" s="179"/>
      <c r="C40" s="25" t="s">
        <v>37</v>
      </c>
      <c r="D40" s="180">
        <v>1640705.706</v>
      </c>
      <c r="E40" s="181">
        <v>1.2901649038791705</v>
      </c>
      <c r="F40" s="182">
        <v>97.782689006045956</v>
      </c>
      <c r="G40" s="197"/>
    </row>
    <row r="41" spans="1:7" s="193" customFormat="1" ht="12" customHeight="1">
      <c r="A41" s="178">
        <v>8</v>
      </c>
      <c r="B41" s="179"/>
      <c r="C41" s="25" t="s">
        <v>38</v>
      </c>
      <c r="D41" s="180">
        <v>1525371.128</v>
      </c>
      <c r="E41" s="181">
        <v>1.1994718416223891</v>
      </c>
      <c r="F41" s="182">
        <v>98.982160847668339</v>
      </c>
      <c r="G41" s="197"/>
    </row>
    <row r="42" spans="1:7" s="193" customFormat="1" ht="12" customHeight="1">
      <c r="A42" s="178">
        <v>9</v>
      </c>
      <c r="B42" s="179"/>
      <c r="C42" s="25" t="s">
        <v>39</v>
      </c>
      <c r="D42" s="180">
        <v>516395.31300000002</v>
      </c>
      <c r="E42" s="181">
        <v>0.40606618659513533</v>
      </c>
      <c r="F42" s="182">
        <v>99.38822703426348</v>
      </c>
      <c r="G42" s="197"/>
    </row>
    <row r="43" spans="1:7" s="193" customFormat="1" ht="12" customHeight="1">
      <c r="A43" s="178">
        <v>10</v>
      </c>
      <c r="B43" s="179"/>
      <c r="C43" s="25" t="s">
        <v>141</v>
      </c>
      <c r="D43" s="180">
        <v>273589.80300000001</v>
      </c>
      <c r="E43" s="181">
        <v>0.21513666990917152</v>
      </c>
      <c r="F43" s="182">
        <v>99.603363704172651</v>
      </c>
      <c r="G43" s="197"/>
    </row>
    <row r="44" spans="1:7" s="193" customFormat="1" ht="12" customHeight="1">
      <c r="A44" s="178">
        <v>11</v>
      </c>
      <c r="B44" s="179"/>
      <c r="C44" s="25" t="s">
        <v>143</v>
      </c>
      <c r="D44" s="180">
        <v>206801.99799999999</v>
      </c>
      <c r="E44" s="181">
        <v>0.16261824341561132</v>
      </c>
      <c r="F44" s="182">
        <v>99.765981947588259</v>
      </c>
      <c r="G44" s="197"/>
    </row>
    <row r="45" spans="1:7" s="193" customFormat="1" ht="12" customHeight="1">
      <c r="A45" s="178">
        <v>12</v>
      </c>
      <c r="B45" s="179"/>
      <c r="C45" s="25" t="s">
        <v>41</v>
      </c>
      <c r="D45" s="180">
        <v>139539.383</v>
      </c>
      <c r="E45" s="181">
        <v>0.10972645124423901</v>
      </c>
      <c r="F45" s="182">
        <v>99.875708398832501</v>
      </c>
      <c r="G45" s="197"/>
    </row>
    <row r="46" spans="1:7" s="193" customFormat="1" ht="12" customHeight="1">
      <c r="A46" s="178">
        <v>13</v>
      </c>
      <c r="B46" s="179"/>
      <c r="C46" s="25" t="s">
        <v>35</v>
      </c>
      <c r="D46" s="180">
        <v>89828.551999999996</v>
      </c>
      <c r="E46" s="181">
        <v>7.0636461330552014E-2</v>
      </c>
      <c r="F46" s="182">
        <v>99.946344860163052</v>
      </c>
      <c r="G46" s="197"/>
    </row>
    <row r="47" spans="1:7" s="193" customFormat="1" ht="12" customHeight="1">
      <c r="A47" s="178">
        <v>14</v>
      </c>
      <c r="B47" s="179"/>
      <c r="C47" s="25" t="s">
        <v>42</v>
      </c>
      <c r="D47" s="180">
        <v>68233.365999999995</v>
      </c>
      <c r="E47" s="181">
        <v>5.3655139836968575E-2</v>
      </c>
      <c r="F47" s="182">
        <v>100.00000000000001</v>
      </c>
      <c r="G47" s="197"/>
    </row>
    <row r="48" spans="1:7" s="193" customFormat="1" ht="12" customHeight="1">
      <c r="A48" s="178">
        <v>15</v>
      </c>
      <c r="B48" s="179"/>
      <c r="C48" s="25" t="s">
        <v>43</v>
      </c>
      <c r="D48" s="180">
        <v>0</v>
      </c>
      <c r="E48" s="181" t="s">
        <v>117</v>
      </c>
      <c r="F48" s="182" t="s">
        <v>117</v>
      </c>
      <c r="G48" s="197"/>
    </row>
    <row r="49" spans="1:12" s="193" customFormat="1" ht="12" customHeight="1">
      <c r="A49" s="178">
        <v>16</v>
      </c>
      <c r="B49" s="179"/>
      <c r="C49" s="25" t="s">
        <v>44</v>
      </c>
      <c r="D49" s="180">
        <v>0</v>
      </c>
      <c r="E49" s="181" t="s">
        <v>117</v>
      </c>
      <c r="F49" s="182" t="s">
        <v>117</v>
      </c>
      <c r="G49" s="197"/>
    </row>
    <row r="50" spans="1:12" s="201" customFormat="1" ht="5.25" customHeight="1">
      <c r="A50" s="183"/>
      <c r="B50" s="183"/>
      <c r="C50" s="198"/>
      <c r="D50" s="199"/>
      <c r="E50" s="200"/>
      <c r="F50" s="200"/>
    </row>
    <row r="51" spans="1:12" s="188" customFormat="1" ht="7.5" customHeight="1">
      <c r="A51" s="1650"/>
      <c r="B51" s="1650"/>
      <c r="C51" s="1650"/>
      <c r="D51" s="1650"/>
      <c r="E51" s="1650"/>
      <c r="F51" s="1650"/>
      <c r="G51" s="1650"/>
      <c r="H51" s="1650"/>
      <c r="I51" s="1650"/>
      <c r="J51" s="1650"/>
      <c r="K51" s="1650"/>
      <c r="L51" s="1650"/>
    </row>
    <row r="52" spans="1:12" s="190" customFormat="1" ht="14.25" customHeight="1">
      <c r="A52" s="189" t="s">
        <v>144</v>
      </c>
      <c r="B52" s="189"/>
      <c r="C52" s="189"/>
      <c r="D52" s="189"/>
      <c r="E52" s="189"/>
      <c r="F52" s="189"/>
    </row>
    <row r="53" spans="1:12" s="188" customFormat="1" ht="6.9" customHeight="1" thickBot="1">
      <c r="A53" s="191"/>
      <c r="B53" s="191"/>
      <c r="C53" s="191"/>
      <c r="D53" s="191"/>
      <c r="E53" s="191"/>
      <c r="F53" s="191"/>
    </row>
    <row r="54" spans="1:12" s="192" customFormat="1" ht="12.15" customHeight="1">
      <c r="A54" s="1654" t="s">
        <v>1</v>
      </c>
      <c r="B54" s="1654"/>
      <c r="C54" s="1482"/>
      <c r="D54" s="1655" t="s">
        <v>126</v>
      </c>
      <c r="E54" s="1657" t="s">
        <v>127</v>
      </c>
      <c r="F54" s="1657" t="s">
        <v>128</v>
      </c>
    </row>
    <row r="55" spans="1:12" s="193" customFormat="1" ht="12.15" customHeight="1">
      <c r="A55" s="1483"/>
      <c r="B55" s="1483"/>
      <c r="C55" s="1483"/>
      <c r="D55" s="1656"/>
      <c r="E55" s="1658" t="s">
        <v>129</v>
      </c>
      <c r="F55" s="1658" t="s">
        <v>130</v>
      </c>
    </row>
    <row r="56" spans="1:12" s="193" customFormat="1" ht="4.5" customHeight="1">
      <c r="A56" s="23"/>
      <c r="B56" s="23"/>
      <c r="C56" s="194"/>
      <c r="D56" s="195"/>
      <c r="E56" s="196"/>
      <c r="F56" s="196"/>
    </row>
    <row r="57" spans="1:12" s="193" customFormat="1" ht="12" customHeight="1">
      <c r="A57" s="178">
        <v>1</v>
      </c>
      <c r="B57" s="179"/>
      <c r="C57" s="25" t="s">
        <v>131</v>
      </c>
      <c r="D57" s="180">
        <v>19987884.048</v>
      </c>
      <c r="E57" s="181">
        <v>23.780588329640675</v>
      </c>
      <c r="F57" s="182">
        <v>23.780588329640675</v>
      </c>
    </row>
    <row r="58" spans="1:12" s="193" customFormat="1" ht="12" customHeight="1">
      <c r="A58" s="178">
        <v>2</v>
      </c>
      <c r="B58" s="179"/>
      <c r="C58" s="25" t="s">
        <v>29</v>
      </c>
      <c r="D58" s="180">
        <v>13020347.926000001</v>
      </c>
      <c r="E58" s="181">
        <v>15.490961083891156</v>
      </c>
      <c r="F58" s="182">
        <v>39.271549413531829</v>
      </c>
      <c r="G58" s="202"/>
    </row>
    <row r="59" spans="1:12" s="193" customFormat="1" ht="12" customHeight="1">
      <c r="A59" s="178">
        <v>3</v>
      </c>
      <c r="B59" s="179"/>
      <c r="C59" s="25" t="s">
        <v>114</v>
      </c>
      <c r="D59" s="180">
        <v>11317539.392999999</v>
      </c>
      <c r="E59" s="181">
        <v>13.46504435202357</v>
      </c>
      <c r="F59" s="182">
        <v>63.822041230093078</v>
      </c>
      <c r="G59" s="202"/>
    </row>
    <row r="60" spans="1:12" s="193" customFormat="1" ht="12" customHeight="1">
      <c r="A60" s="178">
        <v>4</v>
      </c>
      <c r="B60" s="179"/>
      <c r="C60" s="25" t="s">
        <v>36</v>
      </c>
      <c r="D60" s="180">
        <v>9317458.2339999992</v>
      </c>
      <c r="E60" s="181">
        <v>11.085447464537683</v>
      </c>
      <c r="F60" s="182">
        <v>52.736593765555398</v>
      </c>
      <c r="G60" s="202"/>
    </row>
    <row r="61" spans="1:12" s="193" customFormat="1" ht="12" customHeight="1">
      <c r="A61" s="178">
        <v>5</v>
      </c>
      <c r="B61" s="179"/>
      <c r="C61" s="25" t="s">
        <v>33</v>
      </c>
      <c r="D61" s="180">
        <v>6494473.3540000003</v>
      </c>
      <c r="E61" s="181">
        <v>7.7268007398085912</v>
      </c>
      <c r="F61" s="182">
        <v>71.548841969901673</v>
      </c>
      <c r="G61" s="202"/>
    </row>
    <row r="62" spans="1:12" s="193" customFormat="1" ht="12" customHeight="1">
      <c r="A62" s="178">
        <v>6</v>
      </c>
      <c r="B62" s="179"/>
      <c r="C62" s="25" t="s">
        <v>37</v>
      </c>
      <c r="D62" s="180">
        <v>6331543.6679999996</v>
      </c>
      <c r="E62" s="181">
        <v>7.5329551191246296</v>
      </c>
      <c r="F62" s="182">
        <v>79.08179708902631</v>
      </c>
      <c r="G62" s="202"/>
    </row>
    <row r="63" spans="1:12" s="193" customFormat="1" ht="12" customHeight="1">
      <c r="A63" s="178">
        <v>7</v>
      </c>
      <c r="B63" s="179"/>
      <c r="C63" s="25" t="s">
        <v>40</v>
      </c>
      <c r="D63" s="180">
        <v>4269896.9579999996</v>
      </c>
      <c r="E63" s="181">
        <v>5.0801106072227409</v>
      </c>
      <c r="F63" s="182">
        <v>84.161907696249045</v>
      </c>
      <c r="G63" s="202"/>
    </row>
    <row r="64" spans="1:12" s="193" customFormat="1" ht="12" customHeight="1">
      <c r="A64" s="178">
        <v>8</v>
      </c>
      <c r="B64" s="179"/>
      <c r="C64" s="25" t="s">
        <v>43</v>
      </c>
      <c r="D64" s="180">
        <v>3308706.3620000002</v>
      </c>
      <c r="E64" s="181">
        <v>3.9365339377310486</v>
      </c>
      <c r="F64" s="182">
        <v>88.098441633980087</v>
      </c>
      <c r="G64" s="202"/>
    </row>
    <row r="65" spans="1:12" s="193" customFormat="1" ht="12" customHeight="1">
      <c r="A65" s="178">
        <v>9</v>
      </c>
      <c r="B65" s="179"/>
      <c r="C65" s="25" t="s">
        <v>38</v>
      </c>
      <c r="D65" s="180">
        <v>2777576.645</v>
      </c>
      <c r="E65" s="181">
        <v>3.3046222696783527</v>
      </c>
      <c r="F65" s="182">
        <v>91.403063903658435</v>
      </c>
      <c r="G65" s="202"/>
    </row>
    <row r="66" spans="1:12" s="193" customFormat="1" ht="12" customHeight="1">
      <c r="A66" s="178">
        <v>10</v>
      </c>
      <c r="B66" s="179"/>
      <c r="C66" s="25" t="s">
        <v>32</v>
      </c>
      <c r="D66" s="180">
        <v>2478587.2689999999</v>
      </c>
      <c r="E66" s="181">
        <v>2.9488996104655283</v>
      </c>
      <c r="F66" s="182">
        <v>94.351963514123966</v>
      </c>
      <c r="G66" s="202"/>
    </row>
    <row r="67" spans="1:12" s="193" customFormat="1" ht="12" customHeight="1">
      <c r="A67" s="178">
        <v>11</v>
      </c>
      <c r="B67" s="179"/>
      <c r="C67" s="25" t="s">
        <v>39</v>
      </c>
      <c r="D67" s="180">
        <v>2038936.442</v>
      </c>
      <c r="E67" s="181">
        <v>2.4258249668181326</v>
      </c>
      <c r="F67" s="182">
        <v>96.777788480942093</v>
      </c>
      <c r="G67" s="202"/>
    </row>
    <row r="68" spans="1:12" s="193" customFormat="1" ht="12" customHeight="1">
      <c r="A68" s="178">
        <v>12</v>
      </c>
      <c r="B68" s="179"/>
      <c r="C68" s="25" t="s">
        <v>41</v>
      </c>
      <c r="D68" s="180">
        <v>1104562.3840000001</v>
      </c>
      <c r="E68" s="181">
        <v>1.3141532778172582</v>
      </c>
      <c r="F68" s="182">
        <v>98.091941758759347</v>
      </c>
      <c r="G68" s="202"/>
    </row>
    <row r="69" spans="1:12" s="193" customFormat="1" ht="12" customHeight="1">
      <c r="A69" s="178">
        <v>13</v>
      </c>
      <c r="B69" s="179"/>
      <c r="C69" s="25" t="s">
        <v>30</v>
      </c>
      <c r="D69" s="180">
        <v>1053759.6229999999</v>
      </c>
      <c r="E69" s="181">
        <v>1.2537106845718258</v>
      </c>
      <c r="F69" s="182">
        <v>99.345652443331176</v>
      </c>
      <c r="G69" s="202"/>
    </row>
    <row r="70" spans="1:12" s="193" customFormat="1" ht="12" customHeight="1">
      <c r="A70" s="178">
        <v>14</v>
      </c>
      <c r="B70" s="179"/>
      <c r="C70" s="25" t="s">
        <v>42</v>
      </c>
      <c r="D70" s="180">
        <v>408545.065</v>
      </c>
      <c r="E70" s="181">
        <v>0.48606655819796113</v>
      </c>
      <c r="F70" s="182">
        <v>99.831719001529137</v>
      </c>
      <c r="G70" s="202"/>
    </row>
    <row r="71" spans="1:12" s="193" customFormat="1" ht="12" customHeight="1">
      <c r="A71" s="178">
        <v>15</v>
      </c>
      <c r="B71" s="179"/>
      <c r="C71" s="25" t="s">
        <v>44</v>
      </c>
      <c r="D71" s="180">
        <v>106220.804</v>
      </c>
      <c r="E71" s="181">
        <v>0.12637621900854495</v>
      </c>
      <c r="F71" s="182">
        <v>99.958095220537686</v>
      </c>
      <c r="G71" s="202"/>
    </row>
    <row r="72" spans="1:12" s="193" customFormat="1" ht="12" customHeight="1">
      <c r="A72" s="178">
        <v>16</v>
      </c>
      <c r="B72" s="179"/>
      <c r="C72" s="25" t="s">
        <v>35</v>
      </c>
      <c r="D72" s="180">
        <v>35221.495000000003</v>
      </c>
      <c r="E72" s="181">
        <v>4.1904779462301665E-2</v>
      </c>
      <c r="F72" s="182">
        <v>99.999999999999986</v>
      </c>
      <c r="G72" s="202"/>
    </row>
    <row r="73" spans="1:12" s="201" customFormat="1" ht="6" customHeight="1">
      <c r="A73" s="183"/>
      <c r="B73" s="183"/>
      <c r="C73" s="198"/>
      <c r="D73" s="199"/>
      <c r="E73" s="200"/>
      <c r="F73" s="203"/>
    </row>
    <row r="74" spans="1:12" s="207" customFormat="1" ht="8.25" customHeight="1">
      <c r="A74" s="204"/>
      <c r="B74" s="204"/>
      <c r="C74" s="205"/>
      <c r="D74" s="206"/>
      <c r="E74" s="205"/>
      <c r="F74" s="205"/>
    </row>
    <row r="75" spans="1:12" s="207" customFormat="1" ht="11.1" customHeight="1">
      <c r="A75" s="208" t="s">
        <v>145</v>
      </c>
      <c r="B75" s="208"/>
      <c r="C75" s="193"/>
      <c r="D75" s="205"/>
      <c r="E75" s="205"/>
      <c r="F75" s="205"/>
    </row>
    <row r="76" spans="1:12" s="207" customFormat="1" ht="11.1" customHeight="1">
      <c r="A76" s="34" t="s">
        <v>137</v>
      </c>
      <c r="B76" s="193"/>
      <c r="C76" s="193"/>
      <c r="D76" s="206"/>
      <c r="E76" s="205"/>
      <c r="F76" s="205"/>
    </row>
    <row r="77" spans="1:12" s="209" customFormat="1" ht="12.6" customHeight="1">
      <c r="A77" s="158"/>
      <c r="B77" s="158"/>
      <c r="C77" s="158"/>
      <c r="D77" s="158"/>
      <c r="E77" s="158"/>
      <c r="F77" s="158"/>
      <c r="G77" s="158"/>
      <c r="H77" s="158"/>
      <c r="I77" s="158"/>
      <c r="J77" s="158"/>
      <c r="K77" s="158"/>
      <c r="L77" s="158"/>
    </row>
    <row r="78" spans="1:12" s="209" customFormat="1" ht="13.8">
      <c r="A78" s="210"/>
      <c r="B78" s="210"/>
      <c r="C78" s="25"/>
      <c r="D78" s="210"/>
      <c r="E78" s="210"/>
      <c r="F78" s="210"/>
    </row>
    <row r="79" spans="1:12" s="209" customFormat="1">
      <c r="A79" s="75"/>
      <c r="B79" s="75"/>
      <c r="C79" s="75"/>
      <c r="D79" s="211"/>
      <c r="E79" s="211"/>
      <c r="F79" s="211"/>
    </row>
    <row r="80" spans="1:12" s="209" customFormat="1">
      <c r="A80" s="75"/>
      <c r="B80" s="75"/>
      <c r="C80" s="75"/>
      <c r="D80" s="211"/>
      <c r="E80" s="211"/>
      <c r="F80" s="211"/>
    </row>
    <row r="81" s="209" customFormat="1"/>
    <row r="82" s="209" customFormat="1"/>
    <row r="83" s="209" customFormat="1"/>
    <row r="84" s="209" customFormat="1"/>
    <row r="85" s="209" customFormat="1"/>
    <row r="86" s="209" customFormat="1"/>
    <row r="87" s="209" customFormat="1"/>
    <row r="88" s="209" customFormat="1"/>
    <row r="89" s="209" customFormat="1"/>
    <row r="90" s="209" customFormat="1"/>
    <row r="91" s="209" customFormat="1"/>
    <row r="92" s="209" customFormat="1"/>
    <row r="93" s="209" customFormat="1"/>
    <row r="94" s="209" customFormat="1"/>
    <row r="95" s="209" customFormat="1"/>
    <row r="96" s="209" customFormat="1"/>
    <row r="97" s="209" customFormat="1"/>
    <row r="98" s="209" customFormat="1"/>
    <row r="99" s="209" customFormat="1"/>
    <row r="100" s="209" customFormat="1"/>
    <row r="101" s="209" customFormat="1"/>
    <row r="102" s="209" customFormat="1"/>
    <row r="103" s="209" customFormat="1"/>
    <row r="104" s="209" customFormat="1"/>
    <row r="105" s="209" customFormat="1"/>
    <row r="106" s="209" customFormat="1"/>
    <row r="107" s="209" customFormat="1"/>
    <row r="108" s="209" customFormat="1"/>
    <row r="109" s="209" customFormat="1"/>
    <row r="110" s="209" customFormat="1"/>
    <row r="111" s="209" customFormat="1"/>
    <row r="112" s="209" customFormat="1"/>
    <row r="113" s="209" customFormat="1"/>
    <row r="114" s="209" customFormat="1"/>
    <row r="115" s="209" customFormat="1"/>
    <row r="116" s="209" customFormat="1"/>
    <row r="117" s="209" customFormat="1"/>
    <row r="118" s="209" customFormat="1"/>
    <row r="119" s="209" customFormat="1"/>
    <row r="120" s="209" customFormat="1"/>
    <row r="121" s="209" customFormat="1"/>
    <row r="122" s="209" customFormat="1"/>
    <row r="123" s="209" customFormat="1"/>
    <row r="124" s="209" customFormat="1"/>
    <row r="125" s="209" customFormat="1"/>
    <row r="126" s="209" customFormat="1"/>
    <row r="127" s="209" customFormat="1"/>
    <row r="128" s="209" customFormat="1"/>
    <row r="129" s="209" customFormat="1"/>
    <row r="130" s="209" customFormat="1"/>
    <row r="131" s="209" customFormat="1"/>
    <row r="132" s="209" customFormat="1"/>
    <row r="133" s="209" customFormat="1"/>
    <row r="134" s="209" customFormat="1"/>
    <row r="135" s="209" customFormat="1"/>
    <row r="136" s="209" customFormat="1"/>
    <row r="137" s="209" customFormat="1"/>
    <row r="138" s="209" customFormat="1"/>
    <row r="139" s="209" customFormat="1"/>
    <row r="140" s="209" customFormat="1"/>
    <row r="141" s="209" customFormat="1"/>
    <row r="142" s="209" customFormat="1"/>
    <row r="143" s="209" customFormat="1"/>
    <row r="144" s="209" customFormat="1"/>
    <row r="145" s="209" customFormat="1"/>
    <row r="146" s="209" customFormat="1"/>
    <row r="147" s="209" customFormat="1"/>
    <row r="148" s="209" customFormat="1"/>
    <row r="149" s="209" customFormat="1"/>
    <row r="150" s="209" customFormat="1"/>
    <row r="151" s="209" customFormat="1"/>
    <row r="152" s="209" customFormat="1"/>
    <row r="153" s="209" customFormat="1"/>
    <row r="154" s="209" customFormat="1"/>
    <row r="155" s="209" customFormat="1"/>
    <row r="156" s="209" customFormat="1"/>
    <row r="157" s="209" customFormat="1"/>
    <row r="158" s="209" customFormat="1"/>
    <row r="159" s="209" customFormat="1"/>
    <row r="160" s="209" customFormat="1"/>
    <row r="161" s="209" customFormat="1"/>
    <row r="162" s="209" customFormat="1"/>
    <row r="163" s="209" customFormat="1"/>
    <row r="164" s="209" customFormat="1"/>
    <row r="165" s="209" customFormat="1"/>
    <row r="166" s="209" customFormat="1"/>
    <row r="167" s="209" customFormat="1"/>
    <row r="168" s="209" customFormat="1"/>
    <row r="169" s="209" customFormat="1"/>
    <row r="170" s="209" customFormat="1"/>
    <row r="171" s="209" customFormat="1"/>
    <row r="172" s="209" customFormat="1"/>
    <row r="173" s="209" customFormat="1"/>
    <row r="174" s="209" customFormat="1"/>
    <row r="175" s="209" customFormat="1"/>
    <row r="176" s="209" customFormat="1"/>
    <row r="177" s="209" customFormat="1"/>
    <row r="178" s="209" customFormat="1"/>
    <row r="179" s="209" customFormat="1"/>
    <row r="180" s="209" customFormat="1"/>
    <row r="181" s="209" customFormat="1"/>
    <row r="182" s="209" customFormat="1"/>
    <row r="183" s="209" customFormat="1"/>
    <row r="184" s="209" customFormat="1"/>
    <row r="185" s="209" customFormat="1"/>
    <row r="186" s="209" customFormat="1"/>
    <row r="187" s="209" customFormat="1"/>
    <row r="188" s="209" customFormat="1"/>
    <row r="189" s="209" customFormat="1"/>
    <row r="190" s="209" customFormat="1"/>
    <row r="191" s="209" customFormat="1"/>
    <row r="192" s="209" customFormat="1"/>
    <row r="193" s="209" customFormat="1"/>
    <row r="194" s="209" customFormat="1"/>
    <row r="195" s="209" customFormat="1"/>
    <row r="196" s="209" customFormat="1"/>
    <row r="197" s="209" customFormat="1"/>
    <row r="198" s="209" customFormat="1"/>
    <row r="199" s="209" customFormat="1"/>
    <row r="200" s="209" customFormat="1"/>
    <row r="201" s="209" customFormat="1"/>
    <row r="202" s="209" customFormat="1"/>
    <row r="203" s="209" customFormat="1"/>
    <row r="204" s="209" customFormat="1"/>
    <row r="205" s="209" customFormat="1"/>
    <row r="206" s="209" customFormat="1"/>
    <row r="207" s="209" customFormat="1"/>
    <row r="208" s="209" customFormat="1"/>
    <row r="209" s="209" customFormat="1"/>
    <row r="210" s="209" customFormat="1"/>
    <row r="211" s="209" customFormat="1"/>
    <row r="212" s="209" customFormat="1"/>
    <row r="213" s="209" customFormat="1"/>
    <row r="214" s="209" customFormat="1"/>
    <row r="215" s="209" customFormat="1"/>
    <row r="216" s="209" customFormat="1"/>
    <row r="217" s="209" customFormat="1"/>
    <row r="218" s="209" customFormat="1"/>
    <row r="219" s="209" customFormat="1"/>
    <row r="220" s="209" customFormat="1"/>
    <row r="221" s="209" customFormat="1"/>
    <row r="222" s="209" customFormat="1"/>
    <row r="223" s="209" customFormat="1"/>
    <row r="224" s="209" customFormat="1"/>
    <row r="225" s="209" customFormat="1"/>
    <row r="226" s="209" customFormat="1"/>
    <row r="227" s="209" customFormat="1"/>
    <row r="228" s="209" customFormat="1"/>
    <row r="229" s="209" customFormat="1"/>
    <row r="230" s="209" customFormat="1"/>
    <row r="231" s="209" customFormat="1"/>
    <row r="232" s="209" customFormat="1"/>
    <row r="233" s="209" customFormat="1"/>
    <row r="234" s="209" customFormat="1"/>
    <row r="235" s="209" customFormat="1"/>
    <row r="236" s="209" customFormat="1"/>
    <row r="237" s="209" customFormat="1"/>
    <row r="238" s="209" customFormat="1"/>
    <row r="239" s="209" customFormat="1"/>
    <row r="240" s="209" customFormat="1"/>
    <row r="241" s="209" customFormat="1"/>
    <row r="242" s="209" customFormat="1"/>
    <row r="243" s="209" customFormat="1"/>
    <row r="244" s="209" customFormat="1"/>
    <row r="245" s="209" customFormat="1"/>
    <row r="246" s="209" customFormat="1"/>
    <row r="247" s="209" customFormat="1"/>
    <row r="248" s="209" customFormat="1"/>
    <row r="249" s="209" customFormat="1"/>
    <row r="250" s="209" customFormat="1"/>
    <row r="251" s="209" customFormat="1"/>
    <row r="252" s="209" customFormat="1"/>
    <row r="253" s="209" customFormat="1"/>
    <row r="254" s="209" customFormat="1"/>
    <row r="255" s="209" customFormat="1"/>
    <row r="256" s="209" customFormat="1"/>
    <row r="257" s="209" customFormat="1"/>
    <row r="258" s="209" customFormat="1"/>
    <row r="259" s="209" customFormat="1"/>
    <row r="260" s="209" customFormat="1"/>
    <row r="261" s="209" customFormat="1"/>
    <row r="262" s="209" customFormat="1"/>
    <row r="263" s="209" customFormat="1"/>
    <row r="264" s="209" customFormat="1"/>
    <row r="265" s="209" customFormat="1"/>
    <row r="266" s="209" customFormat="1"/>
    <row r="267" s="209" customFormat="1"/>
    <row r="268" s="209" customFormat="1"/>
    <row r="269" s="209" customFormat="1"/>
    <row r="270" s="209" customFormat="1"/>
    <row r="271" s="209" customFormat="1"/>
    <row r="272" s="209" customFormat="1"/>
    <row r="273" s="209" customFormat="1"/>
    <row r="274" s="209" customFormat="1"/>
    <row r="275" s="209" customFormat="1"/>
    <row r="276" s="209" customFormat="1"/>
    <row r="277" s="209" customFormat="1"/>
    <row r="278" s="209" customFormat="1"/>
    <row r="279" s="209" customFormat="1"/>
    <row r="280" s="209" customFormat="1"/>
    <row r="281" s="209" customFormat="1"/>
    <row r="282" s="209" customFormat="1"/>
    <row r="283" s="209" customFormat="1"/>
    <row r="284" s="209" customFormat="1"/>
    <row r="285" s="209" customFormat="1"/>
    <row r="286" s="209" customFormat="1"/>
    <row r="287" s="209" customFormat="1"/>
    <row r="288" s="209" customFormat="1"/>
    <row r="289" s="209" customFormat="1"/>
    <row r="290" s="209" customFormat="1"/>
    <row r="291" s="209" customFormat="1"/>
    <row r="292" s="209" customFormat="1"/>
    <row r="293" s="209" customFormat="1"/>
    <row r="294" s="209" customFormat="1"/>
    <row r="295" s="209" customFormat="1"/>
    <row r="296" s="209" customFormat="1"/>
    <row r="297" s="209" customFormat="1"/>
    <row r="298" s="209" customFormat="1"/>
    <row r="299" s="209" customFormat="1"/>
    <row r="300" s="209" customFormat="1"/>
    <row r="301" s="209" customFormat="1"/>
    <row r="302" s="209" customFormat="1"/>
    <row r="303" s="209" customFormat="1"/>
    <row r="304" s="209" customFormat="1"/>
    <row r="305" s="209" customFormat="1"/>
    <row r="306" s="209" customFormat="1"/>
    <row r="307" s="209" customFormat="1"/>
    <row r="308" s="209" customFormat="1"/>
    <row r="309" s="209" customFormat="1"/>
    <row r="310" s="209" customFormat="1"/>
    <row r="311" s="209" customFormat="1"/>
    <row r="312" s="209" customFormat="1"/>
    <row r="313" s="209" customFormat="1"/>
    <row r="314" s="209" customFormat="1"/>
    <row r="315" s="209" customFormat="1"/>
    <row r="316" s="209" customFormat="1"/>
    <row r="317" s="209" customFormat="1"/>
    <row r="318" s="209" customFormat="1"/>
    <row r="319" s="209" customFormat="1"/>
    <row r="320" s="209" customFormat="1"/>
    <row r="321" s="209" customFormat="1"/>
    <row r="322" s="209" customFormat="1"/>
    <row r="323" s="209" customFormat="1"/>
    <row r="324" s="209" customFormat="1"/>
    <row r="325" s="209" customFormat="1"/>
    <row r="326" s="209" customFormat="1"/>
    <row r="327" s="209" customFormat="1"/>
    <row r="328" s="209" customFormat="1"/>
    <row r="329" s="209" customFormat="1"/>
    <row r="330" s="209" customFormat="1"/>
    <row r="331" s="209" customFormat="1"/>
    <row r="332" s="209" customFormat="1"/>
    <row r="333" s="209" customFormat="1"/>
    <row r="334" s="209" customFormat="1"/>
    <row r="335" s="209" customFormat="1"/>
    <row r="336" s="209" customFormat="1"/>
    <row r="337" s="209" customFormat="1"/>
    <row r="338" s="209" customFormat="1"/>
    <row r="339" s="209" customFormat="1"/>
    <row r="340" s="209" customFormat="1"/>
    <row r="341" s="209" customFormat="1"/>
    <row r="342" s="209" customFormat="1"/>
    <row r="343" s="209" customFormat="1"/>
    <row r="344" s="209" customFormat="1"/>
    <row r="345" s="209" customFormat="1"/>
    <row r="346" s="209" customFormat="1"/>
    <row r="347" s="209" customFormat="1"/>
    <row r="348" s="209" customFormat="1"/>
    <row r="349" s="209" customFormat="1"/>
    <row r="350" s="209" customFormat="1"/>
    <row r="351" s="209" customFormat="1"/>
    <row r="352" s="209" customFormat="1"/>
    <row r="353" s="209" customFormat="1"/>
    <row r="354" s="209" customFormat="1"/>
    <row r="355" s="209" customFormat="1"/>
    <row r="356" s="209" customFormat="1"/>
    <row r="357" s="209" customFormat="1"/>
    <row r="358" s="209" customFormat="1"/>
    <row r="359" s="209" customFormat="1"/>
    <row r="360" s="209" customFormat="1"/>
    <row r="361" s="209" customFormat="1"/>
    <row r="362" s="209" customFormat="1"/>
    <row r="363" s="209" customFormat="1"/>
    <row r="364" s="209" customFormat="1"/>
    <row r="365" s="209" customFormat="1"/>
    <row r="366" s="209" customFormat="1"/>
    <row r="367" s="209" customFormat="1"/>
    <row r="368" s="209" customFormat="1"/>
    <row r="369" s="209" customFormat="1"/>
    <row r="370" s="209" customFormat="1"/>
    <row r="371" s="209" customFormat="1"/>
    <row r="372" s="209" customFormat="1"/>
    <row r="373" s="209" customFormat="1"/>
    <row r="374" s="209" customFormat="1"/>
    <row r="375" s="209" customFormat="1"/>
    <row r="376" s="209" customFormat="1"/>
    <row r="377" s="209" customFormat="1"/>
    <row r="378" s="209" customFormat="1"/>
    <row r="379" s="209" customFormat="1"/>
    <row r="380" s="209" customFormat="1"/>
    <row r="381" s="209" customFormat="1"/>
    <row r="382" s="209" customFormat="1"/>
    <row r="383" s="209" customFormat="1"/>
    <row r="384" s="209" customFormat="1"/>
    <row r="385" s="209" customFormat="1"/>
    <row r="386" s="209" customFormat="1"/>
    <row r="387" s="209" customFormat="1"/>
    <row r="388" s="209" customFormat="1"/>
    <row r="389" s="209" customFormat="1"/>
    <row r="390" s="209" customFormat="1"/>
    <row r="391" s="209" customFormat="1"/>
    <row r="392" s="209" customFormat="1"/>
    <row r="393" s="209" customFormat="1"/>
    <row r="394" s="209" customFormat="1"/>
    <row r="395" s="209" customFormat="1"/>
    <row r="396" s="209" customFormat="1"/>
    <row r="397" s="209" customFormat="1"/>
    <row r="398" s="209" customFormat="1"/>
    <row r="399" s="209" customFormat="1"/>
    <row r="400" s="209" customFormat="1"/>
    <row r="401" s="209" customFormat="1"/>
    <row r="402" s="209" customFormat="1"/>
    <row r="403" s="209" customFormat="1"/>
    <row r="404" s="209" customFormat="1"/>
    <row r="405" s="209" customFormat="1"/>
    <row r="406" s="209" customFormat="1"/>
    <row r="407" s="209" customFormat="1"/>
    <row r="408" s="209" customFormat="1"/>
    <row r="409" s="209" customFormat="1"/>
    <row r="410" s="209" customFormat="1"/>
    <row r="411" s="209" customFormat="1"/>
    <row r="412" s="209" customFormat="1"/>
    <row r="413" s="209" customFormat="1"/>
    <row r="414" s="209" customFormat="1"/>
    <row r="415" s="209" customFormat="1"/>
    <row r="416" s="209" customFormat="1"/>
    <row r="417" s="209" customFormat="1"/>
    <row r="418" s="209" customFormat="1"/>
    <row r="419" s="209" customFormat="1"/>
    <row r="420" s="209" customFormat="1"/>
    <row r="421" s="209" customFormat="1"/>
    <row r="422" s="209" customFormat="1"/>
    <row r="423" s="209" customFormat="1"/>
    <row r="424" s="209" customFormat="1"/>
    <row r="425" s="209" customFormat="1"/>
    <row r="426" s="209" customFormat="1"/>
    <row r="427" s="209" customFormat="1"/>
    <row r="428" s="209" customFormat="1"/>
    <row r="429" s="209" customFormat="1"/>
    <row r="430" s="209" customFormat="1"/>
    <row r="431" s="209" customFormat="1"/>
    <row r="432" s="209" customFormat="1"/>
    <row r="433" s="209" customFormat="1"/>
    <row r="434" s="209" customFormat="1"/>
    <row r="435" s="209" customFormat="1"/>
    <row r="436" s="209" customFormat="1"/>
    <row r="437" s="209" customFormat="1"/>
    <row r="438" s="209" customFormat="1"/>
    <row r="439" s="209" customFormat="1"/>
    <row r="440" s="209" customFormat="1"/>
    <row r="441" s="209" customFormat="1"/>
    <row r="442" s="209" customFormat="1"/>
    <row r="443" s="209" customFormat="1"/>
    <row r="444" s="209" customFormat="1"/>
    <row r="445" s="209" customFormat="1"/>
    <row r="446" s="209" customFormat="1"/>
    <row r="447" s="209" customFormat="1"/>
    <row r="448" s="209" customFormat="1"/>
    <row r="449" s="209" customFormat="1"/>
    <row r="450" s="209" customFormat="1"/>
    <row r="451" s="209" customFormat="1"/>
    <row r="452" s="209" customFormat="1"/>
    <row r="453" s="209" customFormat="1"/>
    <row r="454" s="209" customFormat="1"/>
    <row r="455" s="209" customFormat="1"/>
    <row r="456" s="209" customFormat="1"/>
    <row r="457" s="209" customFormat="1"/>
    <row r="458" s="209" customFormat="1"/>
    <row r="459" s="209" customFormat="1"/>
    <row r="460" s="209" customFormat="1"/>
    <row r="461" s="209" customFormat="1"/>
    <row r="462" s="209" customFormat="1"/>
    <row r="463" s="209" customFormat="1"/>
    <row r="464" s="209" customFormat="1"/>
    <row r="465" s="209" customFormat="1"/>
    <row r="466" s="209" customFormat="1"/>
    <row r="467" s="209" customFormat="1"/>
    <row r="468" s="209" customFormat="1"/>
    <row r="469" s="209" customFormat="1"/>
    <row r="470" s="209" customFormat="1"/>
    <row r="471" s="209" customFormat="1"/>
    <row r="472" s="209" customFormat="1"/>
    <row r="473" s="209" customFormat="1"/>
    <row r="474" s="209" customFormat="1"/>
    <row r="475" s="209" customFormat="1"/>
    <row r="476" s="209" customFormat="1"/>
    <row r="477" s="209" customFormat="1"/>
    <row r="478" s="209" customFormat="1"/>
    <row r="479" s="209" customFormat="1"/>
    <row r="480" s="209" customFormat="1"/>
    <row r="481" s="209" customFormat="1"/>
    <row r="482" s="209" customFormat="1"/>
    <row r="483" s="209" customFormat="1"/>
    <row r="484" s="209" customFormat="1"/>
    <row r="485" s="209" customFormat="1"/>
    <row r="486" s="209" customFormat="1"/>
    <row r="487" s="209" customFormat="1"/>
    <row r="488" s="209" customFormat="1"/>
    <row r="489" s="209" customFormat="1"/>
    <row r="490" s="209" customFormat="1"/>
    <row r="491" s="209" customFormat="1"/>
    <row r="492" s="209" customFormat="1"/>
    <row r="493" s="209" customFormat="1"/>
    <row r="494" s="209" customFormat="1"/>
    <row r="495" s="209" customFormat="1"/>
    <row r="496" s="209" customFormat="1"/>
    <row r="497" s="209" customFormat="1"/>
    <row r="498" s="209" customFormat="1"/>
    <row r="499" s="209" customFormat="1"/>
    <row r="500" s="209" customFormat="1"/>
    <row r="501" s="209" customFormat="1"/>
    <row r="502" s="209" customFormat="1"/>
    <row r="503" s="209" customFormat="1"/>
    <row r="504" s="209" customFormat="1"/>
    <row r="505" s="209" customFormat="1"/>
    <row r="506" s="209" customFormat="1"/>
    <row r="507" s="209" customFormat="1"/>
    <row r="508" s="209" customFormat="1"/>
    <row r="509" s="209" customFormat="1"/>
    <row r="510" s="209" customFormat="1"/>
    <row r="511" s="209" customFormat="1"/>
    <row r="512" s="209" customFormat="1"/>
    <row r="513" s="209" customFormat="1"/>
    <row r="514" s="209" customFormat="1"/>
    <row r="515" s="209" customFormat="1"/>
    <row r="516" s="209" customFormat="1"/>
    <row r="517" s="209" customFormat="1"/>
    <row r="518" s="209" customFormat="1"/>
    <row r="519" s="209" customFormat="1"/>
    <row r="520" s="209" customFormat="1"/>
    <row r="521" s="209" customFormat="1"/>
    <row r="522" s="209" customFormat="1"/>
    <row r="523" s="209" customFormat="1"/>
    <row r="524" s="209" customFormat="1"/>
    <row r="525" s="209" customFormat="1"/>
    <row r="526" s="209" customFormat="1"/>
    <row r="527" s="209" customFormat="1"/>
    <row r="528" s="209" customFormat="1"/>
    <row r="529" s="209" customFormat="1"/>
    <row r="530" s="209" customFormat="1"/>
    <row r="531" s="209" customFormat="1"/>
    <row r="532" s="209" customFormat="1"/>
    <row r="533" s="209" customFormat="1"/>
    <row r="534" s="209" customFormat="1"/>
    <row r="535" s="209" customFormat="1"/>
    <row r="536" s="209" customFormat="1"/>
    <row r="537" s="209" customFormat="1"/>
    <row r="538" s="209" customFormat="1"/>
    <row r="539" s="209" customFormat="1"/>
    <row r="540" s="209" customFormat="1"/>
    <row r="541" s="209" customFormat="1"/>
    <row r="542" s="209" customFormat="1"/>
    <row r="543" s="209" customFormat="1"/>
    <row r="544" s="209" customFormat="1"/>
    <row r="545" s="209" customFormat="1"/>
    <row r="546" s="209" customFormat="1"/>
    <row r="547" s="209" customFormat="1"/>
    <row r="548" s="209" customFormat="1"/>
    <row r="549" s="209" customFormat="1"/>
    <row r="550" s="209" customFormat="1"/>
    <row r="551" s="209" customFormat="1"/>
  </sheetData>
  <mergeCells count="14">
    <mergeCell ref="A51:L51"/>
    <mergeCell ref="A54:C55"/>
    <mergeCell ref="D54:D55"/>
    <mergeCell ref="E54:E55"/>
    <mergeCell ref="F54:F55"/>
    <mergeCell ref="A31:C32"/>
    <mergeCell ref="D31:D32"/>
    <mergeCell ref="E31:E32"/>
    <mergeCell ref="F31:F32"/>
    <mergeCell ref="A8:C9"/>
    <mergeCell ref="D8:D9"/>
    <mergeCell ref="E8:E9"/>
    <mergeCell ref="F8:F9"/>
    <mergeCell ref="A28:L28"/>
  </mergeCells>
  <hyperlinks>
    <hyperlink ref="A1" location="Índice!A1" display="Volver al Índice"/>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showGridLines="0" workbookViewId="0"/>
  </sheetViews>
  <sheetFormatPr baseColWidth="10" defaultRowHeight="13.2"/>
  <cols>
    <col min="1" max="1" width="28.33203125" style="5" customWidth="1"/>
    <col min="2" max="14" width="5.33203125" style="5" bestFit="1" customWidth="1"/>
    <col min="15" max="16" width="5.88671875" style="5" bestFit="1" customWidth="1"/>
    <col min="17" max="26" width="5.33203125" style="5" bestFit="1" customWidth="1"/>
    <col min="27" max="27" width="5.6640625" style="5" bestFit="1" customWidth="1"/>
    <col min="28" max="28" width="6.6640625" style="6" bestFit="1" customWidth="1"/>
    <col min="29" max="256" width="10.88671875" style="5"/>
    <col min="257" max="257" width="27.109375" style="5" customWidth="1"/>
    <col min="258" max="271" width="5.33203125" style="5" bestFit="1" customWidth="1"/>
    <col min="272" max="272" width="5.88671875" style="5" bestFit="1" customWidth="1"/>
    <col min="273" max="282" width="5.33203125" style="5" bestFit="1" customWidth="1"/>
    <col min="283" max="283" width="5.6640625" style="5" bestFit="1" customWidth="1"/>
    <col min="284" max="284" width="6.6640625" style="5" bestFit="1" customWidth="1"/>
    <col min="285" max="512" width="10.88671875" style="5"/>
    <col min="513" max="513" width="27.109375" style="5" customWidth="1"/>
    <col min="514" max="527" width="5.33203125" style="5" bestFit="1" customWidth="1"/>
    <col min="528" max="528" width="5.88671875" style="5" bestFit="1" customWidth="1"/>
    <col min="529" max="538" width="5.33203125" style="5" bestFit="1" customWidth="1"/>
    <col min="539" max="539" width="5.6640625" style="5" bestFit="1" customWidth="1"/>
    <col min="540" max="540" width="6.6640625" style="5" bestFit="1" customWidth="1"/>
    <col min="541" max="768" width="10.88671875" style="5"/>
    <col min="769" max="769" width="27.109375" style="5" customWidth="1"/>
    <col min="770" max="783" width="5.33203125" style="5" bestFit="1" customWidth="1"/>
    <col min="784" max="784" width="5.88671875" style="5" bestFit="1" customWidth="1"/>
    <col min="785" max="794" width="5.33203125" style="5" bestFit="1" customWidth="1"/>
    <col min="795" max="795" width="5.6640625" style="5" bestFit="1" customWidth="1"/>
    <col min="796" max="796" width="6.6640625" style="5" bestFit="1" customWidth="1"/>
    <col min="797" max="1024" width="10.88671875" style="5"/>
    <col min="1025" max="1025" width="27.109375" style="5" customWidth="1"/>
    <col min="1026" max="1039" width="5.33203125" style="5" bestFit="1" customWidth="1"/>
    <col min="1040" max="1040" width="5.88671875" style="5" bestFit="1" customWidth="1"/>
    <col min="1041" max="1050" width="5.33203125" style="5" bestFit="1" customWidth="1"/>
    <col min="1051" max="1051" width="5.6640625" style="5" bestFit="1" customWidth="1"/>
    <col min="1052" max="1052" width="6.6640625" style="5" bestFit="1" customWidth="1"/>
    <col min="1053" max="1280" width="10.88671875" style="5"/>
    <col min="1281" max="1281" width="27.109375" style="5" customWidth="1"/>
    <col min="1282" max="1295" width="5.33203125" style="5" bestFit="1" customWidth="1"/>
    <col min="1296" max="1296" width="5.88671875" style="5" bestFit="1" customWidth="1"/>
    <col min="1297" max="1306" width="5.33203125" style="5" bestFit="1" customWidth="1"/>
    <col min="1307" max="1307" width="5.6640625" style="5" bestFit="1" customWidth="1"/>
    <col min="1308" max="1308" width="6.6640625" style="5" bestFit="1" customWidth="1"/>
    <col min="1309" max="1536" width="10.88671875" style="5"/>
    <col min="1537" max="1537" width="27.109375" style="5" customWidth="1"/>
    <col min="1538" max="1551" width="5.33203125" style="5" bestFit="1" customWidth="1"/>
    <col min="1552" max="1552" width="5.88671875" style="5" bestFit="1" customWidth="1"/>
    <col min="1553" max="1562" width="5.33203125" style="5" bestFit="1" customWidth="1"/>
    <col min="1563" max="1563" width="5.6640625" style="5" bestFit="1" customWidth="1"/>
    <col min="1564" max="1564" width="6.6640625" style="5" bestFit="1" customWidth="1"/>
    <col min="1565" max="1792" width="10.88671875" style="5"/>
    <col min="1793" max="1793" width="27.109375" style="5" customWidth="1"/>
    <col min="1794" max="1807" width="5.33203125" style="5" bestFit="1" customWidth="1"/>
    <col min="1808" max="1808" width="5.88671875" style="5" bestFit="1" customWidth="1"/>
    <col min="1809" max="1818" width="5.33203125" style="5" bestFit="1" customWidth="1"/>
    <col min="1819" max="1819" width="5.6640625" style="5" bestFit="1" customWidth="1"/>
    <col min="1820" max="1820" width="6.6640625" style="5" bestFit="1" customWidth="1"/>
    <col min="1821" max="2048" width="10.88671875" style="5"/>
    <col min="2049" max="2049" width="27.109375" style="5" customWidth="1"/>
    <col min="2050" max="2063" width="5.33203125" style="5" bestFit="1" customWidth="1"/>
    <col min="2064" max="2064" width="5.88671875" style="5" bestFit="1" customWidth="1"/>
    <col min="2065" max="2074" width="5.33203125" style="5" bestFit="1" customWidth="1"/>
    <col min="2075" max="2075" width="5.6640625" style="5" bestFit="1" customWidth="1"/>
    <col min="2076" max="2076" width="6.6640625" style="5" bestFit="1" customWidth="1"/>
    <col min="2077" max="2304" width="10.88671875" style="5"/>
    <col min="2305" max="2305" width="27.109375" style="5" customWidth="1"/>
    <col min="2306" max="2319" width="5.33203125" style="5" bestFit="1" customWidth="1"/>
    <col min="2320" max="2320" width="5.88671875" style="5" bestFit="1" customWidth="1"/>
    <col min="2321" max="2330" width="5.33203125" style="5" bestFit="1" customWidth="1"/>
    <col min="2331" max="2331" width="5.6640625" style="5" bestFit="1" customWidth="1"/>
    <col min="2332" max="2332" width="6.6640625" style="5" bestFit="1" customWidth="1"/>
    <col min="2333" max="2560" width="10.88671875" style="5"/>
    <col min="2561" max="2561" width="27.109375" style="5" customWidth="1"/>
    <col min="2562" max="2575" width="5.33203125" style="5" bestFit="1" customWidth="1"/>
    <col min="2576" max="2576" width="5.88671875" style="5" bestFit="1" customWidth="1"/>
    <col min="2577" max="2586" width="5.33203125" style="5" bestFit="1" customWidth="1"/>
    <col min="2587" max="2587" width="5.6640625" style="5" bestFit="1" customWidth="1"/>
    <col min="2588" max="2588" width="6.6640625" style="5" bestFit="1" customWidth="1"/>
    <col min="2589" max="2816" width="10.88671875" style="5"/>
    <col min="2817" max="2817" width="27.109375" style="5" customWidth="1"/>
    <col min="2818" max="2831" width="5.33203125" style="5" bestFit="1" customWidth="1"/>
    <col min="2832" max="2832" width="5.88671875" style="5" bestFit="1" customWidth="1"/>
    <col min="2833" max="2842" width="5.33203125" style="5" bestFit="1" customWidth="1"/>
    <col min="2843" max="2843" width="5.6640625" style="5" bestFit="1" customWidth="1"/>
    <col min="2844" max="2844" width="6.6640625" style="5" bestFit="1" customWidth="1"/>
    <col min="2845" max="3072" width="10.88671875" style="5"/>
    <col min="3073" max="3073" width="27.109375" style="5" customWidth="1"/>
    <col min="3074" max="3087" width="5.33203125" style="5" bestFit="1" customWidth="1"/>
    <col min="3088" max="3088" width="5.88671875" style="5" bestFit="1" customWidth="1"/>
    <col min="3089" max="3098" width="5.33203125" style="5" bestFit="1" customWidth="1"/>
    <col min="3099" max="3099" width="5.6640625" style="5" bestFit="1" customWidth="1"/>
    <col min="3100" max="3100" width="6.6640625" style="5" bestFit="1" customWidth="1"/>
    <col min="3101" max="3328" width="10.88671875" style="5"/>
    <col min="3329" max="3329" width="27.109375" style="5" customWidth="1"/>
    <col min="3330" max="3343" width="5.33203125" style="5" bestFit="1" customWidth="1"/>
    <col min="3344" max="3344" width="5.88671875" style="5" bestFit="1" customWidth="1"/>
    <col min="3345" max="3354" width="5.33203125" style="5" bestFit="1" customWidth="1"/>
    <col min="3355" max="3355" width="5.6640625" style="5" bestFit="1" customWidth="1"/>
    <col min="3356" max="3356" width="6.6640625" style="5" bestFit="1" customWidth="1"/>
    <col min="3357" max="3584" width="10.88671875" style="5"/>
    <col min="3585" max="3585" width="27.109375" style="5" customWidth="1"/>
    <col min="3586" max="3599" width="5.33203125" style="5" bestFit="1" customWidth="1"/>
    <col min="3600" max="3600" width="5.88671875" style="5" bestFit="1" customWidth="1"/>
    <col min="3601" max="3610" width="5.33203125" style="5" bestFit="1" customWidth="1"/>
    <col min="3611" max="3611" width="5.6640625" style="5" bestFit="1" customWidth="1"/>
    <col min="3612" max="3612" width="6.6640625" style="5" bestFit="1" customWidth="1"/>
    <col min="3613" max="3840" width="10.88671875" style="5"/>
    <col min="3841" max="3841" width="27.109375" style="5" customWidth="1"/>
    <col min="3842" max="3855" width="5.33203125" style="5" bestFit="1" customWidth="1"/>
    <col min="3856" max="3856" width="5.88671875" style="5" bestFit="1" customWidth="1"/>
    <col min="3857" max="3866" width="5.33203125" style="5" bestFit="1" customWidth="1"/>
    <col min="3867" max="3867" width="5.6640625" style="5" bestFit="1" customWidth="1"/>
    <col min="3868" max="3868" width="6.6640625" style="5" bestFit="1" customWidth="1"/>
    <col min="3869" max="4096" width="10.88671875" style="5"/>
    <col min="4097" max="4097" width="27.109375" style="5" customWidth="1"/>
    <col min="4098" max="4111" width="5.33203125" style="5" bestFit="1" customWidth="1"/>
    <col min="4112" max="4112" width="5.88671875" style="5" bestFit="1" customWidth="1"/>
    <col min="4113" max="4122" width="5.33203125" style="5" bestFit="1" customWidth="1"/>
    <col min="4123" max="4123" width="5.6640625" style="5" bestFit="1" customWidth="1"/>
    <col min="4124" max="4124" width="6.6640625" style="5" bestFit="1" customWidth="1"/>
    <col min="4125" max="4352" width="10.88671875" style="5"/>
    <col min="4353" max="4353" width="27.109375" style="5" customWidth="1"/>
    <col min="4354" max="4367" width="5.33203125" style="5" bestFit="1" customWidth="1"/>
    <col min="4368" max="4368" width="5.88671875" style="5" bestFit="1" customWidth="1"/>
    <col min="4369" max="4378" width="5.33203125" style="5" bestFit="1" customWidth="1"/>
    <col min="4379" max="4379" width="5.6640625" style="5" bestFit="1" customWidth="1"/>
    <col min="4380" max="4380" width="6.6640625" style="5" bestFit="1" customWidth="1"/>
    <col min="4381" max="4608" width="10.88671875" style="5"/>
    <col min="4609" max="4609" width="27.109375" style="5" customWidth="1"/>
    <col min="4610" max="4623" width="5.33203125" style="5" bestFit="1" customWidth="1"/>
    <col min="4624" max="4624" width="5.88671875" style="5" bestFit="1" customWidth="1"/>
    <col min="4625" max="4634" width="5.33203125" style="5" bestFit="1" customWidth="1"/>
    <col min="4635" max="4635" width="5.6640625" style="5" bestFit="1" customWidth="1"/>
    <col min="4636" max="4636" width="6.6640625" style="5" bestFit="1" customWidth="1"/>
    <col min="4637" max="4864" width="10.88671875" style="5"/>
    <col min="4865" max="4865" width="27.109375" style="5" customWidth="1"/>
    <col min="4866" max="4879" width="5.33203125" style="5" bestFit="1" customWidth="1"/>
    <col min="4880" max="4880" width="5.88671875" style="5" bestFit="1" customWidth="1"/>
    <col min="4881" max="4890" width="5.33203125" style="5" bestFit="1" customWidth="1"/>
    <col min="4891" max="4891" width="5.6640625" style="5" bestFit="1" customWidth="1"/>
    <col min="4892" max="4892" width="6.6640625" style="5" bestFit="1" customWidth="1"/>
    <col min="4893" max="5120" width="10.88671875" style="5"/>
    <col min="5121" max="5121" width="27.109375" style="5" customWidth="1"/>
    <col min="5122" max="5135" width="5.33203125" style="5" bestFit="1" customWidth="1"/>
    <col min="5136" max="5136" width="5.88671875" style="5" bestFit="1" customWidth="1"/>
    <col min="5137" max="5146" width="5.33203125" style="5" bestFit="1" customWidth="1"/>
    <col min="5147" max="5147" width="5.6640625" style="5" bestFit="1" customWidth="1"/>
    <col min="5148" max="5148" width="6.6640625" style="5" bestFit="1" customWidth="1"/>
    <col min="5149" max="5376" width="10.88671875" style="5"/>
    <col min="5377" max="5377" width="27.109375" style="5" customWidth="1"/>
    <col min="5378" max="5391" width="5.33203125" style="5" bestFit="1" customWidth="1"/>
    <col min="5392" max="5392" width="5.88671875" style="5" bestFit="1" customWidth="1"/>
    <col min="5393" max="5402" width="5.33203125" style="5" bestFit="1" customWidth="1"/>
    <col min="5403" max="5403" width="5.6640625" style="5" bestFit="1" customWidth="1"/>
    <col min="5404" max="5404" width="6.6640625" style="5" bestFit="1" customWidth="1"/>
    <col min="5405" max="5632" width="10.88671875" style="5"/>
    <col min="5633" max="5633" width="27.109375" style="5" customWidth="1"/>
    <col min="5634" max="5647" width="5.33203125" style="5" bestFit="1" customWidth="1"/>
    <col min="5648" max="5648" width="5.88671875" style="5" bestFit="1" customWidth="1"/>
    <col min="5649" max="5658" width="5.33203125" style="5" bestFit="1" customWidth="1"/>
    <col min="5659" max="5659" width="5.6640625" style="5" bestFit="1" customWidth="1"/>
    <col min="5660" max="5660" width="6.6640625" style="5" bestFit="1" customWidth="1"/>
    <col min="5661" max="5888" width="10.88671875" style="5"/>
    <col min="5889" max="5889" width="27.109375" style="5" customWidth="1"/>
    <col min="5890" max="5903" width="5.33203125" style="5" bestFit="1" customWidth="1"/>
    <col min="5904" max="5904" width="5.88671875" style="5" bestFit="1" customWidth="1"/>
    <col min="5905" max="5914" width="5.33203125" style="5" bestFit="1" customWidth="1"/>
    <col min="5915" max="5915" width="5.6640625" style="5" bestFit="1" customWidth="1"/>
    <col min="5916" max="5916" width="6.6640625" style="5" bestFit="1" customWidth="1"/>
    <col min="5917" max="6144" width="10.88671875" style="5"/>
    <col min="6145" max="6145" width="27.109375" style="5" customWidth="1"/>
    <col min="6146" max="6159" width="5.33203125" style="5" bestFit="1" customWidth="1"/>
    <col min="6160" max="6160" width="5.88671875" style="5" bestFit="1" customWidth="1"/>
    <col min="6161" max="6170" width="5.33203125" style="5" bestFit="1" customWidth="1"/>
    <col min="6171" max="6171" width="5.6640625" style="5" bestFit="1" customWidth="1"/>
    <col min="6172" max="6172" width="6.6640625" style="5" bestFit="1" customWidth="1"/>
    <col min="6173" max="6400" width="10.88671875" style="5"/>
    <col min="6401" max="6401" width="27.109375" style="5" customWidth="1"/>
    <col min="6402" max="6415" width="5.33203125" style="5" bestFit="1" customWidth="1"/>
    <col min="6416" max="6416" width="5.88671875" style="5" bestFit="1" customWidth="1"/>
    <col min="6417" max="6426" width="5.33203125" style="5" bestFit="1" customWidth="1"/>
    <col min="6427" max="6427" width="5.6640625" style="5" bestFit="1" customWidth="1"/>
    <col min="6428" max="6428" width="6.6640625" style="5" bestFit="1" customWidth="1"/>
    <col min="6429" max="6656" width="10.88671875" style="5"/>
    <col min="6657" max="6657" width="27.109375" style="5" customWidth="1"/>
    <col min="6658" max="6671" width="5.33203125" style="5" bestFit="1" customWidth="1"/>
    <col min="6672" max="6672" width="5.88671875" style="5" bestFit="1" customWidth="1"/>
    <col min="6673" max="6682" width="5.33203125" style="5" bestFit="1" customWidth="1"/>
    <col min="6683" max="6683" width="5.6640625" style="5" bestFit="1" customWidth="1"/>
    <col min="6684" max="6684" width="6.6640625" style="5" bestFit="1" customWidth="1"/>
    <col min="6685" max="6912" width="10.88671875" style="5"/>
    <col min="6913" max="6913" width="27.109375" style="5" customWidth="1"/>
    <col min="6914" max="6927" width="5.33203125" style="5" bestFit="1" customWidth="1"/>
    <col min="6928" max="6928" width="5.88671875" style="5" bestFit="1" customWidth="1"/>
    <col min="6929" max="6938" width="5.33203125" style="5" bestFit="1" customWidth="1"/>
    <col min="6939" max="6939" width="5.6640625" style="5" bestFit="1" customWidth="1"/>
    <col min="6940" max="6940" width="6.6640625" style="5" bestFit="1" customWidth="1"/>
    <col min="6941" max="7168" width="10.88671875" style="5"/>
    <col min="7169" max="7169" width="27.109375" style="5" customWidth="1"/>
    <col min="7170" max="7183" width="5.33203125" style="5" bestFit="1" customWidth="1"/>
    <col min="7184" max="7184" width="5.88671875" style="5" bestFit="1" customWidth="1"/>
    <col min="7185" max="7194" width="5.33203125" style="5" bestFit="1" customWidth="1"/>
    <col min="7195" max="7195" width="5.6640625" style="5" bestFit="1" customWidth="1"/>
    <col min="7196" max="7196" width="6.6640625" style="5" bestFit="1" customWidth="1"/>
    <col min="7197" max="7424" width="10.88671875" style="5"/>
    <col min="7425" max="7425" width="27.109375" style="5" customWidth="1"/>
    <col min="7426" max="7439" width="5.33203125" style="5" bestFit="1" customWidth="1"/>
    <col min="7440" max="7440" width="5.88671875" style="5" bestFit="1" customWidth="1"/>
    <col min="7441" max="7450" width="5.33203125" style="5" bestFit="1" customWidth="1"/>
    <col min="7451" max="7451" width="5.6640625" style="5" bestFit="1" customWidth="1"/>
    <col min="7452" max="7452" width="6.6640625" style="5" bestFit="1" customWidth="1"/>
    <col min="7453" max="7680" width="10.88671875" style="5"/>
    <col min="7681" max="7681" width="27.109375" style="5" customWidth="1"/>
    <col min="7682" max="7695" width="5.33203125" style="5" bestFit="1" customWidth="1"/>
    <col min="7696" max="7696" width="5.88671875" style="5" bestFit="1" customWidth="1"/>
    <col min="7697" max="7706" width="5.33203125" style="5" bestFit="1" customWidth="1"/>
    <col min="7707" max="7707" width="5.6640625" style="5" bestFit="1" customWidth="1"/>
    <col min="7708" max="7708" width="6.6640625" style="5" bestFit="1" customWidth="1"/>
    <col min="7709" max="7936" width="10.88671875" style="5"/>
    <col min="7937" max="7937" width="27.109375" style="5" customWidth="1"/>
    <col min="7938" max="7951" width="5.33203125" style="5" bestFit="1" customWidth="1"/>
    <col min="7952" max="7952" width="5.88671875" style="5" bestFit="1" customWidth="1"/>
    <col min="7953" max="7962" width="5.33203125" style="5" bestFit="1" customWidth="1"/>
    <col min="7963" max="7963" width="5.6640625" style="5" bestFit="1" customWidth="1"/>
    <col min="7964" max="7964" width="6.6640625" style="5" bestFit="1" customWidth="1"/>
    <col min="7965" max="8192" width="10.88671875" style="5"/>
    <col min="8193" max="8193" width="27.109375" style="5" customWidth="1"/>
    <col min="8194" max="8207" width="5.33203125" style="5" bestFit="1" customWidth="1"/>
    <col min="8208" max="8208" width="5.88671875" style="5" bestFit="1" customWidth="1"/>
    <col min="8209" max="8218" width="5.33203125" style="5" bestFit="1" customWidth="1"/>
    <col min="8219" max="8219" width="5.6640625" style="5" bestFit="1" customWidth="1"/>
    <col min="8220" max="8220" width="6.6640625" style="5" bestFit="1" customWidth="1"/>
    <col min="8221" max="8448" width="10.88671875" style="5"/>
    <col min="8449" max="8449" width="27.109375" style="5" customWidth="1"/>
    <col min="8450" max="8463" width="5.33203125" style="5" bestFit="1" customWidth="1"/>
    <col min="8464" max="8464" width="5.88671875" style="5" bestFit="1" customWidth="1"/>
    <col min="8465" max="8474" width="5.33203125" style="5" bestFit="1" customWidth="1"/>
    <col min="8475" max="8475" width="5.6640625" style="5" bestFit="1" customWidth="1"/>
    <col min="8476" max="8476" width="6.6640625" style="5" bestFit="1" customWidth="1"/>
    <col min="8477" max="8704" width="10.88671875" style="5"/>
    <col min="8705" max="8705" width="27.109375" style="5" customWidth="1"/>
    <col min="8706" max="8719" width="5.33203125" style="5" bestFit="1" customWidth="1"/>
    <col min="8720" max="8720" width="5.88671875" style="5" bestFit="1" customWidth="1"/>
    <col min="8721" max="8730" width="5.33203125" style="5" bestFit="1" customWidth="1"/>
    <col min="8731" max="8731" width="5.6640625" style="5" bestFit="1" customWidth="1"/>
    <col min="8732" max="8732" width="6.6640625" style="5" bestFit="1" customWidth="1"/>
    <col min="8733" max="8960" width="10.88671875" style="5"/>
    <col min="8961" max="8961" width="27.109375" style="5" customWidth="1"/>
    <col min="8962" max="8975" width="5.33203125" style="5" bestFit="1" customWidth="1"/>
    <col min="8976" max="8976" width="5.88671875" style="5" bestFit="1" customWidth="1"/>
    <col min="8977" max="8986" width="5.33203125" style="5" bestFit="1" customWidth="1"/>
    <col min="8987" max="8987" width="5.6640625" style="5" bestFit="1" customWidth="1"/>
    <col min="8988" max="8988" width="6.6640625" style="5" bestFit="1" customWidth="1"/>
    <col min="8989" max="9216" width="10.88671875" style="5"/>
    <col min="9217" max="9217" width="27.109375" style="5" customWidth="1"/>
    <col min="9218" max="9231" width="5.33203125" style="5" bestFit="1" customWidth="1"/>
    <col min="9232" max="9232" width="5.88671875" style="5" bestFit="1" customWidth="1"/>
    <col min="9233" max="9242" width="5.33203125" style="5" bestFit="1" customWidth="1"/>
    <col min="9243" max="9243" width="5.6640625" style="5" bestFit="1" customWidth="1"/>
    <col min="9244" max="9244" width="6.6640625" style="5" bestFit="1" customWidth="1"/>
    <col min="9245" max="9472" width="10.88671875" style="5"/>
    <col min="9473" max="9473" width="27.109375" style="5" customWidth="1"/>
    <col min="9474" max="9487" width="5.33203125" style="5" bestFit="1" customWidth="1"/>
    <col min="9488" max="9488" width="5.88671875" style="5" bestFit="1" customWidth="1"/>
    <col min="9489" max="9498" width="5.33203125" style="5" bestFit="1" customWidth="1"/>
    <col min="9499" max="9499" width="5.6640625" style="5" bestFit="1" customWidth="1"/>
    <col min="9500" max="9500" width="6.6640625" style="5" bestFit="1" customWidth="1"/>
    <col min="9501" max="9728" width="10.88671875" style="5"/>
    <col min="9729" max="9729" width="27.109375" style="5" customWidth="1"/>
    <col min="9730" max="9743" width="5.33203125" style="5" bestFit="1" customWidth="1"/>
    <col min="9744" max="9744" width="5.88671875" style="5" bestFit="1" customWidth="1"/>
    <col min="9745" max="9754" width="5.33203125" style="5" bestFit="1" customWidth="1"/>
    <col min="9755" max="9755" width="5.6640625" style="5" bestFit="1" customWidth="1"/>
    <col min="9756" max="9756" width="6.6640625" style="5" bestFit="1" customWidth="1"/>
    <col min="9757" max="9984" width="10.88671875" style="5"/>
    <col min="9985" max="9985" width="27.109375" style="5" customWidth="1"/>
    <col min="9986" max="9999" width="5.33203125" style="5" bestFit="1" customWidth="1"/>
    <col min="10000" max="10000" width="5.88671875" style="5" bestFit="1" customWidth="1"/>
    <col min="10001" max="10010" width="5.33203125" style="5" bestFit="1" customWidth="1"/>
    <col min="10011" max="10011" width="5.6640625" style="5" bestFit="1" customWidth="1"/>
    <col min="10012" max="10012" width="6.6640625" style="5" bestFit="1" customWidth="1"/>
    <col min="10013" max="10240" width="10.88671875" style="5"/>
    <col min="10241" max="10241" width="27.109375" style="5" customWidth="1"/>
    <col min="10242" max="10255" width="5.33203125" style="5" bestFit="1" customWidth="1"/>
    <col min="10256" max="10256" width="5.88671875" style="5" bestFit="1" customWidth="1"/>
    <col min="10257" max="10266" width="5.33203125" style="5" bestFit="1" customWidth="1"/>
    <col min="10267" max="10267" width="5.6640625" style="5" bestFit="1" customWidth="1"/>
    <col min="10268" max="10268" width="6.6640625" style="5" bestFit="1" customWidth="1"/>
    <col min="10269" max="10496" width="10.88671875" style="5"/>
    <col min="10497" max="10497" width="27.109375" style="5" customWidth="1"/>
    <col min="10498" max="10511" width="5.33203125" style="5" bestFit="1" customWidth="1"/>
    <col min="10512" max="10512" width="5.88671875" style="5" bestFit="1" customWidth="1"/>
    <col min="10513" max="10522" width="5.33203125" style="5" bestFit="1" customWidth="1"/>
    <col min="10523" max="10523" width="5.6640625" style="5" bestFit="1" customWidth="1"/>
    <col min="10524" max="10524" width="6.6640625" style="5" bestFit="1" customWidth="1"/>
    <col min="10525" max="10752" width="10.88671875" style="5"/>
    <col min="10753" max="10753" width="27.109375" style="5" customWidth="1"/>
    <col min="10754" max="10767" width="5.33203125" style="5" bestFit="1" customWidth="1"/>
    <col min="10768" max="10768" width="5.88671875" style="5" bestFit="1" customWidth="1"/>
    <col min="10769" max="10778" width="5.33203125" style="5" bestFit="1" customWidth="1"/>
    <col min="10779" max="10779" width="5.6640625" style="5" bestFit="1" customWidth="1"/>
    <col min="10780" max="10780" width="6.6640625" style="5" bestFit="1" customWidth="1"/>
    <col min="10781" max="11008" width="10.88671875" style="5"/>
    <col min="11009" max="11009" width="27.109375" style="5" customWidth="1"/>
    <col min="11010" max="11023" width="5.33203125" style="5" bestFit="1" customWidth="1"/>
    <col min="11024" max="11024" width="5.88671875" style="5" bestFit="1" customWidth="1"/>
    <col min="11025" max="11034" width="5.33203125" style="5" bestFit="1" customWidth="1"/>
    <col min="11035" max="11035" width="5.6640625" style="5" bestFit="1" customWidth="1"/>
    <col min="11036" max="11036" width="6.6640625" style="5" bestFit="1" customWidth="1"/>
    <col min="11037" max="11264" width="10.88671875" style="5"/>
    <col min="11265" max="11265" width="27.109375" style="5" customWidth="1"/>
    <col min="11266" max="11279" width="5.33203125" style="5" bestFit="1" customWidth="1"/>
    <col min="11280" max="11280" width="5.88671875" style="5" bestFit="1" customWidth="1"/>
    <col min="11281" max="11290" width="5.33203125" style="5" bestFit="1" customWidth="1"/>
    <col min="11291" max="11291" width="5.6640625" style="5" bestFit="1" customWidth="1"/>
    <col min="11292" max="11292" width="6.6640625" style="5" bestFit="1" customWidth="1"/>
    <col min="11293" max="11520" width="10.88671875" style="5"/>
    <col min="11521" max="11521" width="27.109375" style="5" customWidth="1"/>
    <col min="11522" max="11535" width="5.33203125" style="5" bestFit="1" customWidth="1"/>
    <col min="11536" max="11536" width="5.88671875" style="5" bestFit="1" customWidth="1"/>
    <col min="11537" max="11546" width="5.33203125" style="5" bestFit="1" customWidth="1"/>
    <col min="11547" max="11547" width="5.6640625" style="5" bestFit="1" customWidth="1"/>
    <col min="11548" max="11548" width="6.6640625" style="5" bestFit="1" customWidth="1"/>
    <col min="11549" max="11776" width="10.88671875" style="5"/>
    <col min="11777" max="11777" width="27.109375" style="5" customWidth="1"/>
    <col min="11778" max="11791" width="5.33203125" style="5" bestFit="1" customWidth="1"/>
    <col min="11792" max="11792" width="5.88671875" style="5" bestFit="1" customWidth="1"/>
    <col min="11793" max="11802" width="5.33203125" style="5" bestFit="1" customWidth="1"/>
    <col min="11803" max="11803" width="5.6640625" style="5" bestFit="1" customWidth="1"/>
    <col min="11804" max="11804" width="6.6640625" style="5" bestFit="1" customWidth="1"/>
    <col min="11805" max="12032" width="10.88671875" style="5"/>
    <col min="12033" max="12033" width="27.109375" style="5" customWidth="1"/>
    <col min="12034" max="12047" width="5.33203125" style="5" bestFit="1" customWidth="1"/>
    <col min="12048" max="12048" width="5.88671875" style="5" bestFit="1" customWidth="1"/>
    <col min="12049" max="12058" width="5.33203125" style="5" bestFit="1" customWidth="1"/>
    <col min="12059" max="12059" width="5.6640625" style="5" bestFit="1" customWidth="1"/>
    <col min="12060" max="12060" width="6.6640625" style="5" bestFit="1" customWidth="1"/>
    <col min="12061" max="12288" width="10.88671875" style="5"/>
    <col min="12289" max="12289" width="27.109375" style="5" customWidth="1"/>
    <col min="12290" max="12303" width="5.33203125" style="5" bestFit="1" customWidth="1"/>
    <col min="12304" max="12304" width="5.88671875" style="5" bestFit="1" customWidth="1"/>
    <col min="12305" max="12314" width="5.33203125" style="5" bestFit="1" customWidth="1"/>
    <col min="12315" max="12315" width="5.6640625" style="5" bestFit="1" customWidth="1"/>
    <col min="12316" max="12316" width="6.6640625" style="5" bestFit="1" customWidth="1"/>
    <col min="12317" max="12544" width="10.88671875" style="5"/>
    <col min="12545" max="12545" width="27.109375" style="5" customWidth="1"/>
    <col min="12546" max="12559" width="5.33203125" style="5" bestFit="1" customWidth="1"/>
    <col min="12560" max="12560" width="5.88671875" style="5" bestFit="1" customWidth="1"/>
    <col min="12561" max="12570" width="5.33203125" style="5" bestFit="1" customWidth="1"/>
    <col min="12571" max="12571" width="5.6640625" style="5" bestFit="1" customWidth="1"/>
    <col min="12572" max="12572" width="6.6640625" style="5" bestFit="1" customWidth="1"/>
    <col min="12573" max="12800" width="10.88671875" style="5"/>
    <col min="12801" max="12801" width="27.109375" style="5" customWidth="1"/>
    <col min="12802" max="12815" width="5.33203125" style="5" bestFit="1" customWidth="1"/>
    <col min="12816" max="12816" width="5.88671875" style="5" bestFit="1" customWidth="1"/>
    <col min="12817" max="12826" width="5.33203125" style="5" bestFit="1" customWidth="1"/>
    <col min="12827" max="12827" width="5.6640625" style="5" bestFit="1" customWidth="1"/>
    <col min="12828" max="12828" width="6.6640625" style="5" bestFit="1" customWidth="1"/>
    <col min="12829" max="13056" width="10.88671875" style="5"/>
    <col min="13057" max="13057" width="27.109375" style="5" customWidth="1"/>
    <col min="13058" max="13071" width="5.33203125" style="5" bestFit="1" customWidth="1"/>
    <col min="13072" max="13072" width="5.88671875" style="5" bestFit="1" customWidth="1"/>
    <col min="13073" max="13082" width="5.33203125" style="5" bestFit="1" customWidth="1"/>
    <col min="13083" max="13083" width="5.6640625" style="5" bestFit="1" customWidth="1"/>
    <col min="13084" max="13084" width="6.6640625" style="5" bestFit="1" customWidth="1"/>
    <col min="13085" max="13312" width="10.88671875" style="5"/>
    <col min="13313" max="13313" width="27.109375" style="5" customWidth="1"/>
    <col min="13314" max="13327" width="5.33203125" style="5" bestFit="1" customWidth="1"/>
    <col min="13328" max="13328" width="5.88671875" style="5" bestFit="1" customWidth="1"/>
    <col min="13329" max="13338" width="5.33203125" style="5" bestFit="1" customWidth="1"/>
    <col min="13339" max="13339" width="5.6640625" style="5" bestFit="1" customWidth="1"/>
    <col min="13340" max="13340" width="6.6640625" style="5" bestFit="1" customWidth="1"/>
    <col min="13341" max="13568" width="10.88671875" style="5"/>
    <col min="13569" max="13569" width="27.109375" style="5" customWidth="1"/>
    <col min="13570" max="13583" width="5.33203125" style="5" bestFit="1" customWidth="1"/>
    <col min="13584" max="13584" width="5.88671875" style="5" bestFit="1" customWidth="1"/>
    <col min="13585" max="13594" width="5.33203125" style="5" bestFit="1" customWidth="1"/>
    <col min="13595" max="13595" width="5.6640625" style="5" bestFit="1" customWidth="1"/>
    <col min="13596" max="13596" width="6.6640625" style="5" bestFit="1" customWidth="1"/>
    <col min="13597" max="13824" width="10.88671875" style="5"/>
    <col min="13825" max="13825" width="27.109375" style="5" customWidth="1"/>
    <col min="13826" max="13839" width="5.33203125" style="5" bestFit="1" customWidth="1"/>
    <col min="13840" max="13840" width="5.88671875" style="5" bestFit="1" customWidth="1"/>
    <col min="13841" max="13850" width="5.33203125" style="5" bestFit="1" customWidth="1"/>
    <col min="13851" max="13851" width="5.6640625" style="5" bestFit="1" customWidth="1"/>
    <col min="13852" max="13852" width="6.6640625" style="5" bestFit="1" customWidth="1"/>
    <col min="13853" max="14080" width="10.88671875" style="5"/>
    <col min="14081" max="14081" width="27.109375" style="5" customWidth="1"/>
    <col min="14082" max="14095" width="5.33203125" style="5" bestFit="1" customWidth="1"/>
    <col min="14096" max="14096" width="5.88671875" style="5" bestFit="1" customWidth="1"/>
    <col min="14097" max="14106" width="5.33203125" style="5" bestFit="1" customWidth="1"/>
    <col min="14107" max="14107" width="5.6640625" style="5" bestFit="1" customWidth="1"/>
    <col min="14108" max="14108" width="6.6640625" style="5" bestFit="1" customWidth="1"/>
    <col min="14109" max="14336" width="10.88671875" style="5"/>
    <col min="14337" max="14337" width="27.109375" style="5" customWidth="1"/>
    <col min="14338" max="14351" width="5.33203125" style="5" bestFit="1" customWidth="1"/>
    <col min="14352" max="14352" width="5.88671875" style="5" bestFit="1" customWidth="1"/>
    <col min="14353" max="14362" width="5.33203125" style="5" bestFit="1" customWidth="1"/>
    <col min="14363" max="14363" width="5.6640625" style="5" bestFit="1" customWidth="1"/>
    <col min="14364" max="14364" width="6.6640625" style="5" bestFit="1" customWidth="1"/>
    <col min="14365" max="14592" width="10.88671875" style="5"/>
    <col min="14593" max="14593" width="27.109375" style="5" customWidth="1"/>
    <col min="14594" max="14607" width="5.33203125" style="5" bestFit="1" customWidth="1"/>
    <col min="14608" max="14608" width="5.88671875" style="5" bestFit="1" customWidth="1"/>
    <col min="14609" max="14618" width="5.33203125" style="5" bestFit="1" customWidth="1"/>
    <col min="14619" max="14619" width="5.6640625" style="5" bestFit="1" customWidth="1"/>
    <col min="14620" max="14620" width="6.6640625" style="5" bestFit="1" customWidth="1"/>
    <col min="14621" max="14848" width="10.88671875" style="5"/>
    <col min="14849" max="14849" width="27.109375" style="5" customWidth="1"/>
    <col min="14850" max="14863" width="5.33203125" style="5" bestFit="1" customWidth="1"/>
    <col min="14864" max="14864" width="5.88671875" style="5" bestFit="1" customWidth="1"/>
    <col min="14865" max="14874" width="5.33203125" style="5" bestFit="1" customWidth="1"/>
    <col min="14875" max="14875" width="5.6640625" style="5" bestFit="1" customWidth="1"/>
    <col min="14876" max="14876" width="6.6640625" style="5" bestFit="1" customWidth="1"/>
    <col min="14877" max="15104" width="10.88671875" style="5"/>
    <col min="15105" max="15105" width="27.109375" style="5" customWidth="1"/>
    <col min="15106" max="15119" width="5.33203125" style="5" bestFit="1" customWidth="1"/>
    <col min="15120" max="15120" width="5.88671875" style="5" bestFit="1" customWidth="1"/>
    <col min="15121" max="15130" width="5.33203125" style="5" bestFit="1" customWidth="1"/>
    <col min="15131" max="15131" width="5.6640625" style="5" bestFit="1" customWidth="1"/>
    <col min="15132" max="15132" width="6.6640625" style="5" bestFit="1" customWidth="1"/>
    <col min="15133" max="15360" width="10.88671875" style="5"/>
    <col min="15361" max="15361" width="27.109375" style="5" customWidth="1"/>
    <col min="15362" max="15375" width="5.33203125" style="5" bestFit="1" customWidth="1"/>
    <col min="15376" max="15376" width="5.88671875" style="5" bestFit="1" customWidth="1"/>
    <col min="15377" max="15386" width="5.33203125" style="5" bestFit="1" customWidth="1"/>
    <col min="15387" max="15387" width="5.6640625" style="5" bestFit="1" customWidth="1"/>
    <col min="15388" max="15388" width="6.6640625" style="5" bestFit="1" customWidth="1"/>
    <col min="15389" max="15616" width="10.88671875" style="5"/>
    <col min="15617" max="15617" width="27.109375" style="5" customWidth="1"/>
    <col min="15618" max="15631" width="5.33203125" style="5" bestFit="1" customWidth="1"/>
    <col min="15632" max="15632" width="5.88671875" style="5" bestFit="1" customWidth="1"/>
    <col min="15633" max="15642" width="5.33203125" style="5" bestFit="1" customWidth="1"/>
    <col min="15643" max="15643" width="5.6640625" style="5" bestFit="1" customWidth="1"/>
    <col min="15644" max="15644" width="6.6640625" style="5" bestFit="1" customWidth="1"/>
    <col min="15645" max="15872" width="10.88671875" style="5"/>
    <col min="15873" max="15873" width="27.109375" style="5" customWidth="1"/>
    <col min="15874" max="15887" width="5.33203125" style="5" bestFit="1" customWidth="1"/>
    <col min="15888" max="15888" width="5.88671875" style="5" bestFit="1" customWidth="1"/>
    <col min="15889" max="15898" width="5.33203125" style="5" bestFit="1" customWidth="1"/>
    <col min="15899" max="15899" width="5.6640625" style="5" bestFit="1" customWidth="1"/>
    <col min="15900" max="15900" width="6.6640625" style="5" bestFit="1" customWidth="1"/>
    <col min="15901" max="16128" width="10.88671875" style="5"/>
    <col min="16129" max="16129" width="27.109375" style="5" customWidth="1"/>
    <col min="16130" max="16143" width="5.33203125" style="5" bestFit="1" customWidth="1"/>
    <col min="16144" max="16144" width="5.88671875" style="5" bestFit="1" customWidth="1"/>
    <col min="16145" max="16154" width="5.33203125" style="5" bestFit="1" customWidth="1"/>
    <col min="16155" max="16155" width="5.6640625" style="5" bestFit="1" customWidth="1"/>
    <col min="16156" max="16156" width="6.6640625" style="5" bestFit="1" customWidth="1"/>
    <col min="16157" max="16384" width="10.88671875" style="5"/>
  </cols>
  <sheetData>
    <row r="1" spans="1:31" s="2" customFormat="1" ht="20.100000000000001" customHeight="1">
      <c r="A1" s="1386" t="s">
        <v>1209</v>
      </c>
      <c r="B1" s="1"/>
      <c r="C1" s="1"/>
      <c r="D1" s="1"/>
      <c r="E1" s="1"/>
      <c r="F1" s="1"/>
      <c r="G1" s="1"/>
      <c r="H1" s="1"/>
      <c r="I1" s="1"/>
      <c r="J1" s="1"/>
      <c r="K1" s="1"/>
      <c r="L1" s="1"/>
      <c r="M1" s="1"/>
      <c r="N1" s="1"/>
      <c r="O1" s="1"/>
      <c r="P1" s="1"/>
      <c r="Q1" s="1"/>
      <c r="R1" s="1"/>
      <c r="S1" s="1"/>
      <c r="T1" s="1"/>
      <c r="U1" s="1"/>
      <c r="V1" s="1"/>
      <c r="W1" s="1"/>
      <c r="X1" s="1"/>
      <c r="Y1" s="1"/>
      <c r="Z1" s="1"/>
      <c r="AA1" s="1"/>
      <c r="AB1" s="1"/>
    </row>
    <row r="2" spans="1:31" s="3" customFormat="1" ht="24" customHeight="1">
      <c r="A2" s="1476" t="s">
        <v>0</v>
      </c>
      <c r="B2" s="1476"/>
      <c r="C2" s="1476"/>
      <c r="D2" s="1476"/>
      <c r="E2" s="1476"/>
      <c r="F2" s="1476"/>
      <c r="G2" s="1476"/>
      <c r="H2" s="1476"/>
      <c r="I2" s="1476"/>
      <c r="J2" s="1476"/>
      <c r="K2" s="1476"/>
      <c r="L2" s="1476"/>
      <c r="M2" s="1476"/>
      <c r="N2" s="1476"/>
      <c r="O2" s="1476"/>
      <c r="P2" s="1476"/>
      <c r="Q2" s="1476"/>
      <c r="R2" s="1476"/>
      <c r="S2" s="1476"/>
      <c r="T2" s="1476"/>
      <c r="U2" s="1476"/>
      <c r="V2" s="1476"/>
      <c r="W2" s="1476"/>
      <c r="X2" s="1476"/>
      <c r="Y2" s="1476"/>
      <c r="Z2" s="1476"/>
      <c r="AA2" s="1476"/>
      <c r="AB2" s="1476"/>
    </row>
    <row r="3" spans="1:31" s="4" customFormat="1" ht="20.100000000000001" customHeight="1">
      <c r="A3" s="1659">
        <v>44439</v>
      </c>
      <c r="B3" s="1659"/>
      <c r="C3" s="1659"/>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1659"/>
      <c r="AB3" s="1659"/>
    </row>
    <row r="4" spans="1:31" ht="7.5" customHeight="1"/>
    <row r="5" spans="1:31" s="7" customFormat="1" ht="7.5" customHeight="1" thickBot="1">
      <c r="A5" s="5"/>
      <c r="B5" s="5"/>
      <c r="C5" s="5"/>
      <c r="D5" s="5"/>
      <c r="E5" s="5"/>
      <c r="F5" s="5"/>
      <c r="G5" s="5"/>
      <c r="H5" s="5"/>
      <c r="I5" s="5"/>
      <c r="J5" s="5"/>
      <c r="K5" s="5"/>
      <c r="L5" s="5"/>
      <c r="M5" s="5"/>
      <c r="N5" s="5"/>
      <c r="O5" s="5"/>
      <c r="P5" s="5"/>
      <c r="Q5" s="5"/>
      <c r="R5" s="5"/>
      <c r="S5" s="5"/>
      <c r="T5" s="5"/>
      <c r="U5" s="5"/>
      <c r="V5" s="5"/>
      <c r="W5" s="5"/>
      <c r="X5" s="5"/>
      <c r="Y5" s="5"/>
      <c r="Z5" s="5"/>
      <c r="AA5" s="5"/>
      <c r="AB5" s="6"/>
    </row>
    <row r="6" spans="1:31" s="7" customFormat="1" ht="95.1" customHeight="1">
      <c r="A6" s="8" t="s">
        <v>1</v>
      </c>
      <c r="B6" s="9" t="s">
        <v>2</v>
      </c>
      <c r="C6" s="9" t="s">
        <v>3</v>
      </c>
      <c r="D6" s="9" t="s">
        <v>4</v>
      </c>
      <c r="E6" s="9" t="s">
        <v>5</v>
      </c>
      <c r="F6" s="9" t="s">
        <v>6</v>
      </c>
      <c r="G6" s="9" t="s">
        <v>7</v>
      </c>
      <c r="H6" s="9" t="s">
        <v>8</v>
      </c>
      <c r="I6" s="9" t="s">
        <v>9</v>
      </c>
      <c r="J6" s="9" t="s">
        <v>10</v>
      </c>
      <c r="K6" s="9" t="s">
        <v>11</v>
      </c>
      <c r="L6" s="9" t="s">
        <v>12</v>
      </c>
      <c r="M6" s="9" t="s">
        <v>13</v>
      </c>
      <c r="N6" s="9" t="s">
        <v>14</v>
      </c>
      <c r="O6" s="9" t="s">
        <v>15</v>
      </c>
      <c r="P6" s="9" t="s">
        <v>16</v>
      </c>
      <c r="Q6" s="9" t="s">
        <v>17</v>
      </c>
      <c r="R6" s="9" t="s">
        <v>18</v>
      </c>
      <c r="S6" s="9" t="s">
        <v>19</v>
      </c>
      <c r="T6" s="9" t="s">
        <v>20</v>
      </c>
      <c r="U6" s="9" t="s">
        <v>21</v>
      </c>
      <c r="V6" s="9" t="s">
        <v>22</v>
      </c>
      <c r="W6" s="9" t="s">
        <v>23</v>
      </c>
      <c r="X6" s="9" t="s">
        <v>24</v>
      </c>
      <c r="Y6" s="9" t="s">
        <v>25</v>
      </c>
      <c r="Z6" s="9" t="s">
        <v>26</v>
      </c>
      <c r="AA6" s="10" t="s">
        <v>27</v>
      </c>
      <c r="AB6" s="11" t="s">
        <v>28</v>
      </c>
      <c r="AC6" s="12"/>
      <c r="AD6" s="12"/>
      <c r="AE6" s="12"/>
    </row>
    <row r="7" spans="1:31" s="7" customFormat="1" ht="3.75"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5"/>
      <c r="AB7" s="16"/>
      <c r="AC7" s="12"/>
      <c r="AD7" s="12"/>
      <c r="AE7" s="12"/>
    </row>
    <row r="8" spans="1:31" s="7" customFormat="1" ht="10.5"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8"/>
      <c r="AC8" s="12"/>
      <c r="AD8" s="12"/>
      <c r="AE8" s="12"/>
    </row>
    <row r="9" spans="1:31" s="23" customFormat="1" ht="20.100000000000001" customHeight="1">
      <c r="A9" s="19" t="s">
        <v>29</v>
      </c>
      <c r="B9" s="20">
        <v>1</v>
      </c>
      <c r="C9" s="20">
        <v>5</v>
      </c>
      <c r="D9" s="20">
        <v>2</v>
      </c>
      <c r="E9" s="20">
        <v>12</v>
      </c>
      <c r="F9" s="20">
        <v>1</v>
      </c>
      <c r="G9" s="20">
        <v>4</v>
      </c>
      <c r="H9" s="20">
        <v>17</v>
      </c>
      <c r="I9" s="20">
        <v>6</v>
      </c>
      <c r="J9" s="20">
        <v>0</v>
      </c>
      <c r="K9" s="20">
        <v>3</v>
      </c>
      <c r="L9" s="20">
        <v>5</v>
      </c>
      <c r="M9" s="20">
        <v>9</v>
      </c>
      <c r="N9" s="20">
        <v>12</v>
      </c>
      <c r="O9" s="20">
        <v>8</v>
      </c>
      <c r="P9" s="20">
        <v>193</v>
      </c>
      <c r="Q9" s="20">
        <v>4</v>
      </c>
      <c r="R9" s="20">
        <v>1</v>
      </c>
      <c r="S9" s="20">
        <v>1</v>
      </c>
      <c r="T9" s="20">
        <v>1</v>
      </c>
      <c r="U9" s="20">
        <v>9</v>
      </c>
      <c r="V9" s="20">
        <v>3</v>
      </c>
      <c r="W9" s="20">
        <v>6</v>
      </c>
      <c r="X9" s="20">
        <v>2</v>
      </c>
      <c r="Y9" s="20">
        <v>1</v>
      </c>
      <c r="Z9" s="20">
        <v>3</v>
      </c>
      <c r="AA9" s="20">
        <v>0</v>
      </c>
      <c r="AB9" s="21">
        <v>309</v>
      </c>
      <c r="AC9" s="22"/>
    </row>
    <row r="10" spans="1:31" s="23" customFormat="1" ht="20.100000000000001" customHeight="1">
      <c r="A10" s="19" t="s">
        <v>30</v>
      </c>
      <c r="B10" s="20">
        <v>0</v>
      </c>
      <c r="C10" s="20">
        <v>0</v>
      </c>
      <c r="D10" s="20">
        <v>0</v>
      </c>
      <c r="E10" s="20">
        <v>1</v>
      </c>
      <c r="F10" s="20">
        <v>0</v>
      </c>
      <c r="G10" s="20">
        <v>0</v>
      </c>
      <c r="H10" s="20">
        <v>0</v>
      </c>
      <c r="I10" s="20">
        <v>0</v>
      </c>
      <c r="J10" s="20">
        <v>0</v>
      </c>
      <c r="K10" s="20">
        <v>0</v>
      </c>
      <c r="L10" s="20">
        <v>1</v>
      </c>
      <c r="M10" s="20">
        <v>1</v>
      </c>
      <c r="N10" s="20">
        <v>1</v>
      </c>
      <c r="O10" s="20">
        <v>1</v>
      </c>
      <c r="P10" s="20">
        <v>12</v>
      </c>
      <c r="Q10" s="20">
        <v>1</v>
      </c>
      <c r="R10" s="20">
        <v>0</v>
      </c>
      <c r="S10" s="20">
        <v>0</v>
      </c>
      <c r="T10" s="20">
        <v>0</v>
      </c>
      <c r="U10" s="20">
        <v>1</v>
      </c>
      <c r="V10" s="20">
        <v>0</v>
      </c>
      <c r="W10" s="20">
        <v>0</v>
      </c>
      <c r="X10" s="20">
        <v>0</v>
      </c>
      <c r="Y10" s="20">
        <v>0</v>
      </c>
      <c r="Z10" s="20">
        <v>0</v>
      </c>
      <c r="AA10" s="20">
        <v>0</v>
      </c>
      <c r="AB10" s="21">
        <v>19</v>
      </c>
      <c r="AC10" s="22"/>
    </row>
    <row r="11" spans="1:31" s="23" customFormat="1" ht="27" customHeight="1">
      <c r="A11" s="24" t="s">
        <v>31</v>
      </c>
      <c r="B11" s="20">
        <v>3</v>
      </c>
      <c r="C11" s="20">
        <v>8</v>
      </c>
      <c r="D11" s="20">
        <v>2</v>
      </c>
      <c r="E11" s="20">
        <v>17</v>
      </c>
      <c r="F11" s="20">
        <v>1</v>
      </c>
      <c r="G11" s="20">
        <v>5</v>
      </c>
      <c r="H11" s="20">
        <v>8</v>
      </c>
      <c r="I11" s="20">
        <v>10</v>
      </c>
      <c r="J11" s="20">
        <v>1</v>
      </c>
      <c r="K11" s="20">
        <v>3</v>
      </c>
      <c r="L11" s="20">
        <v>8</v>
      </c>
      <c r="M11" s="20">
        <v>14</v>
      </c>
      <c r="N11" s="20">
        <v>13</v>
      </c>
      <c r="O11" s="20">
        <v>8</v>
      </c>
      <c r="P11" s="20">
        <v>205</v>
      </c>
      <c r="Q11" s="20">
        <v>3</v>
      </c>
      <c r="R11" s="20">
        <v>1</v>
      </c>
      <c r="S11" s="20">
        <v>4</v>
      </c>
      <c r="T11" s="20">
        <v>2</v>
      </c>
      <c r="U11" s="20">
        <v>11</v>
      </c>
      <c r="V11" s="20">
        <v>3</v>
      </c>
      <c r="W11" s="20">
        <v>6</v>
      </c>
      <c r="X11" s="20">
        <v>4</v>
      </c>
      <c r="Y11" s="20">
        <v>1</v>
      </c>
      <c r="Z11" s="20">
        <v>3</v>
      </c>
      <c r="AA11" s="20">
        <v>2</v>
      </c>
      <c r="AB11" s="21">
        <v>346</v>
      </c>
      <c r="AC11" s="22"/>
    </row>
    <row r="12" spans="1:31" s="23" customFormat="1" ht="20.100000000000001" customHeight="1">
      <c r="A12" s="25" t="s">
        <v>32</v>
      </c>
      <c r="B12" s="20">
        <v>0</v>
      </c>
      <c r="C12" s="20">
        <v>2</v>
      </c>
      <c r="D12" s="20">
        <v>0</v>
      </c>
      <c r="E12" s="20">
        <v>1</v>
      </c>
      <c r="F12" s="20">
        <v>0</v>
      </c>
      <c r="G12" s="20">
        <v>2</v>
      </c>
      <c r="H12" s="20">
        <v>2</v>
      </c>
      <c r="I12" s="20">
        <v>1</v>
      </c>
      <c r="J12" s="20">
        <v>0</v>
      </c>
      <c r="K12" s="20">
        <v>1</v>
      </c>
      <c r="L12" s="20">
        <v>2</v>
      </c>
      <c r="M12" s="20">
        <v>3</v>
      </c>
      <c r="N12" s="20">
        <v>2</v>
      </c>
      <c r="O12" s="20">
        <v>1</v>
      </c>
      <c r="P12" s="20">
        <v>28</v>
      </c>
      <c r="Q12" s="20">
        <v>1</v>
      </c>
      <c r="R12" s="20">
        <v>0</v>
      </c>
      <c r="S12" s="20">
        <v>0</v>
      </c>
      <c r="T12" s="20">
        <v>0</v>
      </c>
      <c r="U12" s="20">
        <v>3</v>
      </c>
      <c r="V12" s="20">
        <v>2</v>
      </c>
      <c r="W12" s="20">
        <v>1</v>
      </c>
      <c r="X12" s="20">
        <v>1</v>
      </c>
      <c r="Y12" s="20">
        <v>1</v>
      </c>
      <c r="Z12" s="20">
        <v>1</v>
      </c>
      <c r="AA12" s="20">
        <v>0</v>
      </c>
      <c r="AB12" s="21">
        <v>55</v>
      </c>
      <c r="AC12" s="22"/>
    </row>
    <row r="13" spans="1:31" s="23" customFormat="1" ht="20.100000000000001" customHeight="1">
      <c r="A13" s="25" t="s">
        <v>33</v>
      </c>
      <c r="B13" s="20">
        <v>0</v>
      </c>
      <c r="C13" s="20">
        <v>1</v>
      </c>
      <c r="D13" s="20">
        <v>0</v>
      </c>
      <c r="E13" s="20">
        <v>2</v>
      </c>
      <c r="F13" s="20">
        <v>0</v>
      </c>
      <c r="G13" s="20">
        <v>1</v>
      </c>
      <c r="H13" s="20">
        <v>2</v>
      </c>
      <c r="I13" s="20">
        <v>2</v>
      </c>
      <c r="J13" s="20">
        <v>0</v>
      </c>
      <c r="K13" s="20">
        <v>0</v>
      </c>
      <c r="L13" s="20">
        <v>3</v>
      </c>
      <c r="M13" s="20">
        <v>2</v>
      </c>
      <c r="N13" s="20">
        <v>2</v>
      </c>
      <c r="O13" s="20">
        <v>2</v>
      </c>
      <c r="P13" s="20">
        <v>42</v>
      </c>
      <c r="Q13" s="20">
        <v>1</v>
      </c>
      <c r="R13" s="20">
        <v>0</v>
      </c>
      <c r="S13" s="20">
        <v>0</v>
      </c>
      <c r="T13" s="20">
        <v>0</v>
      </c>
      <c r="U13" s="20">
        <v>3</v>
      </c>
      <c r="V13" s="20">
        <v>1</v>
      </c>
      <c r="W13" s="20">
        <v>1</v>
      </c>
      <c r="X13" s="20">
        <v>1</v>
      </c>
      <c r="Y13" s="20">
        <v>0</v>
      </c>
      <c r="Z13" s="20">
        <v>1</v>
      </c>
      <c r="AA13" s="20">
        <v>0</v>
      </c>
      <c r="AB13" s="21">
        <v>67</v>
      </c>
      <c r="AC13" s="22"/>
    </row>
    <row r="14" spans="1:31" s="23" customFormat="1" ht="20.100000000000001" customHeight="1">
      <c r="A14" s="23" t="s">
        <v>34</v>
      </c>
      <c r="B14" s="20">
        <v>0</v>
      </c>
      <c r="C14" s="20">
        <v>3</v>
      </c>
      <c r="D14" s="20">
        <v>1</v>
      </c>
      <c r="E14" s="20">
        <v>8</v>
      </c>
      <c r="F14" s="20">
        <v>0</v>
      </c>
      <c r="G14" s="20">
        <v>4</v>
      </c>
      <c r="H14" s="20">
        <v>7</v>
      </c>
      <c r="I14" s="20">
        <v>4</v>
      </c>
      <c r="J14" s="20">
        <v>0</v>
      </c>
      <c r="K14" s="20">
        <v>2</v>
      </c>
      <c r="L14" s="20">
        <v>6</v>
      </c>
      <c r="M14" s="20">
        <v>5</v>
      </c>
      <c r="N14" s="20">
        <v>7</v>
      </c>
      <c r="O14" s="20">
        <v>5</v>
      </c>
      <c r="P14" s="20">
        <v>141</v>
      </c>
      <c r="Q14" s="20">
        <v>1</v>
      </c>
      <c r="R14" s="20">
        <v>1</v>
      </c>
      <c r="S14" s="20">
        <v>2</v>
      </c>
      <c r="T14" s="20">
        <v>1</v>
      </c>
      <c r="U14" s="20">
        <v>8</v>
      </c>
      <c r="V14" s="20">
        <v>3</v>
      </c>
      <c r="W14" s="20">
        <v>2</v>
      </c>
      <c r="X14" s="20">
        <v>2</v>
      </c>
      <c r="Y14" s="20">
        <v>1</v>
      </c>
      <c r="Z14" s="20">
        <v>2</v>
      </c>
      <c r="AA14" s="20">
        <v>0</v>
      </c>
      <c r="AB14" s="21">
        <v>216</v>
      </c>
      <c r="AC14" s="22"/>
    </row>
    <row r="15" spans="1:31" s="23" customFormat="1" ht="20.100000000000001" customHeight="1">
      <c r="A15" s="23" t="s">
        <v>35</v>
      </c>
      <c r="B15" s="20">
        <v>0</v>
      </c>
      <c r="C15" s="20">
        <v>0</v>
      </c>
      <c r="D15" s="20">
        <v>0</v>
      </c>
      <c r="E15" s="20">
        <v>0</v>
      </c>
      <c r="F15" s="20">
        <v>0</v>
      </c>
      <c r="G15" s="20">
        <v>0</v>
      </c>
      <c r="H15" s="20">
        <v>0</v>
      </c>
      <c r="I15" s="20">
        <v>0</v>
      </c>
      <c r="J15" s="20">
        <v>0</v>
      </c>
      <c r="K15" s="20">
        <v>0</v>
      </c>
      <c r="L15" s="20">
        <v>0</v>
      </c>
      <c r="M15" s="20">
        <v>0</v>
      </c>
      <c r="N15" s="20">
        <v>0</v>
      </c>
      <c r="O15" s="20">
        <v>0</v>
      </c>
      <c r="P15" s="20">
        <v>1</v>
      </c>
      <c r="Q15" s="20">
        <v>0</v>
      </c>
      <c r="R15" s="20">
        <v>0</v>
      </c>
      <c r="S15" s="20">
        <v>0</v>
      </c>
      <c r="T15" s="20">
        <v>0</v>
      </c>
      <c r="U15" s="20">
        <v>0</v>
      </c>
      <c r="V15" s="20">
        <v>0</v>
      </c>
      <c r="W15" s="20">
        <v>0</v>
      </c>
      <c r="X15" s="20">
        <v>0</v>
      </c>
      <c r="Y15" s="20">
        <v>0</v>
      </c>
      <c r="Z15" s="20">
        <v>0</v>
      </c>
      <c r="AA15" s="20">
        <v>0</v>
      </c>
      <c r="AB15" s="21">
        <v>1</v>
      </c>
      <c r="AC15" s="22"/>
    </row>
    <row r="16" spans="1:31" s="26" customFormat="1" ht="20.100000000000001" customHeight="1">
      <c r="A16" s="26" t="s">
        <v>36</v>
      </c>
      <c r="B16" s="20">
        <v>0</v>
      </c>
      <c r="C16" s="20">
        <v>2</v>
      </c>
      <c r="D16" s="20">
        <v>2</v>
      </c>
      <c r="E16" s="20">
        <v>8</v>
      </c>
      <c r="F16" s="20">
        <v>1</v>
      </c>
      <c r="G16" s="20">
        <v>3</v>
      </c>
      <c r="H16" s="20">
        <v>9</v>
      </c>
      <c r="I16" s="20">
        <v>5</v>
      </c>
      <c r="J16" s="20">
        <v>0</v>
      </c>
      <c r="K16" s="20">
        <v>2</v>
      </c>
      <c r="L16" s="20">
        <v>7</v>
      </c>
      <c r="M16" s="20">
        <v>5</v>
      </c>
      <c r="N16" s="20">
        <v>9</v>
      </c>
      <c r="O16" s="20">
        <v>4</v>
      </c>
      <c r="P16" s="20">
        <v>114</v>
      </c>
      <c r="Q16" s="20">
        <v>1</v>
      </c>
      <c r="R16" s="20">
        <v>1</v>
      </c>
      <c r="S16" s="20">
        <v>2</v>
      </c>
      <c r="T16" s="20">
        <v>1</v>
      </c>
      <c r="U16" s="20">
        <v>8</v>
      </c>
      <c r="V16" s="20">
        <v>3</v>
      </c>
      <c r="W16" s="20">
        <v>2</v>
      </c>
      <c r="X16" s="20">
        <v>3</v>
      </c>
      <c r="Y16" s="20">
        <v>1</v>
      </c>
      <c r="Z16" s="20">
        <v>1</v>
      </c>
      <c r="AA16" s="20">
        <v>0</v>
      </c>
      <c r="AB16" s="21">
        <v>194</v>
      </c>
      <c r="AC16" s="22"/>
    </row>
    <row r="17" spans="1:31" s="26" customFormat="1" ht="20.100000000000001" customHeight="1">
      <c r="A17" s="26" t="s">
        <v>37</v>
      </c>
      <c r="B17" s="20">
        <v>5</v>
      </c>
      <c r="C17" s="20">
        <v>19</v>
      </c>
      <c r="D17" s="20">
        <v>4</v>
      </c>
      <c r="E17" s="20">
        <v>24</v>
      </c>
      <c r="F17" s="20">
        <v>6</v>
      </c>
      <c r="G17" s="20">
        <v>19</v>
      </c>
      <c r="H17" s="20">
        <v>9</v>
      </c>
      <c r="I17" s="20">
        <v>22</v>
      </c>
      <c r="J17" s="20">
        <v>1</v>
      </c>
      <c r="K17" s="20">
        <v>6</v>
      </c>
      <c r="L17" s="20">
        <v>4</v>
      </c>
      <c r="M17" s="20">
        <v>12</v>
      </c>
      <c r="N17" s="20">
        <v>17</v>
      </c>
      <c r="O17" s="20">
        <v>15</v>
      </c>
      <c r="P17" s="20">
        <v>82</v>
      </c>
      <c r="Q17" s="20">
        <v>2</v>
      </c>
      <c r="R17" s="20">
        <v>1</v>
      </c>
      <c r="S17" s="20">
        <v>3</v>
      </c>
      <c r="T17" s="20">
        <v>3</v>
      </c>
      <c r="U17" s="20">
        <v>24</v>
      </c>
      <c r="V17" s="20">
        <v>19</v>
      </c>
      <c r="W17" s="20">
        <v>8</v>
      </c>
      <c r="X17" s="20">
        <v>4</v>
      </c>
      <c r="Y17" s="20">
        <v>3</v>
      </c>
      <c r="Z17" s="20">
        <v>2</v>
      </c>
      <c r="AA17" s="20">
        <v>0</v>
      </c>
      <c r="AB17" s="21">
        <v>314</v>
      </c>
      <c r="AC17" s="22"/>
    </row>
    <row r="18" spans="1:31" s="26" customFormat="1" ht="20.100000000000001" customHeight="1">
      <c r="A18" s="26" t="s">
        <v>38</v>
      </c>
      <c r="B18" s="20">
        <v>0</v>
      </c>
      <c r="C18" s="20">
        <v>0</v>
      </c>
      <c r="D18" s="20">
        <v>0</v>
      </c>
      <c r="E18" s="20">
        <v>1</v>
      </c>
      <c r="F18" s="20">
        <v>0</v>
      </c>
      <c r="G18" s="20">
        <v>0</v>
      </c>
      <c r="H18" s="20">
        <v>0</v>
      </c>
      <c r="I18" s="20">
        <v>0</v>
      </c>
      <c r="J18" s="20">
        <v>0</v>
      </c>
      <c r="K18" s="20">
        <v>0</v>
      </c>
      <c r="L18" s="20">
        <v>0</v>
      </c>
      <c r="M18" s="20">
        <v>0</v>
      </c>
      <c r="N18" s="20">
        <v>1</v>
      </c>
      <c r="O18" s="20">
        <v>1</v>
      </c>
      <c r="P18" s="20">
        <v>9</v>
      </c>
      <c r="Q18" s="20">
        <v>0</v>
      </c>
      <c r="R18" s="20">
        <v>0</v>
      </c>
      <c r="S18" s="20">
        <v>0</v>
      </c>
      <c r="T18" s="20">
        <v>0</v>
      </c>
      <c r="U18" s="20">
        <v>1</v>
      </c>
      <c r="V18" s="20">
        <v>0</v>
      </c>
      <c r="W18" s="20">
        <v>0</v>
      </c>
      <c r="X18" s="20">
        <v>0</v>
      </c>
      <c r="Y18" s="20">
        <v>0</v>
      </c>
      <c r="Z18" s="20">
        <v>0</v>
      </c>
      <c r="AA18" s="20">
        <v>0</v>
      </c>
      <c r="AB18" s="21">
        <v>13</v>
      </c>
      <c r="AC18" s="22"/>
    </row>
    <row r="19" spans="1:31" s="26" customFormat="1" ht="20.100000000000001" customHeight="1">
      <c r="A19" s="26" t="s">
        <v>39</v>
      </c>
      <c r="B19" s="20">
        <v>0</v>
      </c>
      <c r="C19" s="20">
        <v>1</v>
      </c>
      <c r="D19" s="20">
        <v>0</v>
      </c>
      <c r="E19" s="20">
        <v>3</v>
      </c>
      <c r="F19" s="20">
        <v>0</v>
      </c>
      <c r="G19" s="20">
        <v>1</v>
      </c>
      <c r="H19" s="20">
        <v>2</v>
      </c>
      <c r="I19" s="20">
        <v>1</v>
      </c>
      <c r="J19" s="20">
        <v>0</v>
      </c>
      <c r="K19" s="20">
        <v>1</v>
      </c>
      <c r="L19" s="20">
        <v>2</v>
      </c>
      <c r="M19" s="20">
        <v>1</v>
      </c>
      <c r="N19" s="20">
        <v>4</v>
      </c>
      <c r="O19" s="20">
        <v>2</v>
      </c>
      <c r="P19" s="20">
        <v>28</v>
      </c>
      <c r="Q19" s="20">
        <v>1</v>
      </c>
      <c r="R19" s="20">
        <v>0</v>
      </c>
      <c r="S19" s="20">
        <v>0</v>
      </c>
      <c r="T19" s="20">
        <v>0</v>
      </c>
      <c r="U19" s="20">
        <v>4</v>
      </c>
      <c r="V19" s="20">
        <v>0</v>
      </c>
      <c r="W19" s="20">
        <v>0</v>
      </c>
      <c r="X19" s="20">
        <v>1</v>
      </c>
      <c r="Y19" s="20">
        <v>0</v>
      </c>
      <c r="Z19" s="20">
        <v>1</v>
      </c>
      <c r="AA19" s="20">
        <v>0</v>
      </c>
      <c r="AB19" s="21">
        <v>53</v>
      </c>
      <c r="AC19" s="22"/>
    </row>
    <row r="20" spans="1:31" s="26" customFormat="1" ht="20.100000000000001" customHeight="1">
      <c r="A20" s="26" t="s">
        <v>40</v>
      </c>
      <c r="B20" s="20">
        <v>0</v>
      </c>
      <c r="C20" s="20">
        <v>0</v>
      </c>
      <c r="D20" s="20">
        <v>0</v>
      </c>
      <c r="E20" s="20">
        <v>0</v>
      </c>
      <c r="F20" s="20">
        <v>0</v>
      </c>
      <c r="G20" s="20">
        <v>0</v>
      </c>
      <c r="H20" s="20">
        <v>0</v>
      </c>
      <c r="I20" s="20">
        <v>0</v>
      </c>
      <c r="J20" s="20">
        <v>0</v>
      </c>
      <c r="K20" s="20">
        <v>0</v>
      </c>
      <c r="L20" s="20">
        <v>0</v>
      </c>
      <c r="M20" s="20">
        <v>0</v>
      </c>
      <c r="N20" s="20">
        <v>0</v>
      </c>
      <c r="O20" s="20">
        <v>0</v>
      </c>
      <c r="P20" s="20">
        <v>1</v>
      </c>
      <c r="Q20" s="20">
        <v>0</v>
      </c>
      <c r="R20" s="20">
        <v>0</v>
      </c>
      <c r="S20" s="20">
        <v>0</v>
      </c>
      <c r="T20" s="20">
        <v>0</v>
      </c>
      <c r="U20" s="20">
        <v>0</v>
      </c>
      <c r="V20" s="20">
        <v>0</v>
      </c>
      <c r="W20" s="20">
        <v>0</v>
      </c>
      <c r="X20" s="20">
        <v>0</v>
      </c>
      <c r="Y20" s="20">
        <v>0</v>
      </c>
      <c r="Z20" s="20">
        <v>0</v>
      </c>
      <c r="AA20" s="20">
        <v>0</v>
      </c>
      <c r="AB20" s="21">
        <v>1</v>
      </c>
      <c r="AC20" s="22"/>
    </row>
    <row r="21" spans="1:31" s="26" customFormat="1" ht="20.100000000000001" customHeight="1">
      <c r="A21" s="26" t="s">
        <v>41</v>
      </c>
      <c r="B21" s="20">
        <v>0</v>
      </c>
      <c r="C21" s="20">
        <v>1</v>
      </c>
      <c r="D21" s="20">
        <v>0</v>
      </c>
      <c r="E21" s="20">
        <v>2</v>
      </c>
      <c r="F21" s="20">
        <v>0</v>
      </c>
      <c r="G21" s="20">
        <v>1</v>
      </c>
      <c r="H21" s="20">
        <v>1</v>
      </c>
      <c r="I21" s="20">
        <v>0</v>
      </c>
      <c r="J21" s="20">
        <v>0</v>
      </c>
      <c r="K21" s="20">
        <v>0</v>
      </c>
      <c r="L21" s="20">
        <v>1</v>
      </c>
      <c r="M21" s="20">
        <v>1</v>
      </c>
      <c r="N21" s="20">
        <v>2</v>
      </c>
      <c r="O21" s="20">
        <v>2</v>
      </c>
      <c r="P21" s="20">
        <v>18</v>
      </c>
      <c r="Q21" s="20">
        <v>0</v>
      </c>
      <c r="R21" s="20">
        <v>0</v>
      </c>
      <c r="S21" s="20">
        <v>0</v>
      </c>
      <c r="T21" s="20">
        <v>0</v>
      </c>
      <c r="U21" s="20">
        <v>2</v>
      </c>
      <c r="V21" s="20">
        <v>1</v>
      </c>
      <c r="W21" s="20">
        <v>0</v>
      </c>
      <c r="X21" s="20">
        <v>0</v>
      </c>
      <c r="Y21" s="20">
        <v>0</v>
      </c>
      <c r="Z21" s="20">
        <v>1</v>
      </c>
      <c r="AA21" s="20">
        <v>0</v>
      </c>
      <c r="AB21" s="21">
        <v>33</v>
      </c>
      <c r="AC21" s="22"/>
    </row>
    <row r="22" spans="1:31" s="26" customFormat="1" ht="20.100000000000001" customHeight="1">
      <c r="A22" s="26" t="s">
        <v>42</v>
      </c>
      <c r="B22" s="20">
        <v>1</v>
      </c>
      <c r="C22" s="20">
        <v>3</v>
      </c>
      <c r="D22" s="20">
        <v>0</v>
      </c>
      <c r="E22" s="20">
        <v>4</v>
      </c>
      <c r="F22" s="20">
        <v>0</v>
      </c>
      <c r="G22" s="20">
        <v>1</v>
      </c>
      <c r="H22" s="20">
        <v>1</v>
      </c>
      <c r="I22" s="20">
        <v>2</v>
      </c>
      <c r="J22" s="20">
        <v>0</v>
      </c>
      <c r="K22" s="20">
        <v>1</v>
      </c>
      <c r="L22" s="20">
        <v>4</v>
      </c>
      <c r="M22" s="20">
        <v>1</v>
      </c>
      <c r="N22" s="20">
        <v>5</v>
      </c>
      <c r="O22" s="20">
        <v>2</v>
      </c>
      <c r="P22" s="20">
        <v>31</v>
      </c>
      <c r="Q22" s="20">
        <v>1</v>
      </c>
      <c r="R22" s="20">
        <v>0</v>
      </c>
      <c r="S22" s="20">
        <v>0</v>
      </c>
      <c r="T22" s="20">
        <v>0</v>
      </c>
      <c r="U22" s="20">
        <v>5</v>
      </c>
      <c r="V22" s="20">
        <v>3</v>
      </c>
      <c r="W22" s="20">
        <v>1</v>
      </c>
      <c r="X22" s="20">
        <v>1</v>
      </c>
      <c r="Y22" s="20">
        <v>0</v>
      </c>
      <c r="Z22" s="20">
        <v>1</v>
      </c>
      <c r="AA22" s="20">
        <v>0</v>
      </c>
      <c r="AB22" s="21">
        <v>68</v>
      </c>
      <c r="AC22" s="22"/>
    </row>
    <row r="23" spans="1:31" s="26" customFormat="1" ht="20.100000000000001" customHeight="1">
      <c r="A23" s="25" t="s">
        <v>43</v>
      </c>
      <c r="B23" s="20">
        <v>0</v>
      </c>
      <c r="C23" s="20">
        <v>0</v>
      </c>
      <c r="D23" s="20">
        <v>0</v>
      </c>
      <c r="E23" s="20">
        <v>0</v>
      </c>
      <c r="F23" s="20">
        <v>0</v>
      </c>
      <c r="G23" s="20">
        <v>0</v>
      </c>
      <c r="H23" s="20">
        <v>0</v>
      </c>
      <c r="I23" s="20">
        <v>0</v>
      </c>
      <c r="J23" s="20">
        <v>0</v>
      </c>
      <c r="K23" s="20">
        <v>0</v>
      </c>
      <c r="L23" s="20">
        <v>0</v>
      </c>
      <c r="M23" s="20">
        <v>0</v>
      </c>
      <c r="N23" s="20">
        <v>0</v>
      </c>
      <c r="O23" s="20">
        <v>0</v>
      </c>
      <c r="P23" s="20">
        <v>1</v>
      </c>
      <c r="Q23" s="20">
        <v>0</v>
      </c>
      <c r="R23" s="20">
        <v>0</v>
      </c>
      <c r="S23" s="20">
        <v>0</v>
      </c>
      <c r="T23" s="20">
        <v>0</v>
      </c>
      <c r="U23" s="20">
        <v>0</v>
      </c>
      <c r="V23" s="20">
        <v>0</v>
      </c>
      <c r="W23" s="20">
        <v>0</v>
      </c>
      <c r="X23" s="20">
        <v>0</v>
      </c>
      <c r="Y23" s="20">
        <v>0</v>
      </c>
      <c r="Z23" s="20">
        <v>0</v>
      </c>
      <c r="AA23" s="20">
        <v>0</v>
      </c>
      <c r="AB23" s="21">
        <v>1</v>
      </c>
      <c r="AC23" s="22"/>
    </row>
    <row r="24" spans="1:31" s="26" customFormat="1" ht="20.100000000000001" customHeight="1">
      <c r="A24" s="25" t="s">
        <v>44</v>
      </c>
      <c r="B24" s="20">
        <v>0</v>
      </c>
      <c r="C24" s="20">
        <v>0</v>
      </c>
      <c r="D24" s="20">
        <v>0</v>
      </c>
      <c r="E24" s="20">
        <v>0</v>
      </c>
      <c r="F24" s="20">
        <v>0</v>
      </c>
      <c r="G24" s="20">
        <v>0</v>
      </c>
      <c r="H24" s="20">
        <v>0</v>
      </c>
      <c r="I24" s="20">
        <v>0</v>
      </c>
      <c r="J24" s="20">
        <v>0</v>
      </c>
      <c r="K24" s="20">
        <v>0</v>
      </c>
      <c r="L24" s="20">
        <v>0</v>
      </c>
      <c r="M24" s="20">
        <v>0</v>
      </c>
      <c r="N24" s="20">
        <v>0</v>
      </c>
      <c r="O24" s="20">
        <v>0</v>
      </c>
      <c r="P24" s="20">
        <v>1</v>
      </c>
      <c r="Q24" s="20">
        <v>0</v>
      </c>
      <c r="R24" s="20">
        <v>0</v>
      </c>
      <c r="S24" s="20">
        <v>0</v>
      </c>
      <c r="T24" s="20">
        <v>0</v>
      </c>
      <c r="U24" s="20">
        <v>0</v>
      </c>
      <c r="V24" s="20">
        <v>0</v>
      </c>
      <c r="W24" s="20">
        <v>0</v>
      </c>
      <c r="X24" s="20">
        <v>0</v>
      </c>
      <c r="Y24" s="20">
        <v>0</v>
      </c>
      <c r="Z24" s="20">
        <v>0</v>
      </c>
      <c r="AA24" s="20">
        <v>0</v>
      </c>
      <c r="AB24" s="21">
        <v>1</v>
      </c>
      <c r="AC24" s="22"/>
    </row>
    <row r="25" spans="1:31" s="17" customFormat="1" ht="22.5" customHeight="1">
      <c r="A25" s="18" t="s">
        <v>45</v>
      </c>
      <c r="B25" s="21">
        <v>10</v>
      </c>
      <c r="C25" s="21">
        <v>45</v>
      </c>
      <c r="D25" s="21">
        <v>11</v>
      </c>
      <c r="E25" s="21">
        <v>83</v>
      </c>
      <c r="F25" s="21">
        <v>9</v>
      </c>
      <c r="G25" s="21">
        <v>41</v>
      </c>
      <c r="H25" s="21">
        <v>58</v>
      </c>
      <c r="I25" s="21">
        <v>53</v>
      </c>
      <c r="J25" s="21">
        <v>2</v>
      </c>
      <c r="K25" s="21">
        <v>19</v>
      </c>
      <c r="L25" s="21">
        <v>43</v>
      </c>
      <c r="M25" s="21">
        <v>54</v>
      </c>
      <c r="N25" s="21">
        <v>75</v>
      </c>
      <c r="O25" s="21">
        <v>51</v>
      </c>
      <c r="P25" s="21">
        <v>907</v>
      </c>
      <c r="Q25" s="21">
        <v>16</v>
      </c>
      <c r="R25" s="21">
        <v>5</v>
      </c>
      <c r="S25" s="21">
        <v>12</v>
      </c>
      <c r="T25" s="21">
        <v>8</v>
      </c>
      <c r="U25" s="21">
        <v>79</v>
      </c>
      <c r="V25" s="21">
        <v>38</v>
      </c>
      <c r="W25" s="21">
        <v>27</v>
      </c>
      <c r="X25" s="21">
        <v>19</v>
      </c>
      <c r="Y25" s="21">
        <v>8</v>
      </c>
      <c r="Z25" s="21">
        <v>16</v>
      </c>
      <c r="AA25" s="21">
        <v>2</v>
      </c>
      <c r="AB25" s="21">
        <v>1691</v>
      </c>
      <c r="AC25" s="22"/>
    </row>
    <row r="26" spans="1:31" ht="6" customHeight="1" thickBo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8"/>
      <c r="AC26" s="29"/>
      <c r="AD26" s="29"/>
      <c r="AE26" s="29"/>
    </row>
    <row r="27" spans="1:31" s="33" customFormat="1" ht="12" customHeight="1">
      <c r="A27" s="30" t="s">
        <v>46</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2"/>
      <c r="AD27" s="32"/>
      <c r="AE27" s="32"/>
    </row>
    <row r="28" spans="1:31" ht="13.8">
      <c r="A28" s="3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5"/>
      <c r="AC28" s="29"/>
      <c r="AD28" s="29"/>
      <c r="AE28" s="29"/>
    </row>
    <row r="29" spans="1:31" ht="13.8">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6"/>
      <c r="AA29" s="31"/>
      <c r="AB29" s="35"/>
      <c r="AC29" s="29"/>
      <c r="AD29" s="29"/>
      <c r="AE29" s="29"/>
    </row>
    <row r="30" spans="1:31" ht="13.8">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6"/>
      <c r="AA30" s="31"/>
      <c r="AB30" s="35"/>
      <c r="AC30" s="29"/>
      <c r="AD30" s="29"/>
      <c r="AE30" s="29"/>
    </row>
    <row r="31" spans="1:31" ht="13.8">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6"/>
      <c r="AA31" s="31"/>
      <c r="AB31" s="35"/>
      <c r="AC31" s="29"/>
      <c r="AD31" s="29"/>
      <c r="AE31" s="29"/>
    </row>
    <row r="32" spans="1:3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6"/>
      <c r="AA32" s="37"/>
      <c r="AB32" s="38"/>
    </row>
    <row r="33" spans="1:28">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6"/>
      <c r="AA33" s="37"/>
      <c r="AB33" s="38"/>
    </row>
    <row r="34" spans="1:28">
      <c r="Z34" s="36"/>
    </row>
    <row r="35" spans="1:28">
      <c r="Z35" s="36"/>
    </row>
    <row r="36" spans="1:28">
      <c r="Z36" s="36"/>
    </row>
    <row r="37" spans="1:28">
      <c r="Z37" s="36"/>
    </row>
    <row r="38" spans="1:28">
      <c r="Z38" s="36"/>
    </row>
    <row r="39" spans="1:28">
      <c r="Z39" s="36"/>
    </row>
    <row r="40" spans="1:28">
      <c r="Z40" s="36"/>
    </row>
    <row r="41" spans="1:28">
      <c r="Z41" s="39"/>
    </row>
    <row r="42" spans="1:28">
      <c r="Z42" s="39"/>
    </row>
    <row r="43" spans="1:28">
      <c r="Z43" s="40"/>
    </row>
  </sheetData>
  <mergeCells count="2">
    <mergeCell ref="A2:AB2"/>
    <mergeCell ref="A3:AB3"/>
  </mergeCells>
  <hyperlinks>
    <hyperlink ref="A1" location="Índice!A1" display="Volver al Índice"/>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showGridLines="0" zoomScaleNormal="100" workbookViewId="0"/>
  </sheetViews>
  <sheetFormatPr baseColWidth="10" defaultRowHeight="13.2"/>
  <cols>
    <col min="1" max="1" width="17.6640625" style="46" customWidth="1"/>
    <col min="2" max="2" width="4.109375" style="46" bestFit="1" customWidth="1"/>
    <col min="3" max="3" width="3.33203125" style="46" bestFit="1" customWidth="1"/>
    <col min="4" max="4" width="3.88671875" style="46" bestFit="1" customWidth="1"/>
    <col min="5" max="7" width="4.109375" style="46" bestFit="1" customWidth="1"/>
    <col min="8" max="8" width="3.88671875" style="46" bestFit="1" customWidth="1"/>
    <col min="9" max="9" width="4.109375" style="46" bestFit="1" customWidth="1"/>
    <col min="10" max="10" width="3.88671875" style="46" bestFit="1" customWidth="1"/>
    <col min="11" max="11" width="4.109375" style="46" bestFit="1" customWidth="1"/>
    <col min="12" max="13" width="3.88671875" style="46" bestFit="1" customWidth="1"/>
    <col min="14" max="14" width="4.109375" style="46" bestFit="1" customWidth="1"/>
    <col min="15" max="15" width="3.88671875" style="46" bestFit="1" customWidth="1"/>
    <col min="16" max="16" width="3.33203125" style="46" bestFit="1" customWidth="1"/>
    <col min="17" max="21" width="4.109375" style="46" bestFit="1" customWidth="1"/>
    <col min="22" max="22" width="5" style="6" bestFit="1" customWidth="1"/>
    <col min="23" max="23" width="5" style="6" customWidth="1"/>
    <col min="24" max="25" width="4.109375" style="46" bestFit="1" customWidth="1"/>
    <col min="26" max="27" width="3.33203125" style="46" bestFit="1" customWidth="1"/>
    <col min="28" max="28" width="3.5546875" style="46" bestFit="1" customWidth="1"/>
    <col min="29" max="30" width="4.109375" style="46" bestFit="1" customWidth="1"/>
    <col min="31" max="33" width="3.33203125" style="46" bestFit="1" customWidth="1"/>
    <col min="34" max="34" width="3.88671875" style="46" bestFit="1" customWidth="1"/>
    <col min="35" max="36" width="4.109375" style="46" bestFit="1" customWidth="1"/>
    <col min="37" max="37" width="3.88671875" style="46" bestFit="1" customWidth="1"/>
    <col min="38" max="38" width="4.109375" style="46" bestFit="1" customWidth="1"/>
    <col min="39" max="39" width="5.5546875" style="6" bestFit="1" customWidth="1"/>
    <col min="40" max="40" width="4.88671875" style="46" customWidth="1"/>
    <col min="41" max="41" width="3.5546875" style="46" bestFit="1" customWidth="1"/>
    <col min="42" max="42" width="4.109375" style="46" bestFit="1" customWidth="1"/>
    <col min="43" max="43" width="3.33203125" style="46" bestFit="1" customWidth="1"/>
    <col min="44" max="44" width="3.33203125" style="46" customWidth="1"/>
    <col min="45" max="45" width="3.33203125" style="46" bestFit="1" customWidth="1"/>
    <col min="46" max="46" width="3.88671875" style="46" bestFit="1" customWidth="1"/>
    <col min="47" max="47" width="4.33203125" style="6" customWidth="1"/>
    <col min="48" max="256" width="10.88671875" style="46"/>
    <col min="257" max="257" width="17.6640625" style="46" customWidth="1"/>
    <col min="258" max="258" width="4.109375" style="46" bestFit="1" customWidth="1"/>
    <col min="259" max="259" width="3.33203125" style="46" bestFit="1" customWidth="1"/>
    <col min="260" max="260" width="3.88671875" style="46" bestFit="1" customWidth="1"/>
    <col min="261" max="263" width="4.109375" style="46" bestFit="1" customWidth="1"/>
    <col min="264" max="264" width="3.88671875" style="46" bestFit="1" customWidth="1"/>
    <col min="265" max="265" width="4.109375" style="46" bestFit="1" customWidth="1"/>
    <col min="266" max="266" width="3.88671875" style="46" bestFit="1" customWidth="1"/>
    <col min="267" max="267" width="4.109375" style="46" bestFit="1" customWidth="1"/>
    <col min="268" max="269" width="3.88671875" style="46" bestFit="1" customWidth="1"/>
    <col min="270" max="270" width="4.109375" style="46" bestFit="1" customWidth="1"/>
    <col min="271" max="271" width="3.88671875" style="46" bestFit="1" customWidth="1"/>
    <col min="272" max="272" width="3.33203125" style="46" bestFit="1" customWidth="1"/>
    <col min="273" max="277" width="4.109375" style="46" bestFit="1" customWidth="1"/>
    <col min="278" max="278" width="5" style="46" bestFit="1" customWidth="1"/>
    <col min="279" max="279" width="5" style="46" customWidth="1"/>
    <col min="280" max="281" width="4.109375" style="46" bestFit="1" customWidth="1"/>
    <col min="282" max="283" width="3.33203125" style="46" bestFit="1" customWidth="1"/>
    <col min="284" max="284" width="3.5546875" style="46" bestFit="1" customWidth="1"/>
    <col min="285" max="286" width="4.109375" style="46" bestFit="1" customWidth="1"/>
    <col min="287" max="289" width="3.33203125" style="46" bestFit="1" customWidth="1"/>
    <col min="290" max="290" width="3.88671875" style="46" bestFit="1" customWidth="1"/>
    <col min="291" max="292" width="4.109375" style="46" bestFit="1" customWidth="1"/>
    <col min="293" max="293" width="3.88671875" style="46" bestFit="1" customWidth="1"/>
    <col min="294" max="294" width="4.109375" style="46" bestFit="1" customWidth="1"/>
    <col min="295" max="295" width="5.5546875" style="46" bestFit="1" customWidth="1"/>
    <col min="296" max="296" width="4.88671875" style="46" customWidth="1"/>
    <col min="297" max="297" width="3.5546875" style="46" bestFit="1" customWidth="1"/>
    <col min="298" max="298" width="4.109375" style="46" bestFit="1" customWidth="1"/>
    <col min="299" max="299" width="3.33203125" style="46" bestFit="1" customWidth="1"/>
    <col min="300" max="300" width="3.33203125" style="46" customWidth="1"/>
    <col min="301" max="301" width="3.33203125" style="46" bestFit="1" customWidth="1"/>
    <col min="302" max="302" width="3.88671875" style="46" bestFit="1" customWidth="1"/>
    <col min="303" max="303" width="4.33203125" style="46" customWidth="1"/>
    <col min="304" max="512" width="10.88671875" style="46"/>
    <col min="513" max="513" width="17.6640625" style="46" customWidth="1"/>
    <col min="514" max="514" width="4.109375" style="46" bestFit="1" customWidth="1"/>
    <col min="515" max="515" width="3.33203125" style="46" bestFit="1" customWidth="1"/>
    <col min="516" max="516" width="3.88671875" style="46" bestFit="1" customWidth="1"/>
    <col min="517" max="519" width="4.109375" style="46" bestFit="1" customWidth="1"/>
    <col min="520" max="520" width="3.88671875" style="46" bestFit="1" customWidth="1"/>
    <col min="521" max="521" width="4.109375" style="46" bestFit="1" customWidth="1"/>
    <col min="522" max="522" width="3.88671875" style="46" bestFit="1" customWidth="1"/>
    <col min="523" max="523" width="4.109375" style="46" bestFit="1" customWidth="1"/>
    <col min="524" max="525" width="3.88671875" style="46" bestFit="1" customWidth="1"/>
    <col min="526" max="526" width="4.109375" style="46" bestFit="1" customWidth="1"/>
    <col min="527" max="527" width="3.88671875" style="46" bestFit="1" customWidth="1"/>
    <col min="528" max="528" width="3.33203125" style="46" bestFit="1" customWidth="1"/>
    <col min="529" max="533" width="4.109375" style="46" bestFit="1" customWidth="1"/>
    <col min="534" max="534" width="5" style="46" bestFit="1" customWidth="1"/>
    <col min="535" max="535" width="5" style="46" customWidth="1"/>
    <col min="536" max="537" width="4.109375" style="46" bestFit="1" customWidth="1"/>
    <col min="538" max="539" width="3.33203125" style="46" bestFit="1" customWidth="1"/>
    <col min="540" max="540" width="3.5546875" style="46" bestFit="1" customWidth="1"/>
    <col min="541" max="542" width="4.109375" style="46" bestFit="1" customWidth="1"/>
    <col min="543" max="545" width="3.33203125" style="46" bestFit="1" customWidth="1"/>
    <col min="546" max="546" width="3.88671875" style="46" bestFit="1" customWidth="1"/>
    <col min="547" max="548" width="4.109375" style="46" bestFit="1" customWidth="1"/>
    <col min="549" max="549" width="3.88671875" style="46" bestFit="1" customWidth="1"/>
    <col min="550" max="550" width="4.109375" style="46" bestFit="1" customWidth="1"/>
    <col min="551" max="551" width="5.5546875" style="46" bestFit="1" customWidth="1"/>
    <col min="552" max="552" width="4.88671875" style="46" customWidth="1"/>
    <col min="553" max="553" width="3.5546875" style="46" bestFit="1" customWidth="1"/>
    <col min="554" max="554" width="4.109375" style="46" bestFit="1" customWidth="1"/>
    <col min="555" max="555" width="3.33203125" style="46" bestFit="1" customWidth="1"/>
    <col min="556" max="556" width="3.33203125" style="46" customWidth="1"/>
    <col min="557" max="557" width="3.33203125" style="46" bestFit="1" customWidth="1"/>
    <col min="558" max="558" width="3.88671875" style="46" bestFit="1" customWidth="1"/>
    <col min="559" max="559" width="4.33203125" style="46" customWidth="1"/>
    <col min="560" max="768" width="10.88671875" style="46"/>
    <col min="769" max="769" width="17.6640625" style="46" customWidth="1"/>
    <col min="770" max="770" width="4.109375" style="46" bestFit="1" customWidth="1"/>
    <col min="771" max="771" width="3.33203125" style="46" bestFit="1" customWidth="1"/>
    <col min="772" max="772" width="3.88671875" style="46" bestFit="1" customWidth="1"/>
    <col min="773" max="775" width="4.109375" style="46" bestFit="1" customWidth="1"/>
    <col min="776" max="776" width="3.88671875" style="46" bestFit="1" customWidth="1"/>
    <col min="777" max="777" width="4.109375" style="46" bestFit="1" customWidth="1"/>
    <col min="778" max="778" width="3.88671875" style="46" bestFit="1" customWidth="1"/>
    <col min="779" max="779" width="4.109375" style="46" bestFit="1" customWidth="1"/>
    <col min="780" max="781" width="3.88671875" style="46" bestFit="1" customWidth="1"/>
    <col min="782" max="782" width="4.109375" style="46" bestFit="1" customWidth="1"/>
    <col min="783" max="783" width="3.88671875" style="46" bestFit="1" customWidth="1"/>
    <col min="784" max="784" width="3.33203125" style="46" bestFit="1" customWidth="1"/>
    <col min="785" max="789" width="4.109375" style="46" bestFit="1" customWidth="1"/>
    <col min="790" max="790" width="5" style="46" bestFit="1" customWidth="1"/>
    <col min="791" max="791" width="5" style="46" customWidth="1"/>
    <col min="792" max="793" width="4.109375" style="46" bestFit="1" customWidth="1"/>
    <col min="794" max="795" width="3.33203125" style="46" bestFit="1" customWidth="1"/>
    <col min="796" max="796" width="3.5546875" style="46" bestFit="1" customWidth="1"/>
    <col min="797" max="798" width="4.109375" style="46" bestFit="1" customWidth="1"/>
    <col min="799" max="801" width="3.33203125" style="46" bestFit="1" customWidth="1"/>
    <col min="802" max="802" width="3.88671875" style="46" bestFit="1" customWidth="1"/>
    <col min="803" max="804" width="4.109375" style="46" bestFit="1" customWidth="1"/>
    <col min="805" max="805" width="3.88671875" style="46" bestFit="1" customWidth="1"/>
    <col min="806" max="806" width="4.109375" style="46" bestFit="1" customWidth="1"/>
    <col min="807" max="807" width="5.5546875" style="46" bestFit="1" customWidth="1"/>
    <col min="808" max="808" width="4.88671875" style="46" customWidth="1"/>
    <col min="809" max="809" width="3.5546875" style="46" bestFit="1" customWidth="1"/>
    <col min="810" max="810" width="4.109375" style="46" bestFit="1" customWidth="1"/>
    <col min="811" max="811" width="3.33203125" style="46" bestFit="1" customWidth="1"/>
    <col min="812" max="812" width="3.33203125" style="46" customWidth="1"/>
    <col min="813" max="813" width="3.33203125" style="46" bestFit="1" customWidth="1"/>
    <col min="814" max="814" width="3.88671875" style="46" bestFit="1" customWidth="1"/>
    <col min="815" max="815" width="4.33203125" style="46" customWidth="1"/>
    <col min="816" max="1024" width="10.88671875" style="46"/>
    <col min="1025" max="1025" width="17.6640625" style="46" customWidth="1"/>
    <col min="1026" max="1026" width="4.109375" style="46" bestFit="1" customWidth="1"/>
    <col min="1027" max="1027" width="3.33203125" style="46" bestFit="1" customWidth="1"/>
    <col min="1028" max="1028" width="3.88671875" style="46" bestFit="1" customWidth="1"/>
    <col min="1029" max="1031" width="4.109375" style="46" bestFit="1" customWidth="1"/>
    <col min="1032" max="1032" width="3.88671875" style="46" bestFit="1" customWidth="1"/>
    <col min="1033" max="1033" width="4.109375" style="46" bestFit="1" customWidth="1"/>
    <col min="1034" max="1034" width="3.88671875" style="46" bestFit="1" customWidth="1"/>
    <col min="1035" max="1035" width="4.109375" style="46" bestFit="1" customWidth="1"/>
    <col min="1036" max="1037" width="3.88671875" style="46" bestFit="1" customWidth="1"/>
    <col min="1038" max="1038" width="4.109375" style="46" bestFit="1" customWidth="1"/>
    <col min="1039" max="1039" width="3.88671875" style="46" bestFit="1" customWidth="1"/>
    <col min="1040" max="1040" width="3.33203125" style="46" bestFit="1" customWidth="1"/>
    <col min="1041" max="1045" width="4.109375" style="46" bestFit="1" customWidth="1"/>
    <col min="1046" max="1046" width="5" style="46" bestFit="1" customWidth="1"/>
    <col min="1047" max="1047" width="5" style="46" customWidth="1"/>
    <col min="1048" max="1049" width="4.109375" style="46" bestFit="1" customWidth="1"/>
    <col min="1050" max="1051" width="3.33203125" style="46" bestFit="1" customWidth="1"/>
    <col min="1052" max="1052" width="3.5546875" style="46" bestFit="1" customWidth="1"/>
    <col min="1053" max="1054" width="4.109375" style="46" bestFit="1" customWidth="1"/>
    <col min="1055" max="1057" width="3.33203125" style="46" bestFit="1" customWidth="1"/>
    <col min="1058" max="1058" width="3.88671875" style="46" bestFit="1" customWidth="1"/>
    <col min="1059" max="1060" width="4.109375" style="46" bestFit="1" customWidth="1"/>
    <col min="1061" max="1061" width="3.88671875" style="46" bestFit="1" customWidth="1"/>
    <col min="1062" max="1062" width="4.109375" style="46" bestFit="1" customWidth="1"/>
    <col min="1063" max="1063" width="5.5546875" style="46" bestFit="1" customWidth="1"/>
    <col min="1064" max="1064" width="4.88671875" style="46" customWidth="1"/>
    <col min="1065" max="1065" width="3.5546875" style="46" bestFit="1" customWidth="1"/>
    <col min="1066" max="1066" width="4.109375" style="46" bestFit="1" customWidth="1"/>
    <col min="1067" max="1067" width="3.33203125" style="46" bestFit="1" customWidth="1"/>
    <col min="1068" max="1068" width="3.33203125" style="46" customWidth="1"/>
    <col min="1069" max="1069" width="3.33203125" style="46" bestFit="1" customWidth="1"/>
    <col min="1070" max="1070" width="3.88671875" style="46" bestFit="1" customWidth="1"/>
    <col min="1071" max="1071" width="4.33203125" style="46" customWidth="1"/>
    <col min="1072" max="1280" width="10.88671875" style="46"/>
    <col min="1281" max="1281" width="17.6640625" style="46" customWidth="1"/>
    <col min="1282" max="1282" width="4.109375" style="46" bestFit="1" customWidth="1"/>
    <col min="1283" max="1283" width="3.33203125" style="46" bestFit="1" customWidth="1"/>
    <col min="1284" max="1284" width="3.88671875" style="46" bestFit="1" customWidth="1"/>
    <col min="1285" max="1287" width="4.109375" style="46" bestFit="1" customWidth="1"/>
    <col min="1288" max="1288" width="3.88671875" style="46" bestFit="1" customWidth="1"/>
    <col min="1289" max="1289" width="4.109375" style="46" bestFit="1" customWidth="1"/>
    <col min="1290" max="1290" width="3.88671875" style="46" bestFit="1" customWidth="1"/>
    <col min="1291" max="1291" width="4.109375" style="46" bestFit="1" customWidth="1"/>
    <col min="1292" max="1293" width="3.88671875" style="46" bestFit="1" customWidth="1"/>
    <col min="1294" max="1294" width="4.109375" style="46" bestFit="1" customWidth="1"/>
    <col min="1295" max="1295" width="3.88671875" style="46" bestFit="1" customWidth="1"/>
    <col min="1296" max="1296" width="3.33203125" style="46" bestFit="1" customWidth="1"/>
    <col min="1297" max="1301" width="4.109375" style="46" bestFit="1" customWidth="1"/>
    <col min="1302" max="1302" width="5" style="46" bestFit="1" customWidth="1"/>
    <col min="1303" max="1303" width="5" style="46" customWidth="1"/>
    <col min="1304" max="1305" width="4.109375" style="46" bestFit="1" customWidth="1"/>
    <col min="1306" max="1307" width="3.33203125" style="46" bestFit="1" customWidth="1"/>
    <col min="1308" max="1308" width="3.5546875" style="46" bestFit="1" customWidth="1"/>
    <col min="1309" max="1310" width="4.109375" style="46" bestFit="1" customWidth="1"/>
    <col min="1311" max="1313" width="3.33203125" style="46" bestFit="1" customWidth="1"/>
    <col min="1314" max="1314" width="3.88671875" style="46" bestFit="1" customWidth="1"/>
    <col min="1315" max="1316" width="4.109375" style="46" bestFit="1" customWidth="1"/>
    <col min="1317" max="1317" width="3.88671875" style="46" bestFit="1" customWidth="1"/>
    <col min="1318" max="1318" width="4.109375" style="46" bestFit="1" customWidth="1"/>
    <col min="1319" max="1319" width="5.5546875" style="46" bestFit="1" customWidth="1"/>
    <col min="1320" max="1320" width="4.88671875" style="46" customWidth="1"/>
    <col min="1321" max="1321" width="3.5546875" style="46" bestFit="1" customWidth="1"/>
    <col min="1322" max="1322" width="4.109375" style="46" bestFit="1" customWidth="1"/>
    <col min="1323" max="1323" width="3.33203125" style="46" bestFit="1" customWidth="1"/>
    <col min="1324" max="1324" width="3.33203125" style="46" customWidth="1"/>
    <col min="1325" max="1325" width="3.33203125" style="46" bestFit="1" customWidth="1"/>
    <col min="1326" max="1326" width="3.88671875" style="46" bestFit="1" customWidth="1"/>
    <col min="1327" max="1327" width="4.33203125" style="46" customWidth="1"/>
    <col min="1328" max="1536" width="10.88671875" style="46"/>
    <col min="1537" max="1537" width="17.6640625" style="46" customWidth="1"/>
    <col min="1538" max="1538" width="4.109375" style="46" bestFit="1" customWidth="1"/>
    <col min="1539" max="1539" width="3.33203125" style="46" bestFit="1" customWidth="1"/>
    <col min="1540" max="1540" width="3.88671875" style="46" bestFit="1" customWidth="1"/>
    <col min="1541" max="1543" width="4.109375" style="46" bestFit="1" customWidth="1"/>
    <col min="1544" max="1544" width="3.88671875" style="46" bestFit="1" customWidth="1"/>
    <col min="1545" max="1545" width="4.109375" style="46" bestFit="1" customWidth="1"/>
    <col min="1546" max="1546" width="3.88671875" style="46" bestFit="1" customWidth="1"/>
    <col min="1547" max="1547" width="4.109375" style="46" bestFit="1" customWidth="1"/>
    <col min="1548" max="1549" width="3.88671875" style="46" bestFit="1" customWidth="1"/>
    <col min="1550" max="1550" width="4.109375" style="46" bestFit="1" customWidth="1"/>
    <col min="1551" max="1551" width="3.88671875" style="46" bestFit="1" customWidth="1"/>
    <col min="1552" max="1552" width="3.33203125" style="46" bestFit="1" customWidth="1"/>
    <col min="1553" max="1557" width="4.109375" style="46" bestFit="1" customWidth="1"/>
    <col min="1558" max="1558" width="5" style="46" bestFit="1" customWidth="1"/>
    <col min="1559" max="1559" width="5" style="46" customWidth="1"/>
    <col min="1560" max="1561" width="4.109375" style="46" bestFit="1" customWidth="1"/>
    <col min="1562" max="1563" width="3.33203125" style="46" bestFit="1" customWidth="1"/>
    <col min="1564" max="1564" width="3.5546875" style="46" bestFit="1" customWidth="1"/>
    <col min="1565" max="1566" width="4.109375" style="46" bestFit="1" customWidth="1"/>
    <col min="1567" max="1569" width="3.33203125" style="46" bestFit="1" customWidth="1"/>
    <col min="1570" max="1570" width="3.88671875" style="46" bestFit="1" customWidth="1"/>
    <col min="1571" max="1572" width="4.109375" style="46" bestFit="1" customWidth="1"/>
    <col min="1573" max="1573" width="3.88671875" style="46" bestFit="1" customWidth="1"/>
    <col min="1574" max="1574" width="4.109375" style="46" bestFit="1" customWidth="1"/>
    <col min="1575" max="1575" width="5.5546875" style="46" bestFit="1" customWidth="1"/>
    <col min="1576" max="1576" width="4.88671875" style="46" customWidth="1"/>
    <col min="1577" max="1577" width="3.5546875" style="46" bestFit="1" customWidth="1"/>
    <col min="1578" max="1578" width="4.109375" style="46" bestFit="1" customWidth="1"/>
    <col min="1579" max="1579" width="3.33203125" style="46" bestFit="1" customWidth="1"/>
    <col min="1580" max="1580" width="3.33203125" style="46" customWidth="1"/>
    <col min="1581" max="1581" width="3.33203125" style="46" bestFit="1" customWidth="1"/>
    <col min="1582" max="1582" width="3.88671875" style="46" bestFit="1" customWidth="1"/>
    <col min="1583" max="1583" width="4.33203125" style="46" customWidth="1"/>
    <col min="1584" max="1792" width="10.88671875" style="46"/>
    <col min="1793" max="1793" width="17.6640625" style="46" customWidth="1"/>
    <col min="1794" max="1794" width="4.109375" style="46" bestFit="1" customWidth="1"/>
    <col min="1795" max="1795" width="3.33203125" style="46" bestFit="1" customWidth="1"/>
    <col min="1796" max="1796" width="3.88671875" style="46" bestFit="1" customWidth="1"/>
    <col min="1797" max="1799" width="4.109375" style="46" bestFit="1" customWidth="1"/>
    <col min="1800" max="1800" width="3.88671875" style="46" bestFit="1" customWidth="1"/>
    <col min="1801" max="1801" width="4.109375" style="46" bestFit="1" customWidth="1"/>
    <col min="1802" max="1802" width="3.88671875" style="46" bestFit="1" customWidth="1"/>
    <col min="1803" max="1803" width="4.109375" style="46" bestFit="1" customWidth="1"/>
    <col min="1804" max="1805" width="3.88671875" style="46" bestFit="1" customWidth="1"/>
    <col min="1806" max="1806" width="4.109375" style="46" bestFit="1" customWidth="1"/>
    <col min="1807" max="1807" width="3.88671875" style="46" bestFit="1" customWidth="1"/>
    <col min="1808" max="1808" width="3.33203125" style="46" bestFit="1" customWidth="1"/>
    <col min="1809" max="1813" width="4.109375" style="46" bestFit="1" customWidth="1"/>
    <col min="1814" max="1814" width="5" style="46" bestFit="1" customWidth="1"/>
    <col min="1815" max="1815" width="5" style="46" customWidth="1"/>
    <col min="1816" max="1817" width="4.109375" style="46" bestFit="1" customWidth="1"/>
    <col min="1818" max="1819" width="3.33203125" style="46" bestFit="1" customWidth="1"/>
    <col min="1820" max="1820" width="3.5546875" style="46" bestFit="1" customWidth="1"/>
    <col min="1821" max="1822" width="4.109375" style="46" bestFit="1" customWidth="1"/>
    <col min="1823" max="1825" width="3.33203125" style="46" bestFit="1" customWidth="1"/>
    <col min="1826" max="1826" width="3.88671875" style="46" bestFit="1" customWidth="1"/>
    <col min="1827" max="1828" width="4.109375" style="46" bestFit="1" customWidth="1"/>
    <col min="1829" max="1829" width="3.88671875" style="46" bestFit="1" customWidth="1"/>
    <col min="1830" max="1830" width="4.109375" style="46" bestFit="1" customWidth="1"/>
    <col min="1831" max="1831" width="5.5546875" style="46" bestFit="1" customWidth="1"/>
    <col min="1832" max="1832" width="4.88671875" style="46" customWidth="1"/>
    <col min="1833" max="1833" width="3.5546875" style="46" bestFit="1" customWidth="1"/>
    <col min="1834" max="1834" width="4.109375" style="46" bestFit="1" customWidth="1"/>
    <col min="1835" max="1835" width="3.33203125" style="46" bestFit="1" customWidth="1"/>
    <col min="1836" max="1836" width="3.33203125" style="46" customWidth="1"/>
    <col min="1837" max="1837" width="3.33203125" style="46" bestFit="1" customWidth="1"/>
    <col min="1838" max="1838" width="3.88671875" style="46" bestFit="1" customWidth="1"/>
    <col min="1839" max="1839" width="4.33203125" style="46" customWidth="1"/>
    <col min="1840" max="2048" width="10.88671875" style="46"/>
    <col min="2049" max="2049" width="17.6640625" style="46" customWidth="1"/>
    <col min="2050" max="2050" width="4.109375" style="46" bestFit="1" customWidth="1"/>
    <col min="2051" max="2051" width="3.33203125" style="46" bestFit="1" customWidth="1"/>
    <col min="2052" max="2052" width="3.88671875" style="46" bestFit="1" customWidth="1"/>
    <col min="2053" max="2055" width="4.109375" style="46" bestFit="1" customWidth="1"/>
    <col min="2056" max="2056" width="3.88671875" style="46" bestFit="1" customWidth="1"/>
    <col min="2057" max="2057" width="4.109375" style="46" bestFit="1" customWidth="1"/>
    <col min="2058" max="2058" width="3.88671875" style="46" bestFit="1" customWidth="1"/>
    <col min="2059" max="2059" width="4.109375" style="46" bestFit="1" customWidth="1"/>
    <col min="2060" max="2061" width="3.88671875" style="46" bestFit="1" customWidth="1"/>
    <col min="2062" max="2062" width="4.109375" style="46" bestFit="1" customWidth="1"/>
    <col min="2063" max="2063" width="3.88671875" style="46" bestFit="1" customWidth="1"/>
    <col min="2064" max="2064" width="3.33203125" style="46" bestFit="1" customWidth="1"/>
    <col min="2065" max="2069" width="4.109375" style="46" bestFit="1" customWidth="1"/>
    <col min="2070" max="2070" width="5" style="46" bestFit="1" customWidth="1"/>
    <col min="2071" max="2071" width="5" style="46" customWidth="1"/>
    <col min="2072" max="2073" width="4.109375" style="46" bestFit="1" customWidth="1"/>
    <col min="2074" max="2075" width="3.33203125" style="46" bestFit="1" customWidth="1"/>
    <col min="2076" max="2076" width="3.5546875" style="46" bestFit="1" customWidth="1"/>
    <col min="2077" max="2078" width="4.109375" style="46" bestFit="1" customWidth="1"/>
    <col min="2079" max="2081" width="3.33203125" style="46" bestFit="1" customWidth="1"/>
    <col min="2082" max="2082" width="3.88671875" style="46" bestFit="1" customWidth="1"/>
    <col min="2083" max="2084" width="4.109375" style="46" bestFit="1" customWidth="1"/>
    <col min="2085" max="2085" width="3.88671875" style="46" bestFit="1" customWidth="1"/>
    <col min="2086" max="2086" width="4.109375" style="46" bestFit="1" customWidth="1"/>
    <col min="2087" max="2087" width="5.5546875" style="46" bestFit="1" customWidth="1"/>
    <col min="2088" max="2088" width="4.88671875" style="46" customWidth="1"/>
    <col min="2089" max="2089" width="3.5546875" style="46" bestFit="1" customWidth="1"/>
    <col min="2090" max="2090" width="4.109375" style="46" bestFit="1" customWidth="1"/>
    <col min="2091" max="2091" width="3.33203125" style="46" bestFit="1" customWidth="1"/>
    <col min="2092" max="2092" width="3.33203125" style="46" customWidth="1"/>
    <col min="2093" max="2093" width="3.33203125" style="46" bestFit="1" customWidth="1"/>
    <col min="2094" max="2094" width="3.88671875" style="46" bestFit="1" customWidth="1"/>
    <col min="2095" max="2095" width="4.33203125" style="46" customWidth="1"/>
    <col min="2096" max="2304" width="10.88671875" style="46"/>
    <col min="2305" max="2305" width="17.6640625" style="46" customWidth="1"/>
    <col min="2306" max="2306" width="4.109375" style="46" bestFit="1" customWidth="1"/>
    <col min="2307" max="2307" width="3.33203125" style="46" bestFit="1" customWidth="1"/>
    <col min="2308" max="2308" width="3.88671875" style="46" bestFit="1" customWidth="1"/>
    <col min="2309" max="2311" width="4.109375" style="46" bestFit="1" customWidth="1"/>
    <col min="2312" max="2312" width="3.88671875" style="46" bestFit="1" customWidth="1"/>
    <col min="2313" max="2313" width="4.109375" style="46" bestFit="1" customWidth="1"/>
    <col min="2314" max="2314" width="3.88671875" style="46" bestFit="1" customWidth="1"/>
    <col min="2315" max="2315" width="4.109375" style="46" bestFit="1" customWidth="1"/>
    <col min="2316" max="2317" width="3.88671875" style="46" bestFit="1" customWidth="1"/>
    <col min="2318" max="2318" width="4.109375" style="46" bestFit="1" customWidth="1"/>
    <col min="2319" max="2319" width="3.88671875" style="46" bestFit="1" customWidth="1"/>
    <col min="2320" max="2320" width="3.33203125" style="46" bestFit="1" customWidth="1"/>
    <col min="2321" max="2325" width="4.109375" style="46" bestFit="1" customWidth="1"/>
    <col min="2326" max="2326" width="5" style="46" bestFit="1" customWidth="1"/>
    <col min="2327" max="2327" width="5" style="46" customWidth="1"/>
    <col min="2328" max="2329" width="4.109375" style="46" bestFit="1" customWidth="1"/>
    <col min="2330" max="2331" width="3.33203125" style="46" bestFit="1" customWidth="1"/>
    <col min="2332" max="2332" width="3.5546875" style="46" bestFit="1" customWidth="1"/>
    <col min="2333" max="2334" width="4.109375" style="46" bestFit="1" customWidth="1"/>
    <col min="2335" max="2337" width="3.33203125" style="46" bestFit="1" customWidth="1"/>
    <col min="2338" max="2338" width="3.88671875" style="46" bestFit="1" customWidth="1"/>
    <col min="2339" max="2340" width="4.109375" style="46" bestFit="1" customWidth="1"/>
    <col min="2341" max="2341" width="3.88671875" style="46" bestFit="1" customWidth="1"/>
    <col min="2342" max="2342" width="4.109375" style="46" bestFit="1" customWidth="1"/>
    <col min="2343" max="2343" width="5.5546875" style="46" bestFit="1" customWidth="1"/>
    <col min="2344" max="2344" width="4.88671875" style="46" customWidth="1"/>
    <col min="2345" max="2345" width="3.5546875" style="46" bestFit="1" customWidth="1"/>
    <col min="2346" max="2346" width="4.109375" style="46" bestFit="1" customWidth="1"/>
    <col min="2347" max="2347" width="3.33203125" style="46" bestFit="1" customWidth="1"/>
    <col min="2348" max="2348" width="3.33203125" style="46" customWidth="1"/>
    <col min="2349" max="2349" width="3.33203125" style="46" bestFit="1" customWidth="1"/>
    <col min="2350" max="2350" width="3.88671875" style="46" bestFit="1" customWidth="1"/>
    <col min="2351" max="2351" width="4.33203125" style="46" customWidth="1"/>
    <col min="2352" max="2560" width="10.88671875" style="46"/>
    <col min="2561" max="2561" width="17.6640625" style="46" customWidth="1"/>
    <col min="2562" max="2562" width="4.109375" style="46" bestFit="1" customWidth="1"/>
    <col min="2563" max="2563" width="3.33203125" style="46" bestFit="1" customWidth="1"/>
    <col min="2564" max="2564" width="3.88671875" style="46" bestFit="1" customWidth="1"/>
    <col min="2565" max="2567" width="4.109375" style="46" bestFit="1" customWidth="1"/>
    <col min="2568" max="2568" width="3.88671875" style="46" bestFit="1" customWidth="1"/>
    <col min="2569" max="2569" width="4.109375" style="46" bestFit="1" customWidth="1"/>
    <col min="2570" max="2570" width="3.88671875" style="46" bestFit="1" customWidth="1"/>
    <col min="2571" max="2571" width="4.109375" style="46" bestFit="1" customWidth="1"/>
    <col min="2572" max="2573" width="3.88671875" style="46" bestFit="1" customWidth="1"/>
    <col min="2574" max="2574" width="4.109375" style="46" bestFit="1" customWidth="1"/>
    <col min="2575" max="2575" width="3.88671875" style="46" bestFit="1" customWidth="1"/>
    <col min="2576" max="2576" width="3.33203125" style="46" bestFit="1" customWidth="1"/>
    <col min="2577" max="2581" width="4.109375" style="46" bestFit="1" customWidth="1"/>
    <col min="2582" max="2582" width="5" style="46" bestFit="1" customWidth="1"/>
    <col min="2583" max="2583" width="5" style="46" customWidth="1"/>
    <col min="2584" max="2585" width="4.109375" style="46" bestFit="1" customWidth="1"/>
    <col min="2586" max="2587" width="3.33203125" style="46" bestFit="1" customWidth="1"/>
    <col min="2588" max="2588" width="3.5546875" style="46" bestFit="1" customWidth="1"/>
    <col min="2589" max="2590" width="4.109375" style="46" bestFit="1" customWidth="1"/>
    <col min="2591" max="2593" width="3.33203125" style="46" bestFit="1" customWidth="1"/>
    <col min="2594" max="2594" width="3.88671875" style="46" bestFit="1" customWidth="1"/>
    <col min="2595" max="2596" width="4.109375" style="46" bestFit="1" customWidth="1"/>
    <col min="2597" max="2597" width="3.88671875" style="46" bestFit="1" customWidth="1"/>
    <col min="2598" max="2598" width="4.109375" style="46" bestFit="1" customWidth="1"/>
    <col min="2599" max="2599" width="5.5546875" style="46" bestFit="1" customWidth="1"/>
    <col min="2600" max="2600" width="4.88671875" style="46" customWidth="1"/>
    <col min="2601" max="2601" width="3.5546875" style="46" bestFit="1" customWidth="1"/>
    <col min="2602" max="2602" width="4.109375" style="46" bestFit="1" customWidth="1"/>
    <col min="2603" max="2603" width="3.33203125" style="46" bestFit="1" customWidth="1"/>
    <col min="2604" max="2604" width="3.33203125" style="46" customWidth="1"/>
    <col min="2605" max="2605" width="3.33203125" style="46" bestFit="1" customWidth="1"/>
    <col min="2606" max="2606" width="3.88671875" style="46" bestFit="1" customWidth="1"/>
    <col min="2607" max="2607" width="4.33203125" style="46" customWidth="1"/>
    <col min="2608" max="2816" width="10.88671875" style="46"/>
    <col min="2817" max="2817" width="17.6640625" style="46" customWidth="1"/>
    <col min="2818" max="2818" width="4.109375" style="46" bestFit="1" customWidth="1"/>
    <col min="2819" max="2819" width="3.33203125" style="46" bestFit="1" customWidth="1"/>
    <col min="2820" max="2820" width="3.88671875" style="46" bestFit="1" customWidth="1"/>
    <col min="2821" max="2823" width="4.109375" style="46" bestFit="1" customWidth="1"/>
    <col min="2824" max="2824" width="3.88671875" style="46" bestFit="1" customWidth="1"/>
    <col min="2825" max="2825" width="4.109375" style="46" bestFit="1" customWidth="1"/>
    <col min="2826" max="2826" width="3.88671875" style="46" bestFit="1" customWidth="1"/>
    <col min="2827" max="2827" width="4.109375" style="46" bestFit="1" customWidth="1"/>
    <col min="2828" max="2829" width="3.88671875" style="46" bestFit="1" customWidth="1"/>
    <col min="2830" max="2830" width="4.109375" style="46" bestFit="1" customWidth="1"/>
    <col min="2831" max="2831" width="3.88671875" style="46" bestFit="1" customWidth="1"/>
    <col min="2832" max="2832" width="3.33203125" style="46" bestFit="1" customWidth="1"/>
    <col min="2833" max="2837" width="4.109375" style="46" bestFit="1" customWidth="1"/>
    <col min="2838" max="2838" width="5" style="46" bestFit="1" customWidth="1"/>
    <col min="2839" max="2839" width="5" style="46" customWidth="1"/>
    <col min="2840" max="2841" width="4.109375" style="46" bestFit="1" customWidth="1"/>
    <col min="2842" max="2843" width="3.33203125" style="46" bestFit="1" customWidth="1"/>
    <col min="2844" max="2844" width="3.5546875" style="46" bestFit="1" customWidth="1"/>
    <col min="2845" max="2846" width="4.109375" style="46" bestFit="1" customWidth="1"/>
    <col min="2847" max="2849" width="3.33203125" style="46" bestFit="1" customWidth="1"/>
    <col min="2850" max="2850" width="3.88671875" style="46" bestFit="1" customWidth="1"/>
    <col min="2851" max="2852" width="4.109375" style="46" bestFit="1" customWidth="1"/>
    <col min="2853" max="2853" width="3.88671875" style="46" bestFit="1" customWidth="1"/>
    <col min="2854" max="2854" width="4.109375" style="46" bestFit="1" customWidth="1"/>
    <col min="2855" max="2855" width="5.5546875" style="46" bestFit="1" customWidth="1"/>
    <col min="2856" max="2856" width="4.88671875" style="46" customWidth="1"/>
    <col min="2857" max="2857" width="3.5546875" style="46" bestFit="1" customWidth="1"/>
    <col min="2858" max="2858" width="4.109375" style="46" bestFit="1" customWidth="1"/>
    <col min="2859" max="2859" width="3.33203125" style="46" bestFit="1" customWidth="1"/>
    <col min="2860" max="2860" width="3.33203125" style="46" customWidth="1"/>
    <col min="2861" max="2861" width="3.33203125" style="46" bestFit="1" customWidth="1"/>
    <col min="2862" max="2862" width="3.88671875" style="46" bestFit="1" customWidth="1"/>
    <col min="2863" max="2863" width="4.33203125" style="46" customWidth="1"/>
    <col min="2864" max="3072" width="10.88671875" style="46"/>
    <col min="3073" max="3073" width="17.6640625" style="46" customWidth="1"/>
    <col min="3074" max="3074" width="4.109375" style="46" bestFit="1" customWidth="1"/>
    <col min="3075" max="3075" width="3.33203125" style="46" bestFit="1" customWidth="1"/>
    <col min="3076" max="3076" width="3.88671875" style="46" bestFit="1" customWidth="1"/>
    <col min="3077" max="3079" width="4.109375" style="46" bestFit="1" customWidth="1"/>
    <col min="3080" max="3080" width="3.88671875" style="46" bestFit="1" customWidth="1"/>
    <col min="3081" max="3081" width="4.109375" style="46" bestFit="1" customWidth="1"/>
    <col min="3082" max="3082" width="3.88671875" style="46" bestFit="1" customWidth="1"/>
    <col min="3083" max="3083" width="4.109375" style="46" bestFit="1" customWidth="1"/>
    <col min="3084" max="3085" width="3.88671875" style="46" bestFit="1" customWidth="1"/>
    <col min="3086" max="3086" width="4.109375" style="46" bestFit="1" customWidth="1"/>
    <col min="3087" max="3087" width="3.88671875" style="46" bestFit="1" customWidth="1"/>
    <col min="3088" max="3088" width="3.33203125" style="46" bestFit="1" customWidth="1"/>
    <col min="3089" max="3093" width="4.109375" style="46" bestFit="1" customWidth="1"/>
    <col min="3094" max="3094" width="5" style="46" bestFit="1" customWidth="1"/>
    <col min="3095" max="3095" width="5" style="46" customWidth="1"/>
    <col min="3096" max="3097" width="4.109375" style="46" bestFit="1" customWidth="1"/>
    <col min="3098" max="3099" width="3.33203125" style="46" bestFit="1" customWidth="1"/>
    <col min="3100" max="3100" width="3.5546875" style="46" bestFit="1" customWidth="1"/>
    <col min="3101" max="3102" width="4.109375" style="46" bestFit="1" customWidth="1"/>
    <col min="3103" max="3105" width="3.33203125" style="46" bestFit="1" customWidth="1"/>
    <col min="3106" max="3106" width="3.88671875" style="46" bestFit="1" customWidth="1"/>
    <col min="3107" max="3108" width="4.109375" style="46" bestFit="1" customWidth="1"/>
    <col min="3109" max="3109" width="3.88671875" style="46" bestFit="1" customWidth="1"/>
    <col min="3110" max="3110" width="4.109375" style="46" bestFit="1" customWidth="1"/>
    <col min="3111" max="3111" width="5.5546875" style="46" bestFit="1" customWidth="1"/>
    <col min="3112" max="3112" width="4.88671875" style="46" customWidth="1"/>
    <col min="3113" max="3113" width="3.5546875" style="46" bestFit="1" customWidth="1"/>
    <col min="3114" max="3114" width="4.109375" style="46" bestFit="1" customWidth="1"/>
    <col min="3115" max="3115" width="3.33203125" style="46" bestFit="1" customWidth="1"/>
    <col min="3116" max="3116" width="3.33203125" style="46" customWidth="1"/>
    <col min="3117" max="3117" width="3.33203125" style="46" bestFit="1" customWidth="1"/>
    <col min="3118" max="3118" width="3.88671875" style="46" bestFit="1" customWidth="1"/>
    <col min="3119" max="3119" width="4.33203125" style="46" customWidth="1"/>
    <col min="3120" max="3328" width="10.88671875" style="46"/>
    <col min="3329" max="3329" width="17.6640625" style="46" customWidth="1"/>
    <col min="3330" max="3330" width="4.109375" style="46" bestFit="1" customWidth="1"/>
    <col min="3331" max="3331" width="3.33203125" style="46" bestFit="1" customWidth="1"/>
    <col min="3332" max="3332" width="3.88671875" style="46" bestFit="1" customWidth="1"/>
    <col min="3333" max="3335" width="4.109375" style="46" bestFit="1" customWidth="1"/>
    <col min="3336" max="3336" width="3.88671875" style="46" bestFit="1" customWidth="1"/>
    <col min="3337" max="3337" width="4.109375" style="46" bestFit="1" customWidth="1"/>
    <col min="3338" max="3338" width="3.88671875" style="46" bestFit="1" customWidth="1"/>
    <col min="3339" max="3339" width="4.109375" style="46" bestFit="1" customWidth="1"/>
    <col min="3340" max="3341" width="3.88671875" style="46" bestFit="1" customWidth="1"/>
    <col min="3342" max="3342" width="4.109375" style="46" bestFit="1" customWidth="1"/>
    <col min="3343" max="3343" width="3.88671875" style="46" bestFit="1" customWidth="1"/>
    <col min="3344" max="3344" width="3.33203125" style="46" bestFit="1" customWidth="1"/>
    <col min="3345" max="3349" width="4.109375" style="46" bestFit="1" customWidth="1"/>
    <col min="3350" max="3350" width="5" style="46" bestFit="1" customWidth="1"/>
    <col min="3351" max="3351" width="5" style="46" customWidth="1"/>
    <col min="3352" max="3353" width="4.109375" style="46" bestFit="1" customWidth="1"/>
    <col min="3354" max="3355" width="3.33203125" style="46" bestFit="1" customWidth="1"/>
    <col min="3356" max="3356" width="3.5546875" style="46" bestFit="1" customWidth="1"/>
    <col min="3357" max="3358" width="4.109375" style="46" bestFit="1" customWidth="1"/>
    <col min="3359" max="3361" width="3.33203125" style="46" bestFit="1" customWidth="1"/>
    <col min="3362" max="3362" width="3.88671875" style="46" bestFit="1" customWidth="1"/>
    <col min="3363" max="3364" width="4.109375" style="46" bestFit="1" customWidth="1"/>
    <col min="3365" max="3365" width="3.88671875" style="46" bestFit="1" customWidth="1"/>
    <col min="3366" max="3366" width="4.109375" style="46" bestFit="1" customWidth="1"/>
    <col min="3367" max="3367" width="5.5546875" style="46" bestFit="1" customWidth="1"/>
    <col min="3368" max="3368" width="4.88671875" style="46" customWidth="1"/>
    <col min="3369" max="3369" width="3.5546875" style="46" bestFit="1" customWidth="1"/>
    <col min="3370" max="3370" width="4.109375" style="46" bestFit="1" customWidth="1"/>
    <col min="3371" max="3371" width="3.33203125" style="46" bestFit="1" customWidth="1"/>
    <col min="3372" max="3372" width="3.33203125" style="46" customWidth="1"/>
    <col min="3373" max="3373" width="3.33203125" style="46" bestFit="1" customWidth="1"/>
    <col min="3374" max="3374" width="3.88671875" style="46" bestFit="1" customWidth="1"/>
    <col min="3375" max="3375" width="4.33203125" style="46" customWidth="1"/>
    <col min="3376" max="3584" width="10.88671875" style="46"/>
    <col min="3585" max="3585" width="17.6640625" style="46" customWidth="1"/>
    <col min="3586" max="3586" width="4.109375" style="46" bestFit="1" customWidth="1"/>
    <col min="3587" max="3587" width="3.33203125" style="46" bestFit="1" customWidth="1"/>
    <col min="3588" max="3588" width="3.88671875" style="46" bestFit="1" customWidth="1"/>
    <col min="3589" max="3591" width="4.109375" style="46" bestFit="1" customWidth="1"/>
    <col min="3592" max="3592" width="3.88671875" style="46" bestFit="1" customWidth="1"/>
    <col min="3593" max="3593" width="4.109375" style="46" bestFit="1" customWidth="1"/>
    <col min="3594" max="3594" width="3.88671875" style="46" bestFit="1" customWidth="1"/>
    <col min="3595" max="3595" width="4.109375" style="46" bestFit="1" customWidth="1"/>
    <col min="3596" max="3597" width="3.88671875" style="46" bestFit="1" customWidth="1"/>
    <col min="3598" max="3598" width="4.109375" style="46" bestFit="1" customWidth="1"/>
    <col min="3599" max="3599" width="3.88671875" style="46" bestFit="1" customWidth="1"/>
    <col min="3600" max="3600" width="3.33203125" style="46" bestFit="1" customWidth="1"/>
    <col min="3601" max="3605" width="4.109375" style="46" bestFit="1" customWidth="1"/>
    <col min="3606" max="3606" width="5" style="46" bestFit="1" customWidth="1"/>
    <col min="3607" max="3607" width="5" style="46" customWidth="1"/>
    <col min="3608" max="3609" width="4.109375" style="46" bestFit="1" customWidth="1"/>
    <col min="3610" max="3611" width="3.33203125" style="46" bestFit="1" customWidth="1"/>
    <col min="3612" max="3612" width="3.5546875" style="46" bestFit="1" customWidth="1"/>
    <col min="3613" max="3614" width="4.109375" style="46" bestFit="1" customWidth="1"/>
    <col min="3615" max="3617" width="3.33203125" style="46" bestFit="1" customWidth="1"/>
    <col min="3618" max="3618" width="3.88671875" style="46" bestFit="1" customWidth="1"/>
    <col min="3619" max="3620" width="4.109375" style="46" bestFit="1" customWidth="1"/>
    <col min="3621" max="3621" width="3.88671875" style="46" bestFit="1" customWidth="1"/>
    <col min="3622" max="3622" width="4.109375" style="46" bestFit="1" customWidth="1"/>
    <col min="3623" max="3623" width="5.5546875" style="46" bestFit="1" customWidth="1"/>
    <col min="3624" max="3624" width="4.88671875" style="46" customWidth="1"/>
    <col min="3625" max="3625" width="3.5546875" style="46" bestFit="1" customWidth="1"/>
    <col min="3626" max="3626" width="4.109375" style="46" bestFit="1" customWidth="1"/>
    <col min="3627" max="3627" width="3.33203125" style="46" bestFit="1" customWidth="1"/>
    <col min="3628" max="3628" width="3.33203125" style="46" customWidth="1"/>
    <col min="3629" max="3629" width="3.33203125" style="46" bestFit="1" customWidth="1"/>
    <col min="3630" max="3630" width="3.88671875" style="46" bestFit="1" customWidth="1"/>
    <col min="3631" max="3631" width="4.33203125" style="46" customWidth="1"/>
    <col min="3632" max="3840" width="10.88671875" style="46"/>
    <col min="3841" max="3841" width="17.6640625" style="46" customWidth="1"/>
    <col min="3842" max="3842" width="4.109375" style="46" bestFit="1" customWidth="1"/>
    <col min="3843" max="3843" width="3.33203125" style="46" bestFit="1" customWidth="1"/>
    <col min="3844" max="3844" width="3.88671875" style="46" bestFit="1" customWidth="1"/>
    <col min="3845" max="3847" width="4.109375" style="46" bestFit="1" customWidth="1"/>
    <col min="3848" max="3848" width="3.88671875" style="46" bestFit="1" customWidth="1"/>
    <col min="3849" max="3849" width="4.109375" style="46" bestFit="1" customWidth="1"/>
    <col min="3850" max="3850" width="3.88671875" style="46" bestFit="1" customWidth="1"/>
    <col min="3851" max="3851" width="4.109375" style="46" bestFit="1" customWidth="1"/>
    <col min="3852" max="3853" width="3.88671875" style="46" bestFit="1" customWidth="1"/>
    <col min="3854" max="3854" width="4.109375" style="46" bestFit="1" customWidth="1"/>
    <col min="3855" max="3855" width="3.88671875" style="46" bestFit="1" customWidth="1"/>
    <col min="3856" max="3856" width="3.33203125" style="46" bestFit="1" customWidth="1"/>
    <col min="3857" max="3861" width="4.109375" style="46" bestFit="1" customWidth="1"/>
    <col min="3862" max="3862" width="5" style="46" bestFit="1" customWidth="1"/>
    <col min="3863" max="3863" width="5" style="46" customWidth="1"/>
    <col min="3864" max="3865" width="4.109375" style="46" bestFit="1" customWidth="1"/>
    <col min="3866" max="3867" width="3.33203125" style="46" bestFit="1" customWidth="1"/>
    <col min="3868" max="3868" width="3.5546875" style="46" bestFit="1" customWidth="1"/>
    <col min="3869" max="3870" width="4.109375" style="46" bestFit="1" customWidth="1"/>
    <col min="3871" max="3873" width="3.33203125" style="46" bestFit="1" customWidth="1"/>
    <col min="3874" max="3874" width="3.88671875" style="46" bestFit="1" customWidth="1"/>
    <col min="3875" max="3876" width="4.109375" style="46" bestFit="1" customWidth="1"/>
    <col min="3877" max="3877" width="3.88671875" style="46" bestFit="1" customWidth="1"/>
    <col min="3878" max="3878" width="4.109375" style="46" bestFit="1" customWidth="1"/>
    <col min="3879" max="3879" width="5.5546875" style="46" bestFit="1" customWidth="1"/>
    <col min="3880" max="3880" width="4.88671875" style="46" customWidth="1"/>
    <col min="3881" max="3881" width="3.5546875" style="46" bestFit="1" customWidth="1"/>
    <col min="3882" max="3882" width="4.109375" style="46" bestFit="1" customWidth="1"/>
    <col min="3883" max="3883" width="3.33203125" style="46" bestFit="1" customWidth="1"/>
    <col min="3884" max="3884" width="3.33203125" style="46" customWidth="1"/>
    <col min="3885" max="3885" width="3.33203125" style="46" bestFit="1" customWidth="1"/>
    <col min="3886" max="3886" width="3.88671875" style="46" bestFit="1" customWidth="1"/>
    <col min="3887" max="3887" width="4.33203125" style="46" customWidth="1"/>
    <col min="3888" max="4096" width="10.88671875" style="46"/>
    <col min="4097" max="4097" width="17.6640625" style="46" customWidth="1"/>
    <col min="4098" max="4098" width="4.109375" style="46" bestFit="1" customWidth="1"/>
    <col min="4099" max="4099" width="3.33203125" style="46" bestFit="1" customWidth="1"/>
    <col min="4100" max="4100" width="3.88671875" style="46" bestFit="1" customWidth="1"/>
    <col min="4101" max="4103" width="4.109375" style="46" bestFit="1" customWidth="1"/>
    <col min="4104" max="4104" width="3.88671875" style="46" bestFit="1" customWidth="1"/>
    <col min="4105" max="4105" width="4.109375" style="46" bestFit="1" customWidth="1"/>
    <col min="4106" max="4106" width="3.88671875" style="46" bestFit="1" customWidth="1"/>
    <col min="4107" max="4107" width="4.109375" style="46" bestFit="1" customWidth="1"/>
    <col min="4108" max="4109" width="3.88671875" style="46" bestFit="1" customWidth="1"/>
    <col min="4110" max="4110" width="4.109375" style="46" bestFit="1" customWidth="1"/>
    <col min="4111" max="4111" width="3.88671875" style="46" bestFit="1" customWidth="1"/>
    <col min="4112" max="4112" width="3.33203125" style="46" bestFit="1" customWidth="1"/>
    <col min="4113" max="4117" width="4.109375" style="46" bestFit="1" customWidth="1"/>
    <col min="4118" max="4118" width="5" style="46" bestFit="1" customWidth="1"/>
    <col min="4119" max="4119" width="5" style="46" customWidth="1"/>
    <col min="4120" max="4121" width="4.109375" style="46" bestFit="1" customWidth="1"/>
    <col min="4122" max="4123" width="3.33203125" style="46" bestFit="1" customWidth="1"/>
    <col min="4124" max="4124" width="3.5546875" style="46" bestFit="1" customWidth="1"/>
    <col min="4125" max="4126" width="4.109375" style="46" bestFit="1" customWidth="1"/>
    <col min="4127" max="4129" width="3.33203125" style="46" bestFit="1" customWidth="1"/>
    <col min="4130" max="4130" width="3.88671875" style="46" bestFit="1" customWidth="1"/>
    <col min="4131" max="4132" width="4.109375" style="46" bestFit="1" customWidth="1"/>
    <col min="4133" max="4133" width="3.88671875" style="46" bestFit="1" customWidth="1"/>
    <col min="4134" max="4134" width="4.109375" style="46" bestFit="1" customWidth="1"/>
    <col min="4135" max="4135" width="5.5546875" style="46" bestFit="1" customWidth="1"/>
    <col min="4136" max="4136" width="4.88671875" style="46" customWidth="1"/>
    <col min="4137" max="4137" width="3.5546875" style="46" bestFit="1" customWidth="1"/>
    <col min="4138" max="4138" width="4.109375" style="46" bestFit="1" customWidth="1"/>
    <col min="4139" max="4139" width="3.33203125" style="46" bestFit="1" customWidth="1"/>
    <col min="4140" max="4140" width="3.33203125" style="46" customWidth="1"/>
    <col min="4141" max="4141" width="3.33203125" style="46" bestFit="1" customWidth="1"/>
    <col min="4142" max="4142" width="3.88671875" style="46" bestFit="1" customWidth="1"/>
    <col min="4143" max="4143" width="4.33203125" style="46" customWidth="1"/>
    <col min="4144" max="4352" width="10.88671875" style="46"/>
    <col min="4353" max="4353" width="17.6640625" style="46" customWidth="1"/>
    <col min="4354" max="4354" width="4.109375" style="46" bestFit="1" customWidth="1"/>
    <col min="4355" max="4355" width="3.33203125" style="46" bestFit="1" customWidth="1"/>
    <col min="4356" max="4356" width="3.88671875" style="46" bestFit="1" customWidth="1"/>
    <col min="4357" max="4359" width="4.109375" style="46" bestFit="1" customWidth="1"/>
    <col min="4360" max="4360" width="3.88671875" style="46" bestFit="1" customWidth="1"/>
    <col min="4361" max="4361" width="4.109375" style="46" bestFit="1" customWidth="1"/>
    <col min="4362" max="4362" width="3.88671875" style="46" bestFit="1" customWidth="1"/>
    <col min="4363" max="4363" width="4.109375" style="46" bestFit="1" customWidth="1"/>
    <col min="4364" max="4365" width="3.88671875" style="46" bestFit="1" customWidth="1"/>
    <col min="4366" max="4366" width="4.109375" style="46" bestFit="1" customWidth="1"/>
    <col min="4367" max="4367" width="3.88671875" style="46" bestFit="1" customWidth="1"/>
    <col min="4368" max="4368" width="3.33203125" style="46" bestFit="1" customWidth="1"/>
    <col min="4369" max="4373" width="4.109375" style="46" bestFit="1" customWidth="1"/>
    <col min="4374" max="4374" width="5" style="46" bestFit="1" customWidth="1"/>
    <col min="4375" max="4375" width="5" style="46" customWidth="1"/>
    <col min="4376" max="4377" width="4.109375" style="46" bestFit="1" customWidth="1"/>
    <col min="4378" max="4379" width="3.33203125" style="46" bestFit="1" customWidth="1"/>
    <col min="4380" max="4380" width="3.5546875" style="46" bestFit="1" customWidth="1"/>
    <col min="4381" max="4382" width="4.109375" style="46" bestFit="1" customWidth="1"/>
    <col min="4383" max="4385" width="3.33203125" style="46" bestFit="1" customWidth="1"/>
    <col min="4386" max="4386" width="3.88671875" style="46" bestFit="1" customWidth="1"/>
    <col min="4387" max="4388" width="4.109375" style="46" bestFit="1" customWidth="1"/>
    <col min="4389" max="4389" width="3.88671875" style="46" bestFit="1" customWidth="1"/>
    <col min="4390" max="4390" width="4.109375" style="46" bestFit="1" customWidth="1"/>
    <col min="4391" max="4391" width="5.5546875" style="46" bestFit="1" customWidth="1"/>
    <col min="4392" max="4392" width="4.88671875" style="46" customWidth="1"/>
    <col min="4393" max="4393" width="3.5546875" style="46" bestFit="1" customWidth="1"/>
    <col min="4394" max="4394" width="4.109375" style="46" bestFit="1" customWidth="1"/>
    <col min="4395" max="4395" width="3.33203125" style="46" bestFit="1" customWidth="1"/>
    <col min="4396" max="4396" width="3.33203125" style="46" customWidth="1"/>
    <col min="4397" max="4397" width="3.33203125" style="46" bestFit="1" customWidth="1"/>
    <col min="4398" max="4398" width="3.88671875" style="46" bestFit="1" customWidth="1"/>
    <col min="4399" max="4399" width="4.33203125" style="46" customWidth="1"/>
    <col min="4400" max="4608" width="10.88671875" style="46"/>
    <col min="4609" max="4609" width="17.6640625" style="46" customWidth="1"/>
    <col min="4610" max="4610" width="4.109375" style="46" bestFit="1" customWidth="1"/>
    <col min="4611" max="4611" width="3.33203125" style="46" bestFit="1" customWidth="1"/>
    <col min="4612" max="4612" width="3.88671875" style="46" bestFit="1" customWidth="1"/>
    <col min="4613" max="4615" width="4.109375" style="46" bestFit="1" customWidth="1"/>
    <col min="4616" max="4616" width="3.88671875" style="46" bestFit="1" customWidth="1"/>
    <col min="4617" max="4617" width="4.109375" style="46" bestFit="1" customWidth="1"/>
    <col min="4618" max="4618" width="3.88671875" style="46" bestFit="1" customWidth="1"/>
    <col min="4619" max="4619" width="4.109375" style="46" bestFit="1" customWidth="1"/>
    <col min="4620" max="4621" width="3.88671875" style="46" bestFit="1" customWidth="1"/>
    <col min="4622" max="4622" width="4.109375" style="46" bestFit="1" customWidth="1"/>
    <col min="4623" max="4623" width="3.88671875" style="46" bestFit="1" customWidth="1"/>
    <col min="4624" max="4624" width="3.33203125" style="46" bestFit="1" customWidth="1"/>
    <col min="4625" max="4629" width="4.109375" style="46" bestFit="1" customWidth="1"/>
    <col min="4630" max="4630" width="5" style="46" bestFit="1" customWidth="1"/>
    <col min="4631" max="4631" width="5" style="46" customWidth="1"/>
    <col min="4632" max="4633" width="4.109375" style="46" bestFit="1" customWidth="1"/>
    <col min="4634" max="4635" width="3.33203125" style="46" bestFit="1" customWidth="1"/>
    <col min="4636" max="4636" width="3.5546875" style="46" bestFit="1" customWidth="1"/>
    <col min="4637" max="4638" width="4.109375" style="46" bestFit="1" customWidth="1"/>
    <col min="4639" max="4641" width="3.33203125" style="46" bestFit="1" customWidth="1"/>
    <col min="4642" max="4642" width="3.88671875" style="46" bestFit="1" customWidth="1"/>
    <col min="4643" max="4644" width="4.109375" style="46" bestFit="1" customWidth="1"/>
    <col min="4645" max="4645" width="3.88671875" style="46" bestFit="1" customWidth="1"/>
    <col min="4646" max="4646" width="4.109375" style="46" bestFit="1" customWidth="1"/>
    <col min="4647" max="4647" width="5.5546875" style="46" bestFit="1" customWidth="1"/>
    <col min="4648" max="4648" width="4.88671875" style="46" customWidth="1"/>
    <col min="4649" max="4649" width="3.5546875" style="46" bestFit="1" customWidth="1"/>
    <col min="4650" max="4650" width="4.109375" style="46" bestFit="1" customWidth="1"/>
    <col min="4651" max="4651" width="3.33203125" style="46" bestFit="1" customWidth="1"/>
    <col min="4652" max="4652" width="3.33203125" style="46" customWidth="1"/>
    <col min="4653" max="4653" width="3.33203125" style="46" bestFit="1" customWidth="1"/>
    <col min="4654" max="4654" width="3.88671875" style="46" bestFit="1" customWidth="1"/>
    <col min="4655" max="4655" width="4.33203125" style="46" customWidth="1"/>
    <col min="4656" max="4864" width="10.88671875" style="46"/>
    <col min="4865" max="4865" width="17.6640625" style="46" customWidth="1"/>
    <col min="4866" max="4866" width="4.109375" style="46" bestFit="1" customWidth="1"/>
    <col min="4867" max="4867" width="3.33203125" style="46" bestFit="1" customWidth="1"/>
    <col min="4868" max="4868" width="3.88671875" style="46" bestFit="1" customWidth="1"/>
    <col min="4869" max="4871" width="4.109375" style="46" bestFit="1" customWidth="1"/>
    <col min="4872" max="4872" width="3.88671875" style="46" bestFit="1" customWidth="1"/>
    <col min="4873" max="4873" width="4.109375" style="46" bestFit="1" customWidth="1"/>
    <col min="4874" max="4874" width="3.88671875" style="46" bestFit="1" customWidth="1"/>
    <col min="4875" max="4875" width="4.109375" style="46" bestFit="1" customWidth="1"/>
    <col min="4876" max="4877" width="3.88671875" style="46" bestFit="1" customWidth="1"/>
    <col min="4878" max="4878" width="4.109375" style="46" bestFit="1" customWidth="1"/>
    <col min="4879" max="4879" width="3.88671875" style="46" bestFit="1" customWidth="1"/>
    <col min="4880" max="4880" width="3.33203125" style="46" bestFit="1" customWidth="1"/>
    <col min="4881" max="4885" width="4.109375" style="46" bestFit="1" customWidth="1"/>
    <col min="4886" max="4886" width="5" style="46" bestFit="1" customWidth="1"/>
    <col min="4887" max="4887" width="5" style="46" customWidth="1"/>
    <col min="4888" max="4889" width="4.109375" style="46" bestFit="1" customWidth="1"/>
    <col min="4890" max="4891" width="3.33203125" style="46" bestFit="1" customWidth="1"/>
    <col min="4892" max="4892" width="3.5546875" style="46" bestFit="1" customWidth="1"/>
    <col min="4893" max="4894" width="4.109375" style="46" bestFit="1" customWidth="1"/>
    <col min="4895" max="4897" width="3.33203125" style="46" bestFit="1" customWidth="1"/>
    <col min="4898" max="4898" width="3.88671875" style="46" bestFit="1" customWidth="1"/>
    <col min="4899" max="4900" width="4.109375" style="46" bestFit="1" customWidth="1"/>
    <col min="4901" max="4901" width="3.88671875" style="46" bestFit="1" customWidth="1"/>
    <col min="4902" max="4902" width="4.109375" style="46" bestFit="1" customWidth="1"/>
    <col min="4903" max="4903" width="5.5546875" style="46" bestFit="1" customWidth="1"/>
    <col min="4904" max="4904" width="4.88671875" style="46" customWidth="1"/>
    <col min="4905" max="4905" width="3.5546875" style="46" bestFit="1" customWidth="1"/>
    <col min="4906" max="4906" width="4.109375" style="46" bestFit="1" customWidth="1"/>
    <col min="4907" max="4907" width="3.33203125" style="46" bestFit="1" customWidth="1"/>
    <col min="4908" max="4908" width="3.33203125" style="46" customWidth="1"/>
    <col min="4909" max="4909" width="3.33203125" style="46" bestFit="1" customWidth="1"/>
    <col min="4910" max="4910" width="3.88671875" style="46" bestFit="1" customWidth="1"/>
    <col min="4911" max="4911" width="4.33203125" style="46" customWidth="1"/>
    <col min="4912" max="5120" width="10.88671875" style="46"/>
    <col min="5121" max="5121" width="17.6640625" style="46" customWidth="1"/>
    <col min="5122" max="5122" width="4.109375" style="46" bestFit="1" customWidth="1"/>
    <col min="5123" max="5123" width="3.33203125" style="46" bestFit="1" customWidth="1"/>
    <col min="5124" max="5124" width="3.88671875" style="46" bestFit="1" customWidth="1"/>
    <col min="5125" max="5127" width="4.109375" style="46" bestFit="1" customWidth="1"/>
    <col min="5128" max="5128" width="3.88671875" style="46" bestFit="1" customWidth="1"/>
    <col min="5129" max="5129" width="4.109375" style="46" bestFit="1" customWidth="1"/>
    <col min="5130" max="5130" width="3.88671875" style="46" bestFit="1" customWidth="1"/>
    <col min="5131" max="5131" width="4.109375" style="46" bestFit="1" customWidth="1"/>
    <col min="5132" max="5133" width="3.88671875" style="46" bestFit="1" customWidth="1"/>
    <col min="5134" max="5134" width="4.109375" style="46" bestFit="1" customWidth="1"/>
    <col min="5135" max="5135" width="3.88671875" style="46" bestFit="1" customWidth="1"/>
    <col min="5136" max="5136" width="3.33203125" style="46" bestFit="1" customWidth="1"/>
    <col min="5137" max="5141" width="4.109375" style="46" bestFit="1" customWidth="1"/>
    <col min="5142" max="5142" width="5" style="46" bestFit="1" customWidth="1"/>
    <col min="5143" max="5143" width="5" style="46" customWidth="1"/>
    <col min="5144" max="5145" width="4.109375" style="46" bestFit="1" customWidth="1"/>
    <col min="5146" max="5147" width="3.33203125" style="46" bestFit="1" customWidth="1"/>
    <col min="5148" max="5148" width="3.5546875" style="46" bestFit="1" customWidth="1"/>
    <col min="5149" max="5150" width="4.109375" style="46" bestFit="1" customWidth="1"/>
    <col min="5151" max="5153" width="3.33203125" style="46" bestFit="1" customWidth="1"/>
    <col min="5154" max="5154" width="3.88671875" style="46" bestFit="1" customWidth="1"/>
    <col min="5155" max="5156" width="4.109375" style="46" bestFit="1" customWidth="1"/>
    <col min="5157" max="5157" width="3.88671875" style="46" bestFit="1" customWidth="1"/>
    <col min="5158" max="5158" width="4.109375" style="46" bestFit="1" customWidth="1"/>
    <col min="5159" max="5159" width="5.5546875" style="46" bestFit="1" customWidth="1"/>
    <col min="5160" max="5160" width="4.88671875" style="46" customWidth="1"/>
    <col min="5161" max="5161" width="3.5546875" style="46" bestFit="1" customWidth="1"/>
    <col min="5162" max="5162" width="4.109375" style="46" bestFit="1" customWidth="1"/>
    <col min="5163" max="5163" width="3.33203125" style="46" bestFit="1" customWidth="1"/>
    <col min="5164" max="5164" width="3.33203125" style="46" customWidth="1"/>
    <col min="5165" max="5165" width="3.33203125" style="46" bestFit="1" customWidth="1"/>
    <col min="5166" max="5166" width="3.88671875" style="46" bestFit="1" customWidth="1"/>
    <col min="5167" max="5167" width="4.33203125" style="46" customWidth="1"/>
    <col min="5168" max="5376" width="10.88671875" style="46"/>
    <col min="5377" max="5377" width="17.6640625" style="46" customWidth="1"/>
    <col min="5378" max="5378" width="4.109375" style="46" bestFit="1" customWidth="1"/>
    <col min="5379" max="5379" width="3.33203125" style="46" bestFit="1" customWidth="1"/>
    <col min="5380" max="5380" width="3.88671875" style="46" bestFit="1" customWidth="1"/>
    <col min="5381" max="5383" width="4.109375" style="46" bestFit="1" customWidth="1"/>
    <col min="5384" max="5384" width="3.88671875" style="46" bestFit="1" customWidth="1"/>
    <col min="5385" max="5385" width="4.109375" style="46" bestFit="1" customWidth="1"/>
    <col min="5386" max="5386" width="3.88671875" style="46" bestFit="1" customWidth="1"/>
    <col min="5387" max="5387" width="4.109375" style="46" bestFit="1" customWidth="1"/>
    <col min="5388" max="5389" width="3.88671875" style="46" bestFit="1" customWidth="1"/>
    <col min="5390" max="5390" width="4.109375" style="46" bestFit="1" customWidth="1"/>
    <col min="5391" max="5391" width="3.88671875" style="46" bestFit="1" customWidth="1"/>
    <col min="5392" max="5392" width="3.33203125" style="46" bestFit="1" customWidth="1"/>
    <col min="5393" max="5397" width="4.109375" style="46" bestFit="1" customWidth="1"/>
    <col min="5398" max="5398" width="5" style="46" bestFit="1" customWidth="1"/>
    <col min="5399" max="5399" width="5" style="46" customWidth="1"/>
    <col min="5400" max="5401" width="4.109375" style="46" bestFit="1" customWidth="1"/>
    <col min="5402" max="5403" width="3.33203125" style="46" bestFit="1" customWidth="1"/>
    <col min="5404" max="5404" width="3.5546875" style="46" bestFit="1" customWidth="1"/>
    <col min="5405" max="5406" width="4.109375" style="46" bestFit="1" customWidth="1"/>
    <col min="5407" max="5409" width="3.33203125" style="46" bestFit="1" customWidth="1"/>
    <col min="5410" max="5410" width="3.88671875" style="46" bestFit="1" customWidth="1"/>
    <col min="5411" max="5412" width="4.109375" style="46" bestFit="1" customWidth="1"/>
    <col min="5413" max="5413" width="3.88671875" style="46" bestFit="1" customWidth="1"/>
    <col min="5414" max="5414" width="4.109375" style="46" bestFit="1" customWidth="1"/>
    <col min="5415" max="5415" width="5.5546875" style="46" bestFit="1" customWidth="1"/>
    <col min="5416" max="5416" width="4.88671875" style="46" customWidth="1"/>
    <col min="5417" max="5417" width="3.5546875" style="46" bestFit="1" customWidth="1"/>
    <col min="5418" max="5418" width="4.109375" style="46" bestFit="1" customWidth="1"/>
    <col min="5419" max="5419" width="3.33203125" style="46" bestFit="1" customWidth="1"/>
    <col min="5420" max="5420" width="3.33203125" style="46" customWidth="1"/>
    <col min="5421" max="5421" width="3.33203125" style="46" bestFit="1" customWidth="1"/>
    <col min="5422" max="5422" width="3.88671875" style="46" bestFit="1" customWidth="1"/>
    <col min="5423" max="5423" width="4.33203125" style="46" customWidth="1"/>
    <col min="5424" max="5632" width="10.88671875" style="46"/>
    <col min="5633" max="5633" width="17.6640625" style="46" customWidth="1"/>
    <col min="5634" max="5634" width="4.109375" style="46" bestFit="1" customWidth="1"/>
    <col min="5635" max="5635" width="3.33203125" style="46" bestFit="1" customWidth="1"/>
    <col min="5636" max="5636" width="3.88671875" style="46" bestFit="1" customWidth="1"/>
    <col min="5637" max="5639" width="4.109375" style="46" bestFit="1" customWidth="1"/>
    <col min="5640" max="5640" width="3.88671875" style="46" bestFit="1" customWidth="1"/>
    <col min="5641" max="5641" width="4.109375" style="46" bestFit="1" customWidth="1"/>
    <col min="5642" max="5642" width="3.88671875" style="46" bestFit="1" customWidth="1"/>
    <col min="5643" max="5643" width="4.109375" style="46" bestFit="1" customWidth="1"/>
    <col min="5644" max="5645" width="3.88671875" style="46" bestFit="1" customWidth="1"/>
    <col min="5646" max="5646" width="4.109375" style="46" bestFit="1" customWidth="1"/>
    <col min="5647" max="5647" width="3.88671875" style="46" bestFit="1" customWidth="1"/>
    <col min="5648" max="5648" width="3.33203125" style="46" bestFit="1" customWidth="1"/>
    <col min="5649" max="5653" width="4.109375" style="46" bestFit="1" customWidth="1"/>
    <col min="5654" max="5654" width="5" style="46" bestFit="1" customWidth="1"/>
    <col min="5655" max="5655" width="5" style="46" customWidth="1"/>
    <col min="5656" max="5657" width="4.109375" style="46" bestFit="1" customWidth="1"/>
    <col min="5658" max="5659" width="3.33203125" style="46" bestFit="1" customWidth="1"/>
    <col min="5660" max="5660" width="3.5546875" style="46" bestFit="1" customWidth="1"/>
    <col min="5661" max="5662" width="4.109375" style="46" bestFit="1" customWidth="1"/>
    <col min="5663" max="5665" width="3.33203125" style="46" bestFit="1" customWidth="1"/>
    <col min="5666" max="5666" width="3.88671875" style="46" bestFit="1" customWidth="1"/>
    <col min="5667" max="5668" width="4.109375" style="46" bestFit="1" customWidth="1"/>
    <col min="5669" max="5669" width="3.88671875" style="46" bestFit="1" customWidth="1"/>
    <col min="5670" max="5670" width="4.109375" style="46" bestFit="1" customWidth="1"/>
    <col min="5671" max="5671" width="5.5546875" style="46" bestFit="1" customWidth="1"/>
    <col min="5672" max="5672" width="4.88671875" style="46" customWidth="1"/>
    <col min="5673" max="5673" width="3.5546875" style="46" bestFit="1" customWidth="1"/>
    <col min="5674" max="5674" width="4.109375" style="46" bestFit="1" customWidth="1"/>
    <col min="5675" max="5675" width="3.33203125" style="46" bestFit="1" customWidth="1"/>
    <col min="5676" max="5676" width="3.33203125" style="46" customWidth="1"/>
    <col min="5677" max="5677" width="3.33203125" style="46" bestFit="1" customWidth="1"/>
    <col min="5678" max="5678" width="3.88671875" style="46" bestFit="1" customWidth="1"/>
    <col min="5679" max="5679" width="4.33203125" style="46" customWidth="1"/>
    <col min="5680" max="5888" width="10.88671875" style="46"/>
    <col min="5889" max="5889" width="17.6640625" style="46" customWidth="1"/>
    <col min="5890" max="5890" width="4.109375" style="46" bestFit="1" customWidth="1"/>
    <col min="5891" max="5891" width="3.33203125" style="46" bestFit="1" customWidth="1"/>
    <col min="5892" max="5892" width="3.88671875" style="46" bestFit="1" customWidth="1"/>
    <col min="5893" max="5895" width="4.109375" style="46" bestFit="1" customWidth="1"/>
    <col min="5896" max="5896" width="3.88671875" style="46" bestFit="1" customWidth="1"/>
    <col min="5897" max="5897" width="4.109375" style="46" bestFit="1" customWidth="1"/>
    <col min="5898" max="5898" width="3.88671875" style="46" bestFit="1" customWidth="1"/>
    <col min="5899" max="5899" width="4.109375" style="46" bestFit="1" customWidth="1"/>
    <col min="5900" max="5901" width="3.88671875" style="46" bestFit="1" customWidth="1"/>
    <col min="5902" max="5902" width="4.109375" style="46" bestFit="1" customWidth="1"/>
    <col min="5903" max="5903" width="3.88671875" style="46" bestFit="1" customWidth="1"/>
    <col min="5904" max="5904" width="3.33203125" style="46" bestFit="1" customWidth="1"/>
    <col min="5905" max="5909" width="4.109375" style="46" bestFit="1" customWidth="1"/>
    <col min="5910" max="5910" width="5" style="46" bestFit="1" customWidth="1"/>
    <col min="5911" max="5911" width="5" style="46" customWidth="1"/>
    <col min="5912" max="5913" width="4.109375" style="46" bestFit="1" customWidth="1"/>
    <col min="5914" max="5915" width="3.33203125" style="46" bestFit="1" customWidth="1"/>
    <col min="5916" max="5916" width="3.5546875" style="46" bestFit="1" customWidth="1"/>
    <col min="5917" max="5918" width="4.109375" style="46" bestFit="1" customWidth="1"/>
    <col min="5919" max="5921" width="3.33203125" style="46" bestFit="1" customWidth="1"/>
    <col min="5922" max="5922" width="3.88671875" style="46" bestFit="1" customWidth="1"/>
    <col min="5923" max="5924" width="4.109375" style="46" bestFit="1" customWidth="1"/>
    <col min="5925" max="5925" width="3.88671875" style="46" bestFit="1" customWidth="1"/>
    <col min="5926" max="5926" width="4.109375" style="46" bestFit="1" customWidth="1"/>
    <col min="5927" max="5927" width="5.5546875" style="46" bestFit="1" customWidth="1"/>
    <col min="5928" max="5928" width="4.88671875" style="46" customWidth="1"/>
    <col min="5929" max="5929" width="3.5546875" style="46" bestFit="1" customWidth="1"/>
    <col min="5930" max="5930" width="4.109375" style="46" bestFit="1" customWidth="1"/>
    <col min="5931" max="5931" width="3.33203125" style="46" bestFit="1" customWidth="1"/>
    <col min="5932" max="5932" width="3.33203125" style="46" customWidth="1"/>
    <col min="5933" max="5933" width="3.33203125" style="46" bestFit="1" customWidth="1"/>
    <col min="5934" max="5934" width="3.88671875" style="46" bestFit="1" customWidth="1"/>
    <col min="5935" max="5935" width="4.33203125" style="46" customWidth="1"/>
    <col min="5936" max="6144" width="10.88671875" style="46"/>
    <col min="6145" max="6145" width="17.6640625" style="46" customWidth="1"/>
    <col min="6146" max="6146" width="4.109375" style="46" bestFit="1" customWidth="1"/>
    <col min="6147" max="6147" width="3.33203125" style="46" bestFit="1" customWidth="1"/>
    <col min="6148" max="6148" width="3.88671875" style="46" bestFit="1" customWidth="1"/>
    <col min="6149" max="6151" width="4.109375" style="46" bestFit="1" customWidth="1"/>
    <col min="6152" max="6152" width="3.88671875" style="46" bestFit="1" customWidth="1"/>
    <col min="6153" max="6153" width="4.109375" style="46" bestFit="1" customWidth="1"/>
    <col min="6154" max="6154" width="3.88671875" style="46" bestFit="1" customWidth="1"/>
    <col min="6155" max="6155" width="4.109375" style="46" bestFit="1" customWidth="1"/>
    <col min="6156" max="6157" width="3.88671875" style="46" bestFit="1" customWidth="1"/>
    <col min="6158" max="6158" width="4.109375" style="46" bestFit="1" customWidth="1"/>
    <col min="6159" max="6159" width="3.88671875" style="46" bestFit="1" customWidth="1"/>
    <col min="6160" max="6160" width="3.33203125" style="46" bestFit="1" customWidth="1"/>
    <col min="6161" max="6165" width="4.109375" style="46" bestFit="1" customWidth="1"/>
    <col min="6166" max="6166" width="5" style="46" bestFit="1" customWidth="1"/>
    <col min="6167" max="6167" width="5" style="46" customWidth="1"/>
    <col min="6168" max="6169" width="4.109375" style="46" bestFit="1" customWidth="1"/>
    <col min="6170" max="6171" width="3.33203125" style="46" bestFit="1" customWidth="1"/>
    <col min="6172" max="6172" width="3.5546875" style="46" bestFit="1" customWidth="1"/>
    <col min="6173" max="6174" width="4.109375" style="46" bestFit="1" customWidth="1"/>
    <col min="6175" max="6177" width="3.33203125" style="46" bestFit="1" customWidth="1"/>
    <col min="6178" max="6178" width="3.88671875" style="46" bestFit="1" customWidth="1"/>
    <col min="6179" max="6180" width="4.109375" style="46" bestFit="1" customWidth="1"/>
    <col min="6181" max="6181" width="3.88671875" style="46" bestFit="1" customWidth="1"/>
    <col min="6182" max="6182" width="4.109375" style="46" bestFit="1" customWidth="1"/>
    <col min="6183" max="6183" width="5.5546875" style="46" bestFit="1" customWidth="1"/>
    <col min="6184" max="6184" width="4.88671875" style="46" customWidth="1"/>
    <col min="6185" max="6185" width="3.5546875" style="46" bestFit="1" customWidth="1"/>
    <col min="6186" max="6186" width="4.109375" style="46" bestFit="1" customWidth="1"/>
    <col min="6187" max="6187" width="3.33203125" style="46" bestFit="1" customWidth="1"/>
    <col min="6188" max="6188" width="3.33203125" style="46" customWidth="1"/>
    <col min="6189" max="6189" width="3.33203125" style="46" bestFit="1" customWidth="1"/>
    <col min="6190" max="6190" width="3.88671875" style="46" bestFit="1" customWidth="1"/>
    <col min="6191" max="6191" width="4.33203125" style="46" customWidth="1"/>
    <col min="6192" max="6400" width="10.88671875" style="46"/>
    <col min="6401" max="6401" width="17.6640625" style="46" customWidth="1"/>
    <col min="6402" max="6402" width="4.109375" style="46" bestFit="1" customWidth="1"/>
    <col min="6403" max="6403" width="3.33203125" style="46" bestFit="1" customWidth="1"/>
    <col min="6404" max="6404" width="3.88671875" style="46" bestFit="1" customWidth="1"/>
    <col min="6405" max="6407" width="4.109375" style="46" bestFit="1" customWidth="1"/>
    <col min="6408" max="6408" width="3.88671875" style="46" bestFit="1" customWidth="1"/>
    <col min="6409" max="6409" width="4.109375" style="46" bestFit="1" customWidth="1"/>
    <col min="6410" max="6410" width="3.88671875" style="46" bestFit="1" customWidth="1"/>
    <col min="6411" max="6411" width="4.109375" style="46" bestFit="1" customWidth="1"/>
    <col min="6412" max="6413" width="3.88671875" style="46" bestFit="1" customWidth="1"/>
    <col min="6414" max="6414" width="4.109375" style="46" bestFit="1" customWidth="1"/>
    <col min="6415" max="6415" width="3.88671875" style="46" bestFit="1" customWidth="1"/>
    <col min="6416" max="6416" width="3.33203125" style="46" bestFit="1" customWidth="1"/>
    <col min="6417" max="6421" width="4.109375" style="46" bestFit="1" customWidth="1"/>
    <col min="6422" max="6422" width="5" style="46" bestFit="1" customWidth="1"/>
    <col min="6423" max="6423" width="5" style="46" customWidth="1"/>
    <col min="6424" max="6425" width="4.109375" style="46" bestFit="1" customWidth="1"/>
    <col min="6426" max="6427" width="3.33203125" style="46" bestFit="1" customWidth="1"/>
    <col min="6428" max="6428" width="3.5546875" style="46" bestFit="1" customWidth="1"/>
    <col min="6429" max="6430" width="4.109375" style="46" bestFit="1" customWidth="1"/>
    <col min="6431" max="6433" width="3.33203125" style="46" bestFit="1" customWidth="1"/>
    <col min="6434" max="6434" width="3.88671875" style="46" bestFit="1" customWidth="1"/>
    <col min="6435" max="6436" width="4.109375" style="46" bestFit="1" customWidth="1"/>
    <col min="6437" max="6437" width="3.88671875" style="46" bestFit="1" customWidth="1"/>
    <col min="6438" max="6438" width="4.109375" style="46" bestFit="1" customWidth="1"/>
    <col min="6439" max="6439" width="5.5546875" style="46" bestFit="1" customWidth="1"/>
    <col min="6440" max="6440" width="4.88671875" style="46" customWidth="1"/>
    <col min="6441" max="6441" width="3.5546875" style="46" bestFit="1" customWidth="1"/>
    <col min="6442" max="6442" width="4.109375" style="46" bestFit="1" customWidth="1"/>
    <col min="6443" max="6443" width="3.33203125" style="46" bestFit="1" customWidth="1"/>
    <col min="6444" max="6444" width="3.33203125" style="46" customWidth="1"/>
    <col min="6445" max="6445" width="3.33203125" style="46" bestFit="1" customWidth="1"/>
    <col min="6446" max="6446" width="3.88671875" style="46" bestFit="1" customWidth="1"/>
    <col min="6447" max="6447" width="4.33203125" style="46" customWidth="1"/>
    <col min="6448" max="6656" width="10.88671875" style="46"/>
    <col min="6657" max="6657" width="17.6640625" style="46" customWidth="1"/>
    <col min="6658" max="6658" width="4.109375" style="46" bestFit="1" customWidth="1"/>
    <col min="6659" max="6659" width="3.33203125" style="46" bestFit="1" customWidth="1"/>
    <col min="6660" max="6660" width="3.88671875" style="46" bestFit="1" customWidth="1"/>
    <col min="6661" max="6663" width="4.109375" style="46" bestFit="1" customWidth="1"/>
    <col min="6664" max="6664" width="3.88671875" style="46" bestFit="1" customWidth="1"/>
    <col min="6665" max="6665" width="4.109375" style="46" bestFit="1" customWidth="1"/>
    <col min="6666" max="6666" width="3.88671875" style="46" bestFit="1" customWidth="1"/>
    <col min="6667" max="6667" width="4.109375" style="46" bestFit="1" customWidth="1"/>
    <col min="6668" max="6669" width="3.88671875" style="46" bestFit="1" customWidth="1"/>
    <col min="6670" max="6670" width="4.109375" style="46" bestFit="1" customWidth="1"/>
    <col min="6671" max="6671" width="3.88671875" style="46" bestFit="1" customWidth="1"/>
    <col min="6672" max="6672" width="3.33203125" style="46" bestFit="1" customWidth="1"/>
    <col min="6673" max="6677" width="4.109375" style="46" bestFit="1" customWidth="1"/>
    <col min="6678" max="6678" width="5" style="46" bestFit="1" customWidth="1"/>
    <col min="6679" max="6679" width="5" style="46" customWidth="1"/>
    <col min="6680" max="6681" width="4.109375" style="46" bestFit="1" customWidth="1"/>
    <col min="6682" max="6683" width="3.33203125" style="46" bestFit="1" customWidth="1"/>
    <col min="6684" max="6684" width="3.5546875" style="46" bestFit="1" customWidth="1"/>
    <col min="6685" max="6686" width="4.109375" style="46" bestFit="1" customWidth="1"/>
    <col min="6687" max="6689" width="3.33203125" style="46" bestFit="1" customWidth="1"/>
    <col min="6690" max="6690" width="3.88671875" style="46" bestFit="1" customWidth="1"/>
    <col min="6691" max="6692" width="4.109375" style="46" bestFit="1" customWidth="1"/>
    <col min="6693" max="6693" width="3.88671875" style="46" bestFit="1" customWidth="1"/>
    <col min="6694" max="6694" width="4.109375" style="46" bestFit="1" customWidth="1"/>
    <col min="6695" max="6695" width="5.5546875" style="46" bestFit="1" customWidth="1"/>
    <col min="6696" max="6696" width="4.88671875" style="46" customWidth="1"/>
    <col min="6697" max="6697" width="3.5546875" style="46" bestFit="1" customWidth="1"/>
    <col min="6698" max="6698" width="4.109375" style="46" bestFit="1" customWidth="1"/>
    <col min="6699" max="6699" width="3.33203125" style="46" bestFit="1" customWidth="1"/>
    <col min="6700" max="6700" width="3.33203125" style="46" customWidth="1"/>
    <col min="6701" max="6701" width="3.33203125" style="46" bestFit="1" customWidth="1"/>
    <col min="6702" max="6702" width="3.88671875" style="46" bestFit="1" customWidth="1"/>
    <col min="6703" max="6703" width="4.33203125" style="46" customWidth="1"/>
    <col min="6704" max="6912" width="10.88671875" style="46"/>
    <col min="6913" max="6913" width="17.6640625" style="46" customWidth="1"/>
    <col min="6914" max="6914" width="4.109375" style="46" bestFit="1" customWidth="1"/>
    <col min="6915" max="6915" width="3.33203125" style="46" bestFit="1" customWidth="1"/>
    <col min="6916" max="6916" width="3.88671875" style="46" bestFit="1" customWidth="1"/>
    <col min="6917" max="6919" width="4.109375" style="46" bestFit="1" customWidth="1"/>
    <col min="6920" max="6920" width="3.88671875" style="46" bestFit="1" customWidth="1"/>
    <col min="6921" max="6921" width="4.109375" style="46" bestFit="1" customWidth="1"/>
    <col min="6922" max="6922" width="3.88671875" style="46" bestFit="1" customWidth="1"/>
    <col min="6923" max="6923" width="4.109375" style="46" bestFit="1" customWidth="1"/>
    <col min="6924" max="6925" width="3.88671875" style="46" bestFit="1" customWidth="1"/>
    <col min="6926" max="6926" width="4.109375" style="46" bestFit="1" customWidth="1"/>
    <col min="6927" max="6927" width="3.88671875" style="46" bestFit="1" customWidth="1"/>
    <col min="6928" max="6928" width="3.33203125" style="46" bestFit="1" customWidth="1"/>
    <col min="6929" max="6933" width="4.109375" style="46" bestFit="1" customWidth="1"/>
    <col min="6934" max="6934" width="5" style="46" bestFit="1" customWidth="1"/>
    <col min="6935" max="6935" width="5" style="46" customWidth="1"/>
    <col min="6936" max="6937" width="4.109375" style="46" bestFit="1" customWidth="1"/>
    <col min="6938" max="6939" width="3.33203125" style="46" bestFit="1" customWidth="1"/>
    <col min="6940" max="6940" width="3.5546875" style="46" bestFit="1" customWidth="1"/>
    <col min="6941" max="6942" width="4.109375" style="46" bestFit="1" customWidth="1"/>
    <col min="6943" max="6945" width="3.33203125" style="46" bestFit="1" customWidth="1"/>
    <col min="6946" max="6946" width="3.88671875" style="46" bestFit="1" customWidth="1"/>
    <col min="6947" max="6948" width="4.109375" style="46" bestFit="1" customWidth="1"/>
    <col min="6949" max="6949" width="3.88671875" style="46" bestFit="1" customWidth="1"/>
    <col min="6950" max="6950" width="4.109375" style="46" bestFit="1" customWidth="1"/>
    <col min="6951" max="6951" width="5.5546875" style="46" bestFit="1" customWidth="1"/>
    <col min="6952" max="6952" width="4.88671875" style="46" customWidth="1"/>
    <col min="6953" max="6953" width="3.5546875" style="46" bestFit="1" customWidth="1"/>
    <col min="6954" max="6954" width="4.109375" style="46" bestFit="1" customWidth="1"/>
    <col min="6955" max="6955" width="3.33203125" style="46" bestFit="1" customWidth="1"/>
    <col min="6956" max="6956" width="3.33203125" style="46" customWidth="1"/>
    <col min="6957" max="6957" width="3.33203125" style="46" bestFit="1" customWidth="1"/>
    <col min="6958" max="6958" width="3.88671875" style="46" bestFit="1" customWidth="1"/>
    <col min="6959" max="6959" width="4.33203125" style="46" customWidth="1"/>
    <col min="6960" max="7168" width="10.88671875" style="46"/>
    <col min="7169" max="7169" width="17.6640625" style="46" customWidth="1"/>
    <col min="7170" max="7170" width="4.109375" style="46" bestFit="1" customWidth="1"/>
    <col min="7171" max="7171" width="3.33203125" style="46" bestFit="1" customWidth="1"/>
    <col min="7172" max="7172" width="3.88671875" style="46" bestFit="1" customWidth="1"/>
    <col min="7173" max="7175" width="4.109375" style="46" bestFit="1" customWidth="1"/>
    <col min="7176" max="7176" width="3.88671875" style="46" bestFit="1" customWidth="1"/>
    <col min="7177" max="7177" width="4.109375" style="46" bestFit="1" customWidth="1"/>
    <col min="7178" max="7178" width="3.88671875" style="46" bestFit="1" customWidth="1"/>
    <col min="7179" max="7179" width="4.109375" style="46" bestFit="1" customWidth="1"/>
    <col min="7180" max="7181" width="3.88671875" style="46" bestFit="1" customWidth="1"/>
    <col min="7182" max="7182" width="4.109375" style="46" bestFit="1" customWidth="1"/>
    <col min="7183" max="7183" width="3.88671875" style="46" bestFit="1" customWidth="1"/>
    <col min="7184" max="7184" width="3.33203125" style="46" bestFit="1" customWidth="1"/>
    <col min="7185" max="7189" width="4.109375" style="46" bestFit="1" customWidth="1"/>
    <col min="7190" max="7190" width="5" style="46" bestFit="1" customWidth="1"/>
    <col min="7191" max="7191" width="5" style="46" customWidth="1"/>
    <col min="7192" max="7193" width="4.109375" style="46" bestFit="1" customWidth="1"/>
    <col min="7194" max="7195" width="3.33203125" style="46" bestFit="1" customWidth="1"/>
    <col min="7196" max="7196" width="3.5546875" style="46" bestFit="1" customWidth="1"/>
    <col min="7197" max="7198" width="4.109375" style="46" bestFit="1" customWidth="1"/>
    <col min="7199" max="7201" width="3.33203125" style="46" bestFit="1" customWidth="1"/>
    <col min="7202" max="7202" width="3.88671875" style="46" bestFit="1" customWidth="1"/>
    <col min="7203" max="7204" width="4.109375" style="46" bestFit="1" customWidth="1"/>
    <col min="7205" max="7205" width="3.88671875" style="46" bestFit="1" customWidth="1"/>
    <col min="7206" max="7206" width="4.109375" style="46" bestFit="1" customWidth="1"/>
    <col min="7207" max="7207" width="5.5546875" style="46" bestFit="1" customWidth="1"/>
    <col min="7208" max="7208" width="4.88671875" style="46" customWidth="1"/>
    <col min="7209" max="7209" width="3.5546875" style="46" bestFit="1" customWidth="1"/>
    <col min="7210" max="7210" width="4.109375" style="46" bestFit="1" customWidth="1"/>
    <col min="7211" max="7211" width="3.33203125" style="46" bestFit="1" customWidth="1"/>
    <col min="7212" max="7212" width="3.33203125" style="46" customWidth="1"/>
    <col min="7213" max="7213" width="3.33203125" style="46" bestFit="1" customWidth="1"/>
    <col min="7214" max="7214" width="3.88671875" style="46" bestFit="1" customWidth="1"/>
    <col min="7215" max="7215" width="4.33203125" style="46" customWidth="1"/>
    <col min="7216" max="7424" width="10.88671875" style="46"/>
    <col min="7425" max="7425" width="17.6640625" style="46" customWidth="1"/>
    <col min="7426" max="7426" width="4.109375" style="46" bestFit="1" customWidth="1"/>
    <col min="7427" max="7427" width="3.33203125" style="46" bestFit="1" customWidth="1"/>
    <col min="7428" max="7428" width="3.88671875" style="46" bestFit="1" customWidth="1"/>
    <col min="7429" max="7431" width="4.109375" style="46" bestFit="1" customWidth="1"/>
    <col min="7432" max="7432" width="3.88671875" style="46" bestFit="1" customWidth="1"/>
    <col min="7433" max="7433" width="4.109375" style="46" bestFit="1" customWidth="1"/>
    <col min="7434" max="7434" width="3.88671875" style="46" bestFit="1" customWidth="1"/>
    <col min="7435" max="7435" width="4.109375" style="46" bestFit="1" customWidth="1"/>
    <col min="7436" max="7437" width="3.88671875" style="46" bestFit="1" customWidth="1"/>
    <col min="7438" max="7438" width="4.109375" style="46" bestFit="1" customWidth="1"/>
    <col min="7439" max="7439" width="3.88671875" style="46" bestFit="1" customWidth="1"/>
    <col min="7440" max="7440" width="3.33203125" style="46" bestFit="1" customWidth="1"/>
    <col min="7441" max="7445" width="4.109375" style="46" bestFit="1" customWidth="1"/>
    <col min="7446" max="7446" width="5" style="46" bestFit="1" customWidth="1"/>
    <col min="7447" max="7447" width="5" style="46" customWidth="1"/>
    <col min="7448" max="7449" width="4.109375" style="46" bestFit="1" customWidth="1"/>
    <col min="7450" max="7451" width="3.33203125" style="46" bestFit="1" customWidth="1"/>
    <col min="7452" max="7452" width="3.5546875" style="46" bestFit="1" customWidth="1"/>
    <col min="7453" max="7454" width="4.109375" style="46" bestFit="1" customWidth="1"/>
    <col min="7455" max="7457" width="3.33203125" style="46" bestFit="1" customWidth="1"/>
    <col min="7458" max="7458" width="3.88671875" style="46" bestFit="1" customWidth="1"/>
    <col min="7459" max="7460" width="4.109375" style="46" bestFit="1" customWidth="1"/>
    <col min="7461" max="7461" width="3.88671875" style="46" bestFit="1" customWidth="1"/>
    <col min="7462" max="7462" width="4.109375" style="46" bestFit="1" customWidth="1"/>
    <col min="7463" max="7463" width="5.5546875" style="46" bestFit="1" customWidth="1"/>
    <col min="7464" max="7464" width="4.88671875" style="46" customWidth="1"/>
    <col min="7465" max="7465" width="3.5546875" style="46" bestFit="1" customWidth="1"/>
    <col min="7466" max="7466" width="4.109375" style="46" bestFit="1" customWidth="1"/>
    <col min="7467" max="7467" width="3.33203125" style="46" bestFit="1" customWidth="1"/>
    <col min="7468" max="7468" width="3.33203125" style="46" customWidth="1"/>
    <col min="7469" max="7469" width="3.33203125" style="46" bestFit="1" customWidth="1"/>
    <col min="7470" max="7470" width="3.88671875" style="46" bestFit="1" customWidth="1"/>
    <col min="7471" max="7471" width="4.33203125" style="46" customWidth="1"/>
    <col min="7472" max="7680" width="10.88671875" style="46"/>
    <col min="7681" max="7681" width="17.6640625" style="46" customWidth="1"/>
    <col min="7682" max="7682" width="4.109375" style="46" bestFit="1" customWidth="1"/>
    <col min="7683" max="7683" width="3.33203125" style="46" bestFit="1" customWidth="1"/>
    <col min="7684" max="7684" width="3.88671875" style="46" bestFit="1" customWidth="1"/>
    <col min="7685" max="7687" width="4.109375" style="46" bestFit="1" customWidth="1"/>
    <col min="7688" max="7688" width="3.88671875" style="46" bestFit="1" customWidth="1"/>
    <col min="7689" max="7689" width="4.109375" style="46" bestFit="1" customWidth="1"/>
    <col min="7690" max="7690" width="3.88671875" style="46" bestFit="1" customWidth="1"/>
    <col min="7691" max="7691" width="4.109375" style="46" bestFit="1" customWidth="1"/>
    <col min="7692" max="7693" width="3.88671875" style="46" bestFit="1" customWidth="1"/>
    <col min="7694" max="7694" width="4.109375" style="46" bestFit="1" customWidth="1"/>
    <col min="7695" max="7695" width="3.88671875" style="46" bestFit="1" customWidth="1"/>
    <col min="7696" max="7696" width="3.33203125" style="46" bestFit="1" customWidth="1"/>
    <col min="7697" max="7701" width="4.109375" style="46" bestFit="1" customWidth="1"/>
    <col min="7702" max="7702" width="5" style="46" bestFit="1" customWidth="1"/>
    <col min="7703" max="7703" width="5" style="46" customWidth="1"/>
    <col min="7704" max="7705" width="4.109375" style="46" bestFit="1" customWidth="1"/>
    <col min="7706" max="7707" width="3.33203125" style="46" bestFit="1" customWidth="1"/>
    <col min="7708" max="7708" width="3.5546875" style="46" bestFit="1" customWidth="1"/>
    <col min="7709" max="7710" width="4.109375" style="46" bestFit="1" customWidth="1"/>
    <col min="7711" max="7713" width="3.33203125" style="46" bestFit="1" customWidth="1"/>
    <col min="7714" max="7714" width="3.88671875" style="46" bestFit="1" customWidth="1"/>
    <col min="7715" max="7716" width="4.109375" style="46" bestFit="1" customWidth="1"/>
    <col min="7717" max="7717" width="3.88671875" style="46" bestFit="1" customWidth="1"/>
    <col min="7718" max="7718" width="4.109375" style="46" bestFit="1" customWidth="1"/>
    <col min="7719" max="7719" width="5.5546875" style="46" bestFit="1" customWidth="1"/>
    <col min="7720" max="7720" width="4.88671875" style="46" customWidth="1"/>
    <col min="7721" max="7721" width="3.5546875" style="46" bestFit="1" customWidth="1"/>
    <col min="7722" max="7722" width="4.109375" style="46" bestFit="1" customWidth="1"/>
    <col min="7723" max="7723" width="3.33203125" style="46" bestFit="1" customWidth="1"/>
    <col min="7724" max="7724" width="3.33203125" style="46" customWidth="1"/>
    <col min="7725" max="7725" width="3.33203125" style="46" bestFit="1" customWidth="1"/>
    <col min="7726" max="7726" width="3.88671875" style="46" bestFit="1" customWidth="1"/>
    <col min="7727" max="7727" width="4.33203125" style="46" customWidth="1"/>
    <col min="7728" max="7936" width="10.88671875" style="46"/>
    <col min="7937" max="7937" width="17.6640625" style="46" customWidth="1"/>
    <col min="7938" max="7938" width="4.109375" style="46" bestFit="1" customWidth="1"/>
    <col min="7939" max="7939" width="3.33203125" style="46" bestFit="1" customWidth="1"/>
    <col min="7940" max="7940" width="3.88671875" style="46" bestFit="1" customWidth="1"/>
    <col min="7941" max="7943" width="4.109375" style="46" bestFit="1" customWidth="1"/>
    <col min="7944" max="7944" width="3.88671875" style="46" bestFit="1" customWidth="1"/>
    <col min="7945" max="7945" width="4.109375" style="46" bestFit="1" customWidth="1"/>
    <col min="7946" max="7946" width="3.88671875" style="46" bestFit="1" customWidth="1"/>
    <col min="7947" max="7947" width="4.109375" style="46" bestFit="1" customWidth="1"/>
    <col min="7948" max="7949" width="3.88671875" style="46" bestFit="1" customWidth="1"/>
    <col min="7950" max="7950" width="4.109375" style="46" bestFit="1" customWidth="1"/>
    <col min="7951" max="7951" width="3.88671875" style="46" bestFit="1" customWidth="1"/>
    <col min="7952" max="7952" width="3.33203125" style="46" bestFit="1" customWidth="1"/>
    <col min="7953" max="7957" width="4.109375" style="46" bestFit="1" customWidth="1"/>
    <col min="7958" max="7958" width="5" style="46" bestFit="1" customWidth="1"/>
    <col min="7959" max="7959" width="5" style="46" customWidth="1"/>
    <col min="7960" max="7961" width="4.109375" style="46" bestFit="1" customWidth="1"/>
    <col min="7962" max="7963" width="3.33203125" style="46" bestFit="1" customWidth="1"/>
    <col min="7964" max="7964" width="3.5546875" style="46" bestFit="1" customWidth="1"/>
    <col min="7965" max="7966" width="4.109375" style="46" bestFit="1" customWidth="1"/>
    <col min="7967" max="7969" width="3.33203125" style="46" bestFit="1" customWidth="1"/>
    <col min="7970" max="7970" width="3.88671875" style="46" bestFit="1" customWidth="1"/>
    <col min="7971" max="7972" width="4.109375" style="46" bestFit="1" customWidth="1"/>
    <col min="7973" max="7973" width="3.88671875" style="46" bestFit="1" customWidth="1"/>
    <col min="7974" max="7974" width="4.109375" style="46" bestFit="1" customWidth="1"/>
    <col min="7975" max="7975" width="5.5546875" style="46" bestFit="1" customWidth="1"/>
    <col min="7976" max="7976" width="4.88671875" style="46" customWidth="1"/>
    <col min="7977" max="7977" width="3.5546875" style="46" bestFit="1" customWidth="1"/>
    <col min="7978" max="7978" width="4.109375" style="46" bestFit="1" customWidth="1"/>
    <col min="7979" max="7979" width="3.33203125" style="46" bestFit="1" customWidth="1"/>
    <col min="7980" max="7980" width="3.33203125" style="46" customWidth="1"/>
    <col min="7981" max="7981" width="3.33203125" style="46" bestFit="1" customWidth="1"/>
    <col min="7982" max="7982" width="3.88671875" style="46" bestFit="1" customWidth="1"/>
    <col min="7983" max="7983" width="4.33203125" style="46" customWidth="1"/>
    <col min="7984" max="8192" width="10.88671875" style="46"/>
    <col min="8193" max="8193" width="17.6640625" style="46" customWidth="1"/>
    <col min="8194" max="8194" width="4.109375" style="46" bestFit="1" customWidth="1"/>
    <col min="8195" max="8195" width="3.33203125" style="46" bestFit="1" customWidth="1"/>
    <col min="8196" max="8196" width="3.88671875" style="46" bestFit="1" customWidth="1"/>
    <col min="8197" max="8199" width="4.109375" style="46" bestFit="1" customWidth="1"/>
    <col min="8200" max="8200" width="3.88671875" style="46" bestFit="1" customWidth="1"/>
    <col min="8201" max="8201" width="4.109375" style="46" bestFit="1" customWidth="1"/>
    <col min="8202" max="8202" width="3.88671875" style="46" bestFit="1" customWidth="1"/>
    <col min="8203" max="8203" width="4.109375" style="46" bestFit="1" customWidth="1"/>
    <col min="8204" max="8205" width="3.88671875" style="46" bestFit="1" customWidth="1"/>
    <col min="8206" max="8206" width="4.109375" style="46" bestFit="1" customWidth="1"/>
    <col min="8207" max="8207" width="3.88671875" style="46" bestFit="1" customWidth="1"/>
    <col min="8208" max="8208" width="3.33203125" style="46" bestFit="1" customWidth="1"/>
    <col min="8209" max="8213" width="4.109375" style="46" bestFit="1" customWidth="1"/>
    <col min="8214" max="8214" width="5" style="46" bestFit="1" customWidth="1"/>
    <col min="8215" max="8215" width="5" style="46" customWidth="1"/>
    <col min="8216" max="8217" width="4.109375" style="46" bestFit="1" customWidth="1"/>
    <col min="8218" max="8219" width="3.33203125" style="46" bestFit="1" customWidth="1"/>
    <col min="8220" max="8220" width="3.5546875" style="46" bestFit="1" customWidth="1"/>
    <col min="8221" max="8222" width="4.109375" style="46" bestFit="1" customWidth="1"/>
    <col min="8223" max="8225" width="3.33203125" style="46" bestFit="1" customWidth="1"/>
    <col min="8226" max="8226" width="3.88671875" style="46" bestFit="1" customWidth="1"/>
    <col min="8227" max="8228" width="4.109375" style="46" bestFit="1" customWidth="1"/>
    <col min="8229" max="8229" width="3.88671875" style="46" bestFit="1" customWidth="1"/>
    <col min="8230" max="8230" width="4.109375" style="46" bestFit="1" customWidth="1"/>
    <col min="8231" max="8231" width="5.5546875" style="46" bestFit="1" customWidth="1"/>
    <col min="8232" max="8232" width="4.88671875" style="46" customWidth="1"/>
    <col min="8233" max="8233" width="3.5546875" style="46" bestFit="1" customWidth="1"/>
    <col min="8234" max="8234" width="4.109375" style="46" bestFit="1" customWidth="1"/>
    <col min="8235" max="8235" width="3.33203125" style="46" bestFit="1" customWidth="1"/>
    <col min="8236" max="8236" width="3.33203125" style="46" customWidth="1"/>
    <col min="8237" max="8237" width="3.33203125" style="46" bestFit="1" customWidth="1"/>
    <col min="8238" max="8238" width="3.88671875" style="46" bestFit="1" customWidth="1"/>
    <col min="8239" max="8239" width="4.33203125" style="46" customWidth="1"/>
    <col min="8240" max="8448" width="10.88671875" style="46"/>
    <col min="8449" max="8449" width="17.6640625" style="46" customWidth="1"/>
    <col min="8450" max="8450" width="4.109375" style="46" bestFit="1" customWidth="1"/>
    <col min="8451" max="8451" width="3.33203125" style="46" bestFit="1" customWidth="1"/>
    <col min="8452" max="8452" width="3.88671875" style="46" bestFit="1" customWidth="1"/>
    <col min="8453" max="8455" width="4.109375" style="46" bestFit="1" customWidth="1"/>
    <col min="8456" max="8456" width="3.88671875" style="46" bestFit="1" customWidth="1"/>
    <col min="8457" max="8457" width="4.109375" style="46" bestFit="1" customWidth="1"/>
    <col min="8458" max="8458" width="3.88671875" style="46" bestFit="1" customWidth="1"/>
    <col min="8459" max="8459" width="4.109375" style="46" bestFit="1" customWidth="1"/>
    <col min="8460" max="8461" width="3.88671875" style="46" bestFit="1" customWidth="1"/>
    <col min="8462" max="8462" width="4.109375" style="46" bestFit="1" customWidth="1"/>
    <col min="8463" max="8463" width="3.88671875" style="46" bestFit="1" customWidth="1"/>
    <col min="8464" max="8464" width="3.33203125" style="46" bestFit="1" customWidth="1"/>
    <col min="8465" max="8469" width="4.109375" style="46" bestFit="1" customWidth="1"/>
    <col min="8470" max="8470" width="5" style="46" bestFit="1" customWidth="1"/>
    <col min="8471" max="8471" width="5" style="46" customWidth="1"/>
    <col min="8472" max="8473" width="4.109375" style="46" bestFit="1" customWidth="1"/>
    <col min="8474" max="8475" width="3.33203125" style="46" bestFit="1" customWidth="1"/>
    <col min="8476" max="8476" width="3.5546875" style="46" bestFit="1" customWidth="1"/>
    <col min="8477" max="8478" width="4.109375" style="46" bestFit="1" customWidth="1"/>
    <col min="8479" max="8481" width="3.33203125" style="46" bestFit="1" customWidth="1"/>
    <col min="8482" max="8482" width="3.88671875" style="46" bestFit="1" customWidth="1"/>
    <col min="8483" max="8484" width="4.109375" style="46" bestFit="1" customWidth="1"/>
    <col min="8485" max="8485" width="3.88671875" style="46" bestFit="1" customWidth="1"/>
    <col min="8486" max="8486" width="4.109375" style="46" bestFit="1" customWidth="1"/>
    <col min="8487" max="8487" width="5.5546875" style="46" bestFit="1" customWidth="1"/>
    <col min="8488" max="8488" width="4.88671875" style="46" customWidth="1"/>
    <col min="8489" max="8489" width="3.5546875" style="46" bestFit="1" customWidth="1"/>
    <col min="8490" max="8490" width="4.109375" style="46" bestFit="1" customWidth="1"/>
    <col min="8491" max="8491" width="3.33203125" style="46" bestFit="1" customWidth="1"/>
    <col min="8492" max="8492" width="3.33203125" style="46" customWidth="1"/>
    <col min="8493" max="8493" width="3.33203125" style="46" bestFit="1" customWidth="1"/>
    <col min="8494" max="8494" width="3.88671875" style="46" bestFit="1" customWidth="1"/>
    <col min="8495" max="8495" width="4.33203125" style="46" customWidth="1"/>
    <col min="8496" max="8704" width="10.88671875" style="46"/>
    <col min="8705" max="8705" width="17.6640625" style="46" customWidth="1"/>
    <col min="8706" max="8706" width="4.109375" style="46" bestFit="1" customWidth="1"/>
    <col min="8707" max="8707" width="3.33203125" style="46" bestFit="1" customWidth="1"/>
    <col min="8708" max="8708" width="3.88671875" style="46" bestFit="1" customWidth="1"/>
    <col min="8709" max="8711" width="4.109375" style="46" bestFit="1" customWidth="1"/>
    <col min="8712" max="8712" width="3.88671875" style="46" bestFit="1" customWidth="1"/>
    <col min="8713" max="8713" width="4.109375" style="46" bestFit="1" customWidth="1"/>
    <col min="8714" max="8714" width="3.88671875" style="46" bestFit="1" customWidth="1"/>
    <col min="8715" max="8715" width="4.109375" style="46" bestFit="1" customWidth="1"/>
    <col min="8716" max="8717" width="3.88671875" style="46" bestFit="1" customWidth="1"/>
    <col min="8718" max="8718" width="4.109375" style="46" bestFit="1" customWidth="1"/>
    <col min="8719" max="8719" width="3.88671875" style="46" bestFit="1" customWidth="1"/>
    <col min="8720" max="8720" width="3.33203125" style="46" bestFit="1" customWidth="1"/>
    <col min="8721" max="8725" width="4.109375" style="46" bestFit="1" customWidth="1"/>
    <col min="8726" max="8726" width="5" style="46" bestFit="1" customWidth="1"/>
    <col min="8727" max="8727" width="5" style="46" customWidth="1"/>
    <col min="8728" max="8729" width="4.109375" style="46" bestFit="1" customWidth="1"/>
    <col min="8730" max="8731" width="3.33203125" style="46" bestFit="1" customWidth="1"/>
    <col min="8732" max="8732" width="3.5546875" style="46" bestFit="1" customWidth="1"/>
    <col min="8733" max="8734" width="4.109375" style="46" bestFit="1" customWidth="1"/>
    <col min="8735" max="8737" width="3.33203125" style="46" bestFit="1" customWidth="1"/>
    <col min="8738" max="8738" width="3.88671875" style="46" bestFit="1" customWidth="1"/>
    <col min="8739" max="8740" width="4.109375" style="46" bestFit="1" customWidth="1"/>
    <col min="8741" max="8741" width="3.88671875" style="46" bestFit="1" customWidth="1"/>
    <col min="8742" max="8742" width="4.109375" style="46" bestFit="1" customWidth="1"/>
    <col min="8743" max="8743" width="5.5546875" style="46" bestFit="1" customWidth="1"/>
    <col min="8744" max="8744" width="4.88671875" style="46" customWidth="1"/>
    <col min="8745" max="8745" width="3.5546875" style="46" bestFit="1" customWidth="1"/>
    <col min="8746" max="8746" width="4.109375" style="46" bestFit="1" customWidth="1"/>
    <col min="8747" max="8747" width="3.33203125" style="46" bestFit="1" customWidth="1"/>
    <col min="8748" max="8748" width="3.33203125" style="46" customWidth="1"/>
    <col min="8749" max="8749" width="3.33203125" style="46" bestFit="1" customWidth="1"/>
    <col min="8750" max="8750" width="3.88671875" style="46" bestFit="1" customWidth="1"/>
    <col min="8751" max="8751" width="4.33203125" style="46" customWidth="1"/>
    <col min="8752" max="8960" width="10.88671875" style="46"/>
    <col min="8961" max="8961" width="17.6640625" style="46" customWidth="1"/>
    <col min="8962" max="8962" width="4.109375" style="46" bestFit="1" customWidth="1"/>
    <col min="8963" max="8963" width="3.33203125" style="46" bestFit="1" customWidth="1"/>
    <col min="8964" max="8964" width="3.88671875" style="46" bestFit="1" customWidth="1"/>
    <col min="8965" max="8967" width="4.109375" style="46" bestFit="1" customWidth="1"/>
    <col min="8968" max="8968" width="3.88671875" style="46" bestFit="1" customWidth="1"/>
    <col min="8969" max="8969" width="4.109375" style="46" bestFit="1" customWidth="1"/>
    <col min="8970" max="8970" width="3.88671875" style="46" bestFit="1" customWidth="1"/>
    <col min="8971" max="8971" width="4.109375" style="46" bestFit="1" customWidth="1"/>
    <col min="8972" max="8973" width="3.88671875" style="46" bestFit="1" customWidth="1"/>
    <col min="8974" max="8974" width="4.109375" style="46" bestFit="1" customWidth="1"/>
    <col min="8975" max="8975" width="3.88671875" style="46" bestFit="1" customWidth="1"/>
    <col min="8976" max="8976" width="3.33203125" style="46" bestFit="1" customWidth="1"/>
    <col min="8977" max="8981" width="4.109375" style="46" bestFit="1" customWidth="1"/>
    <col min="8982" max="8982" width="5" style="46" bestFit="1" customWidth="1"/>
    <col min="8983" max="8983" width="5" style="46" customWidth="1"/>
    <col min="8984" max="8985" width="4.109375" style="46" bestFit="1" customWidth="1"/>
    <col min="8986" max="8987" width="3.33203125" style="46" bestFit="1" customWidth="1"/>
    <col min="8988" max="8988" width="3.5546875" style="46" bestFit="1" customWidth="1"/>
    <col min="8989" max="8990" width="4.109375" style="46" bestFit="1" customWidth="1"/>
    <col min="8991" max="8993" width="3.33203125" style="46" bestFit="1" customWidth="1"/>
    <col min="8994" max="8994" width="3.88671875" style="46" bestFit="1" customWidth="1"/>
    <col min="8995" max="8996" width="4.109375" style="46" bestFit="1" customWidth="1"/>
    <col min="8997" max="8997" width="3.88671875" style="46" bestFit="1" customWidth="1"/>
    <col min="8998" max="8998" width="4.109375" style="46" bestFit="1" customWidth="1"/>
    <col min="8999" max="8999" width="5.5546875" style="46" bestFit="1" customWidth="1"/>
    <col min="9000" max="9000" width="4.88671875" style="46" customWidth="1"/>
    <col min="9001" max="9001" width="3.5546875" style="46" bestFit="1" customWidth="1"/>
    <col min="9002" max="9002" width="4.109375" style="46" bestFit="1" customWidth="1"/>
    <col min="9003" max="9003" width="3.33203125" style="46" bestFit="1" customWidth="1"/>
    <col min="9004" max="9004" width="3.33203125" style="46" customWidth="1"/>
    <col min="9005" max="9005" width="3.33203125" style="46" bestFit="1" customWidth="1"/>
    <col min="9006" max="9006" width="3.88671875" style="46" bestFit="1" customWidth="1"/>
    <col min="9007" max="9007" width="4.33203125" style="46" customWidth="1"/>
    <col min="9008" max="9216" width="10.88671875" style="46"/>
    <col min="9217" max="9217" width="17.6640625" style="46" customWidth="1"/>
    <col min="9218" max="9218" width="4.109375" style="46" bestFit="1" customWidth="1"/>
    <col min="9219" max="9219" width="3.33203125" style="46" bestFit="1" customWidth="1"/>
    <col min="9220" max="9220" width="3.88671875" style="46" bestFit="1" customWidth="1"/>
    <col min="9221" max="9223" width="4.109375" style="46" bestFit="1" customWidth="1"/>
    <col min="9224" max="9224" width="3.88671875" style="46" bestFit="1" customWidth="1"/>
    <col min="9225" max="9225" width="4.109375" style="46" bestFit="1" customWidth="1"/>
    <col min="9226" max="9226" width="3.88671875" style="46" bestFit="1" customWidth="1"/>
    <col min="9227" max="9227" width="4.109375" style="46" bestFit="1" customWidth="1"/>
    <col min="9228" max="9229" width="3.88671875" style="46" bestFit="1" customWidth="1"/>
    <col min="9230" max="9230" width="4.109375" style="46" bestFit="1" customWidth="1"/>
    <col min="9231" max="9231" width="3.88671875" style="46" bestFit="1" customWidth="1"/>
    <col min="9232" max="9232" width="3.33203125" style="46" bestFit="1" customWidth="1"/>
    <col min="9233" max="9237" width="4.109375" style="46" bestFit="1" customWidth="1"/>
    <col min="9238" max="9238" width="5" style="46" bestFit="1" customWidth="1"/>
    <col min="9239" max="9239" width="5" style="46" customWidth="1"/>
    <col min="9240" max="9241" width="4.109375" style="46" bestFit="1" customWidth="1"/>
    <col min="9242" max="9243" width="3.33203125" style="46" bestFit="1" customWidth="1"/>
    <col min="9244" max="9244" width="3.5546875" style="46" bestFit="1" customWidth="1"/>
    <col min="9245" max="9246" width="4.109375" style="46" bestFit="1" customWidth="1"/>
    <col min="9247" max="9249" width="3.33203125" style="46" bestFit="1" customWidth="1"/>
    <col min="9250" max="9250" width="3.88671875" style="46" bestFit="1" customWidth="1"/>
    <col min="9251" max="9252" width="4.109375" style="46" bestFit="1" customWidth="1"/>
    <col min="9253" max="9253" width="3.88671875" style="46" bestFit="1" customWidth="1"/>
    <col min="9254" max="9254" width="4.109375" style="46" bestFit="1" customWidth="1"/>
    <col min="9255" max="9255" width="5.5546875" style="46" bestFit="1" customWidth="1"/>
    <col min="9256" max="9256" width="4.88671875" style="46" customWidth="1"/>
    <col min="9257" max="9257" width="3.5546875" style="46" bestFit="1" customWidth="1"/>
    <col min="9258" max="9258" width="4.109375" style="46" bestFit="1" customWidth="1"/>
    <col min="9259" max="9259" width="3.33203125" style="46" bestFit="1" customWidth="1"/>
    <col min="9260" max="9260" width="3.33203125" style="46" customWidth="1"/>
    <col min="9261" max="9261" width="3.33203125" style="46" bestFit="1" customWidth="1"/>
    <col min="9262" max="9262" width="3.88671875" style="46" bestFit="1" customWidth="1"/>
    <col min="9263" max="9263" width="4.33203125" style="46" customWidth="1"/>
    <col min="9264" max="9472" width="10.88671875" style="46"/>
    <col min="9473" max="9473" width="17.6640625" style="46" customWidth="1"/>
    <col min="9474" max="9474" width="4.109375" style="46" bestFit="1" customWidth="1"/>
    <col min="9475" max="9475" width="3.33203125" style="46" bestFit="1" customWidth="1"/>
    <col min="9476" max="9476" width="3.88671875" style="46" bestFit="1" customWidth="1"/>
    <col min="9477" max="9479" width="4.109375" style="46" bestFit="1" customWidth="1"/>
    <col min="9480" max="9480" width="3.88671875" style="46" bestFit="1" customWidth="1"/>
    <col min="9481" max="9481" width="4.109375" style="46" bestFit="1" customWidth="1"/>
    <col min="9482" max="9482" width="3.88671875" style="46" bestFit="1" customWidth="1"/>
    <col min="9483" max="9483" width="4.109375" style="46" bestFit="1" customWidth="1"/>
    <col min="9484" max="9485" width="3.88671875" style="46" bestFit="1" customWidth="1"/>
    <col min="9486" max="9486" width="4.109375" style="46" bestFit="1" customWidth="1"/>
    <col min="9487" max="9487" width="3.88671875" style="46" bestFit="1" customWidth="1"/>
    <col min="9488" max="9488" width="3.33203125" style="46" bestFit="1" customWidth="1"/>
    <col min="9489" max="9493" width="4.109375" style="46" bestFit="1" customWidth="1"/>
    <col min="9494" max="9494" width="5" style="46" bestFit="1" customWidth="1"/>
    <col min="9495" max="9495" width="5" style="46" customWidth="1"/>
    <col min="9496" max="9497" width="4.109375" style="46" bestFit="1" customWidth="1"/>
    <col min="9498" max="9499" width="3.33203125" style="46" bestFit="1" customWidth="1"/>
    <col min="9500" max="9500" width="3.5546875" style="46" bestFit="1" customWidth="1"/>
    <col min="9501" max="9502" width="4.109375" style="46" bestFit="1" customWidth="1"/>
    <col min="9503" max="9505" width="3.33203125" style="46" bestFit="1" customWidth="1"/>
    <col min="9506" max="9506" width="3.88671875" style="46" bestFit="1" customWidth="1"/>
    <col min="9507" max="9508" width="4.109375" style="46" bestFit="1" customWidth="1"/>
    <col min="9509" max="9509" width="3.88671875" style="46" bestFit="1" customWidth="1"/>
    <col min="9510" max="9510" width="4.109375" style="46" bestFit="1" customWidth="1"/>
    <col min="9511" max="9511" width="5.5546875" style="46" bestFit="1" customWidth="1"/>
    <col min="9512" max="9512" width="4.88671875" style="46" customWidth="1"/>
    <col min="9513" max="9513" width="3.5546875" style="46" bestFit="1" customWidth="1"/>
    <col min="9514" max="9514" width="4.109375" style="46" bestFit="1" customWidth="1"/>
    <col min="9515" max="9515" width="3.33203125" style="46" bestFit="1" customWidth="1"/>
    <col min="9516" max="9516" width="3.33203125" style="46" customWidth="1"/>
    <col min="9517" max="9517" width="3.33203125" style="46" bestFit="1" customWidth="1"/>
    <col min="9518" max="9518" width="3.88671875" style="46" bestFit="1" customWidth="1"/>
    <col min="9519" max="9519" width="4.33203125" style="46" customWidth="1"/>
    <col min="9520" max="9728" width="10.88671875" style="46"/>
    <col min="9729" max="9729" width="17.6640625" style="46" customWidth="1"/>
    <col min="9730" max="9730" width="4.109375" style="46" bestFit="1" customWidth="1"/>
    <col min="9731" max="9731" width="3.33203125" style="46" bestFit="1" customWidth="1"/>
    <col min="9732" max="9732" width="3.88671875" style="46" bestFit="1" customWidth="1"/>
    <col min="9733" max="9735" width="4.109375" style="46" bestFit="1" customWidth="1"/>
    <col min="9736" max="9736" width="3.88671875" style="46" bestFit="1" customWidth="1"/>
    <col min="9737" max="9737" width="4.109375" style="46" bestFit="1" customWidth="1"/>
    <col min="9738" max="9738" width="3.88671875" style="46" bestFit="1" customWidth="1"/>
    <col min="9739" max="9739" width="4.109375" style="46" bestFit="1" customWidth="1"/>
    <col min="9740" max="9741" width="3.88671875" style="46" bestFit="1" customWidth="1"/>
    <col min="9742" max="9742" width="4.109375" style="46" bestFit="1" customWidth="1"/>
    <col min="9743" max="9743" width="3.88671875" style="46" bestFit="1" customWidth="1"/>
    <col min="9744" max="9744" width="3.33203125" style="46" bestFit="1" customWidth="1"/>
    <col min="9745" max="9749" width="4.109375" style="46" bestFit="1" customWidth="1"/>
    <col min="9750" max="9750" width="5" style="46" bestFit="1" customWidth="1"/>
    <col min="9751" max="9751" width="5" style="46" customWidth="1"/>
    <col min="9752" max="9753" width="4.109375" style="46" bestFit="1" customWidth="1"/>
    <col min="9754" max="9755" width="3.33203125" style="46" bestFit="1" customWidth="1"/>
    <col min="9756" max="9756" width="3.5546875" style="46" bestFit="1" customWidth="1"/>
    <col min="9757" max="9758" width="4.109375" style="46" bestFit="1" customWidth="1"/>
    <col min="9759" max="9761" width="3.33203125" style="46" bestFit="1" customWidth="1"/>
    <col min="9762" max="9762" width="3.88671875" style="46" bestFit="1" customWidth="1"/>
    <col min="9763" max="9764" width="4.109375" style="46" bestFit="1" customWidth="1"/>
    <col min="9765" max="9765" width="3.88671875" style="46" bestFit="1" customWidth="1"/>
    <col min="9766" max="9766" width="4.109375" style="46" bestFit="1" customWidth="1"/>
    <col min="9767" max="9767" width="5.5546875" style="46" bestFit="1" customWidth="1"/>
    <col min="9768" max="9768" width="4.88671875" style="46" customWidth="1"/>
    <col min="9769" max="9769" width="3.5546875" style="46" bestFit="1" customWidth="1"/>
    <col min="9770" max="9770" width="4.109375" style="46" bestFit="1" customWidth="1"/>
    <col min="9771" max="9771" width="3.33203125" style="46" bestFit="1" customWidth="1"/>
    <col min="9772" max="9772" width="3.33203125" style="46" customWidth="1"/>
    <col min="9773" max="9773" width="3.33203125" style="46" bestFit="1" customWidth="1"/>
    <col min="9774" max="9774" width="3.88671875" style="46" bestFit="1" customWidth="1"/>
    <col min="9775" max="9775" width="4.33203125" style="46" customWidth="1"/>
    <col min="9776" max="9984" width="10.88671875" style="46"/>
    <col min="9985" max="9985" width="17.6640625" style="46" customWidth="1"/>
    <col min="9986" max="9986" width="4.109375" style="46" bestFit="1" customWidth="1"/>
    <col min="9987" max="9987" width="3.33203125" style="46" bestFit="1" customWidth="1"/>
    <col min="9988" max="9988" width="3.88671875" style="46" bestFit="1" customWidth="1"/>
    <col min="9989" max="9991" width="4.109375" style="46" bestFit="1" customWidth="1"/>
    <col min="9992" max="9992" width="3.88671875" style="46" bestFit="1" customWidth="1"/>
    <col min="9993" max="9993" width="4.109375" style="46" bestFit="1" customWidth="1"/>
    <col min="9994" max="9994" width="3.88671875" style="46" bestFit="1" customWidth="1"/>
    <col min="9995" max="9995" width="4.109375" style="46" bestFit="1" customWidth="1"/>
    <col min="9996" max="9997" width="3.88671875" style="46" bestFit="1" customWidth="1"/>
    <col min="9998" max="9998" width="4.109375" style="46" bestFit="1" customWidth="1"/>
    <col min="9999" max="9999" width="3.88671875" style="46" bestFit="1" customWidth="1"/>
    <col min="10000" max="10000" width="3.33203125" style="46" bestFit="1" customWidth="1"/>
    <col min="10001" max="10005" width="4.109375" style="46" bestFit="1" customWidth="1"/>
    <col min="10006" max="10006" width="5" style="46" bestFit="1" customWidth="1"/>
    <col min="10007" max="10007" width="5" style="46" customWidth="1"/>
    <col min="10008" max="10009" width="4.109375" style="46" bestFit="1" customWidth="1"/>
    <col min="10010" max="10011" width="3.33203125" style="46" bestFit="1" customWidth="1"/>
    <col min="10012" max="10012" width="3.5546875" style="46" bestFit="1" customWidth="1"/>
    <col min="10013" max="10014" width="4.109375" style="46" bestFit="1" customWidth="1"/>
    <col min="10015" max="10017" width="3.33203125" style="46" bestFit="1" customWidth="1"/>
    <col min="10018" max="10018" width="3.88671875" style="46" bestFit="1" customWidth="1"/>
    <col min="10019" max="10020" width="4.109375" style="46" bestFit="1" customWidth="1"/>
    <col min="10021" max="10021" width="3.88671875" style="46" bestFit="1" customWidth="1"/>
    <col min="10022" max="10022" width="4.109375" style="46" bestFit="1" customWidth="1"/>
    <col min="10023" max="10023" width="5.5546875" style="46" bestFit="1" customWidth="1"/>
    <col min="10024" max="10024" width="4.88671875" style="46" customWidth="1"/>
    <col min="10025" max="10025" width="3.5546875" style="46" bestFit="1" customWidth="1"/>
    <col min="10026" max="10026" width="4.109375" style="46" bestFit="1" customWidth="1"/>
    <col min="10027" max="10027" width="3.33203125" style="46" bestFit="1" customWidth="1"/>
    <col min="10028" max="10028" width="3.33203125" style="46" customWidth="1"/>
    <col min="10029" max="10029" width="3.33203125" style="46" bestFit="1" customWidth="1"/>
    <col min="10030" max="10030" width="3.88671875" style="46" bestFit="1" customWidth="1"/>
    <col min="10031" max="10031" width="4.33203125" style="46" customWidth="1"/>
    <col min="10032" max="10240" width="10.88671875" style="46"/>
    <col min="10241" max="10241" width="17.6640625" style="46" customWidth="1"/>
    <col min="10242" max="10242" width="4.109375" style="46" bestFit="1" customWidth="1"/>
    <col min="10243" max="10243" width="3.33203125" style="46" bestFit="1" customWidth="1"/>
    <col min="10244" max="10244" width="3.88671875" style="46" bestFit="1" customWidth="1"/>
    <col min="10245" max="10247" width="4.109375" style="46" bestFit="1" customWidth="1"/>
    <col min="10248" max="10248" width="3.88671875" style="46" bestFit="1" customWidth="1"/>
    <col min="10249" max="10249" width="4.109375" style="46" bestFit="1" customWidth="1"/>
    <col min="10250" max="10250" width="3.88671875" style="46" bestFit="1" customWidth="1"/>
    <col min="10251" max="10251" width="4.109375" style="46" bestFit="1" customWidth="1"/>
    <col min="10252" max="10253" width="3.88671875" style="46" bestFit="1" customWidth="1"/>
    <col min="10254" max="10254" width="4.109375" style="46" bestFit="1" customWidth="1"/>
    <col min="10255" max="10255" width="3.88671875" style="46" bestFit="1" customWidth="1"/>
    <col min="10256" max="10256" width="3.33203125" style="46" bestFit="1" customWidth="1"/>
    <col min="10257" max="10261" width="4.109375" style="46" bestFit="1" customWidth="1"/>
    <col min="10262" max="10262" width="5" style="46" bestFit="1" customWidth="1"/>
    <col min="10263" max="10263" width="5" style="46" customWidth="1"/>
    <col min="10264" max="10265" width="4.109375" style="46" bestFit="1" customWidth="1"/>
    <col min="10266" max="10267" width="3.33203125" style="46" bestFit="1" customWidth="1"/>
    <col min="10268" max="10268" width="3.5546875" style="46" bestFit="1" customWidth="1"/>
    <col min="10269" max="10270" width="4.109375" style="46" bestFit="1" customWidth="1"/>
    <col min="10271" max="10273" width="3.33203125" style="46" bestFit="1" customWidth="1"/>
    <col min="10274" max="10274" width="3.88671875" style="46" bestFit="1" customWidth="1"/>
    <col min="10275" max="10276" width="4.109375" style="46" bestFit="1" customWidth="1"/>
    <col min="10277" max="10277" width="3.88671875" style="46" bestFit="1" customWidth="1"/>
    <col min="10278" max="10278" width="4.109375" style="46" bestFit="1" customWidth="1"/>
    <col min="10279" max="10279" width="5.5546875" style="46" bestFit="1" customWidth="1"/>
    <col min="10280" max="10280" width="4.88671875" style="46" customWidth="1"/>
    <col min="10281" max="10281" width="3.5546875" style="46" bestFit="1" customWidth="1"/>
    <col min="10282" max="10282" width="4.109375" style="46" bestFit="1" customWidth="1"/>
    <col min="10283" max="10283" width="3.33203125" style="46" bestFit="1" customWidth="1"/>
    <col min="10284" max="10284" width="3.33203125" style="46" customWidth="1"/>
    <col min="10285" max="10285" width="3.33203125" style="46" bestFit="1" customWidth="1"/>
    <col min="10286" max="10286" width="3.88671875" style="46" bestFit="1" customWidth="1"/>
    <col min="10287" max="10287" width="4.33203125" style="46" customWidth="1"/>
    <col min="10288" max="10496" width="10.88671875" style="46"/>
    <col min="10497" max="10497" width="17.6640625" style="46" customWidth="1"/>
    <col min="10498" max="10498" width="4.109375" style="46" bestFit="1" customWidth="1"/>
    <col min="10499" max="10499" width="3.33203125" style="46" bestFit="1" customWidth="1"/>
    <col min="10500" max="10500" width="3.88671875" style="46" bestFit="1" customWidth="1"/>
    <col min="10501" max="10503" width="4.109375" style="46" bestFit="1" customWidth="1"/>
    <col min="10504" max="10504" width="3.88671875" style="46" bestFit="1" customWidth="1"/>
    <col min="10505" max="10505" width="4.109375" style="46" bestFit="1" customWidth="1"/>
    <col min="10506" max="10506" width="3.88671875" style="46" bestFit="1" customWidth="1"/>
    <col min="10507" max="10507" width="4.109375" style="46" bestFit="1" customWidth="1"/>
    <col min="10508" max="10509" width="3.88671875" style="46" bestFit="1" customWidth="1"/>
    <col min="10510" max="10510" width="4.109375" style="46" bestFit="1" customWidth="1"/>
    <col min="10511" max="10511" width="3.88671875" style="46" bestFit="1" customWidth="1"/>
    <col min="10512" max="10512" width="3.33203125" style="46" bestFit="1" customWidth="1"/>
    <col min="10513" max="10517" width="4.109375" style="46" bestFit="1" customWidth="1"/>
    <col min="10518" max="10518" width="5" style="46" bestFit="1" customWidth="1"/>
    <col min="10519" max="10519" width="5" style="46" customWidth="1"/>
    <col min="10520" max="10521" width="4.109375" style="46" bestFit="1" customWidth="1"/>
    <col min="10522" max="10523" width="3.33203125" style="46" bestFit="1" customWidth="1"/>
    <col min="10524" max="10524" width="3.5546875" style="46" bestFit="1" customWidth="1"/>
    <col min="10525" max="10526" width="4.109375" style="46" bestFit="1" customWidth="1"/>
    <col min="10527" max="10529" width="3.33203125" style="46" bestFit="1" customWidth="1"/>
    <col min="10530" max="10530" width="3.88671875" style="46" bestFit="1" customWidth="1"/>
    <col min="10531" max="10532" width="4.109375" style="46" bestFit="1" customWidth="1"/>
    <col min="10533" max="10533" width="3.88671875" style="46" bestFit="1" customWidth="1"/>
    <col min="10534" max="10534" width="4.109375" style="46" bestFit="1" customWidth="1"/>
    <col min="10535" max="10535" width="5.5546875" style="46" bestFit="1" customWidth="1"/>
    <col min="10536" max="10536" width="4.88671875" style="46" customWidth="1"/>
    <col min="10537" max="10537" width="3.5546875" style="46" bestFit="1" customWidth="1"/>
    <col min="10538" max="10538" width="4.109375" style="46" bestFit="1" customWidth="1"/>
    <col min="10539" max="10539" width="3.33203125" style="46" bestFit="1" customWidth="1"/>
    <col min="10540" max="10540" width="3.33203125" style="46" customWidth="1"/>
    <col min="10541" max="10541" width="3.33203125" style="46" bestFit="1" customWidth="1"/>
    <col min="10542" max="10542" width="3.88671875" style="46" bestFit="1" customWidth="1"/>
    <col min="10543" max="10543" width="4.33203125" style="46" customWidth="1"/>
    <col min="10544" max="10752" width="10.88671875" style="46"/>
    <col min="10753" max="10753" width="17.6640625" style="46" customWidth="1"/>
    <col min="10754" max="10754" width="4.109375" style="46" bestFit="1" customWidth="1"/>
    <col min="10755" max="10755" width="3.33203125" style="46" bestFit="1" customWidth="1"/>
    <col min="10756" max="10756" width="3.88671875" style="46" bestFit="1" customWidth="1"/>
    <col min="10757" max="10759" width="4.109375" style="46" bestFit="1" customWidth="1"/>
    <col min="10760" max="10760" width="3.88671875" style="46" bestFit="1" customWidth="1"/>
    <col min="10761" max="10761" width="4.109375" style="46" bestFit="1" customWidth="1"/>
    <col min="10762" max="10762" width="3.88671875" style="46" bestFit="1" customWidth="1"/>
    <col min="10763" max="10763" width="4.109375" style="46" bestFit="1" customWidth="1"/>
    <col min="10764" max="10765" width="3.88671875" style="46" bestFit="1" customWidth="1"/>
    <col min="10766" max="10766" width="4.109375" style="46" bestFit="1" customWidth="1"/>
    <col min="10767" max="10767" width="3.88671875" style="46" bestFit="1" customWidth="1"/>
    <col min="10768" max="10768" width="3.33203125" style="46" bestFit="1" customWidth="1"/>
    <col min="10769" max="10773" width="4.109375" style="46" bestFit="1" customWidth="1"/>
    <col min="10774" max="10774" width="5" style="46" bestFit="1" customWidth="1"/>
    <col min="10775" max="10775" width="5" style="46" customWidth="1"/>
    <col min="10776" max="10777" width="4.109375" style="46" bestFit="1" customWidth="1"/>
    <col min="10778" max="10779" width="3.33203125" style="46" bestFit="1" customWidth="1"/>
    <col min="10780" max="10780" width="3.5546875" style="46" bestFit="1" customWidth="1"/>
    <col min="10781" max="10782" width="4.109375" style="46" bestFit="1" customWidth="1"/>
    <col min="10783" max="10785" width="3.33203125" style="46" bestFit="1" customWidth="1"/>
    <col min="10786" max="10786" width="3.88671875" style="46" bestFit="1" customWidth="1"/>
    <col min="10787" max="10788" width="4.109375" style="46" bestFit="1" customWidth="1"/>
    <col min="10789" max="10789" width="3.88671875" style="46" bestFit="1" customWidth="1"/>
    <col min="10790" max="10790" width="4.109375" style="46" bestFit="1" customWidth="1"/>
    <col min="10791" max="10791" width="5.5546875" style="46" bestFit="1" customWidth="1"/>
    <col min="10792" max="10792" width="4.88671875" style="46" customWidth="1"/>
    <col min="10793" max="10793" width="3.5546875" style="46" bestFit="1" customWidth="1"/>
    <col min="10794" max="10794" width="4.109375" style="46" bestFit="1" customWidth="1"/>
    <col min="10795" max="10795" width="3.33203125" style="46" bestFit="1" customWidth="1"/>
    <col min="10796" max="10796" width="3.33203125" style="46" customWidth="1"/>
    <col min="10797" max="10797" width="3.33203125" style="46" bestFit="1" customWidth="1"/>
    <col min="10798" max="10798" width="3.88671875" style="46" bestFit="1" customWidth="1"/>
    <col min="10799" max="10799" width="4.33203125" style="46" customWidth="1"/>
    <col min="10800" max="11008" width="10.88671875" style="46"/>
    <col min="11009" max="11009" width="17.6640625" style="46" customWidth="1"/>
    <col min="11010" max="11010" width="4.109375" style="46" bestFit="1" customWidth="1"/>
    <col min="11011" max="11011" width="3.33203125" style="46" bestFit="1" customWidth="1"/>
    <col min="11012" max="11012" width="3.88671875" style="46" bestFit="1" customWidth="1"/>
    <col min="11013" max="11015" width="4.109375" style="46" bestFit="1" customWidth="1"/>
    <col min="11016" max="11016" width="3.88671875" style="46" bestFit="1" customWidth="1"/>
    <col min="11017" max="11017" width="4.109375" style="46" bestFit="1" customWidth="1"/>
    <col min="11018" max="11018" width="3.88671875" style="46" bestFit="1" customWidth="1"/>
    <col min="11019" max="11019" width="4.109375" style="46" bestFit="1" customWidth="1"/>
    <col min="11020" max="11021" width="3.88671875" style="46" bestFit="1" customWidth="1"/>
    <col min="11022" max="11022" width="4.109375" style="46" bestFit="1" customWidth="1"/>
    <col min="11023" max="11023" width="3.88671875" style="46" bestFit="1" customWidth="1"/>
    <col min="11024" max="11024" width="3.33203125" style="46" bestFit="1" customWidth="1"/>
    <col min="11025" max="11029" width="4.109375" style="46" bestFit="1" customWidth="1"/>
    <col min="11030" max="11030" width="5" style="46" bestFit="1" customWidth="1"/>
    <col min="11031" max="11031" width="5" style="46" customWidth="1"/>
    <col min="11032" max="11033" width="4.109375" style="46" bestFit="1" customWidth="1"/>
    <col min="11034" max="11035" width="3.33203125" style="46" bestFit="1" customWidth="1"/>
    <col min="11036" max="11036" width="3.5546875" style="46" bestFit="1" customWidth="1"/>
    <col min="11037" max="11038" width="4.109375" style="46" bestFit="1" customWidth="1"/>
    <col min="11039" max="11041" width="3.33203125" style="46" bestFit="1" customWidth="1"/>
    <col min="11042" max="11042" width="3.88671875" style="46" bestFit="1" customWidth="1"/>
    <col min="11043" max="11044" width="4.109375" style="46" bestFit="1" customWidth="1"/>
    <col min="11045" max="11045" width="3.88671875" style="46" bestFit="1" customWidth="1"/>
    <col min="11046" max="11046" width="4.109375" style="46" bestFit="1" customWidth="1"/>
    <col min="11047" max="11047" width="5.5546875" style="46" bestFit="1" customWidth="1"/>
    <col min="11048" max="11048" width="4.88671875" style="46" customWidth="1"/>
    <col min="11049" max="11049" width="3.5546875" style="46" bestFit="1" customWidth="1"/>
    <col min="11050" max="11050" width="4.109375" style="46" bestFit="1" customWidth="1"/>
    <col min="11051" max="11051" width="3.33203125" style="46" bestFit="1" customWidth="1"/>
    <col min="11052" max="11052" width="3.33203125" style="46" customWidth="1"/>
    <col min="11053" max="11053" width="3.33203125" style="46" bestFit="1" customWidth="1"/>
    <col min="11054" max="11054" width="3.88671875" style="46" bestFit="1" customWidth="1"/>
    <col min="11055" max="11055" width="4.33203125" style="46" customWidth="1"/>
    <col min="11056" max="11264" width="10.88671875" style="46"/>
    <col min="11265" max="11265" width="17.6640625" style="46" customWidth="1"/>
    <col min="11266" max="11266" width="4.109375" style="46" bestFit="1" customWidth="1"/>
    <col min="11267" max="11267" width="3.33203125" style="46" bestFit="1" customWidth="1"/>
    <col min="11268" max="11268" width="3.88671875" style="46" bestFit="1" customWidth="1"/>
    <col min="11269" max="11271" width="4.109375" style="46" bestFit="1" customWidth="1"/>
    <col min="11272" max="11272" width="3.88671875" style="46" bestFit="1" customWidth="1"/>
    <col min="11273" max="11273" width="4.109375" style="46" bestFit="1" customWidth="1"/>
    <col min="11274" max="11274" width="3.88671875" style="46" bestFit="1" customWidth="1"/>
    <col min="11275" max="11275" width="4.109375" style="46" bestFit="1" customWidth="1"/>
    <col min="11276" max="11277" width="3.88671875" style="46" bestFit="1" customWidth="1"/>
    <col min="11278" max="11278" width="4.109375" style="46" bestFit="1" customWidth="1"/>
    <col min="11279" max="11279" width="3.88671875" style="46" bestFit="1" customWidth="1"/>
    <col min="11280" max="11280" width="3.33203125" style="46" bestFit="1" customWidth="1"/>
    <col min="11281" max="11285" width="4.109375" style="46" bestFit="1" customWidth="1"/>
    <col min="11286" max="11286" width="5" style="46" bestFit="1" customWidth="1"/>
    <col min="11287" max="11287" width="5" style="46" customWidth="1"/>
    <col min="11288" max="11289" width="4.109375" style="46" bestFit="1" customWidth="1"/>
    <col min="11290" max="11291" width="3.33203125" style="46" bestFit="1" customWidth="1"/>
    <col min="11292" max="11292" width="3.5546875" style="46" bestFit="1" customWidth="1"/>
    <col min="11293" max="11294" width="4.109375" style="46" bestFit="1" customWidth="1"/>
    <col min="11295" max="11297" width="3.33203125" style="46" bestFit="1" customWidth="1"/>
    <col min="11298" max="11298" width="3.88671875" style="46" bestFit="1" customWidth="1"/>
    <col min="11299" max="11300" width="4.109375" style="46" bestFit="1" customWidth="1"/>
    <col min="11301" max="11301" width="3.88671875" style="46" bestFit="1" customWidth="1"/>
    <col min="11302" max="11302" width="4.109375" style="46" bestFit="1" customWidth="1"/>
    <col min="11303" max="11303" width="5.5546875" style="46" bestFit="1" customWidth="1"/>
    <col min="11304" max="11304" width="4.88671875" style="46" customWidth="1"/>
    <col min="11305" max="11305" width="3.5546875" style="46" bestFit="1" customWidth="1"/>
    <col min="11306" max="11306" width="4.109375" style="46" bestFit="1" customWidth="1"/>
    <col min="11307" max="11307" width="3.33203125" style="46" bestFit="1" customWidth="1"/>
    <col min="11308" max="11308" width="3.33203125" style="46" customWidth="1"/>
    <col min="11309" max="11309" width="3.33203125" style="46" bestFit="1" customWidth="1"/>
    <col min="11310" max="11310" width="3.88671875" style="46" bestFit="1" customWidth="1"/>
    <col min="11311" max="11311" width="4.33203125" style="46" customWidth="1"/>
    <col min="11312" max="11520" width="10.88671875" style="46"/>
    <col min="11521" max="11521" width="17.6640625" style="46" customWidth="1"/>
    <col min="11522" max="11522" width="4.109375" style="46" bestFit="1" customWidth="1"/>
    <col min="11523" max="11523" width="3.33203125" style="46" bestFit="1" customWidth="1"/>
    <col min="11524" max="11524" width="3.88671875" style="46" bestFit="1" customWidth="1"/>
    <col min="11525" max="11527" width="4.109375" style="46" bestFit="1" customWidth="1"/>
    <col min="11528" max="11528" width="3.88671875" style="46" bestFit="1" customWidth="1"/>
    <col min="11529" max="11529" width="4.109375" style="46" bestFit="1" customWidth="1"/>
    <col min="11530" max="11530" width="3.88671875" style="46" bestFit="1" customWidth="1"/>
    <col min="11531" max="11531" width="4.109375" style="46" bestFit="1" customWidth="1"/>
    <col min="11532" max="11533" width="3.88671875" style="46" bestFit="1" customWidth="1"/>
    <col min="11534" max="11534" width="4.109375" style="46" bestFit="1" customWidth="1"/>
    <col min="11535" max="11535" width="3.88671875" style="46" bestFit="1" customWidth="1"/>
    <col min="11536" max="11536" width="3.33203125" style="46" bestFit="1" customWidth="1"/>
    <col min="11537" max="11541" width="4.109375" style="46" bestFit="1" customWidth="1"/>
    <col min="11542" max="11542" width="5" style="46" bestFit="1" customWidth="1"/>
    <col min="11543" max="11543" width="5" style="46" customWidth="1"/>
    <col min="11544" max="11545" width="4.109375" style="46" bestFit="1" customWidth="1"/>
    <col min="11546" max="11547" width="3.33203125" style="46" bestFit="1" customWidth="1"/>
    <col min="11548" max="11548" width="3.5546875" style="46" bestFit="1" customWidth="1"/>
    <col min="11549" max="11550" width="4.109375" style="46" bestFit="1" customWidth="1"/>
    <col min="11551" max="11553" width="3.33203125" style="46" bestFit="1" customWidth="1"/>
    <col min="11554" max="11554" width="3.88671875" style="46" bestFit="1" customWidth="1"/>
    <col min="11555" max="11556" width="4.109375" style="46" bestFit="1" customWidth="1"/>
    <col min="11557" max="11557" width="3.88671875" style="46" bestFit="1" customWidth="1"/>
    <col min="11558" max="11558" width="4.109375" style="46" bestFit="1" customWidth="1"/>
    <col min="11559" max="11559" width="5.5546875" style="46" bestFit="1" customWidth="1"/>
    <col min="11560" max="11560" width="4.88671875" style="46" customWidth="1"/>
    <col min="11561" max="11561" width="3.5546875" style="46" bestFit="1" customWidth="1"/>
    <col min="11562" max="11562" width="4.109375" style="46" bestFit="1" customWidth="1"/>
    <col min="11563" max="11563" width="3.33203125" style="46" bestFit="1" customWidth="1"/>
    <col min="11564" max="11564" width="3.33203125" style="46" customWidth="1"/>
    <col min="11565" max="11565" width="3.33203125" style="46" bestFit="1" customWidth="1"/>
    <col min="11566" max="11566" width="3.88671875" style="46" bestFit="1" customWidth="1"/>
    <col min="11567" max="11567" width="4.33203125" style="46" customWidth="1"/>
    <col min="11568" max="11776" width="10.88671875" style="46"/>
    <col min="11777" max="11777" width="17.6640625" style="46" customWidth="1"/>
    <col min="11778" max="11778" width="4.109375" style="46" bestFit="1" customWidth="1"/>
    <col min="11779" max="11779" width="3.33203125" style="46" bestFit="1" customWidth="1"/>
    <col min="11780" max="11780" width="3.88671875" style="46" bestFit="1" customWidth="1"/>
    <col min="11781" max="11783" width="4.109375" style="46" bestFit="1" customWidth="1"/>
    <col min="11784" max="11784" width="3.88671875" style="46" bestFit="1" customWidth="1"/>
    <col min="11785" max="11785" width="4.109375" style="46" bestFit="1" customWidth="1"/>
    <col min="11786" max="11786" width="3.88671875" style="46" bestFit="1" customWidth="1"/>
    <col min="11787" max="11787" width="4.109375" style="46" bestFit="1" customWidth="1"/>
    <col min="11788" max="11789" width="3.88671875" style="46" bestFit="1" customWidth="1"/>
    <col min="11790" max="11790" width="4.109375" style="46" bestFit="1" customWidth="1"/>
    <col min="11791" max="11791" width="3.88671875" style="46" bestFit="1" customWidth="1"/>
    <col min="11792" max="11792" width="3.33203125" style="46" bestFit="1" customWidth="1"/>
    <col min="11793" max="11797" width="4.109375" style="46" bestFit="1" customWidth="1"/>
    <col min="11798" max="11798" width="5" style="46" bestFit="1" customWidth="1"/>
    <col min="11799" max="11799" width="5" style="46" customWidth="1"/>
    <col min="11800" max="11801" width="4.109375" style="46" bestFit="1" customWidth="1"/>
    <col min="11802" max="11803" width="3.33203125" style="46" bestFit="1" customWidth="1"/>
    <col min="11804" max="11804" width="3.5546875" style="46" bestFit="1" customWidth="1"/>
    <col min="11805" max="11806" width="4.109375" style="46" bestFit="1" customWidth="1"/>
    <col min="11807" max="11809" width="3.33203125" style="46" bestFit="1" customWidth="1"/>
    <col min="11810" max="11810" width="3.88671875" style="46" bestFit="1" customWidth="1"/>
    <col min="11811" max="11812" width="4.109375" style="46" bestFit="1" customWidth="1"/>
    <col min="11813" max="11813" width="3.88671875" style="46" bestFit="1" customWidth="1"/>
    <col min="11814" max="11814" width="4.109375" style="46" bestFit="1" customWidth="1"/>
    <col min="11815" max="11815" width="5.5546875" style="46" bestFit="1" customWidth="1"/>
    <col min="11816" max="11816" width="4.88671875" style="46" customWidth="1"/>
    <col min="11817" max="11817" width="3.5546875" style="46" bestFit="1" customWidth="1"/>
    <col min="11818" max="11818" width="4.109375" style="46" bestFit="1" customWidth="1"/>
    <col min="11819" max="11819" width="3.33203125" style="46" bestFit="1" customWidth="1"/>
    <col min="11820" max="11820" width="3.33203125" style="46" customWidth="1"/>
    <col min="11821" max="11821" width="3.33203125" style="46" bestFit="1" customWidth="1"/>
    <col min="11822" max="11822" width="3.88671875" style="46" bestFit="1" customWidth="1"/>
    <col min="11823" max="11823" width="4.33203125" style="46" customWidth="1"/>
    <col min="11824" max="12032" width="10.88671875" style="46"/>
    <col min="12033" max="12033" width="17.6640625" style="46" customWidth="1"/>
    <col min="12034" max="12034" width="4.109375" style="46" bestFit="1" customWidth="1"/>
    <col min="12035" max="12035" width="3.33203125" style="46" bestFit="1" customWidth="1"/>
    <col min="12036" max="12036" width="3.88671875" style="46" bestFit="1" customWidth="1"/>
    <col min="12037" max="12039" width="4.109375" style="46" bestFit="1" customWidth="1"/>
    <col min="12040" max="12040" width="3.88671875" style="46" bestFit="1" customWidth="1"/>
    <col min="12041" max="12041" width="4.109375" style="46" bestFit="1" customWidth="1"/>
    <col min="12042" max="12042" width="3.88671875" style="46" bestFit="1" customWidth="1"/>
    <col min="12043" max="12043" width="4.109375" style="46" bestFit="1" customWidth="1"/>
    <col min="12044" max="12045" width="3.88671875" style="46" bestFit="1" customWidth="1"/>
    <col min="12046" max="12046" width="4.109375" style="46" bestFit="1" customWidth="1"/>
    <col min="12047" max="12047" width="3.88671875" style="46" bestFit="1" customWidth="1"/>
    <col min="12048" max="12048" width="3.33203125" style="46" bestFit="1" customWidth="1"/>
    <col min="12049" max="12053" width="4.109375" style="46" bestFit="1" customWidth="1"/>
    <col min="12054" max="12054" width="5" style="46" bestFit="1" customWidth="1"/>
    <col min="12055" max="12055" width="5" style="46" customWidth="1"/>
    <col min="12056" max="12057" width="4.109375" style="46" bestFit="1" customWidth="1"/>
    <col min="12058" max="12059" width="3.33203125" style="46" bestFit="1" customWidth="1"/>
    <col min="12060" max="12060" width="3.5546875" style="46" bestFit="1" customWidth="1"/>
    <col min="12061" max="12062" width="4.109375" style="46" bestFit="1" customWidth="1"/>
    <col min="12063" max="12065" width="3.33203125" style="46" bestFit="1" customWidth="1"/>
    <col min="12066" max="12066" width="3.88671875" style="46" bestFit="1" customWidth="1"/>
    <col min="12067" max="12068" width="4.109375" style="46" bestFit="1" customWidth="1"/>
    <col min="12069" max="12069" width="3.88671875" style="46" bestFit="1" customWidth="1"/>
    <col min="12070" max="12070" width="4.109375" style="46" bestFit="1" customWidth="1"/>
    <col min="12071" max="12071" width="5.5546875" style="46" bestFit="1" customWidth="1"/>
    <col min="12072" max="12072" width="4.88671875" style="46" customWidth="1"/>
    <col min="12073" max="12073" width="3.5546875" style="46" bestFit="1" customWidth="1"/>
    <col min="12074" max="12074" width="4.109375" style="46" bestFit="1" customWidth="1"/>
    <col min="12075" max="12075" width="3.33203125" style="46" bestFit="1" customWidth="1"/>
    <col min="12076" max="12076" width="3.33203125" style="46" customWidth="1"/>
    <col min="12077" max="12077" width="3.33203125" style="46" bestFit="1" customWidth="1"/>
    <col min="12078" max="12078" width="3.88671875" style="46" bestFit="1" customWidth="1"/>
    <col min="12079" max="12079" width="4.33203125" style="46" customWidth="1"/>
    <col min="12080" max="12288" width="10.88671875" style="46"/>
    <col min="12289" max="12289" width="17.6640625" style="46" customWidth="1"/>
    <col min="12290" max="12290" width="4.109375" style="46" bestFit="1" customWidth="1"/>
    <col min="12291" max="12291" width="3.33203125" style="46" bestFit="1" customWidth="1"/>
    <col min="12292" max="12292" width="3.88671875" style="46" bestFit="1" customWidth="1"/>
    <col min="12293" max="12295" width="4.109375" style="46" bestFit="1" customWidth="1"/>
    <col min="12296" max="12296" width="3.88671875" style="46" bestFit="1" customWidth="1"/>
    <col min="12297" max="12297" width="4.109375" style="46" bestFit="1" customWidth="1"/>
    <col min="12298" max="12298" width="3.88671875" style="46" bestFit="1" customWidth="1"/>
    <col min="12299" max="12299" width="4.109375" style="46" bestFit="1" customWidth="1"/>
    <col min="12300" max="12301" width="3.88671875" style="46" bestFit="1" customWidth="1"/>
    <col min="12302" max="12302" width="4.109375" style="46" bestFit="1" customWidth="1"/>
    <col min="12303" max="12303" width="3.88671875" style="46" bestFit="1" customWidth="1"/>
    <col min="12304" max="12304" width="3.33203125" style="46" bestFit="1" customWidth="1"/>
    <col min="12305" max="12309" width="4.109375" style="46" bestFit="1" customWidth="1"/>
    <col min="12310" max="12310" width="5" style="46" bestFit="1" customWidth="1"/>
    <col min="12311" max="12311" width="5" style="46" customWidth="1"/>
    <col min="12312" max="12313" width="4.109375" style="46" bestFit="1" customWidth="1"/>
    <col min="12314" max="12315" width="3.33203125" style="46" bestFit="1" customWidth="1"/>
    <col min="12316" max="12316" width="3.5546875" style="46" bestFit="1" customWidth="1"/>
    <col min="12317" max="12318" width="4.109375" style="46" bestFit="1" customWidth="1"/>
    <col min="12319" max="12321" width="3.33203125" style="46" bestFit="1" customWidth="1"/>
    <col min="12322" max="12322" width="3.88671875" style="46" bestFit="1" customWidth="1"/>
    <col min="12323" max="12324" width="4.109375" style="46" bestFit="1" customWidth="1"/>
    <col min="12325" max="12325" width="3.88671875" style="46" bestFit="1" customWidth="1"/>
    <col min="12326" max="12326" width="4.109375" style="46" bestFit="1" customWidth="1"/>
    <col min="12327" max="12327" width="5.5546875" style="46" bestFit="1" customWidth="1"/>
    <col min="12328" max="12328" width="4.88671875" style="46" customWidth="1"/>
    <col min="12329" max="12329" width="3.5546875" style="46" bestFit="1" customWidth="1"/>
    <col min="12330" max="12330" width="4.109375" style="46" bestFit="1" customWidth="1"/>
    <col min="12331" max="12331" width="3.33203125" style="46" bestFit="1" customWidth="1"/>
    <col min="12332" max="12332" width="3.33203125" style="46" customWidth="1"/>
    <col min="12333" max="12333" width="3.33203125" style="46" bestFit="1" customWidth="1"/>
    <col min="12334" max="12334" width="3.88671875" style="46" bestFit="1" customWidth="1"/>
    <col min="12335" max="12335" width="4.33203125" style="46" customWidth="1"/>
    <col min="12336" max="12544" width="10.88671875" style="46"/>
    <col min="12545" max="12545" width="17.6640625" style="46" customWidth="1"/>
    <col min="12546" max="12546" width="4.109375" style="46" bestFit="1" customWidth="1"/>
    <col min="12547" max="12547" width="3.33203125" style="46" bestFit="1" customWidth="1"/>
    <col min="12548" max="12548" width="3.88671875" style="46" bestFit="1" customWidth="1"/>
    <col min="12549" max="12551" width="4.109375" style="46" bestFit="1" customWidth="1"/>
    <col min="12552" max="12552" width="3.88671875" style="46" bestFit="1" customWidth="1"/>
    <col min="12553" max="12553" width="4.109375" style="46" bestFit="1" customWidth="1"/>
    <col min="12554" max="12554" width="3.88671875" style="46" bestFit="1" customWidth="1"/>
    <col min="12555" max="12555" width="4.109375" style="46" bestFit="1" customWidth="1"/>
    <col min="12556" max="12557" width="3.88671875" style="46" bestFit="1" customWidth="1"/>
    <col min="12558" max="12558" width="4.109375" style="46" bestFit="1" customWidth="1"/>
    <col min="12559" max="12559" width="3.88671875" style="46" bestFit="1" customWidth="1"/>
    <col min="12560" max="12560" width="3.33203125" style="46" bestFit="1" customWidth="1"/>
    <col min="12561" max="12565" width="4.109375" style="46" bestFit="1" customWidth="1"/>
    <col min="12566" max="12566" width="5" style="46" bestFit="1" customWidth="1"/>
    <col min="12567" max="12567" width="5" style="46" customWidth="1"/>
    <col min="12568" max="12569" width="4.109375" style="46" bestFit="1" customWidth="1"/>
    <col min="12570" max="12571" width="3.33203125" style="46" bestFit="1" customWidth="1"/>
    <col min="12572" max="12572" width="3.5546875" style="46" bestFit="1" customWidth="1"/>
    <col min="12573" max="12574" width="4.109375" style="46" bestFit="1" customWidth="1"/>
    <col min="12575" max="12577" width="3.33203125" style="46" bestFit="1" customWidth="1"/>
    <col min="12578" max="12578" width="3.88671875" style="46" bestFit="1" customWidth="1"/>
    <col min="12579" max="12580" width="4.109375" style="46" bestFit="1" customWidth="1"/>
    <col min="12581" max="12581" width="3.88671875" style="46" bestFit="1" customWidth="1"/>
    <col min="12582" max="12582" width="4.109375" style="46" bestFit="1" customWidth="1"/>
    <col min="12583" max="12583" width="5.5546875" style="46" bestFit="1" customWidth="1"/>
    <col min="12584" max="12584" width="4.88671875" style="46" customWidth="1"/>
    <col min="12585" max="12585" width="3.5546875" style="46" bestFit="1" customWidth="1"/>
    <col min="12586" max="12586" width="4.109375" style="46" bestFit="1" customWidth="1"/>
    <col min="12587" max="12587" width="3.33203125" style="46" bestFit="1" customWidth="1"/>
    <col min="12588" max="12588" width="3.33203125" style="46" customWidth="1"/>
    <col min="12589" max="12589" width="3.33203125" style="46" bestFit="1" customWidth="1"/>
    <col min="12590" max="12590" width="3.88671875" style="46" bestFit="1" customWidth="1"/>
    <col min="12591" max="12591" width="4.33203125" style="46" customWidth="1"/>
    <col min="12592" max="12800" width="10.88671875" style="46"/>
    <col min="12801" max="12801" width="17.6640625" style="46" customWidth="1"/>
    <col min="12802" max="12802" width="4.109375" style="46" bestFit="1" customWidth="1"/>
    <col min="12803" max="12803" width="3.33203125" style="46" bestFit="1" customWidth="1"/>
    <col min="12804" max="12804" width="3.88671875" style="46" bestFit="1" customWidth="1"/>
    <col min="12805" max="12807" width="4.109375" style="46" bestFit="1" customWidth="1"/>
    <col min="12808" max="12808" width="3.88671875" style="46" bestFit="1" customWidth="1"/>
    <col min="12809" max="12809" width="4.109375" style="46" bestFit="1" customWidth="1"/>
    <col min="12810" max="12810" width="3.88671875" style="46" bestFit="1" customWidth="1"/>
    <col min="12811" max="12811" width="4.109375" style="46" bestFit="1" customWidth="1"/>
    <col min="12812" max="12813" width="3.88671875" style="46" bestFit="1" customWidth="1"/>
    <col min="12814" max="12814" width="4.109375" style="46" bestFit="1" customWidth="1"/>
    <col min="12815" max="12815" width="3.88671875" style="46" bestFit="1" customWidth="1"/>
    <col min="12816" max="12816" width="3.33203125" style="46" bestFit="1" customWidth="1"/>
    <col min="12817" max="12821" width="4.109375" style="46" bestFit="1" customWidth="1"/>
    <col min="12822" max="12822" width="5" style="46" bestFit="1" customWidth="1"/>
    <col min="12823" max="12823" width="5" style="46" customWidth="1"/>
    <col min="12824" max="12825" width="4.109375" style="46" bestFit="1" customWidth="1"/>
    <col min="12826" max="12827" width="3.33203125" style="46" bestFit="1" customWidth="1"/>
    <col min="12828" max="12828" width="3.5546875" style="46" bestFit="1" customWidth="1"/>
    <col min="12829" max="12830" width="4.109375" style="46" bestFit="1" customWidth="1"/>
    <col min="12831" max="12833" width="3.33203125" style="46" bestFit="1" customWidth="1"/>
    <col min="12834" max="12834" width="3.88671875" style="46" bestFit="1" customWidth="1"/>
    <col min="12835" max="12836" width="4.109375" style="46" bestFit="1" customWidth="1"/>
    <col min="12837" max="12837" width="3.88671875" style="46" bestFit="1" customWidth="1"/>
    <col min="12838" max="12838" width="4.109375" style="46" bestFit="1" customWidth="1"/>
    <col min="12839" max="12839" width="5.5546875" style="46" bestFit="1" customWidth="1"/>
    <col min="12840" max="12840" width="4.88671875" style="46" customWidth="1"/>
    <col min="12841" max="12841" width="3.5546875" style="46" bestFit="1" customWidth="1"/>
    <col min="12842" max="12842" width="4.109375" style="46" bestFit="1" customWidth="1"/>
    <col min="12843" max="12843" width="3.33203125" style="46" bestFit="1" customWidth="1"/>
    <col min="12844" max="12844" width="3.33203125" style="46" customWidth="1"/>
    <col min="12845" max="12845" width="3.33203125" style="46" bestFit="1" customWidth="1"/>
    <col min="12846" max="12846" width="3.88671875" style="46" bestFit="1" customWidth="1"/>
    <col min="12847" max="12847" width="4.33203125" style="46" customWidth="1"/>
    <col min="12848" max="13056" width="10.88671875" style="46"/>
    <col min="13057" max="13057" width="17.6640625" style="46" customWidth="1"/>
    <col min="13058" max="13058" width="4.109375" style="46" bestFit="1" customWidth="1"/>
    <col min="13059" max="13059" width="3.33203125" style="46" bestFit="1" customWidth="1"/>
    <col min="13060" max="13060" width="3.88671875" style="46" bestFit="1" customWidth="1"/>
    <col min="13061" max="13063" width="4.109375" style="46" bestFit="1" customWidth="1"/>
    <col min="13064" max="13064" width="3.88671875" style="46" bestFit="1" customWidth="1"/>
    <col min="13065" max="13065" width="4.109375" style="46" bestFit="1" customWidth="1"/>
    <col min="13066" max="13066" width="3.88671875" style="46" bestFit="1" customWidth="1"/>
    <col min="13067" max="13067" width="4.109375" style="46" bestFit="1" customWidth="1"/>
    <col min="13068" max="13069" width="3.88671875" style="46" bestFit="1" customWidth="1"/>
    <col min="13070" max="13070" width="4.109375" style="46" bestFit="1" customWidth="1"/>
    <col min="13071" max="13071" width="3.88671875" style="46" bestFit="1" customWidth="1"/>
    <col min="13072" max="13072" width="3.33203125" style="46" bestFit="1" customWidth="1"/>
    <col min="13073" max="13077" width="4.109375" style="46" bestFit="1" customWidth="1"/>
    <col min="13078" max="13078" width="5" style="46" bestFit="1" customWidth="1"/>
    <col min="13079" max="13079" width="5" style="46" customWidth="1"/>
    <col min="13080" max="13081" width="4.109375" style="46" bestFit="1" customWidth="1"/>
    <col min="13082" max="13083" width="3.33203125" style="46" bestFit="1" customWidth="1"/>
    <col min="13084" max="13084" width="3.5546875" style="46" bestFit="1" customWidth="1"/>
    <col min="13085" max="13086" width="4.109375" style="46" bestFit="1" customWidth="1"/>
    <col min="13087" max="13089" width="3.33203125" style="46" bestFit="1" customWidth="1"/>
    <col min="13090" max="13090" width="3.88671875" style="46" bestFit="1" customWidth="1"/>
    <col min="13091" max="13092" width="4.109375" style="46" bestFit="1" customWidth="1"/>
    <col min="13093" max="13093" width="3.88671875" style="46" bestFit="1" customWidth="1"/>
    <col min="13094" max="13094" width="4.109375" style="46" bestFit="1" customWidth="1"/>
    <col min="13095" max="13095" width="5.5546875" style="46" bestFit="1" customWidth="1"/>
    <col min="13096" max="13096" width="4.88671875" style="46" customWidth="1"/>
    <col min="13097" max="13097" width="3.5546875" style="46" bestFit="1" customWidth="1"/>
    <col min="13098" max="13098" width="4.109375" style="46" bestFit="1" customWidth="1"/>
    <col min="13099" max="13099" width="3.33203125" style="46" bestFit="1" customWidth="1"/>
    <col min="13100" max="13100" width="3.33203125" style="46" customWidth="1"/>
    <col min="13101" max="13101" width="3.33203125" style="46" bestFit="1" customWidth="1"/>
    <col min="13102" max="13102" width="3.88671875" style="46" bestFit="1" customWidth="1"/>
    <col min="13103" max="13103" width="4.33203125" style="46" customWidth="1"/>
    <col min="13104" max="13312" width="10.88671875" style="46"/>
    <col min="13313" max="13313" width="17.6640625" style="46" customWidth="1"/>
    <col min="13314" max="13314" width="4.109375" style="46" bestFit="1" customWidth="1"/>
    <col min="13315" max="13315" width="3.33203125" style="46" bestFit="1" customWidth="1"/>
    <col min="13316" max="13316" width="3.88671875" style="46" bestFit="1" customWidth="1"/>
    <col min="13317" max="13319" width="4.109375" style="46" bestFit="1" customWidth="1"/>
    <col min="13320" max="13320" width="3.88671875" style="46" bestFit="1" customWidth="1"/>
    <col min="13321" max="13321" width="4.109375" style="46" bestFit="1" customWidth="1"/>
    <col min="13322" max="13322" width="3.88671875" style="46" bestFit="1" customWidth="1"/>
    <col min="13323" max="13323" width="4.109375" style="46" bestFit="1" customWidth="1"/>
    <col min="13324" max="13325" width="3.88671875" style="46" bestFit="1" customWidth="1"/>
    <col min="13326" max="13326" width="4.109375" style="46" bestFit="1" customWidth="1"/>
    <col min="13327" max="13327" width="3.88671875" style="46" bestFit="1" customWidth="1"/>
    <col min="13328" max="13328" width="3.33203125" style="46" bestFit="1" customWidth="1"/>
    <col min="13329" max="13333" width="4.109375" style="46" bestFit="1" customWidth="1"/>
    <col min="13334" max="13334" width="5" style="46" bestFit="1" customWidth="1"/>
    <col min="13335" max="13335" width="5" style="46" customWidth="1"/>
    <col min="13336" max="13337" width="4.109375" style="46" bestFit="1" customWidth="1"/>
    <col min="13338" max="13339" width="3.33203125" style="46" bestFit="1" customWidth="1"/>
    <col min="13340" max="13340" width="3.5546875" style="46" bestFit="1" customWidth="1"/>
    <col min="13341" max="13342" width="4.109375" style="46" bestFit="1" customWidth="1"/>
    <col min="13343" max="13345" width="3.33203125" style="46" bestFit="1" customWidth="1"/>
    <col min="13346" max="13346" width="3.88671875" style="46" bestFit="1" customWidth="1"/>
    <col min="13347" max="13348" width="4.109375" style="46" bestFit="1" customWidth="1"/>
    <col min="13349" max="13349" width="3.88671875" style="46" bestFit="1" customWidth="1"/>
    <col min="13350" max="13350" width="4.109375" style="46" bestFit="1" customWidth="1"/>
    <col min="13351" max="13351" width="5.5546875" style="46" bestFit="1" customWidth="1"/>
    <col min="13352" max="13352" width="4.88671875" style="46" customWidth="1"/>
    <col min="13353" max="13353" width="3.5546875" style="46" bestFit="1" customWidth="1"/>
    <col min="13354" max="13354" width="4.109375" style="46" bestFit="1" customWidth="1"/>
    <col min="13355" max="13355" width="3.33203125" style="46" bestFit="1" customWidth="1"/>
    <col min="13356" max="13356" width="3.33203125" style="46" customWidth="1"/>
    <col min="13357" max="13357" width="3.33203125" style="46" bestFit="1" customWidth="1"/>
    <col min="13358" max="13358" width="3.88671875" style="46" bestFit="1" customWidth="1"/>
    <col min="13359" max="13359" width="4.33203125" style="46" customWidth="1"/>
    <col min="13360" max="13568" width="10.88671875" style="46"/>
    <col min="13569" max="13569" width="17.6640625" style="46" customWidth="1"/>
    <col min="13570" max="13570" width="4.109375" style="46" bestFit="1" customWidth="1"/>
    <col min="13571" max="13571" width="3.33203125" style="46" bestFit="1" customWidth="1"/>
    <col min="13572" max="13572" width="3.88671875" style="46" bestFit="1" customWidth="1"/>
    <col min="13573" max="13575" width="4.109375" style="46" bestFit="1" customWidth="1"/>
    <col min="13576" max="13576" width="3.88671875" style="46" bestFit="1" customWidth="1"/>
    <col min="13577" max="13577" width="4.109375" style="46" bestFit="1" customWidth="1"/>
    <col min="13578" max="13578" width="3.88671875" style="46" bestFit="1" customWidth="1"/>
    <col min="13579" max="13579" width="4.109375" style="46" bestFit="1" customWidth="1"/>
    <col min="13580" max="13581" width="3.88671875" style="46" bestFit="1" customWidth="1"/>
    <col min="13582" max="13582" width="4.109375" style="46" bestFit="1" customWidth="1"/>
    <col min="13583" max="13583" width="3.88671875" style="46" bestFit="1" customWidth="1"/>
    <col min="13584" max="13584" width="3.33203125" style="46" bestFit="1" customWidth="1"/>
    <col min="13585" max="13589" width="4.109375" style="46" bestFit="1" customWidth="1"/>
    <col min="13590" max="13590" width="5" style="46" bestFit="1" customWidth="1"/>
    <col min="13591" max="13591" width="5" style="46" customWidth="1"/>
    <col min="13592" max="13593" width="4.109375" style="46" bestFit="1" customWidth="1"/>
    <col min="13594" max="13595" width="3.33203125" style="46" bestFit="1" customWidth="1"/>
    <col min="13596" max="13596" width="3.5546875" style="46" bestFit="1" customWidth="1"/>
    <col min="13597" max="13598" width="4.109375" style="46" bestFit="1" customWidth="1"/>
    <col min="13599" max="13601" width="3.33203125" style="46" bestFit="1" customWidth="1"/>
    <col min="13602" max="13602" width="3.88671875" style="46" bestFit="1" customWidth="1"/>
    <col min="13603" max="13604" width="4.109375" style="46" bestFit="1" customWidth="1"/>
    <col min="13605" max="13605" width="3.88671875" style="46" bestFit="1" customWidth="1"/>
    <col min="13606" max="13606" width="4.109375" style="46" bestFit="1" customWidth="1"/>
    <col min="13607" max="13607" width="5.5546875" style="46" bestFit="1" customWidth="1"/>
    <col min="13608" max="13608" width="4.88671875" style="46" customWidth="1"/>
    <col min="13609" max="13609" width="3.5546875" style="46" bestFit="1" customWidth="1"/>
    <col min="13610" max="13610" width="4.109375" style="46" bestFit="1" customWidth="1"/>
    <col min="13611" max="13611" width="3.33203125" style="46" bestFit="1" customWidth="1"/>
    <col min="13612" max="13612" width="3.33203125" style="46" customWidth="1"/>
    <col min="13613" max="13613" width="3.33203125" style="46" bestFit="1" customWidth="1"/>
    <col min="13614" max="13614" width="3.88671875" style="46" bestFit="1" customWidth="1"/>
    <col min="13615" max="13615" width="4.33203125" style="46" customWidth="1"/>
    <col min="13616" max="13824" width="10.88671875" style="46"/>
    <col min="13825" max="13825" width="17.6640625" style="46" customWidth="1"/>
    <col min="13826" max="13826" width="4.109375" style="46" bestFit="1" customWidth="1"/>
    <col min="13827" max="13827" width="3.33203125" style="46" bestFit="1" customWidth="1"/>
    <col min="13828" max="13828" width="3.88671875" style="46" bestFit="1" customWidth="1"/>
    <col min="13829" max="13831" width="4.109375" style="46" bestFit="1" customWidth="1"/>
    <col min="13832" max="13832" width="3.88671875" style="46" bestFit="1" customWidth="1"/>
    <col min="13833" max="13833" width="4.109375" style="46" bestFit="1" customWidth="1"/>
    <col min="13834" max="13834" width="3.88671875" style="46" bestFit="1" customWidth="1"/>
    <col min="13835" max="13835" width="4.109375" style="46" bestFit="1" customWidth="1"/>
    <col min="13836" max="13837" width="3.88671875" style="46" bestFit="1" customWidth="1"/>
    <col min="13838" max="13838" width="4.109375" style="46" bestFit="1" customWidth="1"/>
    <col min="13839" max="13839" width="3.88671875" style="46" bestFit="1" customWidth="1"/>
    <col min="13840" max="13840" width="3.33203125" style="46" bestFit="1" customWidth="1"/>
    <col min="13841" max="13845" width="4.109375" style="46" bestFit="1" customWidth="1"/>
    <col min="13846" max="13846" width="5" style="46" bestFit="1" customWidth="1"/>
    <col min="13847" max="13847" width="5" style="46" customWidth="1"/>
    <col min="13848" max="13849" width="4.109375" style="46" bestFit="1" customWidth="1"/>
    <col min="13850" max="13851" width="3.33203125" style="46" bestFit="1" customWidth="1"/>
    <col min="13852" max="13852" width="3.5546875" style="46" bestFit="1" customWidth="1"/>
    <col min="13853" max="13854" width="4.109375" style="46" bestFit="1" customWidth="1"/>
    <col min="13855" max="13857" width="3.33203125" style="46" bestFit="1" customWidth="1"/>
    <col min="13858" max="13858" width="3.88671875" style="46" bestFit="1" customWidth="1"/>
    <col min="13859" max="13860" width="4.109375" style="46" bestFit="1" customWidth="1"/>
    <col min="13861" max="13861" width="3.88671875" style="46" bestFit="1" customWidth="1"/>
    <col min="13862" max="13862" width="4.109375" style="46" bestFit="1" customWidth="1"/>
    <col min="13863" max="13863" width="5.5546875" style="46" bestFit="1" customWidth="1"/>
    <col min="13864" max="13864" width="4.88671875" style="46" customWidth="1"/>
    <col min="13865" max="13865" width="3.5546875" style="46" bestFit="1" customWidth="1"/>
    <col min="13866" max="13866" width="4.109375" style="46" bestFit="1" customWidth="1"/>
    <col min="13867" max="13867" width="3.33203125" style="46" bestFit="1" customWidth="1"/>
    <col min="13868" max="13868" width="3.33203125" style="46" customWidth="1"/>
    <col min="13869" max="13869" width="3.33203125" style="46" bestFit="1" customWidth="1"/>
    <col min="13870" max="13870" width="3.88671875" style="46" bestFit="1" customWidth="1"/>
    <col min="13871" max="13871" width="4.33203125" style="46" customWidth="1"/>
    <col min="13872" max="14080" width="10.88671875" style="46"/>
    <col min="14081" max="14081" width="17.6640625" style="46" customWidth="1"/>
    <col min="14082" max="14082" width="4.109375" style="46" bestFit="1" customWidth="1"/>
    <col min="14083" max="14083" width="3.33203125" style="46" bestFit="1" customWidth="1"/>
    <col min="14084" max="14084" width="3.88671875" style="46" bestFit="1" customWidth="1"/>
    <col min="14085" max="14087" width="4.109375" style="46" bestFit="1" customWidth="1"/>
    <col min="14088" max="14088" width="3.88671875" style="46" bestFit="1" customWidth="1"/>
    <col min="14089" max="14089" width="4.109375" style="46" bestFit="1" customWidth="1"/>
    <col min="14090" max="14090" width="3.88671875" style="46" bestFit="1" customWidth="1"/>
    <col min="14091" max="14091" width="4.109375" style="46" bestFit="1" customWidth="1"/>
    <col min="14092" max="14093" width="3.88671875" style="46" bestFit="1" customWidth="1"/>
    <col min="14094" max="14094" width="4.109375" style="46" bestFit="1" customWidth="1"/>
    <col min="14095" max="14095" width="3.88671875" style="46" bestFit="1" customWidth="1"/>
    <col min="14096" max="14096" width="3.33203125" style="46" bestFit="1" customWidth="1"/>
    <col min="14097" max="14101" width="4.109375" style="46" bestFit="1" customWidth="1"/>
    <col min="14102" max="14102" width="5" style="46" bestFit="1" customWidth="1"/>
    <col min="14103" max="14103" width="5" style="46" customWidth="1"/>
    <col min="14104" max="14105" width="4.109375" style="46" bestFit="1" customWidth="1"/>
    <col min="14106" max="14107" width="3.33203125" style="46" bestFit="1" customWidth="1"/>
    <col min="14108" max="14108" width="3.5546875" style="46" bestFit="1" customWidth="1"/>
    <col min="14109" max="14110" width="4.109375" style="46" bestFit="1" customWidth="1"/>
    <col min="14111" max="14113" width="3.33203125" style="46" bestFit="1" customWidth="1"/>
    <col min="14114" max="14114" width="3.88671875" style="46" bestFit="1" customWidth="1"/>
    <col min="14115" max="14116" width="4.109375" style="46" bestFit="1" customWidth="1"/>
    <col min="14117" max="14117" width="3.88671875" style="46" bestFit="1" customWidth="1"/>
    <col min="14118" max="14118" width="4.109375" style="46" bestFit="1" customWidth="1"/>
    <col min="14119" max="14119" width="5.5546875" style="46" bestFit="1" customWidth="1"/>
    <col min="14120" max="14120" width="4.88671875" style="46" customWidth="1"/>
    <col min="14121" max="14121" width="3.5546875" style="46" bestFit="1" customWidth="1"/>
    <col min="14122" max="14122" width="4.109375" style="46" bestFit="1" customWidth="1"/>
    <col min="14123" max="14123" width="3.33203125" style="46" bestFit="1" customWidth="1"/>
    <col min="14124" max="14124" width="3.33203125" style="46" customWidth="1"/>
    <col min="14125" max="14125" width="3.33203125" style="46" bestFit="1" customWidth="1"/>
    <col min="14126" max="14126" width="3.88671875" style="46" bestFit="1" customWidth="1"/>
    <col min="14127" max="14127" width="4.33203125" style="46" customWidth="1"/>
    <col min="14128" max="14336" width="10.88671875" style="46"/>
    <col min="14337" max="14337" width="17.6640625" style="46" customWidth="1"/>
    <col min="14338" max="14338" width="4.109375" style="46" bestFit="1" customWidth="1"/>
    <col min="14339" max="14339" width="3.33203125" style="46" bestFit="1" customWidth="1"/>
    <col min="14340" max="14340" width="3.88671875" style="46" bestFit="1" customWidth="1"/>
    <col min="14341" max="14343" width="4.109375" style="46" bestFit="1" customWidth="1"/>
    <col min="14344" max="14344" width="3.88671875" style="46" bestFit="1" customWidth="1"/>
    <col min="14345" max="14345" width="4.109375" style="46" bestFit="1" customWidth="1"/>
    <col min="14346" max="14346" width="3.88671875" style="46" bestFit="1" customWidth="1"/>
    <col min="14347" max="14347" width="4.109375" style="46" bestFit="1" customWidth="1"/>
    <col min="14348" max="14349" width="3.88671875" style="46" bestFit="1" customWidth="1"/>
    <col min="14350" max="14350" width="4.109375" style="46" bestFit="1" customWidth="1"/>
    <col min="14351" max="14351" width="3.88671875" style="46" bestFit="1" customWidth="1"/>
    <col min="14352" max="14352" width="3.33203125" style="46" bestFit="1" customWidth="1"/>
    <col min="14353" max="14357" width="4.109375" style="46" bestFit="1" customWidth="1"/>
    <col min="14358" max="14358" width="5" style="46" bestFit="1" customWidth="1"/>
    <col min="14359" max="14359" width="5" style="46" customWidth="1"/>
    <col min="14360" max="14361" width="4.109375" style="46" bestFit="1" customWidth="1"/>
    <col min="14362" max="14363" width="3.33203125" style="46" bestFit="1" customWidth="1"/>
    <col min="14364" max="14364" width="3.5546875" style="46" bestFit="1" customWidth="1"/>
    <col min="14365" max="14366" width="4.109375" style="46" bestFit="1" customWidth="1"/>
    <col min="14367" max="14369" width="3.33203125" style="46" bestFit="1" customWidth="1"/>
    <col min="14370" max="14370" width="3.88671875" style="46" bestFit="1" customWidth="1"/>
    <col min="14371" max="14372" width="4.109375" style="46" bestFit="1" customWidth="1"/>
    <col min="14373" max="14373" width="3.88671875" style="46" bestFit="1" customWidth="1"/>
    <col min="14374" max="14374" width="4.109375" style="46" bestFit="1" customWidth="1"/>
    <col min="14375" max="14375" width="5.5546875" style="46" bestFit="1" customWidth="1"/>
    <col min="14376" max="14376" width="4.88671875" style="46" customWidth="1"/>
    <col min="14377" max="14377" width="3.5546875" style="46" bestFit="1" customWidth="1"/>
    <col min="14378" max="14378" width="4.109375" style="46" bestFit="1" customWidth="1"/>
    <col min="14379" max="14379" width="3.33203125" style="46" bestFit="1" customWidth="1"/>
    <col min="14380" max="14380" width="3.33203125" style="46" customWidth="1"/>
    <col min="14381" max="14381" width="3.33203125" style="46" bestFit="1" customWidth="1"/>
    <col min="14382" max="14382" width="3.88671875" style="46" bestFit="1" customWidth="1"/>
    <col min="14383" max="14383" width="4.33203125" style="46" customWidth="1"/>
    <col min="14384" max="14592" width="10.88671875" style="46"/>
    <col min="14593" max="14593" width="17.6640625" style="46" customWidth="1"/>
    <col min="14594" max="14594" width="4.109375" style="46" bestFit="1" customWidth="1"/>
    <col min="14595" max="14595" width="3.33203125" style="46" bestFit="1" customWidth="1"/>
    <col min="14596" max="14596" width="3.88671875" style="46" bestFit="1" customWidth="1"/>
    <col min="14597" max="14599" width="4.109375" style="46" bestFit="1" customWidth="1"/>
    <col min="14600" max="14600" width="3.88671875" style="46" bestFit="1" customWidth="1"/>
    <col min="14601" max="14601" width="4.109375" style="46" bestFit="1" customWidth="1"/>
    <col min="14602" max="14602" width="3.88671875" style="46" bestFit="1" customWidth="1"/>
    <col min="14603" max="14603" width="4.109375" style="46" bestFit="1" customWidth="1"/>
    <col min="14604" max="14605" width="3.88671875" style="46" bestFit="1" customWidth="1"/>
    <col min="14606" max="14606" width="4.109375" style="46" bestFit="1" customWidth="1"/>
    <col min="14607" max="14607" width="3.88671875" style="46" bestFit="1" customWidth="1"/>
    <col min="14608" max="14608" width="3.33203125" style="46" bestFit="1" customWidth="1"/>
    <col min="14609" max="14613" width="4.109375" style="46" bestFit="1" customWidth="1"/>
    <col min="14614" max="14614" width="5" style="46" bestFit="1" customWidth="1"/>
    <col min="14615" max="14615" width="5" style="46" customWidth="1"/>
    <col min="14616" max="14617" width="4.109375" style="46" bestFit="1" customWidth="1"/>
    <col min="14618" max="14619" width="3.33203125" style="46" bestFit="1" customWidth="1"/>
    <col min="14620" max="14620" width="3.5546875" style="46" bestFit="1" customWidth="1"/>
    <col min="14621" max="14622" width="4.109375" style="46" bestFit="1" customWidth="1"/>
    <col min="14623" max="14625" width="3.33203125" style="46" bestFit="1" customWidth="1"/>
    <col min="14626" max="14626" width="3.88671875" style="46" bestFit="1" customWidth="1"/>
    <col min="14627" max="14628" width="4.109375" style="46" bestFit="1" customWidth="1"/>
    <col min="14629" max="14629" width="3.88671875" style="46" bestFit="1" customWidth="1"/>
    <col min="14630" max="14630" width="4.109375" style="46" bestFit="1" customWidth="1"/>
    <col min="14631" max="14631" width="5.5546875" style="46" bestFit="1" customWidth="1"/>
    <col min="14632" max="14632" width="4.88671875" style="46" customWidth="1"/>
    <col min="14633" max="14633" width="3.5546875" style="46" bestFit="1" customWidth="1"/>
    <col min="14634" max="14634" width="4.109375" style="46" bestFit="1" customWidth="1"/>
    <col min="14635" max="14635" width="3.33203125" style="46" bestFit="1" customWidth="1"/>
    <col min="14636" max="14636" width="3.33203125" style="46" customWidth="1"/>
    <col min="14637" max="14637" width="3.33203125" style="46" bestFit="1" customWidth="1"/>
    <col min="14638" max="14638" width="3.88671875" style="46" bestFit="1" customWidth="1"/>
    <col min="14639" max="14639" width="4.33203125" style="46" customWidth="1"/>
    <col min="14640" max="14848" width="10.88671875" style="46"/>
    <col min="14849" max="14849" width="17.6640625" style="46" customWidth="1"/>
    <col min="14850" max="14850" width="4.109375" style="46" bestFit="1" customWidth="1"/>
    <col min="14851" max="14851" width="3.33203125" style="46" bestFit="1" customWidth="1"/>
    <col min="14852" max="14852" width="3.88671875" style="46" bestFit="1" customWidth="1"/>
    <col min="14853" max="14855" width="4.109375" style="46" bestFit="1" customWidth="1"/>
    <col min="14856" max="14856" width="3.88671875" style="46" bestFit="1" customWidth="1"/>
    <col min="14857" max="14857" width="4.109375" style="46" bestFit="1" customWidth="1"/>
    <col min="14858" max="14858" width="3.88671875" style="46" bestFit="1" customWidth="1"/>
    <col min="14859" max="14859" width="4.109375" style="46" bestFit="1" customWidth="1"/>
    <col min="14860" max="14861" width="3.88671875" style="46" bestFit="1" customWidth="1"/>
    <col min="14862" max="14862" width="4.109375" style="46" bestFit="1" customWidth="1"/>
    <col min="14863" max="14863" width="3.88671875" style="46" bestFit="1" customWidth="1"/>
    <col min="14864" max="14864" width="3.33203125" style="46" bestFit="1" customWidth="1"/>
    <col min="14865" max="14869" width="4.109375" style="46" bestFit="1" customWidth="1"/>
    <col min="14870" max="14870" width="5" style="46" bestFit="1" customWidth="1"/>
    <col min="14871" max="14871" width="5" style="46" customWidth="1"/>
    <col min="14872" max="14873" width="4.109375" style="46" bestFit="1" customWidth="1"/>
    <col min="14874" max="14875" width="3.33203125" style="46" bestFit="1" customWidth="1"/>
    <col min="14876" max="14876" width="3.5546875" style="46" bestFit="1" customWidth="1"/>
    <col min="14877" max="14878" width="4.109375" style="46" bestFit="1" customWidth="1"/>
    <col min="14879" max="14881" width="3.33203125" style="46" bestFit="1" customWidth="1"/>
    <col min="14882" max="14882" width="3.88671875" style="46" bestFit="1" customWidth="1"/>
    <col min="14883" max="14884" width="4.109375" style="46" bestFit="1" customWidth="1"/>
    <col min="14885" max="14885" width="3.88671875" style="46" bestFit="1" customWidth="1"/>
    <col min="14886" max="14886" width="4.109375" style="46" bestFit="1" customWidth="1"/>
    <col min="14887" max="14887" width="5.5546875" style="46" bestFit="1" customWidth="1"/>
    <col min="14888" max="14888" width="4.88671875" style="46" customWidth="1"/>
    <col min="14889" max="14889" width="3.5546875" style="46" bestFit="1" customWidth="1"/>
    <col min="14890" max="14890" width="4.109375" style="46" bestFit="1" customWidth="1"/>
    <col min="14891" max="14891" width="3.33203125" style="46" bestFit="1" customWidth="1"/>
    <col min="14892" max="14892" width="3.33203125" style="46" customWidth="1"/>
    <col min="14893" max="14893" width="3.33203125" style="46" bestFit="1" customWidth="1"/>
    <col min="14894" max="14894" width="3.88671875" style="46" bestFit="1" customWidth="1"/>
    <col min="14895" max="14895" width="4.33203125" style="46" customWidth="1"/>
    <col min="14896" max="15104" width="10.88671875" style="46"/>
    <col min="15105" max="15105" width="17.6640625" style="46" customWidth="1"/>
    <col min="15106" max="15106" width="4.109375" style="46" bestFit="1" customWidth="1"/>
    <col min="15107" max="15107" width="3.33203125" style="46" bestFit="1" customWidth="1"/>
    <col min="15108" max="15108" width="3.88671875" style="46" bestFit="1" customWidth="1"/>
    <col min="15109" max="15111" width="4.109375" style="46" bestFit="1" customWidth="1"/>
    <col min="15112" max="15112" width="3.88671875" style="46" bestFit="1" customWidth="1"/>
    <col min="15113" max="15113" width="4.109375" style="46" bestFit="1" customWidth="1"/>
    <col min="15114" max="15114" width="3.88671875" style="46" bestFit="1" customWidth="1"/>
    <col min="15115" max="15115" width="4.109375" style="46" bestFit="1" customWidth="1"/>
    <col min="15116" max="15117" width="3.88671875" style="46" bestFit="1" customWidth="1"/>
    <col min="15118" max="15118" width="4.109375" style="46" bestFit="1" customWidth="1"/>
    <col min="15119" max="15119" width="3.88671875" style="46" bestFit="1" customWidth="1"/>
    <col min="15120" max="15120" width="3.33203125" style="46" bestFit="1" customWidth="1"/>
    <col min="15121" max="15125" width="4.109375" style="46" bestFit="1" customWidth="1"/>
    <col min="15126" max="15126" width="5" style="46" bestFit="1" customWidth="1"/>
    <col min="15127" max="15127" width="5" style="46" customWidth="1"/>
    <col min="15128" max="15129" width="4.109375" style="46" bestFit="1" customWidth="1"/>
    <col min="15130" max="15131" width="3.33203125" style="46" bestFit="1" customWidth="1"/>
    <col min="15132" max="15132" width="3.5546875" style="46" bestFit="1" customWidth="1"/>
    <col min="15133" max="15134" width="4.109375" style="46" bestFit="1" customWidth="1"/>
    <col min="15135" max="15137" width="3.33203125" style="46" bestFit="1" customWidth="1"/>
    <col min="15138" max="15138" width="3.88671875" style="46" bestFit="1" customWidth="1"/>
    <col min="15139" max="15140" width="4.109375" style="46" bestFit="1" customWidth="1"/>
    <col min="15141" max="15141" width="3.88671875" style="46" bestFit="1" customWidth="1"/>
    <col min="15142" max="15142" width="4.109375" style="46" bestFit="1" customWidth="1"/>
    <col min="15143" max="15143" width="5.5546875" style="46" bestFit="1" customWidth="1"/>
    <col min="15144" max="15144" width="4.88671875" style="46" customWidth="1"/>
    <col min="15145" max="15145" width="3.5546875" style="46" bestFit="1" customWidth="1"/>
    <col min="15146" max="15146" width="4.109375" style="46" bestFit="1" customWidth="1"/>
    <col min="15147" max="15147" width="3.33203125" style="46" bestFit="1" customWidth="1"/>
    <col min="15148" max="15148" width="3.33203125" style="46" customWidth="1"/>
    <col min="15149" max="15149" width="3.33203125" style="46" bestFit="1" customWidth="1"/>
    <col min="15150" max="15150" width="3.88671875" style="46" bestFit="1" customWidth="1"/>
    <col min="15151" max="15151" width="4.33203125" style="46" customWidth="1"/>
    <col min="15152" max="15360" width="10.88671875" style="46"/>
    <col min="15361" max="15361" width="17.6640625" style="46" customWidth="1"/>
    <col min="15362" max="15362" width="4.109375" style="46" bestFit="1" customWidth="1"/>
    <col min="15363" max="15363" width="3.33203125" style="46" bestFit="1" customWidth="1"/>
    <col min="15364" max="15364" width="3.88671875" style="46" bestFit="1" customWidth="1"/>
    <col min="15365" max="15367" width="4.109375" style="46" bestFit="1" customWidth="1"/>
    <col min="15368" max="15368" width="3.88671875" style="46" bestFit="1" customWidth="1"/>
    <col min="15369" max="15369" width="4.109375" style="46" bestFit="1" customWidth="1"/>
    <col min="15370" max="15370" width="3.88671875" style="46" bestFit="1" customWidth="1"/>
    <col min="15371" max="15371" width="4.109375" style="46" bestFit="1" customWidth="1"/>
    <col min="15372" max="15373" width="3.88671875" style="46" bestFit="1" customWidth="1"/>
    <col min="15374" max="15374" width="4.109375" style="46" bestFit="1" customWidth="1"/>
    <col min="15375" max="15375" width="3.88671875" style="46" bestFit="1" customWidth="1"/>
    <col min="15376" max="15376" width="3.33203125" style="46" bestFit="1" customWidth="1"/>
    <col min="15377" max="15381" width="4.109375" style="46" bestFit="1" customWidth="1"/>
    <col min="15382" max="15382" width="5" style="46" bestFit="1" customWidth="1"/>
    <col min="15383" max="15383" width="5" style="46" customWidth="1"/>
    <col min="15384" max="15385" width="4.109375" style="46" bestFit="1" customWidth="1"/>
    <col min="15386" max="15387" width="3.33203125" style="46" bestFit="1" customWidth="1"/>
    <col min="15388" max="15388" width="3.5546875" style="46" bestFit="1" customWidth="1"/>
    <col min="15389" max="15390" width="4.109375" style="46" bestFit="1" customWidth="1"/>
    <col min="15391" max="15393" width="3.33203125" style="46" bestFit="1" customWidth="1"/>
    <col min="15394" max="15394" width="3.88671875" style="46" bestFit="1" customWidth="1"/>
    <col min="15395" max="15396" width="4.109375" style="46" bestFit="1" customWidth="1"/>
    <col min="15397" max="15397" width="3.88671875" style="46" bestFit="1" customWidth="1"/>
    <col min="15398" max="15398" width="4.109375" style="46" bestFit="1" customWidth="1"/>
    <col min="15399" max="15399" width="5.5546875" style="46" bestFit="1" customWidth="1"/>
    <col min="15400" max="15400" width="4.88671875" style="46" customWidth="1"/>
    <col min="15401" max="15401" width="3.5546875" style="46" bestFit="1" customWidth="1"/>
    <col min="15402" max="15402" width="4.109375" style="46" bestFit="1" customWidth="1"/>
    <col min="15403" max="15403" width="3.33203125" style="46" bestFit="1" customWidth="1"/>
    <col min="15404" max="15404" width="3.33203125" style="46" customWidth="1"/>
    <col min="15405" max="15405" width="3.33203125" style="46" bestFit="1" customWidth="1"/>
    <col min="15406" max="15406" width="3.88671875" style="46" bestFit="1" customWidth="1"/>
    <col min="15407" max="15407" width="4.33203125" style="46" customWidth="1"/>
    <col min="15408" max="15616" width="10.88671875" style="46"/>
    <col min="15617" max="15617" width="17.6640625" style="46" customWidth="1"/>
    <col min="15618" max="15618" width="4.109375" style="46" bestFit="1" customWidth="1"/>
    <col min="15619" max="15619" width="3.33203125" style="46" bestFit="1" customWidth="1"/>
    <col min="15620" max="15620" width="3.88671875" style="46" bestFit="1" customWidth="1"/>
    <col min="15621" max="15623" width="4.109375" style="46" bestFit="1" customWidth="1"/>
    <col min="15624" max="15624" width="3.88671875" style="46" bestFit="1" customWidth="1"/>
    <col min="15625" max="15625" width="4.109375" style="46" bestFit="1" customWidth="1"/>
    <col min="15626" max="15626" width="3.88671875" style="46" bestFit="1" customWidth="1"/>
    <col min="15627" max="15627" width="4.109375" style="46" bestFit="1" customWidth="1"/>
    <col min="15628" max="15629" width="3.88671875" style="46" bestFit="1" customWidth="1"/>
    <col min="15630" max="15630" width="4.109375" style="46" bestFit="1" customWidth="1"/>
    <col min="15631" max="15631" width="3.88671875" style="46" bestFit="1" customWidth="1"/>
    <col min="15632" max="15632" width="3.33203125" style="46" bestFit="1" customWidth="1"/>
    <col min="15633" max="15637" width="4.109375" style="46" bestFit="1" customWidth="1"/>
    <col min="15638" max="15638" width="5" style="46" bestFit="1" customWidth="1"/>
    <col min="15639" max="15639" width="5" style="46" customWidth="1"/>
    <col min="15640" max="15641" width="4.109375" style="46" bestFit="1" customWidth="1"/>
    <col min="15642" max="15643" width="3.33203125" style="46" bestFit="1" customWidth="1"/>
    <col min="15644" max="15644" width="3.5546875" style="46" bestFit="1" customWidth="1"/>
    <col min="15645" max="15646" width="4.109375" style="46" bestFit="1" customWidth="1"/>
    <col min="15647" max="15649" width="3.33203125" style="46" bestFit="1" customWidth="1"/>
    <col min="15650" max="15650" width="3.88671875" style="46" bestFit="1" customWidth="1"/>
    <col min="15651" max="15652" width="4.109375" style="46" bestFit="1" customWidth="1"/>
    <col min="15653" max="15653" width="3.88671875" style="46" bestFit="1" customWidth="1"/>
    <col min="15654" max="15654" width="4.109375" style="46" bestFit="1" customWidth="1"/>
    <col min="15655" max="15655" width="5.5546875" style="46" bestFit="1" customWidth="1"/>
    <col min="15656" max="15656" width="4.88671875" style="46" customWidth="1"/>
    <col min="15657" max="15657" width="3.5546875" style="46" bestFit="1" customWidth="1"/>
    <col min="15658" max="15658" width="4.109375" style="46" bestFit="1" customWidth="1"/>
    <col min="15659" max="15659" width="3.33203125" style="46" bestFit="1" customWidth="1"/>
    <col min="15660" max="15660" width="3.33203125" style="46" customWidth="1"/>
    <col min="15661" max="15661" width="3.33203125" style="46" bestFit="1" customWidth="1"/>
    <col min="15662" max="15662" width="3.88671875" style="46" bestFit="1" customWidth="1"/>
    <col min="15663" max="15663" width="4.33203125" style="46" customWidth="1"/>
    <col min="15664" max="15872" width="10.88671875" style="46"/>
    <col min="15873" max="15873" width="17.6640625" style="46" customWidth="1"/>
    <col min="15874" max="15874" width="4.109375" style="46" bestFit="1" customWidth="1"/>
    <col min="15875" max="15875" width="3.33203125" style="46" bestFit="1" customWidth="1"/>
    <col min="15876" max="15876" width="3.88671875" style="46" bestFit="1" customWidth="1"/>
    <col min="15877" max="15879" width="4.109375" style="46" bestFit="1" customWidth="1"/>
    <col min="15880" max="15880" width="3.88671875" style="46" bestFit="1" customWidth="1"/>
    <col min="15881" max="15881" width="4.109375" style="46" bestFit="1" customWidth="1"/>
    <col min="15882" max="15882" width="3.88671875" style="46" bestFit="1" customWidth="1"/>
    <col min="15883" max="15883" width="4.109375" style="46" bestFit="1" customWidth="1"/>
    <col min="15884" max="15885" width="3.88671875" style="46" bestFit="1" customWidth="1"/>
    <col min="15886" max="15886" width="4.109375" style="46" bestFit="1" customWidth="1"/>
    <col min="15887" max="15887" width="3.88671875" style="46" bestFit="1" customWidth="1"/>
    <col min="15888" max="15888" width="3.33203125" style="46" bestFit="1" customWidth="1"/>
    <col min="15889" max="15893" width="4.109375" style="46" bestFit="1" customWidth="1"/>
    <col min="15894" max="15894" width="5" style="46" bestFit="1" customWidth="1"/>
    <col min="15895" max="15895" width="5" style="46" customWidth="1"/>
    <col min="15896" max="15897" width="4.109375" style="46" bestFit="1" customWidth="1"/>
    <col min="15898" max="15899" width="3.33203125" style="46" bestFit="1" customWidth="1"/>
    <col min="15900" max="15900" width="3.5546875" style="46" bestFit="1" customWidth="1"/>
    <col min="15901" max="15902" width="4.109375" style="46" bestFit="1" customWidth="1"/>
    <col min="15903" max="15905" width="3.33203125" style="46" bestFit="1" customWidth="1"/>
    <col min="15906" max="15906" width="3.88671875" style="46" bestFit="1" customWidth="1"/>
    <col min="15907" max="15908" width="4.109375" style="46" bestFit="1" customWidth="1"/>
    <col min="15909" max="15909" width="3.88671875" style="46" bestFit="1" customWidth="1"/>
    <col min="15910" max="15910" width="4.109375" style="46" bestFit="1" customWidth="1"/>
    <col min="15911" max="15911" width="5.5546875" style="46" bestFit="1" customWidth="1"/>
    <col min="15912" max="15912" width="4.88671875" style="46" customWidth="1"/>
    <col min="15913" max="15913" width="3.5546875" style="46" bestFit="1" customWidth="1"/>
    <col min="15914" max="15914" width="4.109375" style="46" bestFit="1" customWidth="1"/>
    <col min="15915" max="15915" width="3.33203125" style="46" bestFit="1" customWidth="1"/>
    <col min="15916" max="15916" width="3.33203125" style="46" customWidth="1"/>
    <col min="15917" max="15917" width="3.33203125" style="46" bestFit="1" customWidth="1"/>
    <col min="15918" max="15918" width="3.88671875" style="46" bestFit="1" customWidth="1"/>
    <col min="15919" max="15919" width="4.33203125" style="46" customWidth="1"/>
    <col min="15920" max="16128" width="10.88671875" style="46"/>
    <col min="16129" max="16129" width="17.6640625" style="46" customWidth="1"/>
    <col min="16130" max="16130" width="4.109375" style="46" bestFit="1" customWidth="1"/>
    <col min="16131" max="16131" width="3.33203125" style="46" bestFit="1" customWidth="1"/>
    <col min="16132" max="16132" width="3.88671875" style="46" bestFit="1" customWidth="1"/>
    <col min="16133" max="16135" width="4.109375" style="46" bestFit="1" customWidth="1"/>
    <col min="16136" max="16136" width="3.88671875" style="46" bestFit="1" customWidth="1"/>
    <col min="16137" max="16137" width="4.109375" style="46" bestFit="1" customWidth="1"/>
    <col min="16138" max="16138" width="3.88671875" style="46" bestFit="1" customWidth="1"/>
    <col min="16139" max="16139" width="4.109375" style="46" bestFit="1" customWidth="1"/>
    <col min="16140" max="16141" width="3.88671875" style="46" bestFit="1" customWidth="1"/>
    <col min="16142" max="16142" width="4.109375" style="46" bestFit="1" customWidth="1"/>
    <col min="16143" max="16143" width="3.88671875" style="46" bestFit="1" customWidth="1"/>
    <col min="16144" max="16144" width="3.33203125" style="46" bestFit="1" customWidth="1"/>
    <col min="16145" max="16149" width="4.109375" style="46" bestFit="1" customWidth="1"/>
    <col min="16150" max="16150" width="5" style="46" bestFit="1" customWidth="1"/>
    <col min="16151" max="16151" width="5" style="46" customWidth="1"/>
    <col min="16152" max="16153" width="4.109375" style="46" bestFit="1" customWidth="1"/>
    <col min="16154" max="16155" width="3.33203125" style="46" bestFit="1" customWidth="1"/>
    <col min="16156" max="16156" width="3.5546875" style="46" bestFit="1" customWidth="1"/>
    <col min="16157" max="16158" width="4.109375" style="46" bestFit="1" customWidth="1"/>
    <col min="16159" max="16161" width="3.33203125" style="46" bestFit="1" customWidth="1"/>
    <col min="16162" max="16162" width="3.88671875" style="46" bestFit="1" customWidth="1"/>
    <col min="16163" max="16164" width="4.109375" style="46" bestFit="1" customWidth="1"/>
    <col min="16165" max="16165" width="3.88671875" style="46" bestFit="1" customWidth="1"/>
    <col min="16166" max="16166" width="4.109375" style="46" bestFit="1" customWidth="1"/>
    <col min="16167" max="16167" width="5.5546875" style="46" bestFit="1" customWidth="1"/>
    <col min="16168" max="16168" width="4.88671875" style="46" customWidth="1"/>
    <col min="16169" max="16169" width="3.5546875" style="46" bestFit="1" customWidth="1"/>
    <col min="16170" max="16170" width="4.109375" style="46" bestFit="1" customWidth="1"/>
    <col min="16171" max="16171" width="3.33203125" style="46" bestFit="1" customWidth="1"/>
    <col min="16172" max="16172" width="3.33203125" style="46" customWidth="1"/>
    <col min="16173" max="16173" width="3.33203125" style="46" bestFit="1" customWidth="1"/>
    <col min="16174" max="16174" width="3.88671875" style="46" bestFit="1" customWidth="1"/>
    <col min="16175" max="16175" width="4.33203125" style="46" customWidth="1"/>
    <col min="16176" max="16384" width="10.88671875" style="46"/>
  </cols>
  <sheetData>
    <row r="1" spans="1:50" s="42" customFormat="1" ht="18" customHeight="1">
      <c r="A1" s="1386" t="s">
        <v>1209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row>
    <row r="2" spans="1:50" s="43" customFormat="1" ht="27.9" customHeight="1">
      <c r="A2" s="1587" t="s">
        <v>47</v>
      </c>
      <c r="B2" s="1587"/>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1587"/>
      <c r="AP2" s="1587"/>
      <c r="AQ2" s="1587"/>
      <c r="AR2" s="1587"/>
      <c r="AS2" s="1587"/>
      <c r="AT2" s="1587"/>
      <c r="AU2" s="1587"/>
    </row>
    <row r="3" spans="1:50" s="43" customFormat="1" ht="27.9" customHeight="1">
      <c r="A3" s="1660" t="s">
        <v>48</v>
      </c>
      <c r="B3" s="1660"/>
      <c r="C3" s="1660"/>
      <c r="D3" s="1660"/>
      <c r="E3" s="1660"/>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1660"/>
      <c r="AD3" s="1660"/>
      <c r="AE3" s="1660"/>
      <c r="AF3" s="1660"/>
      <c r="AG3" s="1660"/>
      <c r="AH3" s="1660"/>
      <c r="AI3" s="1660"/>
      <c r="AJ3" s="1660"/>
      <c r="AK3" s="1660"/>
      <c r="AL3" s="1660"/>
      <c r="AM3" s="1660"/>
      <c r="AN3" s="1660"/>
      <c r="AO3" s="1660"/>
      <c r="AP3" s="1660"/>
      <c r="AQ3" s="1660"/>
      <c r="AR3" s="1660"/>
      <c r="AS3" s="1660"/>
      <c r="AT3" s="1660"/>
      <c r="AU3" s="1660"/>
    </row>
    <row r="4" spans="1:50" s="44" customFormat="1" ht="18" customHeight="1">
      <c r="A4" s="1659">
        <v>44439</v>
      </c>
      <c r="B4" s="1659"/>
      <c r="C4" s="1659"/>
      <c r="D4" s="1659"/>
      <c r="E4" s="1659"/>
      <c r="F4" s="1659"/>
      <c r="G4" s="1659"/>
      <c r="H4" s="1659"/>
      <c r="I4" s="1659"/>
      <c r="J4" s="1659"/>
      <c r="K4" s="1659"/>
      <c r="L4" s="1659"/>
      <c r="M4" s="1659"/>
      <c r="N4" s="1659"/>
      <c r="O4" s="1659"/>
      <c r="P4" s="1659"/>
      <c r="Q4" s="1659"/>
      <c r="R4" s="1659"/>
      <c r="S4" s="1659"/>
      <c r="T4" s="1659"/>
      <c r="U4" s="1659"/>
      <c r="V4" s="1659"/>
      <c r="W4" s="1659"/>
      <c r="X4" s="1659"/>
      <c r="Y4" s="1659"/>
      <c r="Z4" s="1659"/>
      <c r="AA4" s="1659"/>
      <c r="AB4" s="1659"/>
      <c r="AC4" s="1659"/>
      <c r="AD4" s="1659"/>
      <c r="AE4" s="1659"/>
      <c r="AF4" s="1659"/>
      <c r="AG4" s="1659"/>
      <c r="AH4" s="1659"/>
      <c r="AI4" s="1659"/>
      <c r="AJ4" s="1659"/>
      <c r="AK4" s="1659"/>
      <c r="AL4" s="1659"/>
      <c r="AM4" s="1659"/>
      <c r="AN4" s="1659"/>
      <c r="AO4" s="1659"/>
      <c r="AP4" s="1659"/>
      <c r="AQ4" s="1659"/>
      <c r="AR4" s="1659"/>
      <c r="AS4" s="1659"/>
      <c r="AT4" s="1659"/>
      <c r="AU4" s="1659"/>
    </row>
    <row r="5" spans="1:50" ht="12.75" customHeight="1" thickBot="1">
      <c r="A5" s="45"/>
    </row>
    <row r="6" spans="1:50" s="12" customFormat="1" ht="18" customHeight="1">
      <c r="A6" s="47"/>
      <c r="B6" s="1484" t="s">
        <v>49</v>
      </c>
      <c r="C6" s="1478"/>
      <c r="D6" s="1478"/>
      <c r="E6" s="1478"/>
      <c r="F6" s="1478"/>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c r="AG6" s="1478"/>
      <c r="AH6" s="1478"/>
      <c r="AI6" s="1478"/>
      <c r="AJ6" s="1478"/>
      <c r="AK6" s="1478"/>
      <c r="AL6" s="1478"/>
      <c r="AM6" s="48"/>
      <c r="AN6" s="47"/>
      <c r="AO6" s="1484" t="s">
        <v>50</v>
      </c>
      <c r="AP6" s="1478"/>
      <c r="AQ6" s="1478"/>
      <c r="AR6" s="1478"/>
      <c r="AS6" s="1478"/>
      <c r="AT6" s="1478"/>
      <c r="AU6" s="1478"/>
    </row>
    <row r="7" spans="1:50" s="12" customFormat="1" ht="24" customHeight="1">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49"/>
      <c r="AO7" s="1479"/>
      <c r="AP7" s="1479"/>
      <c r="AQ7" s="1479"/>
      <c r="AR7" s="1479"/>
      <c r="AS7" s="1479"/>
      <c r="AT7" s="1479"/>
      <c r="AU7" s="1479"/>
    </row>
    <row r="8" spans="1:50" s="57" customFormat="1" ht="140.1" customHeight="1">
      <c r="A8" s="50" t="s">
        <v>1</v>
      </c>
      <c r="B8" s="51" t="s">
        <v>16</v>
      </c>
      <c r="C8" s="51" t="s">
        <v>51</v>
      </c>
      <c r="D8" s="51" t="s">
        <v>52</v>
      </c>
      <c r="E8" s="51" t="s">
        <v>53</v>
      </c>
      <c r="F8" s="51" t="s">
        <v>54</v>
      </c>
      <c r="G8" s="51" t="s">
        <v>55</v>
      </c>
      <c r="H8" s="51" t="s">
        <v>56</v>
      </c>
      <c r="I8" s="51" t="s">
        <v>57</v>
      </c>
      <c r="J8" s="51" t="s">
        <v>58</v>
      </c>
      <c r="K8" s="51" t="s">
        <v>59</v>
      </c>
      <c r="L8" s="51" t="s">
        <v>60</v>
      </c>
      <c r="M8" s="51" t="s">
        <v>61</v>
      </c>
      <c r="N8" s="51" t="s">
        <v>62</v>
      </c>
      <c r="O8" s="51" t="s">
        <v>63</v>
      </c>
      <c r="P8" s="51" t="s">
        <v>64</v>
      </c>
      <c r="Q8" s="51" t="s">
        <v>65</v>
      </c>
      <c r="R8" s="51" t="s">
        <v>66</v>
      </c>
      <c r="S8" s="51" t="s">
        <v>67</v>
      </c>
      <c r="T8" s="51" t="s">
        <v>68</v>
      </c>
      <c r="U8" s="51" t="s">
        <v>69</v>
      </c>
      <c r="V8" s="52" t="s">
        <v>70</v>
      </c>
      <c r="W8" s="51" t="s">
        <v>71</v>
      </c>
      <c r="X8" s="51" t="s">
        <v>72</v>
      </c>
      <c r="Y8" s="51" t="s">
        <v>73</v>
      </c>
      <c r="Z8" s="51" t="s">
        <v>74</v>
      </c>
      <c r="AA8" s="51" t="s">
        <v>75</v>
      </c>
      <c r="AB8" s="51" t="s">
        <v>76</v>
      </c>
      <c r="AC8" s="51" t="s">
        <v>77</v>
      </c>
      <c r="AD8" s="51" t="s">
        <v>78</v>
      </c>
      <c r="AE8" s="51" t="s">
        <v>79</v>
      </c>
      <c r="AF8" s="51" t="s">
        <v>80</v>
      </c>
      <c r="AG8" s="51" t="s">
        <v>81</v>
      </c>
      <c r="AH8" s="51" t="s">
        <v>82</v>
      </c>
      <c r="AI8" s="51" t="s">
        <v>83</v>
      </c>
      <c r="AJ8" s="51" t="s">
        <v>84</v>
      </c>
      <c r="AK8" s="51" t="s">
        <v>85</v>
      </c>
      <c r="AL8" s="51" t="s">
        <v>86</v>
      </c>
      <c r="AM8" s="52" t="s">
        <v>87</v>
      </c>
      <c r="AN8" s="53" t="s">
        <v>88</v>
      </c>
      <c r="AO8" s="54" t="s">
        <v>89</v>
      </c>
      <c r="AP8" s="55" t="s">
        <v>8</v>
      </c>
      <c r="AQ8" s="55" t="s">
        <v>90</v>
      </c>
      <c r="AR8" s="55" t="s">
        <v>91</v>
      </c>
      <c r="AS8" s="55" t="s">
        <v>92</v>
      </c>
      <c r="AT8" s="55" t="s">
        <v>93</v>
      </c>
      <c r="AU8" s="56" t="s">
        <v>94</v>
      </c>
    </row>
    <row r="9" spans="1:50" s="57" customFormat="1" ht="6" customHeight="1">
      <c r="A9" s="58"/>
      <c r="B9" s="59"/>
      <c r="C9" s="59"/>
      <c r="D9" s="59"/>
      <c r="E9" s="59"/>
      <c r="F9" s="59"/>
      <c r="G9" s="59"/>
      <c r="H9" s="59"/>
      <c r="I9" s="59"/>
      <c r="J9" s="59"/>
      <c r="K9" s="59"/>
      <c r="L9" s="59"/>
      <c r="M9" s="59"/>
      <c r="N9" s="59"/>
      <c r="O9" s="59"/>
      <c r="P9" s="59"/>
      <c r="Q9" s="59"/>
      <c r="R9" s="59"/>
      <c r="S9" s="59"/>
      <c r="T9" s="59"/>
      <c r="U9" s="59"/>
      <c r="V9" s="60"/>
      <c r="W9" s="59"/>
      <c r="X9" s="59"/>
      <c r="Y9" s="59"/>
      <c r="Z9" s="59"/>
      <c r="AA9" s="59"/>
      <c r="AB9" s="59"/>
      <c r="AC9" s="59"/>
      <c r="AD9" s="59"/>
      <c r="AE9" s="59"/>
      <c r="AF9" s="59"/>
      <c r="AG9" s="59"/>
      <c r="AH9" s="59"/>
      <c r="AI9" s="59"/>
      <c r="AJ9" s="59"/>
      <c r="AK9" s="59"/>
      <c r="AL9" s="59"/>
      <c r="AM9" s="61"/>
      <c r="AN9" s="60"/>
      <c r="AO9" s="59"/>
      <c r="AP9" s="59"/>
      <c r="AQ9" s="59"/>
      <c r="AR9" s="59"/>
      <c r="AS9" s="59"/>
      <c r="AT9" s="59"/>
      <c r="AU9" s="60"/>
    </row>
    <row r="10" spans="1:50" s="62" customFormat="1" ht="6" customHeight="1">
      <c r="V10" s="63"/>
      <c r="AM10" s="63"/>
      <c r="AU10" s="63"/>
    </row>
    <row r="11" spans="1:50" s="23" customFormat="1" ht="20.100000000000001" customHeight="1">
      <c r="A11" s="19" t="s">
        <v>29</v>
      </c>
      <c r="B11" s="64">
        <v>13</v>
      </c>
      <c r="C11" s="64">
        <v>2</v>
      </c>
      <c r="D11" s="64">
        <v>3</v>
      </c>
      <c r="E11" s="64">
        <v>5</v>
      </c>
      <c r="F11" s="64">
        <v>6</v>
      </c>
      <c r="G11" s="64">
        <v>11</v>
      </c>
      <c r="H11" s="64">
        <v>4</v>
      </c>
      <c r="I11" s="64">
        <v>8</v>
      </c>
      <c r="J11" s="64">
        <v>5</v>
      </c>
      <c r="K11" s="64">
        <v>16</v>
      </c>
      <c r="L11" s="64">
        <v>3</v>
      </c>
      <c r="M11" s="64">
        <v>2</v>
      </c>
      <c r="N11" s="64">
        <v>13</v>
      </c>
      <c r="O11" s="64">
        <v>6</v>
      </c>
      <c r="P11" s="64">
        <v>2</v>
      </c>
      <c r="Q11" s="64">
        <v>5</v>
      </c>
      <c r="R11" s="64">
        <v>8</v>
      </c>
      <c r="S11" s="64">
        <v>9</v>
      </c>
      <c r="T11" s="64">
        <v>20</v>
      </c>
      <c r="U11" s="64">
        <v>4</v>
      </c>
      <c r="V11" s="65">
        <v>145</v>
      </c>
      <c r="W11" s="66">
        <v>0</v>
      </c>
      <c r="X11" s="66">
        <v>7</v>
      </c>
      <c r="Y11" s="66">
        <v>5</v>
      </c>
      <c r="Z11" s="66">
        <v>1</v>
      </c>
      <c r="AA11" s="66">
        <v>0</v>
      </c>
      <c r="AB11" s="66">
        <v>2</v>
      </c>
      <c r="AC11" s="66">
        <v>4</v>
      </c>
      <c r="AD11" s="66">
        <v>7</v>
      </c>
      <c r="AE11" s="66">
        <v>1</v>
      </c>
      <c r="AF11" s="66">
        <v>1</v>
      </c>
      <c r="AG11" s="66">
        <v>0</v>
      </c>
      <c r="AH11" s="66">
        <v>1</v>
      </c>
      <c r="AI11" s="66">
        <v>3</v>
      </c>
      <c r="AJ11" s="66">
        <v>4</v>
      </c>
      <c r="AK11" s="66">
        <v>1</v>
      </c>
      <c r="AL11" s="66">
        <v>3</v>
      </c>
      <c r="AM11" s="65">
        <v>185</v>
      </c>
      <c r="AN11" s="65">
        <v>8</v>
      </c>
      <c r="AO11" s="66">
        <v>2</v>
      </c>
      <c r="AP11" s="66">
        <v>12</v>
      </c>
      <c r="AQ11" s="66">
        <v>0</v>
      </c>
      <c r="AR11" s="66">
        <v>1</v>
      </c>
      <c r="AS11" s="66">
        <v>0</v>
      </c>
      <c r="AT11" s="66">
        <v>2</v>
      </c>
      <c r="AU11" s="65">
        <v>17</v>
      </c>
      <c r="AV11" s="67"/>
      <c r="AW11" s="21"/>
      <c r="AX11" s="22"/>
    </row>
    <row r="12" spans="1:50" s="23" customFormat="1" ht="20.100000000000001" customHeight="1">
      <c r="A12" s="19"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3</v>
      </c>
      <c r="U12" s="64">
        <v>0</v>
      </c>
      <c r="V12" s="65">
        <v>11</v>
      </c>
      <c r="W12" s="66">
        <v>0</v>
      </c>
      <c r="X12" s="66">
        <v>0</v>
      </c>
      <c r="Y12" s="66">
        <v>0</v>
      </c>
      <c r="Z12" s="66">
        <v>0</v>
      </c>
      <c r="AA12" s="66">
        <v>0</v>
      </c>
      <c r="AB12" s="66">
        <v>0</v>
      </c>
      <c r="AC12" s="66">
        <v>0</v>
      </c>
      <c r="AD12" s="66">
        <v>0</v>
      </c>
      <c r="AE12" s="66">
        <v>0</v>
      </c>
      <c r="AF12" s="66">
        <v>0</v>
      </c>
      <c r="AG12" s="66">
        <v>0</v>
      </c>
      <c r="AH12" s="66">
        <v>0</v>
      </c>
      <c r="AI12" s="66">
        <v>1</v>
      </c>
      <c r="AJ12" s="66">
        <v>0</v>
      </c>
      <c r="AK12" s="66">
        <v>0</v>
      </c>
      <c r="AL12" s="66">
        <v>0</v>
      </c>
      <c r="AM12" s="65">
        <v>12</v>
      </c>
      <c r="AN12" s="65">
        <v>0</v>
      </c>
      <c r="AO12" s="66">
        <v>0</v>
      </c>
      <c r="AP12" s="66">
        <v>0</v>
      </c>
      <c r="AQ12" s="66">
        <v>0</v>
      </c>
      <c r="AR12" s="66">
        <v>0</v>
      </c>
      <c r="AS12" s="66">
        <v>0</v>
      </c>
      <c r="AT12" s="66">
        <v>0</v>
      </c>
      <c r="AU12" s="65">
        <v>0</v>
      </c>
      <c r="AV12" s="67"/>
      <c r="AW12" s="21"/>
      <c r="AX12" s="22"/>
    </row>
    <row r="13" spans="1:50" s="23" customFormat="1" ht="20.100000000000001" customHeight="1">
      <c r="A13" s="19" t="s">
        <v>95</v>
      </c>
      <c r="B13" s="64">
        <v>15</v>
      </c>
      <c r="C13" s="64">
        <v>1</v>
      </c>
      <c r="D13" s="64">
        <v>4</v>
      </c>
      <c r="E13" s="64">
        <v>8</v>
      </c>
      <c r="F13" s="64">
        <v>7</v>
      </c>
      <c r="G13" s="64">
        <v>9</v>
      </c>
      <c r="H13" s="64">
        <v>4</v>
      </c>
      <c r="I13" s="64">
        <v>8</v>
      </c>
      <c r="J13" s="64">
        <v>5</v>
      </c>
      <c r="K13" s="64">
        <v>15</v>
      </c>
      <c r="L13" s="64">
        <v>3</v>
      </c>
      <c r="M13" s="64">
        <v>2</v>
      </c>
      <c r="N13" s="64">
        <v>14</v>
      </c>
      <c r="O13" s="64">
        <v>10</v>
      </c>
      <c r="P13" s="64">
        <v>2</v>
      </c>
      <c r="Q13" s="64">
        <v>4</v>
      </c>
      <c r="R13" s="64">
        <v>11</v>
      </c>
      <c r="S13" s="64">
        <v>4</v>
      </c>
      <c r="T13" s="64">
        <v>15</v>
      </c>
      <c r="U13" s="64">
        <v>5</v>
      </c>
      <c r="V13" s="65">
        <v>146</v>
      </c>
      <c r="W13" s="66">
        <v>0</v>
      </c>
      <c r="X13" s="66">
        <v>6</v>
      </c>
      <c r="Y13" s="66">
        <v>5</v>
      </c>
      <c r="Z13" s="66">
        <v>2</v>
      </c>
      <c r="AA13" s="66">
        <v>1</v>
      </c>
      <c r="AB13" s="66">
        <v>1</v>
      </c>
      <c r="AC13" s="66">
        <v>5</v>
      </c>
      <c r="AD13" s="66">
        <v>10</v>
      </c>
      <c r="AE13" s="66">
        <v>1</v>
      </c>
      <c r="AF13" s="66">
        <v>2</v>
      </c>
      <c r="AG13" s="66">
        <v>1</v>
      </c>
      <c r="AH13" s="66">
        <v>2</v>
      </c>
      <c r="AI13" s="66">
        <v>5</v>
      </c>
      <c r="AJ13" s="66">
        <v>4</v>
      </c>
      <c r="AK13" s="66">
        <v>2</v>
      </c>
      <c r="AL13" s="66">
        <v>4</v>
      </c>
      <c r="AM13" s="65">
        <v>197</v>
      </c>
      <c r="AN13" s="65">
        <v>8</v>
      </c>
      <c r="AO13" s="66">
        <v>2</v>
      </c>
      <c r="AP13" s="66">
        <v>3</v>
      </c>
      <c r="AQ13" s="66">
        <v>0</v>
      </c>
      <c r="AR13" s="66">
        <v>0</v>
      </c>
      <c r="AS13" s="66">
        <v>1</v>
      </c>
      <c r="AT13" s="66">
        <v>2</v>
      </c>
      <c r="AU13" s="65">
        <v>8</v>
      </c>
      <c r="AV13" s="67"/>
      <c r="AW13" s="21"/>
      <c r="AX13" s="22"/>
    </row>
    <row r="14" spans="1:50" s="23" customFormat="1" ht="20.100000000000001" customHeight="1">
      <c r="A14" s="25" t="s">
        <v>32</v>
      </c>
      <c r="B14" s="64">
        <v>3</v>
      </c>
      <c r="C14" s="64">
        <v>0</v>
      </c>
      <c r="D14" s="64">
        <v>0</v>
      </c>
      <c r="E14" s="64">
        <v>1</v>
      </c>
      <c r="F14" s="64">
        <v>2</v>
      </c>
      <c r="G14" s="64">
        <v>0</v>
      </c>
      <c r="H14" s="64">
        <v>1</v>
      </c>
      <c r="I14" s="64">
        <v>0</v>
      </c>
      <c r="J14" s="64">
        <v>1</v>
      </c>
      <c r="K14" s="64">
        <v>1</v>
      </c>
      <c r="L14" s="64">
        <v>1</v>
      </c>
      <c r="M14" s="64">
        <v>0</v>
      </c>
      <c r="N14" s="64">
        <v>2</v>
      </c>
      <c r="O14" s="64">
        <v>2</v>
      </c>
      <c r="P14" s="64">
        <v>0</v>
      </c>
      <c r="Q14" s="64">
        <v>1</v>
      </c>
      <c r="R14" s="64">
        <v>1</v>
      </c>
      <c r="S14" s="64">
        <v>1</v>
      </c>
      <c r="T14" s="64">
        <v>3</v>
      </c>
      <c r="U14" s="64">
        <v>0</v>
      </c>
      <c r="V14" s="65">
        <v>20</v>
      </c>
      <c r="W14" s="66">
        <v>0</v>
      </c>
      <c r="X14" s="66">
        <v>0</v>
      </c>
      <c r="Y14" s="66">
        <v>1</v>
      </c>
      <c r="Z14" s="66">
        <v>0</v>
      </c>
      <c r="AA14" s="66">
        <v>0</v>
      </c>
      <c r="AB14" s="66">
        <v>0</v>
      </c>
      <c r="AC14" s="66">
        <v>0</v>
      </c>
      <c r="AD14" s="66">
        <v>1</v>
      </c>
      <c r="AE14" s="66">
        <v>0</v>
      </c>
      <c r="AF14" s="66">
        <v>0</v>
      </c>
      <c r="AG14" s="66">
        <v>0</v>
      </c>
      <c r="AH14" s="66">
        <v>1</v>
      </c>
      <c r="AI14" s="66">
        <v>1</v>
      </c>
      <c r="AJ14" s="66">
        <v>1</v>
      </c>
      <c r="AK14" s="66">
        <v>1</v>
      </c>
      <c r="AL14" s="66">
        <v>1</v>
      </c>
      <c r="AM14" s="65">
        <v>27</v>
      </c>
      <c r="AN14" s="65">
        <v>1</v>
      </c>
      <c r="AO14" s="66">
        <v>0</v>
      </c>
      <c r="AP14" s="66">
        <v>1</v>
      </c>
      <c r="AQ14" s="66">
        <v>0</v>
      </c>
      <c r="AR14" s="66">
        <v>0</v>
      </c>
      <c r="AS14" s="66">
        <v>0</v>
      </c>
      <c r="AT14" s="66">
        <v>1</v>
      </c>
      <c r="AU14" s="65">
        <v>2</v>
      </c>
      <c r="AV14" s="67"/>
      <c r="AW14" s="21"/>
      <c r="AX14" s="22"/>
    </row>
    <row r="15" spans="1:50" s="23" customFormat="1" ht="20.100000000000001" customHeight="1">
      <c r="A15" s="25"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2</v>
      </c>
      <c r="V15" s="65">
        <v>33</v>
      </c>
      <c r="W15" s="66">
        <v>0</v>
      </c>
      <c r="X15" s="66">
        <v>0</v>
      </c>
      <c r="Y15" s="66">
        <v>1</v>
      </c>
      <c r="Z15" s="66">
        <v>0</v>
      </c>
      <c r="AA15" s="66">
        <v>0</v>
      </c>
      <c r="AB15" s="66">
        <v>0</v>
      </c>
      <c r="AC15" s="66">
        <v>1</v>
      </c>
      <c r="AD15" s="66">
        <v>4</v>
      </c>
      <c r="AE15" s="66">
        <v>0</v>
      </c>
      <c r="AF15" s="66">
        <v>0</v>
      </c>
      <c r="AG15" s="66">
        <v>0</v>
      </c>
      <c r="AH15" s="66">
        <v>0</v>
      </c>
      <c r="AI15" s="66">
        <v>2</v>
      </c>
      <c r="AJ15" s="66">
        <v>0</v>
      </c>
      <c r="AK15" s="66">
        <v>0</v>
      </c>
      <c r="AL15" s="66">
        <v>1</v>
      </c>
      <c r="AM15" s="65">
        <v>42</v>
      </c>
      <c r="AN15" s="65">
        <v>0</v>
      </c>
      <c r="AO15" s="66">
        <v>0</v>
      </c>
      <c r="AP15" s="66">
        <v>1</v>
      </c>
      <c r="AQ15" s="66">
        <v>1</v>
      </c>
      <c r="AR15" s="66">
        <v>0</v>
      </c>
      <c r="AS15" s="66">
        <v>0</v>
      </c>
      <c r="AT15" s="66">
        <v>0</v>
      </c>
      <c r="AU15" s="65">
        <v>2</v>
      </c>
      <c r="AV15" s="67"/>
      <c r="AW15" s="21"/>
      <c r="AX15" s="22"/>
    </row>
    <row r="16" spans="1:50" s="23" customFormat="1" ht="20.100000000000001" customHeight="1">
      <c r="A16" s="23" t="s">
        <v>34</v>
      </c>
      <c r="B16" s="64">
        <v>7</v>
      </c>
      <c r="C16" s="64">
        <v>1</v>
      </c>
      <c r="D16" s="64">
        <v>2</v>
      </c>
      <c r="E16" s="64">
        <v>5</v>
      </c>
      <c r="F16" s="64">
        <v>7</v>
      </c>
      <c r="G16" s="64">
        <v>7</v>
      </c>
      <c r="H16" s="64">
        <v>1</v>
      </c>
      <c r="I16" s="64">
        <v>3</v>
      </c>
      <c r="J16" s="64">
        <v>2</v>
      </c>
      <c r="K16" s="64">
        <v>13</v>
      </c>
      <c r="L16" s="64">
        <v>2</v>
      </c>
      <c r="M16" s="64">
        <v>2</v>
      </c>
      <c r="N16" s="64">
        <v>18</v>
      </c>
      <c r="O16" s="64">
        <v>6</v>
      </c>
      <c r="P16" s="64">
        <v>2</v>
      </c>
      <c r="Q16" s="64">
        <v>3</v>
      </c>
      <c r="R16" s="64">
        <v>6</v>
      </c>
      <c r="S16" s="64">
        <v>5</v>
      </c>
      <c r="T16" s="64">
        <v>19</v>
      </c>
      <c r="U16" s="64">
        <v>1</v>
      </c>
      <c r="V16" s="65">
        <v>112</v>
      </c>
      <c r="W16" s="66">
        <v>0</v>
      </c>
      <c r="X16" s="66">
        <v>3</v>
      </c>
      <c r="Y16" s="66">
        <v>3</v>
      </c>
      <c r="Z16" s="66">
        <v>0</v>
      </c>
      <c r="AA16" s="66">
        <v>0</v>
      </c>
      <c r="AB16" s="66">
        <v>1</v>
      </c>
      <c r="AC16" s="66">
        <v>3</v>
      </c>
      <c r="AD16" s="66">
        <v>5</v>
      </c>
      <c r="AE16" s="66">
        <v>0</v>
      </c>
      <c r="AF16" s="66">
        <v>1</v>
      </c>
      <c r="AG16" s="66">
        <v>0</v>
      </c>
      <c r="AH16" s="66">
        <v>1</v>
      </c>
      <c r="AI16" s="66">
        <v>3</v>
      </c>
      <c r="AJ16" s="66">
        <v>3</v>
      </c>
      <c r="AK16" s="66">
        <v>1</v>
      </c>
      <c r="AL16" s="66">
        <v>1</v>
      </c>
      <c r="AM16" s="65">
        <v>137</v>
      </c>
      <c r="AN16" s="65">
        <v>4</v>
      </c>
      <c r="AO16" s="66">
        <v>2</v>
      </c>
      <c r="AP16" s="66">
        <v>3</v>
      </c>
      <c r="AQ16" s="66">
        <v>1</v>
      </c>
      <c r="AR16" s="66">
        <v>0</v>
      </c>
      <c r="AS16" s="66">
        <v>0</v>
      </c>
      <c r="AT16" s="66">
        <v>1</v>
      </c>
      <c r="AU16" s="65">
        <v>7</v>
      </c>
      <c r="AV16" s="67"/>
      <c r="AW16" s="21"/>
      <c r="AX16" s="22"/>
    </row>
    <row r="17" spans="1:50" s="23" customFormat="1" ht="20.100000000000001" customHeight="1">
      <c r="A17" s="23"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1</v>
      </c>
      <c r="W17" s="66">
        <v>0</v>
      </c>
      <c r="X17" s="66">
        <v>0</v>
      </c>
      <c r="Y17" s="66">
        <v>0</v>
      </c>
      <c r="Z17" s="66">
        <v>0</v>
      </c>
      <c r="AA17" s="66">
        <v>0</v>
      </c>
      <c r="AB17" s="66">
        <v>0</v>
      </c>
      <c r="AC17" s="66">
        <v>0</v>
      </c>
      <c r="AD17" s="66">
        <v>0</v>
      </c>
      <c r="AE17" s="66">
        <v>0</v>
      </c>
      <c r="AF17" s="66">
        <v>0</v>
      </c>
      <c r="AG17" s="66">
        <v>0</v>
      </c>
      <c r="AH17" s="66">
        <v>0</v>
      </c>
      <c r="AI17" s="66">
        <v>0</v>
      </c>
      <c r="AJ17" s="66">
        <v>0</v>
      </c>
      <c r="AK17" s="66">
        <v>0</v>
      </c>
      <c r="AL17" s="66">
        <v>0</v>
      </c>
      <c r="AM17" s="65">
        <v>1</v>
      </c>
      <c r="AN17" s="65">
        <v>0</v>
      </c>
      <c r="AO17" s="66">
        <v>0</v>
      </c>
      <c r="AP17" s="66">
        <v>0</v>
      </c>
      <c r="AQ17" s="66">
        <v>0</v>
      </c>
      <c r="AR17" s="66">
        <v>0</v>
      </c>
      <c r="AS17" s="66">
        <v>0</v>
      </c>
      <c r="AT17" s="66">
        <v>0</v>
      </c>
      <c r="AU17" s="65">
        <v>0</v>
      </c>
      <c r="AV17" s="67"/>
      <c r="AW17" s="21"/>
      <c r="AX17" s="22"/>
    </row>
    <row r="18" spans="1:50" s="26" customFormat="1" ht="20.100000000000001" customHeight="1">
      <c r="A18" s="26" t="s">
        <v>36</v>
      </c>
      <c r="B18" s="64">
        <v>6</v>
      </c>
      <c r="C18" s="64">
        <v>2</v>
      </c>
      <c r="D18" s="64">
        <v>3</v>
      </c>
      <c r="E18" s="64">
        <v>5</v>
      </c>
      <c r="F18" s="64">
        <v>4</v>
      </c>
      <c r="G18" s="64">
        <v>3</v>
      </c>
      <c r="H18" s="64">
        <v>2</v>
      </c>
      <c r="I18" s="64">
        <v>3</v>
      </c>
      <c r="J18" s="64">
        <v>2</v>
      </c>
      <c r="K18" s="64">
        <v>9</v>
      </c>
      <c r="L18" s="64">
        <v>2</v>
      </c>
      <c r="M18" s="64">
        <v>1</v>
      </c>
      <c r="N18" s="64">
        <v>9</v>
      </c>
      <c r="O18" s="64">
        <v>5</v>
      </c>
      <c r="P18" s="64">
        <v>1</v>
      </c>
      <c r="Q18" s="64">
        <v>4</v>
      </c>
      <c r="R18" s="64">
        <v>7</v>
      </c>
      <c r="S18" s="64">
        <v>4</v>
      </c>
      <c r="T18" s="64">
        <v>11</v>
      </c>
      <c r="U18" s="64">
        <v>1</v>
      </c>
      <c r="V18" s="65">
        <v>84</v>
      </c>
      <c r="W18" s="66">
        <v>0</v>
      </c>
      <c r="X18" s="66">
        <v>3</v>
      </c>
      <c r="Y18" s="66">
        <v>2</v>
      </c>
      <c r="Z18" s="66">
        <v>1</v>
      </c>
      <c r="AA18" s="66">
        <v>0</v>
      </c>
      <c r="AB18" s="66">
        <v>1</v>
      </c>
      <c r="AC18" s="66">
        <v>4</v>
      </c>
      <c r="AD18" s="66">
        <v>5</v>
      </c>
      <c r="AE18" s="66">
        <v>1</v>
      </c>
      <c r="AF18" s="66">
        <v>1</v>
      </c>
      <c r="AG18" s="66">
        <v>0</v>
      </c>
      <c r="AH18" s="66">
        <v>1</v>
      </c>
      <c r="AI18" s="66">
        <v>2</v>
      </c>
      <c r="AJ18" s="66">
        <v>2</v>
      </c>
      <c r="AK18" s="66">
        <v>1</v>
      </c>
      <c r="AL18" s="66">
        <v>1</v>
      </c>
      <c r="AM18" s="65">
        <v>109</v>
      </c>
      <c r="AN18" s="65">
        <v>5</v>
      </c>
      <c r="AO18" s="66">
        <v>2</v>
      </c>
      <c r="AP18" s="66">
        <v>6</v>
      </c>
      <c r="AQ18" s="66">
        <v>0</v>
      </c>
      <c r="AR18" s="66">
        <v>0</v>
      </c>
      <c r="AS18" s="66">
        <v>0</v>
      </c>
      <c r="AT18" s="66">
        <v>1</v>
      </c>
      <c r="AU18" s="65">
        <v>9</v>
      </c>
      <c r="AV18" s="67"/>
      <c r="AW18" s="21"/>
      <c r="AX18" s="22"/>
    </row>
    <row r="19" spans="1:50" s="26" customFormat="1" ht="20.100000000000001" customHeight="1">
      <c r="A19" s="26" t="s">
        <v>37</v>
      </c>
      <c r="B19" s="64">
        <v>2</v>
      </c>
      <c r="C19" s="64">
        <v>0</v>
      </c>
      <c r="D19" s="64">
        <v>0</v>
      </c>
      <c r="E19" s="64">
        <v>4</v>
      </c>
      <c r="F19" s="64">
        <v>0</v>
      </c>
      <c r="G19" s="64">
        <v>3</v>
      </c>
      <c r="H19" s="64">
        <v>0</v>
      </c>
      <c r="I19" s="64">
        <v>5</v>
      </c>
      <c r="J19" s="64">
        <v>1</v>
      </c>
      <c r="K19" s="64">
        <v>2</v>
      </c>
      <c r="L19" s="64">
        <v>0</v>
      </c>
      <c r="M19" s="64">
        <v>2</v>
      </c>
      <c r="N19" s="64">
        <v>0</v>
      </c>
      <c r="O19" s="64">
        <v>8</v>
      </c>
      <c r="P19" s="64">
        <v>2</v>
      </c>
      <c r="Q19" s="64">
        <v>2</v>
      </c>
      <c r="R19" s="64">
        <v>0</v>
      </c>
      <c r="S19" s="64">
        <v>0</v>
      </c>
      <c r="T19" s="64">
        <v>2</v>
      </c>
      <c r="U19" s="64">
        <v>1</v>
      </c>
      <c r="V19" s="65">
        <v>34</v>
      </c>
      <c r="W19" s="66">
        <v>1</v>
      </c>
      <c r="X19" s="66">
        <v>7</v>
      </c>
      <c r="Y19" s="66">
        <v>3</v>
      </c>
      <c r="Z19" s="66">
        <v>1</v>
      </c>
      <c r="AA19" s="66">
        <v>0</v>
      </c>
      <c r="AB19" s="66">
        <v>2</v>
      </c>
      <c r="AC19" s="66">
        <v>2</v>
      </c>
      <c r="AD19" s="66">
        <v>0</v>
      </c>
      <c r="AE19" s="66">
        <v>2</v>
      </c>
      <c r="AF19" s="66">
        <v>2</v>
      </c>
      <c r="AG19" s="66">
        <v>3</v>
      </c>
      <c r="AH19" s="66">
        <v>3</v>
      </c>
      <c r="AI19" s="66">
        <v>0</v>
      </c>
      <c r="AJ19" s="66">
        <v>5</v>
      </c>
      <c r="AK19" s="66">
        <v>4</v>
      </c>
      <c r="AL19" s="66">
        <v>5</v>
      </c>
      <c r="AM19" s="65">
        <v>74</v>
      </c>
      <c r="AN19" s="65">
        <v>8</v>
      </c>
      <c r="AO19" s="66">
        <v>0</v>
      </c>
      <c r="AP19" s="66">
        <v>4</v>
      </c>
      <c r="AQ19" s="66">
        <v>0</v>
      </c>
      <c r="AR19" s="66">
        <v>0</v>
      </c>
      <c r="AS19" s="66">
        <v>0</v>
      </c>
      <c r="AT19" s="66">
        <v>5</v>
      </c>
      <c r="AU19" s="65">
        <v>9</v>
      </c>
      <c r="AV19" s="67"/>
      <c r="AW19" s="21"/>
      <c r="AX19" s="22"/>
    </row>
    <row r="20" spans="1:50" s="26" customFormat="1" ht="20.100000000000001" customHeight="1">
      <c r="A20" s="26" t="s">
        <v>38</v>
      </c>
      <c r="B20" s="64">
        <v>1</v>
      </c>
      <c r="C20" s="64">
        <v>0</v>
      </c>
      <c r="D20" s="64">
        <v>0</v>
      </c>
      <c r="E20" s="64">
        <v>0</v>
      </c>
      <c r="F20" s="64">
        <v>0</v>
      </c>
      <c r="G20" s="64">
        <v>0</v>
      </c>
      <c r="H20" s="64">
        <v>0</v>
      </c>
      <c r="I20" s="64">
        <v>1</v>
      </c>
      <c r="J20" s="64">
        <v>1</v>
      </c>
      <c r="K20" s="64">
        <v>1</v>
      </c>
      <c r="L20" s="64">
        <v>0</v>
      </c>
      <c r="M20" s="64">
        <v>0</v>
      </c>
      <c r="N20" s="64">
        <v>2</v>
      </c>
      <c r="O20" s="64">
        <v>0</v>
      </c>
      <c r="P20" s="64">
        <v>0</v>
      </c>
      <c r="Q20" s="64">
        <v>0</v>
      </c>
      <c r="R20" s="64">
        <v>0</v>
      </c>
      <c r="S20" s="64">
        <v>1</v>
      </c>
      <c r="T20" s="64">
        <v>1</v>
      </c>
      <c r="U20" s="64">
        <v>0</v>
      </c>
      <c r="V20" s="65">
        <v>8</v>
      </c>
      <c r="W20" s="66">
        <v>0</v>
      </c>
      <c r="X20" s="66">
        <v>0</v>
      </c>
      <c r="Y20" s="66">
        <v>0</v>
      </c>
      <c r="Z20" s="66">
        <v>0</v>
      </c>
      <c r="AA20" s="66">
        <v>0</v>
      </c>
      <c r="AB20" s="66">
        <v>0</v>
      </c>
      <c r="AC20" s="66">
        <v>0</v>
      </c>
      <c r="AD20" s="66">
        <v>0</v>
      </c>
      <c r="AE20" s="66">
        <v>0</v>
      </c>
      <c r="AF20" s="66">
        <v>0</v>
      </c>
      <c r="AG20" s="66">
        <v>0</v>
      </c>
      <c r="AH20" s="66">
        <v>0</v>
      </c>
      <c r="AI20" s="66">
        <v>1</v>
      </c>
      <c r="AJ20" s="66">
        <v>0</v>
      </c>
      <c r="AK20" s="66">
        <v>0</v>
      </c>
      <c r="AL20" s="66">
        <v>0</v>
      </c>
      <c r="AM20" s="65">
        <v>9</v>
      </c>
      <c r="AN20" s="65">
        <v>0</v>
      </c>
      <c r="AO20" s="66">
        <v>0</v>
      </c>
      <c r="AP20" s="66">
        <v>0</v>
      </c>
      <c r="AQ20" s="66">
        <v>0</v>
      </c>
      <c r="AR20" s="66">
        <v>0</v>
      </c>
      <c r="AS20" s="66">
        <v>0</v>
      </c>
      <c r="AT20" s="66">
        <v>0</v>
      </c>
      <c r="AU20" s="65">
        <v>0</v>
      </c>
      <c r="AV20" s="67"/>
      <c r="AW20" s="21"/>
      <c r="AX20" s="22"/>
    </row>
    <row r="21" spans="1:50" s="26" customFormat="1" ht="20.100000000000001" customHeight="1">
      <c r="A21" s="26" t="s">
        <v>96</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13</v>
      </c>
      <c r="W21" s="66">
        <v>0</v>
      </c>
      <c r="X21" s="66">
        <v>1</v>
      </c>
      <c r="Y21" s="66">
        <v>1</v>
      </c>
      <c r="Z21" s="66">
        <v>0</v>
      </c>
      <c r="AA21" s="66">
        <v>0</v>
      </c>
      <c r="AB21" s="66">
        <v>1</v>
      </c>
      <c r="AC21" s="66">
        <v>3</v>
      </c>
      <c r="AD21" s="66">
        <v>1</v>
      </c>
      <c r="AE21" s="66">
        <v>0</v>
      </c>
      <c r="AF21" s="66">
        <v>0</v>
      </c>
      <c r="AG21" s="66">
        <v>0</v>
      </c>
      <c r="AH21" s="66">
        <v>1</v>
      </c>
      <c r="AI21" s="66">
        <v>1</v>
      </c>
      <c r="AJ21" s="66">
        <v>2</v>
      </c>
      <c r="AK21" s="66">
        <v>1</v>
      </c>
      <c r="AL21" s="66">
        <v>0</v>
      </c>
      <c r="AM21" s="65">
        <v>25</v>
      </c>
      <c r="AN21" s="65">
        <v>3</v>
      </c>
      <c r="AO21" s="66">
        <v>1</v>
      </c>
      <c r="AP21" s="66">
        <v>1</v>
      </c>
      <c r="AQ21" s="66">
        <v>0</v>
      </c>
      <c r="AR21" s="66">
        <v>0</v>
      </c>
      <c r="AS21" s="66">
        <v>0</v>
      </c>
      <c r="AT21" s="66">
        <v>0</v>
      </c>
      <c r="AU21" s="65">
        <v>2</v>
      </c>
      <c r="AV21" s="67"/>
      <c r="AW21" s="21"/>
      <c r="AX21" s="22"/>
    </row>
    <row r="22" spans="1:50" s="26" customFormat="1" ht="20.100000000000001" customHeight="1">
      <c r="A22" s="26"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1</v>
      </c>
      <c r="W22" s="66">
        <v>0</v>
      </c>
      <c r="X22" s="66">
        <v>0</v>
      </c>
      <c r="Y22" s="66">
        <v>0</v>
      </c>
      <c r="Z22" s="66">
        <v>0</v>
      </c>
      <c r="AA22" s="66">
        <v>0</v>
      </c>
      <c r="AB22" s="66">
        <v>0</v>
      </c>
      <c r="AC22" s="66">
        <v>0</v>
      </c>
      <c r="AD22" s="66">
        <v>0</v>
      </c>
      <c r="AE22" s="66">
        <v>0</v>
      </c>
      <c r="AF22" s="66">
        <v>0</v>
      </c>
      <c r="AG22" s="66">
        <v>0</v>
      </c>
      <c r="AH22" s="66">
        <v>0</v>
      </c>
      <c r="AI22" s="66">
        <v>0</v>
      </c>
      <c r="AJ22" s="66">
        <v>0</v>
      </c>
      <c r="AK22" s="66">
        <v>0</v>
      </c>
      <c r="AL22" s="66">
        <v>0</v>
      </c>
      <c r="AM22" s="65">
        <v>1</v>
      </c>
      <c r="AN22" s="65">
        <v>0</v>
      </c>
      <c r="AO22" s="66">
        <v>0</v>
      </c>
      <c r="AP22" s="66">
        <v>0</v>
      </c>
      <c r="AQ22" s="66">
        <v>0</v>
      </c>
      <c r="AR22" s="66">
        <v>0</v>
      </c>
      <c r="AS22" s="66">
        <v>0</v>
      </c>
      <c r="AT22" s="66">
        <v>0</v>
      </c>
      <c r="AU22" s="65">
        <v>0</v>
      </c>
      <c r="AV22" s="67"/>
      <c r="AW22" s="21"/>
      <c r="AX22" s="22"/>
    </row>
    <row r="23" spans="1:50" s="26" customFormat="1" ht="20.100000000000001" customHeight="1">
      <c r="A23" s="26" t="s">
        <v>41</v>
      </c>
      <c r="B23" s="64">
        <v>1</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12</v>
      </c>
      <c r="W23" s="66">
        <v>0</v>
      </c>
      <c r="X23" s="66">
        <v>1</v>
      </c>
      <c r="Y23" s="66">
        <v>1</v>
      </c>
      <c r="Z23" s="66">
        <v>0</v>
      </c>
      <c r="AA23" s="66">
        <v>0</v>
      </c>
      <c r="AB23" s="66">
        <v>0</v>
      </c>
      <c r="AC23" s="66">
        <v>2</v>
      </c>
      <c r="AD23" s="66">
        <v>0</v>
      </c>
      <c r="AE23" s="66">
        <v>0</v>
      </c>
      <c r="AF23" s="66">
        <v>0</v>
      </c>
      <c r="AG23" s="66">
        <v>0</v>
      </c>
      <c r="AH23" s="66">
        <v>0</v>
      </c>
      <c r="AI23" s="66">
        <v>1</v>
      </c>
      <c r="AJ23" s="66">
        <v>1</v>
      </c>
      <c r="AK23" s="66">
        <v>0</v>
      </c>
      <c r="AL23" s="66">
        <v>0</v>
      </c>
      <c r="AM23" s="65">
        <v>18</v>
      </c>
      <c r="AN23" s="65">
        <v>0</v>
      </c>
      <c r="AO23" s="66">
        <v>1</v>
      </c>
      <c r="AP23" s="66">
        <v>0</v>
      </c>
      <c r="AQ23" s="66">
        <v>0</v>
      </c>
      <c r="AR23" s="66">
        <v>0</v>
      </c>
      <c r="AS23" s="66">
        <v>0</v>
      </c>
      <c r="AT23" s="66">
        <v>0</v>
      </c>
      <c r="AU23" s="65">
        <v>1</v>
      </c>
      <c r="AV23" s="67"/>
      <c r="AW23" s="21"/>
      <c r="AX23" s="22"/>
    </row>
    <row r="24" spans="1:50" s="26" customFormat="1" ht="20.100000000000001" customHeight="1">
      <c r="A24" s="26" t="s">
        <v>42</v>
      </c>
      <c r="B24" s="64">
        <v>1</v>
      </c>
      <c r="C24" s="64">
        <v>0</v>
      </c>
      <c r="D24" s="64">
        <v>0</v>
      </c>
      <c r="E24" s="64">
        <v>0</v>
      </c>
      <c r="F24" s="64">
        <v>1</v>
      </c>
      <c r="G24" s="64">
        <v>0</v>
      </c>
      <c r="H24" s="64">
        <v>0</v>
      </c>
      <c r="I24" s="64">
        <v>3</v>
      </c>
      <c r="J24" s="64">
        <v>1</v>
      </c>
      <c r="K24" s="64">
        <v>1</v>
      </c>
      <c r="L24" s="64">
        <v>0</v>
      </c>
      <c r="M24" s="64">
        <v>1</v>
      </c>
      <c r="N24" s="64">
        <v>0</v>
      </c>
      <c r="O24" s="64">
        <v>2</v>
      </c>
      <c r="P24" s="64">
        <v>0</v>
      </c>
      <c r="Q24" s="64">
        <v>1</v>
      </c>
      <c r="R24" s="64">
        <v>0</v>
      </c>
      <c r="S24" s="64">
        <v>1</v>
      </c>
      <c r="T24" s="64">
        <v>0</v>
      </c>
      <c r="U24" s="64">
        <v>0</v>
      </c>
      <c r="V24" s="65">
        <v>12</v>
      </c>
      <c r="W24" s="66">
        <v>0</v>
      </c>
      <c r="X24" s="66">
        <v>2</v>
      </c>
      <c r="Y24" s="66">
        <v>1</v>
      </c>
      <c r="Z24" s="66">
        <v>1</v>
      </c>
      <c r="AA24" s="66">
        <v>0</v>
      </c>
      <c r="AB24" s="66">
        <v>1</v>
      </c>
      <c r="AC24" s="66">
        <v>0</v>
      </c>
      <c r="AD24" s="66">
        <v>0</v>
      </c>
      <c r="AE24" s="66">
        <v>0</v>
      </c>
      <c r="AF24" s="66">
        <v>1</v>
      </c>
      <c r="AG24" s="66">
        <v>0</v>
      </c>
      <c r="AH24" s="66">
        <v>1</v>
      </c>
      <c r="AI24" s="66">
        <v>1</v>
      </c>
      <c r="AJ24" s="66">
        <v>1</v>
      </c>
      <c r="AK24" s="66">
        <v>3</v>
      </c>
      <c r="AL24" s="66">
        <v>2</v>
      </c>
      <c r="AM24" s="65">
        <v>26</v>
      </c>
      <c r="AN24" s="65">
        <v>5</v>
      </c>
      <c r="AO24" s="66">
        <v>0</v>
      </c>
      <c r="AP24" s="66">
        <v>0</v>
      </c>
      <c r="AQ24" s="66">
        <v>0</v>
      </c>
      <c r="AR24" s="66">
        <v>0</v>
      </c>
      <c r="AS24" s="66">
        <v>0</v>
      </c>
      <c r="AT24" s="66">
        <v>1</v>
      </c>
      <c r="AU24" s="65">
        <v>1</v>
      </c>
      <c r="AV24" s="67"/>
      <c r="AW24" s="21"/>
      <c r="AX24" s="22"/>
    </row>
    <row r="25" spans="1:50" s="26" customFormat="1" ht="20.100000000000001" customHeight="1">
      <c r="A25" s="26"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1</v>
      </c>
      <c r="W25" s="66">
        <v>0</v>
      </c>
      <c r="X25" s="66">
        <v>0</v>
      </c>
      <c r="Y25" s="66">
        <v>0</v>
      </c>
      <c r="Z25" s="66">
        <v>0</v>
      </c>
      <c r="AA25" s="66">
        <v>0</v>
      </c>
      <c r="AB25" s="66">
        <v>0</v>
      </c>
      <c r="AC25" s="66">
        <v>0</v>
      </c>
      <c r="AD25" s="66">
        <v>0</v>
      </c>
      <c r="AE25" s="66">
        <v>0</v>
      </c>
      <c r="AF25" s="66">
        <v>0</v>
      </c>
      <c r="AG25" s="66">
        <v>0</v>
      </c>
      <c r="AH25" s="66">
        <v>0</v>
      </c>
      <c r="AI25" s="66">
        <v>0</v>
      </c>
      <c r="AJ25" s="66">
        <v>0</v>
      </c>
      <c r="AK25" s="66">
        <v>0</v>
      </c>
      <c r="AL25" s="66">
        <v>0</v>
      </c>
      <c r="AM25" s="65">
        <v>1</v>
      </c>
      <c r="AN25" s="65">
        <v>0</v>
      </c>
      <c r="AO25" s="66">
        <v>0</v>
      </c>
      <c r="AP25" s="66">
        <v>0</v>
      </c>
      <c r="AQ25" s="66">
        <v>0</v>
      </c>
      <c r="AR25" s="66">
        <v>0</v>
      </c>
      <c r="AS25" s="66">
        <v>0</v>
      </c>
      <c r="AT25" s="66">
        <v>0</v>
      </c>
      <c r="AU25" s="65">
        <v>0</v>
      </c>
      <c r="AV25" s="67"/>
      <c r="AW25" s="21"/>
      <c r="AX25" s="22"/>
    </row>
    <row r="26" spans="1:50" s="26" customFormat="1" ht="20.100000000000001" customHeight="1">
      <c r="A26" s="26"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1</v>
      </c>
      <c r="W26" s="66">
        <v>0</v>
      </c>
      <c r="X26" s="66">
        <v>0</v>
      </c>
      <c r="Y26" s="66">
        <v>0</v>
      </c>
      <c r="Z26" s="66">
        <v>0</v>
      </c>
      <c r="AA26" s="66">
        <v>0</v>
      </c>
      <c r="AB26" s="66">
        <v>0</v>
      </c>
      <c r="AC26" s="66">
        <v>0</v>
      </c>
      <c r="AD26" s="66">
        <v>0</v>
      </c>
      <c r="AE26" s="66">
        <v>0</v>
      </c>
      <c r="AF26" s="66">
        <v>0</v>
      </c>
      <c r="AG26" s="66">
        <v>0</v>
      </c>
      <c r="AH26" s="66">
        <v>0</v>
      </c>
      <c r="AI26" s="66">
        <v>0</v>
      </c>
      <c r="AJ26" s="66">
        <v>0</v>
      </c>
      <c r="AK26" s="66">
        <v>0</v>
      </c>
      <c r="AL26" s="66">
        <v>0</v>
      </c>
      <c r="AM26" s="65">
        <v>1</v>
      </c>
      <c r="AN26" s="65">
        <v>0</v>
      </c>
      <c r="AO26" s="66">
        <v>0</v>
      </c>
      <c r="AP26" s="66">
        <v>0</v>
      </c>
      <c r="AQ26" s="66">
        <v>0</v>
      </c>
      <c r="AR26" s="66">
        <v>0</v>
      </c>
      <c r="AS26" s="66">
        <v>0</v>
      </c>
      <c r="AT26" s="66">
        <v>0</v>
      </c>
      <c r="AU26" s="65">
        <v>0</v>
      </c>
      <c r="AV26" s="67"/>
      <c r="AW26" s="21"/>
      <c r="AX26" s="22"/>
    </row>
    <row r="27" spans="1:50" s="70" customFormat="1" ht="21.75" customHeight="1" thickBot="1">
      <c r="A27" s="68" t="s">
        <v>45</v>
      </c>
      <c r="B27" s="69">
        <v>55</v>
      </c>
      <c r="C27" s="69">
        <v>7</v>
      </c>
      <c r="D27" s="69">
        <v>14</v>
      </c>
      <c r="E27" s="69">
        <v>33</v>
      </c>
      <c r="F27" s="69">
        <v>32</v>
      </c>
      <c r="G27" s="69">
        <v>33</v>
      </c>
      <c r="H27" s="69">
        <v>13</v>
      </c>
      <c r="I27" s="69">
        <v>32</v>
      </c>
      <c r="J27" s="69">
        <v>19</v>
      </c>
      <c r="K27" s="69">
        <v>65</v>
      </c>
      <c r="L27" s="69">
        <v>12</v>
      </c>
      <c r="M27" s="69">
        <v>10</v>
      </c>
      <c r="N27" s="69">
        <v>70</v>
      </c>
      <c r="O27" s="69">
        <v>42</v>
      </c>
      <c r="P27" s="69">
        <v>9</v>
      </c>
      <c r="Q27" s="69">
        <v>21</v>
      </c>
      <c r="R27" s="69">
        <v>40</v>
      </c>
      <c r="S27" s="69">
        <v>30</v>
      </c>
      <c r="T27" s="69">
        <v>82</v>
      </c>
      <c r="U27" s="69">
        <v>15</v>
      </c>
      <c r="V27" s="69">
        <v>634</v>
      </c>
      <c r="W27" s="69">
        <v>1</v>
      </c>
      <c r="X27" s="69">
        <v>30</v>
      </c>
      <c r="Y27" s="69">
        <v>23</v>
      </c>
      <c r="Z27" s="69">
        <v>6</v>
      </c>
      <c r="AA27" s="69">
        <v>1</v>
      </c>
      <c r="AB27" s="69">
        <v>9</v>
      </c>
      <c r="AC27" s="69">
        <v>24</v>
      </c>
      <c r="AD27" s="69">
        <v>33</v>
      </c>
      <c r="AE27" s="69">
        <v>5</v>
      </c>
      <c r="AF27" s="69">
        <v>8</v>
      </c>
      <c r="AG27" s="69">
        <v>4</v>
      </c>
      <c r="AH27" s="69">
        <v>11</v>
      </c>
      <c r="AI27" s="69">
        <v>21</v>
      </c>
      <c r="AJ27" s="69">
        <v>23</v>
      </c>
      <c r="AK27" s="69">
        <v>14</v>
      </c>
      <c r="AL27" s="69">
        <v>18</v>
      </c>
      <c r="AM27" s="69">
        <v>865</v>
      </c>
      <c r="AN27" s="69">
        <v>42</v>
      </c>
      <c r="AO27" s="69">
        <v>10</v>
      </c>
      <c r="AP27" s="69">
        <v>31</v>
      </c>
      <c r="AQ27" s="69">
        <v>2</v>
      </c>
      <c r="AR27" s="69">
        <v>1</v>
      </c>
      <c r="AS27" s="69">
        <v>1</v>
      </c>
      <c r="AT27" s="69">
        <v>13</v>
      </c>
      <c r="AU27" s="69">
        <v>58</v>
      </c>
      <c r="AV27" s="67"/>
      <c r="AW27" s="21"/>
      <c r="AX27" s="22"/>
    </row>
    <row r="28" spans="1:50" s="73" customFormat="1" ht="16.5" customHeight="1">
      <c r="A28" s="30" t="s">
        <v>46</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71"/>
      <c r="AN28" s="71"/>
      <c r="AO28" s="37"/>
      <c r="AP28" s="37"/>
      <c r="AQ28" s="37"/>
      <c r="AR28" s="37"/>
      <c r="AS28" s="37"/>
      <c r="AT28" s="37"/>
      <c r="AU28" s="37"/>
      <c r="AV28" s="72"/>
      <c r="AX28" s="22"/>
    </row>
    <row r="29" spans="1:50" s="77" customFormat="1">
      <c r="A29" s="34"/>
      <c r="B29" s="74"/>
      <c r="C29" s="74"/>
      <c r="D29" s="74"/>
      <c r="E29" s="74"/>
      <c r="F29" s="74"/>
      <c r="G29" s="74"/>
      <c r="H29" s="74"/>
      <c r="I29" s="74"/>
      <c r="J29" s="74"/>
      <c r="K29" s="74"/>
      <c r="L29" s="74"/>
      <c r="M29" s="74"/>
      <c r="N29" s="74"/>
      <c r="O29" s="74"/>
      <c r="P29" s="74"/>
      <c r="Q29" s="74"/>
      <c r="R29" s="74"/>
      <c r="S29" s="74"/>
      <c r="T29" s="74"/>
      <c r="U29" s="74"/>
      <c r="V29" s="75"/>
      <c r="W29" s="75"/>
      <c r="X29" s="74"/>
      <c r="Y29" s="74"/>
      <c r="Z29" s="74"/>
      <c r="AA29" s="74"/>
      <c r="AB29" s="74"/>
      <c r="AC29" s="74"/>
      <c r="AD29" s="74"/>
      <c r="AE29" s="74"/>
      <c r="AF29" s="74"/>
      <c r="AG29" s="74"/>
      <c r="AH29" s="74"/>
      <c r="AI29" s="74"/>
      <c r="AJ29" s="74"/>
      <c r="AK29" s="74"/>
      <c r="AL29" s="74"/>
      <c r="AM29" s="76"/>
      <c r="AN29" s="74"/>
      <c r="AO29" s="74"/>
      <c r="AP29" s="74"/>
      <c r="AQ29" s="74"/>
      <c r="AR29" s="74"/>
      <c r="AS29" s="74"/>
      <c r="AT29" s="74"/>
      <c r="AU29" s="75"/>
    </row>
    <row r="30" spans="1:50">
      <c r="A30" s="37"/>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8"/>
    </row>
    <row r="31" spans="1:50" s="77" customForma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4" spans="22:47" s="77" customFormat="1">
      <c r="V34" s="79"/>
      <c r="W34" s="79"/>
      <c r="AM34" s="79"/>
      <c r="AU34" s="79"/>
    </row>
  </sheetData>
  <mergeCells count="5">
    <mergeCell ref="A2:AU2"/>
    <mergeCell ref="A3:AU3"/>
    <mergeCell ref="A4:AU4"/>
    <mergeCell ref="B6:AL7"/>
    <mergeCell ref="AO6:AU7"/>
  </mergeCells>
  <hyperlinks>
    <hyperlink ref="A1" location="Índice!A1" display="Volver al Índic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18"/>
  <sheetViews>
    <sheetView showGridLines="0" zoomScaleNormal="100" workbookViewId="0"/>
  </sheetViews>
  <sheetFormatPr baseColWidth="10" defaultRowHeight="10.199999999999999"/>
  <cols>
    <col min="1" max="1" width="21.5546875" style="374" bestFit="1" customWidth="1"/>
    <col min="2" max="2" width="13" style="352" customWidth="1"/>
    <col min="3" max="3" width="14.88671875" style="352" bestFit="1" customWidth="1"/>
    <col min="4" max="4" width="19.88671875" style="352" bestFit="1" customWidth="1"/>
    <col min="5" max="5" width="9.6640625" style="353" bestFit="1" customWidth="1"/>
    <col min="6" max="6" width="14.33203125" style="352" bestFit="1" customWidth="1"/>
    <col min="7" max="14" width="13.6640625" style="352" bestFit="1" customWidth="1"/>
    <col min="15" max="16" width="14.6640625" style="352" bestFit="1" customWidth="1"/>
    <col min="17" max="17" width="13.6640625" style="352" bestFit="1" customWidth="1"/>
    <col min="18" max="18" width="14.6640625" style="352" bestFit="1" customWidth="1"/>
    <col min="19" max="256" width="10.88671875" style="350"/>
    <col min="257" max="257" width="20.44140625" style="350" bestFit="1" customWidth="1"/>
    <col min="258" max="258" width="13" style="350" customWidth="1"/>
    <col min="259" max="259" width="14.88671875" style="350" bestFit="1" customWidth="1"/>
    <col min="260" max="260" width="19.88671875" style="350" bestFit="1" customWidth="1"/>
    <col min="261" max="261" width="9.6640625" style="350" bestFit="1" customWidth="1"/>
    <col min="262" max="270" width="13.6640625" style="350" bestFit="1" customWidth="1"/>
    <col min="271" max="272" width="14.6640625" style="350" bestFit="1" customWidth="1"/>
    <col min="273" max="273" width="13.6640625" style="350" bestFit="1" customWidth="1"/>
    <col min="274" max="274" width="14.6640625" style="350" bestFit="1" customWidth="1"/>
    <col min="275" max="512" width="10.88671875" style="350"/>
    <col min="513" max="513" width="20.44140625" style="350" bestFit="1" customWidth="1"/>
    <col min="514" max="514" width="13" style="350" customWidth="1"/>
    <col min="515" max="515" width="14.88671875" style="350" bestFit="1" customWidth="1"/>
    <col min="516" max="516" width="19.88671875" style="350" bestFit="1" customWidth="1"/>
    <col min="517" max="517" width="9.6640625" style="350" bestFit="1" customWidth="1"/>
    <col min="518" max="526" width="13.6640625" style="350" bestFit="1" customWidth="1"/>
    <col min="527" max="528" width="14.6640625" style="350" bestFit="1" customWidth="1"/>
    <col min="529" max="529" width="13.6640625" style="350" bestFit="1" customWidth="1"/>
    <col min="530" max="530" width="14.6640625" style="350" bestFit="1" customWidth="1"/>
    <col min="531" max="768" width="10.88671875" style="350"/>
    <col min="769" max="769" width="20.44140625" style="350" bestFit="1" customWidth="1"/>
    <col min="770" max="770" width="13" style="350" customWidth="1"/>
    <col min="771" max="771" width="14.88671875" style="350" bestFit="1" customWidth="1"/>
    <col min="772" max="772" width="19.88671875" style="350" bestFit="1" customWidth="1"/>
    <col min="773" max="773" width="9.6640625" style="350" bestFit="1" customWidth="1"/>
    <col min="774" max="782" width="13.6640625" style="350" bestFit="1" customWidth="1"/>
    <col min="783" max="784" width="14.6640625" style="350" bestFit="1" customWidth="1"/>
    <col min="785" max="785" width="13.6640625" style="350" bestFit="1" customWidth="1"/>
    <col min="786" max="786" width="14.6640625" style="350" bestFit="1" customWidth="1"/>
    <col min="787" max="1024" width="10.88671875" style="350"/>
    <col min="1025" max="1025" width="20.44140625" style="350" bestFit="1" customWidth="1"/>
    <col min="1026" max="1026" width="13" style="350" customWidth="1"/>
    <col min="1027" max="1027" width="14.88671875" style="350" bestFit="1" customWidth="1"/>
    <col min="1028" max="1028" width="19.88671875" style="350" bestFit="1" customWidth="1"/>
    <col min="1029" max="1029" width="9.6640625" style="350" bestFit="1" customWidth="1"/>
    <col min="1030" max="1038" width="13.6640625" style="350" bestFit="1" customWidth="1"/>
    <col min="1039" max="1040" width="14.6640625" style="350" bestFit="1" customWidth="1"/>
    <col min="1041" max="1041" width="13.6640625" style="350" bestFit="1" customWidth="1"/>
    <col min="1042" max="1042" width="14.6640625" style="350" bestFit="1" customWidth="1"/>
    <col min="1043" max="1280" width="10.88671875" style="350"/>
    <col min="1281" max="1281" width="20.44140625" style="350" bestFit="1" customWidth="1"/>
    <col min="1282" max="1282" width="13" style="350" customWidth="1"/>
    <col min="1283" max="1283" width="14.88671875" style="350" bestFit="1" customWidth="1"/>
    <col min="1284" max="1284" width="19.88671875" style="350" bestFit="1" customWidth="1"/>
    <col min="1285" max="1285" width="9.6640625" style="350" bestFit="1" customWidth="1"/>
    <col min="1286" max="1294" width="13.6640625" style="350" bestFit="1" customWidth="1"/>
    <col min="1295" max="1296" width="14.6640625" style="350" bestFit="1" customWidth="1"/>
    <col min="1297" max="1297" width="13.6640625" style="350" bestFit="1" customWidth="1"/>
    <col min="1298" max="1298" width="14.6640625" style="350" bestFit="1" customWidth="1"/>
    <col min="1299" max="1536" width="10.88671875" style="350"/>
    <col min="1537" max="1537" width="20.44140625" style="350" bestFit="1" customWidth="1"/>
    <col min="1538" max="1538" width="13" style="350" customWidth="1"/>
    <col min="1539" max="1539" width="14.88671875" style="350" bestFit="1" customWidth="1"/>
    <col min="1540" max="1540" width="19.88671875" style="350" bestFit="1" customWidth="1"/>
    <col min="1541" max="1541" width="9.6640625" style="350" bestFit="1" customWidth="1"/>
    <col min="1542" max="1550" width="13.6640625" style="350" bestFit="1" customWidth="1"/>
    <col min="1551" max="1552" width="14.6640625" style="350" bestFit="1" customWidth="1"/>
    <col min="1553" max="1553" width="13.6640625" style="350" bestFit="1" customWidth="1"/>
    <col min="1554" max="1554" width="14.6640625" style="350" bestFit="1" customWidth="1"/>
    <col min="1555" max="1792" width="10.88671875" style="350"/>
    <col min="1793" max="1793" width="20.44140625" style="350" bestFit="1" customWidth="1"/>
    <col min="1794" max="1794" width="13" style="350" customWidth="1"/>
    <col min="1795" max="1795" width="14.88671875" style="350" bestFit="1" customWidth="1"/>
    <col min="1796" max="1796" width="19.88671875" style="350" bestFit="1" customWidth="1"/>
    <col min="1797" max="1797" width="9.6640625" style="350" bestFit="1" customWidth="1"/>
    <col min="1798" max="1806" width="13.6640625" style="350" bestFit="1" customWidth="1"/>
    <col min="1807" max="1808" width="14.6640625" style="350" bestFit="1" customWidth="1"/>
    <col min="1809" max="1809" width="13.6640625" style="350" bestFit="1" customWidth="1"/>
    <col min="1810" max="1810" width="14.6640625" style="350" bestFit="1" customWidth="1"/>
    <col min="1811" max="2048" width="10.88671875" style="350"/>
    <col min="2049" max="2049" width="20.44140625" style="350" bestFit="1" customWidth="1"/>
    <col min="2050" max="2050" width="13" style="350" customWidth="1"/>
    <col min="2051" max="2051" width="14.88671875" style="350" bestFit="1" customWidth="1"/>
    <col min="2052" max="2052" width="19.88671875" style="350" bestFit="1" customWidth="1"/>
    <col min="2053" max="2053" width="9.6640625" style="350" bestFit="1" customWidth="1"/>
    <col min="2054" max="2062" width="13.6640625" style="350" bestFit="1" customWidth="1"/>
    <col min="2063" max="2064" width="14.6640625" style="350" bestFit="1" customWidth="1"/>
    <col min="2065" max="2065" width="13.6640625" style="350" bestFit="1" customWidth="1"/>
    <col min="2066" max="2066" width="14.6640625" style="350" bestFit="1" customWidth="1"/>
    <col min="2067" max="2304" width="10.88671875" style="350"/>
    <col min="2305" max="2305" width="20.44140625" style="350" bestFit="1" customWidth="1"/>
    <col min="2306" max="2306" width="13" style="350" customWidth="1"/>
    <col min="2307" max="2307" width="14.88671875" style="350" bestFit="1" customWidth="1"/>
    <col min="2308" max="2308" width="19.88671875" style="350" bestFit="1" customWidth="1"/>
    <col min="2309" max="2309" width="9.6640625" style="350" bestFit="1" customWidth="1"/>
    <col min="2310" max="2318" width="13.6640625" style="350" bestFit="1" customWidth="1"/>
    <col min="2319" max="2320" width="14.6640625" style="350" bestFit="1" customWidth="1"/>
    <col min="2321" max="2321" width="13.6640625" style="350" bestFit="1" customWidth="1"/>
    <col min="2322" max="2322" width="14.6640625" style="350" bestFit="1" customWidth="1"/>
    <col min="2323" max="2560" width="10.88671875" style="350"/>
    <col min="2561" max="2561" width="20.44140625" style="350" bestFit="1" customWidth="1"/>
    <col min="2562" max="2562" width="13" style="350" customWidth="1"/>
    <col min="2563" max="2563" width="14.88671875" style="350" bestFit="1" customWidth="1"/>
    <col min="2564" max="2564" width="19.88671875" style="350" bestFit="1" customWidth="1"/>
    <col min="2565" max="2565" width="9.6640625" style="350" bestFit="1" customWidth="1"/>
    <col min="2566" max="2574" width="13.6640625" style="350" bestFit="1" customWidth="1"/>
    <col min="2575" max="2576" width="14.6640625" style="350" bestFit="1" customWidth="1"/>
    <col min="2577" max="2577" width="13.6640625" style="350" bestFit="1" customWidth="1"/>
    <col min="2578" max="2578" width="14.6640625" style="350" bestFit="1" customWidth="1"/>
    <col min="2579" max="2816" width="10.88671875" style="350"/>
    <col min="2817" max="2817" width="20.44140625" style="350" bestFit="1" customWidth="1"/>
    <col min="2818" max="2818" width="13" style="350" customWidth="1"/>
    <col min="2819" max="2819" width="14.88671875" style="350" bestFit="1" customWidth="1"/>
    <col min="2820" max="2820" width="19.88671875" style="350" bestFit="1" customWidth="1"/>
    <col min="2821" max="2821" width="9.6640625" style="350" bestFit="1" customWidth="1"/>
    <col min="2822" max="2830" width="13.6640625" style="350" bestFit="1" customWidth="1"/>
    <col min="2831" max="2832" width="14.6640625" style="350" bestFit="1" customWidth="1"/>
    <col min="2833" max="2833" width="13.6640625" style="350" bestFit="1" customWidth="1"/>
    <col min="2834" max="2834" width="14.6640625" style="350" bestFit="1" customWidth="1"/>
    <col min="2835" max="3072" width="10.88671875" style="350"/>
    <col min="3073" max="3073" width="20.44140625" style="350" bestFit="1" customWidth="1"/>
    <col min="3074" max="3074" width="13" style="350" customWidth="1"/>
    <col min="3075" max="3075" width="14.88671875" style="350" bestFit="1" customWidth="1"/>
    <col min="3076" max="3076" width="19.88671875" style="350" bestFit="1" customWidth="1"/>
    <col min="3077" max="3077" width="9.6640625" style="350" bestFit="1" customWidth="1"/>
    <col min="3078" max="3086" width="13.6640625" style="350" bestFit="1" customWidth="1"/>
    <col min="3087" max="3088" width="14.6640625" style="350" bestFit="1" customWidth="1"/>
    <col min="3089" max="3089" width="13.6640625" style="350" bestFit="1" customWidth="1"/>
    <col min="3090" max="3090" width="14.6640625" style="350" bestFit="1" customWidth="1"/>
    <col min="3091" max="3328" width="10.88671875" style="350"/>
    <col min="3329" max="3329" width="20.44140625" style="350" bestFit="1" customWidth="1"/>
    <col min="3330" max="3330" width="13" style="350" customWidth="1"/>
    <col min="3331" max="3331" width="14.88671875" style="350" bestFit="1" customWidth="1"/>
    <col min="3332" max="3332" width="19.88671875" style="350" bestFit="1" customWidth="1"/>
    <col min="3333" max="3333" width="9.6640625" style="350" bestFit="1" customWidth="1"/>
    <col min="3334" max="3342" width="13.6640625" style="350" bestFit="1" customWidth="1"/>
    <col min="3343" max="3344" width="14.6640625" style="350" bestFit="1" customWidth="1"/>
    <col min="3345" max="3345" width="13.6640625" style="350" bestFit="1" customWidth="1"/>
    <col min="3346" max="3346" width="14.6640625" style="350" bestFit="1" customWidth="1"/>
    <col min="3347" max="3584" width="10.88671875" style="350"/>
    <col min="3585" max="3585" width="20.44140625" style="350" bestFit="1" customWidth="1"/>
    <col min="3586" max="3586" width="13" style="350" customWidth="1"/>
    <col min="3587" max="3587" width="14.88671875" style="350" bestFit="1" customWidth="1"/>
    <col min="3588" max="3588" width="19.88671875" style="350" bestFit="1" customWidth="1"/>
    <col min="3589" max="3589" width="9.6640625" style="350" bestFit="1" customWidth="1"/>
    <col min="3590" max="3598" width="13.6640625" style="350" bestFit="1" customWidth="1"/>
    <col min="3599" max="3600" width="14.6640625" style="350" bestFit="1" customWidth="1"/>
    <col min="3601" max="3601" width="13.6640625" style="350" bestFit="1" customWidth="1"/>
    <col min="3602" max="3602" width="14.6640625" style="350" bestFit="1" customWidth="1"/>
    <col min="3603" max="3840" width="10.88671875" style="350"/>
    <col min="3841" max="3841" width="20.44140625" style="350" bestFit="1" customWidth="1"/>
    <col min="3842" max="3842" width="13" style="350" customWidth="1"/>
    <col min="3843" max="3843" width="14.88671875" style="350" bestFit="1" customWidth="1"/>
    <col min="3844" max="3844" width="19.88671875" style="350" bestFit="1" customWidth="1"/>
    <col min="3845" max="3845" width="9.6640625" style="350" bestFit="1" customWidth="1"/>
    <col min="3846" max="3854" width="13.6640625" style="350" bestFit="1" customWidth="1"/>
    <col min="3855" max="3856" width="14.6640625" style="350" bestFit="1" customWidth="1"/>
    <col min="3857" max="3857" width="13.6640625" style="350" bestFit="1" customWidth="1"/>
    <col min="3858" max="3858" width="14.6640625" style="350" bestFit="1" customWidth="1"/>
    <col min="3859" max="4096" width="10.88671875" style="350"/>
    <col min="4097" max="4097" width="20.44140625" style="350" bestFit="1" customWidth="1"/>
    <col min="4098" max="4098" width="13" style="350" customWidth="1"/>
    <col min="4099" max="4099" width="14.88671875" style="350" bestFit="1" customWidth="1"/>
    <col min="4100" max="4100" width="19.88671875" style="350" bestFit="1" customWidth="1"/>
    <col min="4101" max="4101" width="9.6640625" style="350" bestFit="1" customWidth="1"/>
    <col min="4102" max="4110" width="13.6640625" style="350" bestFit="1" customWidth="1"/>
    <col min="4111" max="4112" width="14.6640625" style="350" bestFit="1" customWidth="1"/>
    <col min="4113" max="4113" width="13.6640625" style="350" bestFit="1" customWidth="1"/>
    <col min="4114" max="4114" width="14.6640625" style="350" bestFit="1" customWidth="1"/>
    <col min="4115" max="4352" width="10.88671875" style="350"/>
    <col min="4353" max="4353" width="20.44140625" style="350" bestFit="1" customWidth="1"/>
    <col min="4354" max="4354" width="13" style="350" customWidth="1"/>
    <col min="4355" max="4355" width="14.88671875" style="350" bestFit="1" customWidth="1"/>
    <col min="4356" max="4356" width="19.88671875" style="350" bestFit="1" customWidth="1"/>
    <col min="4357" max="4357" width="9.6640625" style="350" bestFit="1" customWidth="1"/>
    <col min="4358" max="4366" width="13.6640625" style="350" bestFit="1" customWidth="1"/>
    <col min="4367" max="4368" width="14.6640625" style="350" bestFit="1" customWidth="1"/>
    <col min="4369" max="4369" width="13.6640625" style="350" bestFit="1" customWidth="1"/>
    <col min="4370" max="4370" width="14.6640625" style="350" bestFit="1" customWidth="1"/>
    <col min="4371" max="4608" width="10.88671875" style="350"/>
    <col min="4609" max="4609" width="20.44140625" style="350" bestFit="1" customWidth="1"/>
    <col min="4610" max="4610" width="13" style="350" customWidth="1"/>
    <col min="4611" max="4611" width="14.88671875" style="350" bestFit="1" customWidth="1"/>
    <col min="4612" max="4612" width="19.88671875" style="350" bestFit="1" customWidth="1"/>
    <col min="4613" max="4613" width="9.6640625" style="350" bestFit="1" customWidth="1"/>
    <col min="4614" max="4622" width="13.6640625" style="350" bestFit="1" customWidth="1"/>
    <col min="4623" max="4624" width="14.6640625" style="350" bestFit="1" customWidth="1"/>
    <col min="4625" max="4625" width="13.6640625" style="350" bestFit="1" customWidth="1"/>
    <col min="4626" max="4626" width="14.6640625" style="350" bestFit="1" customWidth="1"/>
    <col min="4627" max="4864" width="10.88671875" style="350"/>
    <col min="4865" max="4865" width="20.44140625" style="350" bestFit="1" customWidth="1"/>
    <col min="4866" max="4866" width="13" style="350" customWidth="1"/>
    <col min="4867" max="4867" width="14.88671875" style="350" bestFit="1" customWidth="1"/>
    <col min="4868" max="4868" width="19.88671875" style="350" bestFit="1" customWidth="1"/>
    <col min="4869" max="4869" width="9.6640625" style="350" bestFit="1" customWidth="1"/>
    <col min="4870" max="4878" width="13.6640625" style="350" bestFit="1" customWidth="1"/>
    <col min="4879" max="4880" width="14.6640625" style="350" bestFit="1" customWidth="1"/>
    <col min="4881" max="4881" width="13.6640625" style="350" bestFit="1" customWidth="1"/>
    <col min="4882" max="4882" width="14.6640625" style="350" bestFit="1" customWidth="1"/>
    <col min="4883" max="5120" width="10.88671875" style="350"/>
    <col min="5121" max="5121" width="20.44140625" style="350" bestFit="1" customWidth="1"/>
    <col min="5122" max="5122" width="13" style="350" customWidth="1"/>
    <col min="5123" max="5123" width="14.88671875" style="350" bestFit="1" customWidth="1"/>
    <col min="5124" max="5124" width="19.88671875" style="350" bestFit="1" customWidth="1"/>
    <col min="5125" max="5125" width="9.6640625" style="350" bestFit="1" customWidth="1"/>
    <col min="5126" max="5134" width="13.6640625" style="350" bestFit="1" customWidth="1"/>
    <col min="5135" max="5136" width="14.6640625" style="350" bestFit="1" customWidth="1"/>
    <col min="5137" max="5137" width="13.6640625" style="350" bestFit="1" customWidth="1"/>
    <col min="5138" max="5138" width="14.6640625" style="350" bestFit="1" customWidth="1"/>
    <col min="5139" max="5376" width="10.88671875" style="350"/>
    <col min="5377" max="5377" width="20.44140625" style="350" bestFit="1" customWidth="1"/>
    <col min="5378" max="5378" width="13" style="350" customWidth="1"/>
    <col min="5379" max="5379" width="14.88671875" style="350" bestFit="1" customWidth="1"/>
    <col min="5380" max="5380" width="19.88671875" style="350" bestFit="1" customWidth="1"/>
    <col min="5381" max="5381" width="9.6640625" style="350" bestFit="1" customWidth="1"/>
    <col min="5382" max="5390" width="13.6640625" style="350" bestFit="1" customWidth="1"/>
    <col min="5391" max="5392" width="14.6640625" style="350" bestFit="1" customWidth="1"/>
    <col min="5393" max="5393" width="13.6640625" style="350" bestFit="1" customWidth="1"/>
    <col min="5394" max="5394" width="14.6640625" style="350" bestFit="1" customWidth="1"/>
    <col min="5395" max="5632" width="10.88671875" style="350"/>
    <col min="5633" max="5633" width="20.44140625" style="350" bestFit="1" customWidth="1"/>
    <col min="5634" max="5634" width="13" style="350" customWidth="1"/>
    <col min="5635" max="5635" width="14.88671875" style="350" bestFit="1" customWidth="1"/>
    <col min="5636" max="5636" width="19.88671875" style="350" bestFit="1" customWidth="1"/>
    <col min="5637" max="5637" width="9.6640625" style="350" bestFit="1" customWidth="1"/>
    <col min="5638" max="5646" width="13.6640625" style="350" bestFit="1" customWidth="1"/>
    <col min="5647" max="5648" width="14.6640625" style="350" bestFit="1" customWidth="1"/>
    <col min="5649" max="5649" width="13.6640625" style="350" bestFit="1" customWidth="1"/>
    <col min="5650" max="5650" width="14.6640625" style="350" bestFit="1" customWidth="1"/>
    <col min="5651" max="5888" width="10.88671875" style="350"/>
    <col min="5889" max="5889" width="20.44140625" style="350" bestFit="1" customWidth="1"/>
    <col min="5890" max="5890" width="13" style="350" customWidth="1"/>
    <col min="5891" max="5891" width="14.88671875" style="350" bestFit="1" customWidth="1"/>
    <col min="5892" max="5892" width="19.88671875" style="350" bestFit="1" customWidth="1"/>
    <col min="5893" max="5893" width="9.6640625" style="350" bestFit="1" customWidth="1"/>
    <col min="5894" max="5902" width="13.6640625" style="350" bestFit="1" customWidth="1"/>
    <col min="5903" max="5904" width="14.6640625" style="350" bestFit="1" customWidth="1"/>
    <col min="5905" max="5905" width="13.6640625" style="350" bestFit="1" customWidth="1"/>
    <col min="5906" max="5906" width="14.6640625" style="350" bestFit="1" customWidth="1"/>
    <col min="5907" max="6144" width="10.88671875" style="350"/>
    <col min="6145" max="6145" width="20.44140625" style="350" bestFit="1" customWidth="1"/>
    <col min="6146" max="6146" width="13" style="350" customWidth="1"/>
    <col min="6147" max="6147" width="14.88671875" style="350" bestFit="1" customWidth="1"/>
    <col min="6148" max="6148" width="19.88671875" style="350" bestFit="1" customWidth="1"/>
    <col min="6149" max="6149" width="9.6640625" style="350" bestFit="1" customWidth="1"/>
    <col min="6150" max="6158" width="13.6640625" style="350" bestFit="1" customWidth="1"/>
    <col min="6159" max="6160" width="14.6640625" style="350" bestFit="1" customWidth="1"/>
    <col min="6161" max="6161" width="13.6640625" style="350" bestFit="1" customWidth="1"/>
    <col min="6162" max="6162" width="14.6640625" style="350" bestFit="1" customWidth="1"/>
    <col min="6163" max="6400" width="10.88671875" style="350"/>
    <col min="6401" max="6401" width="20.44140625" style="350" bestFit="1" customWidth="1"/>
    <col min="6402" max="6402" width="13" style="350" customWidth="1"/>
    <col min="6403" max="6403" width="14.88671875" style="350" bestFit="1" customWidth="1"/>
    <col min="6404" max="6404" width="19.88671875" style="350" bestFit="1" customWidth="1"/>
    <col min="6405" max="6405" width="9.6640625" style="350" bestFit="1" customWidth="1"/>
    <col min="6406" max="6414" width="13.6640625" style="350" bestFit="1" customWidth="1"/>
    <col min="6415" max="6416" width="14.6640625" style="350" bestFit="1" customWidth="1"/>
    <col min="6417" max="6417" width="13.6640625" style="350" bestFit="1" customWidth="1"/>
    <col min="6418" max="6418" width="14.6640625" style="350" bestFit="1" customWidth="1"/>
    <col min="6419" max="6656" width="10.88671875" style="350"/>
    <col min="6657" max="6657" width="20.44140625" style="350" bestFit="1" customWidth="1"/>
    <col min="6658" max="6658" width="13" style="350" customWidth="1"/>
    <col min="6659" max="6659" width="14.88671875" style="350" bestFit="1" customWidth="1"/>
    <col min="6660" max="6660" width="19.88671875" style="350" bestFit="1" customWidth="1"/>
    <col min="6661" max="6661" width="9.6640625" style="350" bestFit="1" customWidth="1"/>
    <col min="6662" max="6670" width="13.6640625" style="350" bestFit="1" customWidth="1"/>
    <col min="6671" max="6672" width="14.6640625" style="350" bestFit="1" customWidth="1"/>
    <col min="6673" max="6673" width="13.6640625" style="350" bestFit="1" customWidth="1"/>
    <col min="6674" max="6674" width="14.6640625" style="350" bestFit="1" customWidth="1"/>
    <col min="6675" max="6912" width="10.88671875" style="350"/>
    <col min="6913" max="6913" width="20.44140625" style="350" bestFit="1" customWidth="1"/>
    <col min="6914" max="6914" width="13" style="350" customWidth="1"/>
    <col min="6915" max="6915" width="14.88671875" style="350" bestFit="1" customWidth="1"/>
    <col min="6916" max="6916" width="19.88671875" style="350" bestFit="1" customWidth="1"/>
    <col min="6917" max="6917" width="9.6640625" style="350" bestFit="1" customWidth="1"/>
    <col min="6918" max="6926" width="13.6640625" style="350" bestFit="1" customWidth="1"/>
    <col min="6927" max="6928" width="14.6640625" style="350" bestFit="1" customWidth="1"/>
    <col min="6929" max="6929" width="13.6640625" style="350" bestFit="1" customWidth="1"/>
    <col min="6930" max="6930" width="14.6640625" style="350" bestFit="1" customWidth="1"/>
    <col min="6931" max="7168" width="10.88671875" style="350"/>
    <col min="7169" max="7169" width="20.44140625" style="350" bestFit="1" customWidth="1"/>
    <col min="7170" max="7170" width="13" style="350" customWidth="1"/>
    <col min="7171" max="7171" width="14.88671875" style="350" bestFit="1" customWidth="1"/>
    <col min="7172" max="7172" width="19.88671875" style="350" bestFit="1" customWidth="1"/>
    <col min="7173" max="7173" width="9.6640625" style="350" bestFit="1" customWidth="1"/>
    <col min="7174" max="7182" width="13.6640625" style="350" bestFit="1" customWidth="1"/>
    <col min="7183" max="7184" width="14.6640625" style="350" bestFit="1" customWidth="1"/>
    <col min="7185" max="7185" width="13.6640625" style="350" bestFit="1" customWidth="1"/>
    <col min="7186" max="7186" width="14.6640625" style="350" bestFit="1" customWidth="1"/>
    <col min="7187" max="7424" width="10.88671875" style="350"/>
    <col min="7425" max="7425" width="20.44140625" style="350" bestFit="1" customWidth="1"/>
    <col min="7426" max="7426" width="13" style="350" customWidth="1"/>
    <col min="7427" max="7427" width="14.88671875" style="350" bestFit="1" customWidth="1"/>
    <col min="7428" max="7428" width="19.88671875" style="350" bestFit="1" customWidth="1"/>
    <col min="7429" max="7429" width="9.6640625" style="350" bestFit="1" customWidth="1"/>
    <col min="7430" max="7438" width="13.6640625" style="350" bestFit="1" customWidth="1"/>
    <col min="7439" max="7440" width="14.6640625" style="350" bestFit="1" customWidth="1"/>
    <col min="7441" max="7441" width="13.6640625" style="350" bestFit="1" customWidth="1"/>
    <col min="7442" max="7442" width="14.6640625" style="350" bestFit="1" customWidth="1"/>
    <col min="7443" max="7680" width="10.88671875" style="350"/>
    <col min="7681" max="7681" width="20.44140625" style="350" bestFit="1" customWidth="1"/>
    <col min="7682" max="7682" width="13" style="350" customWidth="1"/>
    <col min="7683" max="7683" width="14.88671875" style="350" bestFit="1" customWidth="1"/>
    <col min="7684" max="7684" width="19.88671875" style="350" bestFit="1" customWidth="1"/>
    <col min="7685" max="7685" width="9.6640625" style="350" bestFit="1" customWidth="1"/>
    <col min="7686" max="7694" width="13.6640625" style="350" bestFit="1" customWidth="1"/>
    <col min="7695" max="7696" width="14.6640625" style="350" bestFit="1" customWidth="1"/>
    <col min="7697" max="7697" width="13.6640625" style="350" bestFit="1" customWidth="1"/>
    <col min="7698" max="7698" width="14.6640625" style="350" bestFit="1" customWidth="1"/>
    <col min="7699" max="7936" width="10.88671875" style="350"/>
    <col min="7937" max="7937" width="20.44140625" style="350" bestFit="1" customWidth="1"/>
    <col min="7938" max="7938" width="13" style="350" customWidth="1"/>
    <col min="7939" max="7939" width="14.88671875" style="350" bestFit="1" customWidth="1"/>
    <col min="7940" max="7940" width="19.88671875" style="350" bestFit="1" customWidth="1"/>
    <col min="7941" max="7941" width="9.6640625" style="350" bestFit="1" customWidth="1"/>
    <col min="7942" max="7950" width="13.6640625" style="350" bestFit="1" customWidth="1"/>
    <col min="7951" max="7952" width="14.6640625" style="350" bestFit="1" customWidth="1"/>
    <col min="7953" max="7953" width="13.6640625" style="350" bestFit="1" customWidth="1"/>
    <col min="7954" max="7954" width="14.6640625" style="350" bestFit="1" customWidth="1"/>
    <col min="7955" max="8192" width="10.88671875" style="350"/>
    <col min="8193" max="8193" width="20.44140625" style="350" bestFit="1" customWidth="1"/>
    <col min="8194" max="8194" width="13" style="350" customWidth="1"/>
    <col min="8195" max="8195" width="14.88671875" style="350" bestFit="1" customWidth="1"/>
    <col min="8196" max="8196" width="19.88671875" style="350" bestFit="1" customWidth="1"/>
    <col min="8197" max="8197" width="9.6640625" style="350" bestFit="1" customWidth="1"/>
    <col min="8198" max="8206" width="13.6640625" style="350" bestFit="1" customWidth="1"/>
    <col min="8207" max="8208" width="14.6640625" style="350" bestFit="1" customWidth="1"/>
    <col min="8209" max="8209" width="13.6640625" style="350" bestFit="1" customWidth="1"/>
    <col min="8210" max="8210" width="14.6640625" style="350" bestFit="1" customWidth="1"/>
    <col min="8211" max="8448" width="10.88671875" style="350"/>
    <col min="8449" max="8449" width="20.44140625" style="350" bestFit="1" customWidth="1"/>
    <col min="8450" max="8450" width="13" style="350" customWidth="1"/>
    <col min="8451" max="8451" width="14.88671875" style="350" bestFit="1" customWidth="1"/>
    <col min="8452" max="8452" width="19.88671875" style="350" bestFit="1" customWidth="1"/>
    <col min="8453" max="8453" width="9.6640625" style="350" bestFit="1" customWidth="1"/>
    <col min="8454" max="8462" width="13.6640625" style="350" bestFit="1" customWidth="1"/>
    <col min="8463" max="8464" width="14.6640625" style="350" bestFit="1" customWidth="1"/>
    <col min="8465" max="8465" width="13.6640625" style="350" bestFit="1" customWidth="1"/>
    <col min="8466" max="8466" width="14.6640625" style="350" bestFit="1" customWidth="1"/>
    <col min="8467" max="8704" width="10.88671875" style="350"/>
    <col min="8705" max="8705" width="20.44140625" style="350" bestFit="1" customWidth="1"/>
    <col min="8706" max="8706" width="13" style="350" customWidth="1"/>
    <col min="8707" max="8707" width="14.88671875" style="350" bestFit="1" customWidth="1"/>
    <col min="8708" max="8708" width="19.88671875" style="350" bestFit="1" customWidth="1"/>
    <col min="8709" max="8709" width="9.6640625" style="350" bestFit="1" customWidth="1"/>
    <col min="8710" max="8718" width="13.6640625" style="350" bestFit="1" customWidth="1"/>
    <col min="8719" max="8720" width="14.6640625" style="350" bestFit="1" customWidth="1"/>
    <col min="8721" max="8721" width="13.6640625" style="350" bestFit="1" customWidth="1"/>
    <col min="8722" max="8722" width="14.6640625" style="350" bestFit="1" customWidth="1"/>
    <col min="8723" max="8960" width="10.88671875" style="350"/>
    <col min="8961" max="8961" width="20.44140625" style="350" bestFit="1" customWidth="1"/>
    <col min="8962" max="8962" width="13" style="350" customWidth="1"/>
    <col min="8963" max="8963" width="14.88671875" style="350" bestFit="1" customWidth="1"/>
    <col min="8964" max="8964" width="19.88671875" style="350" bestFit="1" customWidth="1"/>
    <col min="8965" max="8965" width="9.6640625" style="350" bestFit="1" customWidth="1"/>
    <col min="8966" max="8974" width="13.6640625" style="350" bestFit="1" customWidth="1"/>
    <col min="8975" max="8976" width="14.6640625" style="350" bestFit="1" customWidth="1"/>
    <col min="8977" max="8977" width="13.6640625" style="350" bestFit="1" customWidth="1"/>
    <col min="8978" max="8978" width="14.6640625" style="350" bestFit="1" customWidth="1"/>
    <col min="8979" max="9216" width="10.88671875" style="350"/>
    <col min="9217" max="9217" width="20.44140625" style="350" bestFit="1" customWidth="1"/>
    <col min="9218" max="9218" width="13" style="350" customWidth="1"/>
    <col min="9219" max="9219" width="14.88671875" style="350" bestFit="1" customWidth="1"/>
    <col min="9220" max="9220" width="19.88671875" style="350" bestFit="1" customWidth="1"/>
    <col min="9221" max="9221" width="9.6640625" style="350" bestFit="1" customWidth="1"/>
    <col min="9222" max="9230" width="13.6640625" style="350" bestFit="1" customWidth="1"/>
    <col min="9231" max="9232" width="14.6640625" style="350" bestFit="1" customWidth="1"/>
    <col min="9233" max="9233" width="13.6640625" style="350" bestFit="1" customWidth="1"/>
    <col min="9234" max="9234" width="14.6640625" style="350" bestFit="1" customWidth="1"/>
    <col min="9235" max="9472" width="10.88671875" style="350"/>
    <col min="9473" max="9473" width="20.44140625" style="350" bestFit="1" customWidth="1"/>
    <col min="9474" max="9474" width="13" style="350" customWidth="1"/>
    <col min="9475" max="9475" width="14.88671875" style="350" bestFit="1" customWidth="1"/>
    <col min="9476" max="9476" width="19.88671875" style="350" bestFit="1" customWidth="1"/>
    <col min="9477" max="9477" width="9.6640625" style="350" bestFit="1" customWidth="1"/>
    <col min="9478" max="9486" width="13.6640625" style="350" bestFit="1" customWidth="1"/>
    <col min="9487" max="9488" width="14.6640625" style="350" bestFit="1" customWidth="1"/>
    <col min="9489" max="9489" width="13.6640625" style="350" bestFit="1" customWidth="1"/>
    <col min="9490" max="9490" width="14.6640625" style="350" bestFit="1" customWidth="1"/>
    <col min="9491" max="9728" width="10.88671875" style="350"/>
    <col min="9729" max="9729" width="20.44140625" style="350" bestFit="1" customWidth="1"/>
    <col min="9730" max="9730" width="13" style="350" customWidth="1"/>
    <col min="9731" max="9731" width="14.88671875" style="350" bestFit="1" customWidth="1"/>
    <col min="9732" max="9732" width="19.88671875" style="350" bestFit="1" customWidth="1"/>
    <col min="9733" max="9733" width="9.6640625" style="350" bestFit="1" customWidth="1"/>
    <col min="9734" max="9742" width="13.6640625" style="350" bestFit="1" customWidth="1"/>
    <col min="9743" max="9744" width="14.6640625" style="350" bestFit="1" customWidth="1"/>
    <col min="9745" max="9745" width="13.6640625" style="350" bestFit="1" customWidth="1"/>
    <col min="9746" max="9746" width="14.6640625" style="350" bestFit="1" customWidth="1"/>
    <col min="9747" max="9984" width="10.88671875" style="350"/>
    <col min="9985" max="9985" width="20.44140625" style="350" bestFit="1" customWidth="1"/>
    <col min="9986" max="9986" width="13" style="350" customWidth="1"/>
    <col min="9987" max="9987" width="14.88671875" style="350" bestFit="1" customWidth="1"/>
    <col min="9988" max="9988" width="19.88671875" style="350" bestFit="1" customWidth="1"/>
    <col min="9989" max="9989" width="9.6640625" style="350" bestFit="1" customWidth="1"/>
    <col min="9990" max="9998" width="13.6640625" style="350" bestFit="1" customWidth="1"/>
    <col min="9999" max="10000" width="14.6640625" style="350" bestFit="1" customWidth="1"/>
    <col min="10001" max="10001" width="13.6640625" style="350" bestFit="1" customWidth="1"/>
    <col min="10002" max="10002" width="14.6640625" style="350" bestFit="1" customWidth="1"/>
    <col min="10003" max="10240" width="10.88671875" style="350"/>
    <col min="10241" max="10241" width="20.44140625" style="350" bestFit="1" customWidth="1"/>
    <col min="10242" max="10242" width="13" style="350" customWidth="1"/>
    <col min="10243" max="10243" width="14.88671875" style="350" bestFit="1" customWidth="1"/>
    <col min="10244" max="10244" width="19.88671875" style="350" bestFit="1" customWidth="1"/>
    <col min="10245" max="10245" width="9.6640625" style="350" bestFit="1" customWidth="1"/>
    <col min="10246" max="10254" width="13.6640625" style="350" bestFit="1" customWidth="1"/>
    <col min="10255" max="10256" width="14.6640625" style="350" bestFit="1" customWidth="1"/>
    <col min="10257" max="10257" width="13.6640625" style="350" bestFit="1" customWidth="1"/>
    <col min="10258" max="10258" width="14.6640625" style="350" bestFit="1" customWidth="1"/>
    <col min="10259" max="10496" width="10.88671875" style="350"/>
    <col min="10497" max="10497" width="20.44140625" style="350" bestFit="1" customWidth="1"/>
    <col min="10498" max="10498" width="13" style="350" customWidth="1"/>
    <col min="10499" max="10499" width="14.88671875" style="350" bestFit="1" customWidth="1"/>
    <col min="10500" max="10500" width="19.88671875" style="350" bestFit="1" customWidth="1"/>
    <col min="10501" max="10501" width="9.6640625" style="350" bestFit="1" customWidth="1"/>
    <col min="10502" max="10510" width="13.6640625" style="350" bestFit="1" customWidth="1"/>
    <col min="10511" max="10512" width="14.6640625" style="350" bestFit="1" customWidth="1"/>
    <col min="10513" max="10513" width="13.6640625" style="350" bestFit="1" customWidth="1"/>
    <col min="10514" max="10514" width="14.6640625" style="350" bestFit="1" customWidth="1"/>
    <col min="10515" max="10752" width="10.88671875" style="350"/>
    <col min="10753" max="10753" width="20.44140625" style="350" bestFit="1" customWidth="1"/>
    <col min="10754" max="10754" width="13" style="350" customWidth="1"/>
    <col min="10755" max="10755" width="14.88671875" style="350" bestFit="1" customWidth="1"/>
    <col min="10756" max="10756" width="19.88671875" style="350" bestFit="1" customWidth="1"/>
    <col min="10757" max="10757" width="9.6640625" style="350" bestFit="1" customWidth="1"/>
    <col min="10758" max="10766" width="13.6640625" style="350" bestFit="1" customWidth="1"/>
    <col min="10767" max="10768" width="14.6640625" style="350" bestFit="1" customWidth="1"/>
    <col min="10769" max="10769" width="13.6640625" style="350" bestFit="1" customWidth="1"/>
    <col min="10770" max="10770" width="14.6640625" style="350" bestFit="1" customWidth="1"/>
    <col min="10771" max="11008" width="10.88671875" style="350"/>
    <col min="11009" max="11009" width="20.44140625" style="350" bestFit="1" customWidth="1"/>
    <col min="11010" max="11010" width="13" style="350" customWidth="1"/>
    <col min="11011" max="11011" width="14.88671875" style="350" bestFit="1" customWidth="1"/>
    <col min="11012" max="11012" width="19.88671875" style="350" bestFit="1" customWidth="1"/>
    <col min="11013" max="11013" width="9.6640625" style="350" bestFit="1" customWidth="1"/>
    <col min="11014" max="11022" width="13.6640625" style="350" bestFit="1" customWidth="1"/>
    <col min="11023" max="11024" width="14.6640625" style="350" bestFit="1" customWidth="1"/>
    <col min="11025" max="11025" width="13.6640625" style="350" bestFit="1" customWidth="1"/>
    <col min="11026" max="11026" width="14.6640625" style="350" bestFit="1" customWidth="1"/>
    <col min="11027" max="11264" width="10.88671875" style="350"/>
    <col min="11265" max="11265" width="20.44140625" style="350" bestFit="1" customWidth="1"/>
    <col min="11266" max="11266" width="13" style="350" customWidth="1"/>
    <col min="11267" max="11267" width="14.88671875" style="350" bestFit="1" customWidth="1"/>
    <col min="11268" max="11268" width="19.88671875" style="350" bestFit="1" customWidth="1"/>
    <col min="11269" max="11269" width="9.6640625" style="350" bestFit="1" customWidth="1"/>
    <col min="11270" max="11278" width="13.6640625" style="350" bestFit="1" customWidth="1"/>
    <col min="11279" max="11280" width="14.6640625" style="350" bestFit="1" customWidth="1"/>
    <col min="11281" max="11281" width="13.6640625" style="350" bestFit="1" customWidth="1"/>
    <col min="11282" max="11282" width="14.6640625" style="350" bestFit="1" customWidth="1"/>
    <col min="11283" max="11520" width="10.88671875" style="350"/>
    <col min="11521" max="11521" width="20.44140625" style="350" bestFit="1" customWidth="1"/>
    <col min="11522" max="11522" width="13" style="350" customWidth="1"/>
    <col min="11523" max="11523" width="14.88671875" style="350" bestFit="1" customWidth="1"/>
    <col min="11524" max="11524" width="19.88671875" style="350" bestFit="1" customWidth="1"/>
    <col min="11525" max="11525" width="9.6640625" style="350" bestFit="1" customWidth="1"/>
    <col min="11526" max="11534" width="13.6640625" style="350" bestFit="1" customWidth="1"/>
    <col min="11535" max="11536" width="14.6640625" style="350" bestFit="1" customWidth="1"/>
    <col min="11537" max="11537" width="13.6640625" style="350" bestFit="1" customWidth="1"/>
    <col min="11538" max="11538" width="14.6640625" style="350" bestFit="1" customWidth="1"/>
    <col min="11539" max="11776" width="10.88671875" style="350"/>
    <col min="11777" max="11777" width="20.44140625" style="350" bestFit="1" customWidth="1"/>
    <col min="11778" max="11778" width="13" style="350" customWidth="1"/>
    <col min="11779" max="11779" width="14.88671875" style="350" bestFit="1" customWidth="1"/>
    <col min="11780" max="11780" width="19.88671875" style="350" bestFit="1" customWidth="1"/>
    <col min="11781" max="11781" width="9.6640625" style="350" bestFit="1" customWidth="1"/>
    <col min="11782" max="11790" width="13.6640625" style="350" bestFit="1" customWidth="1"/>
    <col min="11791" max="11792" width="14.6640625" style="350" bestFit="1" customWidth="1"/>
    <col min="11793" max="11793" width="13.6640625" style="350" bestFit="1" customWidth="1"/>
    <col min="11794" max="11794" width="14.6640625" style="350" bestFit="1" customWidth="1"/>
    <col min="11795" max="12032" width="10.88671875" style="350"/>
    <col min="12033" max="12033" width="20.44140625" style="350" bestFit="1" customWidth="1"/>
    <col min="12034" max="12034" width="13" style="350" customWidth="1"/>
    <col min="12035" max="12035" width="14.88671875" style="350" bestFit="1" customWidth="1"/>
    <col min="12036" max="12036" width="19.88671875" style="350" bestFit="1" customWidth="1"/>
    <col min="12037" max="12037" width="9.6640625" style="350" bestFit="1" customWidth="1"/>
    <col min="12038" max="12046" width="13.6640625" style="350" bestFit="1" customWidth="1"/>
    <col min="12047" max="12048" width="14.6640625" style="350" bestFit="1" customWidth="1"/>
    <col min="12049" max="12049" width="13.6640625" style="350" bestFit="1" customWidth="1"/>
    <col min="12050" max="12050" width="14.6640625" style="350" bestFit="1" customWidth="1"/>
    <col min="12051" max="12288" width="10.88671875" style="350"/>
    <col min="12289" max="12289" width="20.44140625" style="350" bestFit="1" customWidth="1"/>
    <col min="12290" max="12290" width="13" style="350" customWidth="1"/>
    <col min="12291" max="12291" width="14.88671875" style="350" bestFit="1" customWidth="1"/>
    <col min="12292" max="12292" width="19.88671875" style="350" bestFit="1" customWidth="1"/>
    <col min="12293" max="12293" width="9.6640625" style="350" bestFit="1" customWidth="1"/>
    <col min="12294" max="12302" width="13.6640625" style="350" bestFit="1" customWidth="1"/>
    <col min="12303" max="12304" width="14.6640625" style="350" bestFit="1" customWidth="1"/>
    <col min="12305" max="12305" width="13.6640625" style="350" bestFit="1" customWidth="1"/>
    <col min="12306" max="12306" width="14.6640625" style="350" bestFit="1" customWidth="1"/>
    <col min="12307" max="12544" width="10.88671875" style="350"/>
    <col min="12545" max="12545" width="20.44140625" style="350" bestFit="1" customWidth="1"/>
    <col min="12546" max="12546" width="13" style="350" customWidth="1"/>
    <col min="12547" max="12547" width="14.88671875" style="350" bestFit="1" customWidth="1"/>
    <col min="12548" max="12548" width="19.88671875" style="350" bestFit="1" customWidth="1"/>
    <col min="12549" max="12549" width="9.6640625" style="350" bestFit="1" customWidth="1"/>
    <col min="12550" max="12558" width="13.6640625" style="350" bestFit="1" customWidth="1"/>
    <col min="12559" max="12560" width="14.6640625" style="350" bestFit="1" customWidth="1"/>
    <col min="12561" max="12561" width="13.6640625" style="350" bestFit="1" customWidth="1"/>
    <col min="12562" max="12562" width="14.6640625" style="350" bestFit="1" customWidth="1"/>
    <col min="12563" max="12800" width="10.88671875" style="350"/>
    <col min="12801" max="12801" width="20.44140625" style="350" bestFit="1" customWidth="1"/>
    <col min="12802" max="12802" width="13" style="350" customWidth="1"/>
    <col min="12803" max="12803" width="14.88671875" style="350" bestFit="1" customWidth="1"/>
    <col min="12804" max="12804" width="19.88671875" style="350" bestFit="1" customWidth="1"/>
    <col min="12805" max="12805" width="9.6640625" style="350" bestFit="1" customWidth="1"/>
    <col min="12806" max="12814" width="13.6640625" style="350" bestFit="1" customWidth="1"/>
    <col min="12815" max="12816" width="14.6640625" style="350" bestFit="1" customWidth="1"/>
    <col min="12817" max="12817" width="13.6640625" style="350" bestFit="1" customWidth="1"/>
    <col min="12818" max="12818" width="14.6640625" style="350" bestFit="1" customWidth="1"/>
    <col min="12819" max="13056" width="10.88671875" style="350"/>
    <col min="13057" max="13057" width="20.44140625" style="350" bestFit="1" customWidth="1"/>
    <col min="13058" max="13058" width="13" style="350" customWidth="1"/>
    <col min="13059" max="13059" width="14.88671875" style="350" bestFit="1" customWidth="1"/>
    <col min="13060" max="13060" width="19.88671875" style="350" bestFit="1" customWidth="1"/>
    <col min="13061" max="13061" width="9.6640625" style="350" bestFit="1" customWidth="1"/>
    <col min="13062" max="13070" width="13.6640625" style="350" bestFit="1" customWidth="1"/>
    <col min="13071" max="13072" width="14.6640625" style="350" bestFit="1" customWidth="1"/>
    <col min="13073" max="13073" width="13.6640625" style="350" bestFit="1" customWidth="1"/>
    <col min="13074" max="13074" width="14.6640625" style="350" bestFit="1" customWidth="1"/>
    <col min="13075" max="13312" width="10.88671875" style="350"/>
    <col min="13313" max="13313" width="20.44140625" style="350" bestFit="1" customWidth="1"/>
    <col min="13314" max="13314" width="13" style="350" customWidth="1"/>
    <col min="13315" max="13315" width="14.88671875" style="350" bestFit="1" customWidth="1"/>
    <col min="13316" max="13316" width="19.88671875" style="350" bestFit="1" customWidth="1"/>
    <col min="13317" max="13317" width="9.6640625" style="350" bestFit="1" customWidth="1"/>
    <col min="13318" max="13326" width="13.6640625" style="350" bestFit="1" customWidth="1"/>
    <col min="13327" max="13328" width="14.6640625" style="350" bestFit="1" customWidth="1"/>
    <col min="13329" max="13329" width="13.6640625" style="350" bestFit="1" customWidth="1"/>
    <col min="13330" max="13330" width="14.6640625" style="350" bestFit="1" customWidth="1"/>
    <col min="13331" max="13568" width="10.88671875" style="350"/>
    <col min="13569" max="13569" width="20.44140625" style="350" bestFit="1" customWidth="1"/>
    <col min="13570" max="13570" width="13" style="350" customWidth="1"/>
    <col min="13571" max="13571" width="14.88671875" style="350" bestFit="1" customWidth="1"/>
    <col min="13572" max="13572" width="19.88671875" style="350" bestFit="1" customWidth="1"/>
    <col min="13573" max="13573" width="9.6640625" style="350" bestFit="1" customWidth="1"/>
    <col min="13574" max="13582" width="13.6640625" style="350" bestFit="1" customWidth="1"/>
    <col min="13583" max="13584" width="14.6640625" style="350" bestFit="1" customWidth="1"/>
    <col min="13585" max="13585" width="13.6640625" style="350" bestFit="1" customWidth="1"/>
    <col min="13586" max="13586" width="14.6640625" style="350" bestFit="1" customWidth="1"/>
    <col min="13587" max="13824" width="10.88671875" style="350"/>
    <col min="13825" max="13825" width="20.44140625" style="350" bestFit="1" customWidth="1"/>
    <col min="13826" max="13826" width="13" style="350" customWidth="1"/>
    <col min="13827" max="13827" width="14.88671875" style="350" bestFit="1" customWidth="1"/>
    <col min="13828" max="13828" width="19.88671875" style="350" bestFit="1" customWidth="1"/>
    <col min="13829" max="13829" width="9.6640625" style="350" bestFit="1" customWidth="1"/>
    <col min="13830" max="13838" width="13.6640625" style="350" bestFit="1" customWidth="1"/>
    <col min="13839" max="13840" width="14.6640625" style="350" bestFit="1" customWidth="1"/>
    <col min="13841" max="13841" width="13.6640625" style="350" bestFit="1" customWidth="1"/>
    <col min="13842" max="13842" width="14.6640625" style="350" bestFit="1" customWidth="1"/>
    <col min="13843" max="14080" width="10.88671875" style="350"/>
    <col min="14081" max="14081" width="20.44140625" style="350" bestFit="1" customWidth="1"/>
    <col min="14082" max="14082" width="13" style="350" customWidth="1"/>
    <col min="14083" max="14083" width="14.88671875" style="350" bestFit="1" customWidth="1"/>
    <col min="14084" max="14084" width="19.88671875" style="350" bestFit="1" customWidth="1"/>
    <col min="14085" max="14085" width="9.6640625" style="350" bestFit="1" customWidth="1"/>
    <col min="14086" max="14094" width="13.6640625" style="350" bestFit="1" customWidth="1"/>
    <col min="14095" max="14096" width="14.6640625" style="350" bestFit="1" customWidth="1"/>
    <col min="14097" max="14097" width="13.6640625" style="350" bestFit="1" customWidth="1"/>
    <col min="14098" max="14098" width="14.6640625" style="350" bestFit="1" customWidth="1"/>
    <col min="14099" max="14336" width="10.88671875" style="350"/>
    <col min="14337" max="14337" width="20.44140625" style="350" bestFit="1" customWidth="1"/>
    <col min="14338" max="14338" width="13" style="350" customWidth="1"/>
    <col min="14339" max="14339" width="14.88671875" style="350" bestFit="1" customWidth="1"/>
    <col min="14340" max="14340" width="19.88671875" style="350" bestFit="1" customWidth="1"/>
    <col min="14341" max="14341" width="9.6640625" style="350" bestFit="1" customWidth="1"/>
    <col min="14342" max="14350" width="13.6640625" style="350" bestFit="1" customWidth="1"/>
    <col min="14351" max="14352" width="14.6640625" style="350" bestFit="1" customWidth="1"/>
    <col min="14353" max="14353" width="13.6640625" style="350" bestFit="1" customWidth="1"/>
    <col min="14354" max="14354" width="14.6640625" style="350" bestFit="1" customWidth="1"/>
    <col min="14355" max="14592" width="10.88671875" style="350"/>
    <col min="14593" max="14593" width="20.44140625" style="350" bestFit="1" customWidth="1"/>
    <col min="14594" max="14594" width="13" style="350" customWidth="1"/>
    <col min="14595" max="14595" width="14.88671875" style="350" bestFit="1" customWidth="1"/>
    <col min="14596" max="14596" width="19.88671875" style="350" bestFit="1" customWidth="1"/>
    <col min="14597" max="14597" width="9.6640625" style="350" bestFit="1" customWidth="1"/>
    <col min="14598" max="14606" width="13.6640625" style="350" bestFit="1" customWidth="1"/>
    <col min="14607" max="14608" width="14.6640625" style="350" bestFit="1" customWidth="1"/>
    <col min="14609" max="14609" width="13.6640625" style="350" bestFit="1" customWidth="1"/>
    <col min="14610" max="14610" width="14.6640625" style="350" bestFit="1" customWidth="1"/>
    <col min="14611" max="14848" width="10.88671875" style="350"/>
    <col min="14849" max="14849" width="20.44140625" style="350" bestFit="1" customWidth="1"/>
    <col min="14850" max="14850" width="13" style="350" customWidth="1"/>
    <col min="14851" max="14851" width="14.88671875" style="350" bestFit="1" customWidth="1"/>
    <col min="14852" max="14852" width="19.88671875" style="350" bestFit="1" customWidth="1"/>
    <col min="14853" max="14853" width="9.6640625" style="350" bestFit="1" customWidth="1"/>
    <col min="14854" max="14862" width="13.6640625" style="350" bestFit="1" customWidth="1"/>
    <col min="14863" max="14864" width="14.6640625" style="350" bestFit="1" customWidth="1"/>
    <col min="14865" max="14865" width="13.6640625" style="350" bestFit="1" customWidth="1"/>
    <col min="14866" max="14866" width="14.6640625" style="350" bestFit="1" customWidth="1"/>
    <col min="14867" max="15104" width="10.88671875" style="350"/>
    <col min="15105" max="15105" width="20.44140625" style="350" bestFit="1" customWidth="1"/>
    <col min="15106" max="15106" width="13" style="350" customWidth="1"/>
    <col min="15107" max="15107" width="14.88671875" style="350" bestFit="1" customWidth="1"/>
    <col min="15108" max="15108" width="19.88671875" style="350" bestFit="1" customWidth="1"/>
    <col min="15109" max="15109" width="9.6640625" style="350" bestFit="1" customWidth="1"/>
    <col min="15110" max="15118" width="13.6640625" style="350" bestFit="1" customWidth="1"/>
    <col min="15119" max="15120" width="14.6640625" style="350" bestFit="1" customWidth="1"/>
    <col min="15121" max="15121" width="13.6640625" style="350" bestFit="1" customWidth="1"/>
    <col min="15122" max="15122" width="14.6640625" style="350" bestFit="1" customWidth="1"/>
    <col min="15123" max="15360" width="10.88671875" style="350"/>
    <col min="15361" max="15361" width="20.44140625" style="350" bestFit="1" customWidth="1"/>
    <col min="15362" max="15362" width="13" style="350" customWidth="1"/>
    <col min="15363" max="15363" width="14.88671875" style="350" bestFit="1" customWidth="1"/>
    <col min="15364" max="15364" width="19.88671875" style="350" bestFit="1" customWidth="1"/>
    <col min="15365" max="15365" width="9.6640625" style="350" bestFit="1" customWidth="1"/>
    <col min="15366" max="15374" width="13.6640625" style="350" bestFit="1" customWidth="1"/>
    <col min="15375" max="15376" width="14.6640625" style="350" bestFit="1" customWidth="1"/>
    <col min="15377" max="15377" width="13.6640625" style="350" bestFit="1" customWidth="1"/>
    <col min="15378" max="15378" width="14.6640625" style="350" bestFit="1" customWidth="1"/>
    <col min="15379" max="15616" width="10.88671875" style="350"/>
    <col min="15617" max="15617" width="20.44140625" style="350" bestFit="1" customWidth="1"/>
    <col min="15618" max="15618" width="13" style="350" customWidth="1"/>
    <col min="15619" max="15619" width="14.88671875" style="350" bestFit="1" customWidth="1"/>
    <col min="15620" max="15620" width="19.88671875" style="350" bestFit="1" customWidth="1"/>
    <col min="15621" max="15621" width="9.6640625" style="350" bestFit="1" customWidth="1"/>
    <col min="15622" max="15630" width="13.6640625" style="350" bestFit="1" customWidth="1"/>
    <col min="15631" max="15632" width="14.6640625" style="350" bestFit="1" customWidth="1"/>
    <col min="15633" max="15633" width="13.6640625" style="350" bestFit="1" customWidth="1"/>
    <col min="15634" max="15634" width="14.6640625" style="350" bestFit="1" customWidth="1"/>
    <col min="15635" max="15872" width="10.88671875" style="350"/>
    <col min="15873" max="15873" width="20.44140625" style="350" bestFit="1" customWidth="1"/>
    <col min="15874" max="15874" width="13" style="350" customWidth="1"/>
    <col min="15875" max="15875" width="14.88671875" style="350" bestFit="1" customWidth="1"/>
    <col min="15876" max="15876" width="19.88671875" style="350" bestFit="1" customWidth="1"/>
    <col min="15877" max="15877" width="9.6640625" style="350" bestFit="1" customWidth="1"/>
    <col min="15878" max="15886" width="13.6640625" style="350" bestFit="1" customWidth="1"/>
    <col min="15887" max="15888" width="14.6640625" style="350" bestFit="1" customWidth="1"/>
    <col min="15889" max="15889" width="13.6640625" style="350" bestFit="1" customWidth="1"/>
    <col min="15890" max="15890" width="14.6640625" style="350" bestFit="1" customWidth="1"/>
    <col min="15891" max="16128" width="10.88671875" style="350"/>
    <col min="16129" max="16129" width="20.44140625" style="350" bestFit="1" customWidth="1"/>
    <col min="16130" max="16130" width="13" style="350" customWidth="1"/>
    <col min="16131" max="16131" width="14.88671875" style="350" bestFit="1" customWidth="1"/>
    <col min="16132" max="16132" width="19.88671875" style="350" bestFit="1" customWidth="1"/>
    <col min="16133" max="16133" width="9.6640625" style="350" bestFit="1" customWidth="1"/>
    <col min="16134" max="16142" width="13.6640625" style="350" bestFit="1" customWidth="1"/>
    <col min="16143" max="16144" width="14.6640625" style="350" bestFit="1" customWidth="1"/>
    <col min="16145" max="16145" width="13.6640625" style="350" bestFit="1" customWidth="1"/>
    <col min="16146" max="16146" width="14.6640625" style="350" bestFit="1" customWidth="1"/>
    <col min="16147" max="16384" width="10.88671875" style="350"/>
  </cols>
  <sheetData>
    <row r="1" spans="1:28" ht="13.8">
      <c r="A1" s="1392" t="s">
        <v>1209</v>
      </c>
    </row>
    <row r="2" spans="1:28" ht="27" customHeight="1">
      <c r="A2" s="1665" t="s">
        <v>180</v>
      </c>
      <c r="B2" s="1665"/>
      <c r="C2" s="1665"/>
      <c r="D2" s="1665"/>
      <c r="E2" s="1665"/>
      <c r="F2" s="1665"/>
      <c r="G2" s="1665"/>
      <c r="H2" s="1665"/>
      <c r="I2" s="1665"/>
      <c r="J2" s="1665"/>
      <c r="K2" s="1665"/>
      <c r="L2" s="1665"/>
      <c r="M2" s="1665"/>
      <c r="N2" s="1665"/>
      <c r="O2" s="1665"/>
      <c r="P2" s="1665"/>
      <c r="Q2" s="1665"/>
      <c r="R2" s="1665"/>
    </row>
    <row r="3" spans="1:28" ht="17.399999999999999">
      <c r="A3" s="1666">
        <v>44439</v>
      </c>
      <c r="B3" s="1666"/>
      <c r="C3" s="1666"/>
      <c r="D3" s="1666"/>
      <c r="E3" s="1666"/>
      <c r="F3" s="1666"/>
      <c r="G3" s="1666"/>
      <c r="H3" s="1666"/>
      <c r="I3" s="1666"/>
      <c r="J3" s="1666"/>
      <c r="K3" s="1666"/>
      <c r="L3" s="1666"/>
      <c r="M3" s="1666"/>
      <c r="N3" s="1666"/>
      <c r="O3" s="1666"/>
      <c r="P3" s="1666"/>
      <c r="Q3" s="1666"/>
      <c r="R3" s="1666"/>
    </row>
    <row r="4" spans="1:28" ht="16.8">
      <c r="A4" s="1667" t="s">
        <v>124</v>
      </c>
      <c r="B4" s="1667"/>
      <c r="C4" s="1667"/>
      <c r="D4" s="1667"/>
      <c r="E4" s="1667"/>
      <c r="F4" s="1667"/>
      <c r="G4" s="1667"/>
      <c r="H4" s="1667"/>
      <c r="I4" s="1667"/>
      <c r="J4" s="1667"/>
      <c r="K4" s="1667"/>
      <c r="L4" s="1667"/>
      <c r="M4" s="1667"/>
      <c r="N4" s="1667"/>
      <c r="O4" s="1667"/>
      <c r="P4" s="1667"/>
      <c r="Q4" s="1667"/>
      <c r="R4" s="1667"/>
    </row>
    <row r="5" spans="1:28" ht="13.8">
      <c r="A5" s="351"/>
    </row>
    <row r="6" spans="1:28" ht="13.5" customHeight="1">
      <c r="A6" s="1668" t="s">
        <v>181</v>
      </c>
      <c r="B6" s="1670" t="s">
        <v>182</v>
      </c>
      <c r="C6" s="1671"/>
      <c r="D6" s="1671"/>
      <c r="E6" s="1663" t="s">
        <v>183</v>
      </c>
      <c r="F6" s="1671" t="s">
        <v>139</v>
      </c>
      <c r="G6" s="1671"/>
      <c r="H6" s="1673"/>
      <c r="I6" s="1670" t="s">
        <v>142</v>
      </c>
      <c r="J6" s="1671"/>
      <c r="K6" s="1673"/>
      <c r="L6" s="1670" t="s">
        <v>144</v>
      </c>
      <c r="M6" s="1671"/>
      <c r="N6" s="1673"/>
      <c r="O6" s="1663" t="s">
        <v>184</v>
      </c>
      <c r="P6" s="1661" t="s">
        <v>147</v>
      </c>
      <c r="Q6" s="1662"/>
      <c r="R6" s="1663" t="s">
        <v>185</v>
      </c>
    </row>
    <row r="7" spans="1:28" ht="13.8">
      <c r="A7" s="1669"/>
      <c r="B7" s="354" t="s">
        <v>186</v>
      </c>
      <c r="C7" s="355" t="s">
        <v>187</v>
      </c>
      <c r="D7" s="356" t="s">
        <v>188</v>
      </c>
      <c r="E7" s="1672"/>
      <c r="F7" s="357" t="s">
        <v>189</v>
      </c>
      <c r="G7" s="358" t="s">
        <v>190</v>
      </c>
      <c r="H7" s="358" t="s">
        <v>191</v>
      </c>
      <c r="I7" s="358" t="s">
        <v>189</v>
      </c>
      <c r="J7" s="358" t="s">
        <v>190</v>
      </c>
      <c r="K7" s="358" t="s">
        <v>191</v>
      </c>
      <c r="L7" s="358" t="s">
        <v>189</v>
      </c>
      <c r="M7" s="358" t="s">
        <v>190</v>
      </c>
      <c r="N7" s="358" t="s">
        <v>191</v>
      </c>
      <c r="O7" s="1664"/>
      <c r="P7" s="358" t="s">
        <v>189</v>
      </c>
      <c r="Q7" s="358" t="s">
        <v>190</v>
      </c>
      <c r="R7" s="1664"/>
    </row>
    <row r="8" spans="1:28" ht="13.2">
      <c r="A8" s="359" t="s">
        <v>192</v>
      </c>
      <c r="B8" s="359" t="s">
        <v>2</v>
      </c>
      <c r="C8" s="359" t="s">
        <v>193</v>
      </c>
      <c r="D8" s="359" t="s">
        <v>193</v>
      </c>
      <c r="E8" s="360">
        <v>632</v>
      </c>
      <c r="F8" s="361">
        <v>10298.004939999999</v>
      </c>
      <c r="G8" s="362">
        <v>239.76412999999999</v>
      </c>
      <c r="H8" s="362">
        <v>10537.76907</v>
      </c>
      <c r="I8" s="362">
        <v>20093.856359999998</v>
      </c>
      <c r="J8" s="362">
        <v>1504.04468</v>
      </c>
      <c r="K8" s="362">
        <v>21597.901040000001</v>
      </c>
      <c r="L8" s="362">
        <v>2844.5484500000002</v>
      </c>
      <c r="M8" s="362">
        <v>24.838080000000001</v>
      </c>
      <c r="N8" s="362">
        <v>2869.3865299999998</v>
      </c>
      <c r="O8" s="362">
        <v>35005.056640000003</v>
      </c>
      <c r="P8" s="362">
        <v>40216.878479999999</v>
      </c>
      <c r="Q8" s="362">
        <v>13.72837</v>
      </c>
      <c r="R8" s="363">
        <v>40230.606850000004</v>
      </c>
      <c r="S8" s="5"/>
      <c r="T8" s="5"/>
      <c r="U8" s="5"/>
      <c r="V8" s="5"/>
      <c r="W8" s="5"/>
      <c r="X8" s="5"/>
      <c r="Y8" s="5"/>
      <c r="Z8" s="5"/>
      <c r="AA8" s="5"/>
      <c r="AB8" s="5"/>
    </row>
    <row r="9" spans="1:28" ht="13.2">
      <c r="A9" s="364"/>
      <c r="B9" s="364"/>
      <c r="C9" s="359" t="s">
        <v>194</v>
      </c>
      <c r="D9" s="359" t="s">
        <v>194</v>
      </c>
      <c r="E9" s="360">
        <v>1</v>
      </c>
      <c r="F9" s="361">
        <v>43222.018830000001</v>
      </c>
      <c r="G9" s="362">
        <v>3379.98587</v>
      </c>
      <c r="H9" s="362">
        <v>46602.004700000005</v>
      </c>
      <c r="I9" s="362">
        <v>58299.39559</v>
      </c>
      <c r="J9" s="362">
        <v>10045.997220000001</v>
      </c>
      <c r="K9" s="362">
        <v>68345.392810000005</v>
      </c>
      <c r="L9" s="362">
        <v>2881.05852</v>
      </c>
      <c r="M9" s="362">
        <v>809.18488000000002</v>
      </c>
      <c r="N9" s="362">
        <v>3690.2433999999998</v>
      </c>
      <c r="O9" s="362">
        <v>118637.64091</v>
      </c>
      <c r="P9" s="362">
        <v>78121.412209999995</v>
      </c>
      <c r="Q9" s="362">
        <v>342.72838999999999</v>
      </c>
      <c r="R9" s="363">
        <v>78464.140599999999</v>
      </c>
      <c r="S9" s="5"/>
      <c r="T9" s="5"/>
      <c r="U9" s="5"/>
      <c r="V9" s="5"/>
      <c r="W9" s="5"/>
      <c r="X9" s="5"/>
      <c r="Y9" s="5"/>
      <c r="Z9" s="5"/>
      <c r="AA9" s="5"/>
      <c r="AB9" s="5"/>
    </row>
    <row r="10" spans="1:28" ht="13.2">
      <c r="A10" s="364"/>
      <c r="B10" s="364"/>
      <c r="C10" s="359" t="s">
        <v>195</v>
      </c>
      <c r="D10" s="359" t="s">
        <v>196</v>
      </c>
      <c r="E10" s="360">
        <v>3</v>
      </c>
      <c r="F10" s="361">
        <v>26582.942280000003</v>
      </c>
      <c r="G10" s="362">
        <v>957.70755000000008</v>
      </c>
      <c r="H10" s="362">
        <v>27540.649829999998</v>
      </c>
      <c r="I10" s="362">
        <v>18459.055840000001</v>
      </c>
      <c r="J10" s="362">
        <v>3136.85178</v>
      </c>
      <c r="K10" s="362">
        <v>21595.907620000002</v>
      </c>
      <c r="L10" s="362">
        <v>846.37813000000006</v>
      </c>
      <c r="M10" s="362">
        <v>112.00408</v>
      </c>
      <c r="N10" s="362">
        <v>958.38220999999999</v>
      </c>
      <c r="O10" s="362">
        <v>50094.939659999996</v>
      </c>
      <c r="P10" s="362">
        <v>67439.949829999998</v>
      </c>
      <c r="Q10" s="362">
        <v>105.13759</v>
      </c>
      <c r="R10" s="363">
        <v>67545.087419999996</v>
      </c>
      <c r="S10" s="5"/>
      <c r="T10" s="5"/>
      <c r="U10" s="5"/>
      <c r="V10" s="5"/>
      <c r="W10" s="5"/>
      <c r="X10" s="5"/>
      <c r="Y10" s="5"/>
      <c r="Z10" s="5"/>
      <c r="AA10" s="5"/>
      <c r="AB10" s="5"/>
    </row>
    <row r="11" spans="1:28" ht="13.2">
      <c r="A11" s="364"/>
      <c r="B11" s="359" t="s">
        <v>3</v>
      </c>
      <c r="C11" s="359" t="s">
        <v>197</v>
      </c>
      <c r="D11" s="359" t="s">
        <v>197</v>
      </c>
      <c r="E11" s="360">
        <v>30</v>
      </c>
      <c r="F11" s="361">
        <v>15746.40797</v>
      </c>
      <c r="G11" s="362">
        <v>11011.945300000001</v>
      </c>
      <c r="H11" s="362">
        <v>26758.35327</v>
      </c>
      <c r="I11" s="362">
        <v>45256.021840000001</v>
      </c>
      <c r="J11" s="362">
        <v>11346.3007</v>
      </c>
      <c r="K11" s="362">
        <v>56602.322540000001</v>
      </c>
      <c r="L11" s="362">
        <v>1684.6537700000001</v>
      </c>
      <c r="M11" s="362">
        <v>640.64531999999997</v>
      </c>
      <c r="N11" s="362">
        <v>2325.29909</v>
      </c>
      <c r="O11" s="362">
        <v>85685.974900000001</v>
      </c>
      <c r="P11" s="362">
        <v>33671.517319999999</v>
      </c>
      <c r="Q11" s="362">
        <v>1282.2811299999998</v>
      </c>
      <c r="R11" s="363">
        <v>34953.798450000002</v>
      </c>
      <c r="S11" s="5"/>
      <c r="T11" s="5"/>
      <c r="U11" s="5"/>
      <c r="V11" s="5"/>
      <c r="W11" s="5"/>
      <c r="X11" s="5"/>
      <c r="Y11" s="5"/>
      <c r="Z11" s="5"/>
      <c r="AA11" s="5"/>
      <c r="AB11" s="5"/>
    </row>
    <row r="12" spans="1:28" ht="13.2">
      <c r="A12" s="364"/>
      <c r="B12" s="364"/>
      <c r="C12" s="359" t="s">
        <v>198</v>
      </c>
      <c r="D12" s="359" t="s">
        <v>198</v>
      </c>
      <c r="E12" s="360">
        <v>29</v>
      </c>
      <c r="F12" s="361">
        <v>84095.551340000005</v>
      </c>
      <c r="G12" s="362">
        <v>16680.904210000001</v>
      </c>
      <c r="H12" s="362">
        <v>100776.45555</v>
      </c>
      <c r="I12" s="362">
        <v>175275.32916999998</v>
      </c>
      <c r="J12" s="362">
        <v>41735.86404</v>
      </c>
      <c r="K12" s="362">
        <v>217011.19321</v>
      </c>
      <c r="L12" s="362">
        <v>16021.951880000001</v>
      </c>
      <c r="M12" s="362">
        <v>7776.8726999999999</v>
      </c>
      <c r="N12" s="362">
        <v>23798.824579999997</v>
      </c>
      <c r="O12" s="362">
        <v>341586.47333999997</v>
      </c>
      <c r="P12" s="362">
        <v>338996.55734</v>
      </c>
      <c r="Q12" s="362">
        <v>19835.460129999999</v>
      </c>
      <c r="R12" s="363">
        <v>358832.01747000002</v>
      </c>
      <c r="S12" s="5"/>
      <c r="T12" s="5"/>
      <c r="U12" s="5"/>
      <c r="V12" s="5"/>
      <c r="W12" s="5"/>
      <c r="X12" s="5"/>
      <c r="Y12" s="5"/>
      <c r="Z12" s="5"/>
      <c r="AA12" s="5"/>
      <c r="AB12" s="5"/>
    </row>
    <row r="13" spans="1:28" ht="13.2">
      <c r="A13" s="364"/>
      <c r="B13" s="364"/>
      <c r="C13" s="364"/>
      <c r="D13" s="364"/>
      <c r="E13" s="365">
        <v>574</v>
      </c>
      <c r="F13" s="366">
        <v>5117.6708200000003</v>
      </c>
      <c r="G13" s="367">
        <v>1310.84295</v>
      </c>
      <c r="H13" s="367">
        <v>6428.5137699999996</v>
      </c>
      <c r="I13" s="367">
        <v>21874.787110000001</v>
      </c>
      <c r="J13" s="367">
        <v>8216.3152300000002</v>
      </c>
      <c r="K13" s="367">
        <v>30091.102340000001</v>
      </c>
      <c r="L13" s="367">
        <v>1342.7979399999999</v>
      </c>
      <c r="M13" s="367">
        <v>481.00662</v>
      </c>
      <c r="N13" s="367">
        <v>1823.80456</v>
      </c>
      <c r="O13" s="367">
        <v>38343.42067</v>
      </c>
      <c r="P13" s="367">
        <v>7.8679300000000003</v>
      </c>
      <c r="Q13" s="367">
        <v>0.91701999999999995</v>
      </c>
      <c r="R13" s="368">
        <v>8.7849500000000003</v>
      </c>
      <c r="S13" s="5"/>
      <c r="T13" s="5"/>
      <c r="U13" s="5"/>
      <c r="V13" s="5"/>
      <c r="W13" s="5"/>
      <c r="X13" s="5"/>
      <c r="Y13" s="5"/>
      <c r="Z13" s="5"/>
      <c r="AA13" s="5"/>
      <c r="AB13" s="5"/>
    </row>
    <row r="14" spans="1:28" ht="13.2">
      <c r="A14" s="364"/>
      <c r="B14" s="364"/>
      <c r="C14" s="359" t="s">
        <v>199</v>
      </c>
      <c r="D14" s="359" t="s">
        <v>200</v>
      </c>
      <c r="E14" s="360">
        <v>31</v>
      </c>
      <c r="F14" s="361">
        <v>11875.507529999999</v>
      </c>
      <c r="G14" s="362">
        <v>1438.87517</v>
      </c>
      <c r="H14" s="362">
        <v>13314.3827</v>
      </c>
      <c r="I14" s="362">
        <v>42037.459270000007</v>
      </c>
      <c r="J14" s="362">
        <v>7052.8296100000007</v>
      </c>
      <c r="K14" s="362">
        <v>49090.28888</v>
      </c>
      <c r="L14" s="362">
        <v>2295.5820199999998</v>
      </c>
      <c r="M14" s="362">
        <v>794.16307999999992</v>
      </c>
      <c r="N14" s="362">
        <v>3089.7451000000001</v>
      </c>
      <c r="O14" s="362">
        <v>65494.416680000002</v>
      </c>
      <c r="P14" s="362">
        <v>30483.414049999999</v>
      </c>
      <c r="Q14" s="362">
        <v>836.56101999999998</v>
      </c>
      <c r="R14" s="363">
        <v>31319.97507</v>
      </c>
      <c r="S14" s="5"/>
      <c r="T14" s="5"/>
      <c r="U14" s="5"/>
      <c r="V14" s="5"/>
      <c r="W14" s="5"/>
      <c r="X14" s="5"/>
      <c r="Y14" s="5"/>
      <c r="Z14" s="5"/>
      <c r="AA14" s="5"/>
      <c r="AB14" s="5"/>
    </row>
    <row r="15" spans="1:28" ht="13.2">
      <c r="A15" s="364"/>
      <c r="B15" s="364"/>
      <c r="C15" s="359" t="s">
        <v>201</v>
      </c>
      <c r="D15" s="359" t="s">
        <v>202</v>
      </c>
      <c r="E15" s="360">
        <v>33</v>
      </c>
      <c r="F15" s="361">
        <v>102837.3103</v>
      </c>
      <c r="G15" s="362">
        <v>67062.226519999997</v>
      </c>
      <c r="H15" s="362">
        <v>169899.53681999998</v>
      </c>
      <c r="I15" s="362">
        <v>185614.16068</v>
      </c>
      <c r="J15" s="362">
        <v>71723.470209999999</v>
      </c>
      <c r="K15" s="362">
        <v>257337.63088999997</v>
      </c>
      <c r="L15" s="362">
        <v>26634.68116</v>
      </c>
      <c r="M15" s="362">
        <v>20328.85972</v>
      </c>
      <c r="N15" s="362">
        <v>46963.54088</v>
      </c>
      <c r="O15" s="362">
        <v>474200.70858999999</v>
      </c>
      <c r="P15" s="362">
        <v>484100.64442999999</v>
      </c>
      <c r="Q15" s="362">
        <v>100852.62909999999</v>
      </c>
      <c r="R15" s="363">
        <v>584953.27353000001</v>
      </c>
      <c r="S15" s="5"/>
      <c r="T15" s="5"/>
      <c r="U15" s="5"/>
      <c r="V15" s="5"/>
      <c r="W15" s="5"/>
      <c r="X15" s="5"/>
      <c r="Y15" s="5"/>
      <c r="Z15" s="5"/>
      <c r="AA15" s="5"/>
      <c r="AB15" s="5"/>
    </row>
    <row r="16" spans="1:28" ht="13.2">
      <c r="A16" s="364"/>
      <c r="B16" s="364"/>
      <c r="C16" s="364"/>
      <c r="D16" s="364"/>
      <c r="E16" s="365">
        <v>34</v>
      </c>
      <c r="F16" s="366">
        <v>11205.0319</v>
      </c>
      <c r="G16" s="367">
        <v>3513.9238599999999</v>
      </c>
      <c r="H16" s="367">
        <v>14718.955759999999</v>
      </c>
      <c r="I16" s="367">
        <v>38645.520140000001</v>
      </c>
      <c r="J16" s="367">
        <v>14573.542810000001</v>
      </c>
      <c r="K16" s="367">
        <v>53219.06295</v>
      </c>
      <c r="L16" s="367">
        <v>1507.0796399999999</v>
      </c>
      <c r="M16" s="367">
        <v>1114.7654399999999</v>
      </c>
      <c r="N16" s="367">
        <v>2621.8450800000001</v>
      </c>
      <c r="O16" s="367">
        <v>70559.863790000003</v>
      </c>
      <c r="P16" s="367">
        <v>27.31373</v>
      </c>
      <c r="Q16" s="367">
        <v>5.77989</v>
      </c>
      <c r="R16" s="368">
        <v>33.093620000000001</v>
      </c>
      <c r="S16" s="5"/>
      <c r="T16" s="5"/>
      <c r="U16" s="5"/>
      <c r="V16" s="5"/>
      <c r="W16" s="5"/>
      <c r="X16" s="5"/>
      <c r="Y16" s="5"/>
      <c r="Z16" s="5"/>
      <c r="AA16" s="5"/>
      <c r="AB16" s="5"/>
    </row>
    <row r="17" spans="1:28" ht="13.2">
      <c r="A17" s="364"/>
      <c r="B17" s="364"/>
      <c r="C17" s="364"/>
      <c r="D17" s="364"/>
      <c r="E17" s="365">
        <v>460</v>
      </c>
      <c r="F17" s="366">
        <v>18944.451659999999</v>
      </c>
      <c r="G17" s="367">
        <v>11976.553189999999</v>
      </c>
      <c r="H17" s="367">
        <v>30921.004850000001</v>
      </c>
      <c r="I17" s="367">
        <v>60293.672460000002</v>
      </c>
      <c r="J17" s="367">
        <v>21032.177520000001</v>
      </c>
      <c r="K17" s="367">
        <v>81325.849979999999</v>
      </c>
      <c r="L17" s="367">
        <v>2221.38132</v>
      </c>
      <c r="M17" s="367">
        <v>1093.6144199999999</v>
      </c>
      <c r="N17" s="367">
        <v>3314.9957400000003</v>
      </c>
      <c r="O17" s="367">
        <v>115561.85057</v>
      </c>
      <c r="P17" s="367">
        <v>12.532440000000001</v>
      </c>
      <c r="Q17" s="367">
        <v>108.76372000000001</v>
      </c>
      <c r="R17" s="368">
        <v>121.29616</v>
      </c>
      <c r="S17" s="5"/>
      <c r="T17" s="5"/>
      <c r="U17" s="5"/>
      <c r="V17" s="5"/>
      <c r="W17" s="5"/>
      <c r="X17" s="5"/>
      <c r="Y17" s="5"/>
      <c r="Z17" s="5"/>
      <c r="AA17" s="5"/>
      <c r="AB17" s="5"/>
    </row>
    <row r="18" spans="1:28" ht="13.2">
      <c r="A18" s="364"/>
      <c r="B18" s="364"/>
      <c r="C18" s="364"/>
      <c r="D18" s="364"/>
      <c r="E18" s="365">
        <v>550</v>
      </c>
      <c r="F18" s="366">
        <v>9331.4055399999997</v>
      </c>
      <c r="G18" s="367">
        <v>3481.4228700000003</v>
      </c>
      <c r="H18" s="367">
        <v>12812.82841</v>
      </c>
      <c r="I18" s="367">
        <v>19469.20175</v>
      </c>
      <c r="J18" s="367">
        <v>8628.2319800000005</v>
      </c>
      <c r="K18" s="367">
        <v>28097.433730000001</v>
      </c>
      <c r="L18" s="367">
        <v>467.24597</v>
      </c>
      <c r="M18" s="367">
        <v>360.26580999999999</v>
      </c>
      <c r="N18" s="367">
        <v>827.51178000000004</v>
      </c>
      <c r="O18" s="367">
        <v>41737.77392</v>
      </c>
      <c r="P18" s="367">
        <v>2.9737</v>
      </c>
      <c r="Q18" s="367">
        <v>2.4335</v>
      </c>
      <c r="R18" s="368">
        <v>5.4071999999999996</v>
      </c>
      <c r="S18" s="5"/>
      <c r="T18" s="5"/>
      <c r="U18" s="5"/>
      <c r="V18" s="5"/>
      <c r="W18" s="5"/>
      <c r="X18" s="5"/>
      <c r="Y18" s="5"/>
      <c r="Z18" s="5"/>
      <c r="AA18" s="5"/>
      <c r="AB18" s="5"/>
    </row>
    <row r="19" spans="1:28" ht="13.2">
      <c r="A19" s="364"/>
      <c r="B19" s="359" t="s">
        <v>203</v>
      </c>
      <c r="C19" s="359" t="s">
        <v>204</v>
      </c>
      <c r="D19" s="359" t="s">
        <v>204</v>
      </c>
      <c r="E19" s="360">
        <v>95</v>
      </c>
      <c r="F19" s="361">
        <v>54989.787810000002</v>
      </c>
      <c r="G19" s="362">
        <v>5135.4223300000003</v>
      </c>
      <c r="H19" s="362">
        <v>60125.210140000003</v>
      </c>
      <c r="I19" s="362">
        <v>99670.83352</v>
      </c>
      <c r="J19" s="362">
        <v>21844.182000000001</v>
      </c>
      <c r="K19" s="362">
        <v>121515.01552</v>
      </c>
      <c r="L19" s="362">
        <v>4331.7890499999994</v>
      </c>
      <c r="M19" s="362">
        <v>1138.0757599999999</v>
      </c>
      <c r="N19" s="362">
        <v>5469.86481</v>
      </c>
      <c r="O19" s="362">
        <v>187110.09047</v>
      </c>
      <c r="P19" s="362">
        <v>61326.715899999996</v>
      </c>
      <c r="Q19" s="362">
        <v>220.959</v>
      </c>
      <c r="R19" s="363">
        <v>61547.674899999998</v>
      </c>
      <c r="S19" s="5"/>
      <c r="T19" s="5"/>
      <c r="U19" s="5"/>
      <c r="V19" s="5"/>
      <c r="W19" s="5"/>
      <c r="X19" s="5"/>
      <c r="Y19" s="5"/>
      <c r="Z19" s="5"/>
      <c r="AA19" s="5"/>
      <c r="AB19" s="5"/>
    </row>
    <row r="20" spans="1:28" ht="13.2">
      <c r="A20" s="364"/>
      <c r="B20" s="364"/>
      <c r="C20" s="359" t="s">
        <v>205</v>
      </c>
      <c r="D20" s="359" t="s">
        <v>205</v>
      </c>
      <c r="E20" s="360">
        <v>96</v>
      </c>
      <c r="F20" s="361">
        <v>37215.001219999998</v>
      </c>
      <c r="G20" s="362">
        <v>1937.43895</v>
      </c>
      <c r="H20" s="362">
        <v>39152.440170000002</v>
      </c>
      <c r="I20" s="362">
        <v>72315.371339999998</v>
      </c>
      <c r="J20" s="362">
        <v>17296.045239999999</v>
      </c>
      <c r="K20" s="362">
        <v>89611.416580000005</v>
      </c>
      <c r="L20" s="362">
        <v>5012.9695300000003</v>
      </c>
      <c r="M20" s="362">
        <v>875.9117</v>
      </c>
      <c r="N20" s="362">
        <v>5888.8812300000009</v>
      </c>
      <c r="O20" s="362">
        <v>134652.73797999998</v>
      </c>
      <c r="P20" s="362">
        <v>65568.365409999999</v>
      </c>
      <c r="Q20" s="362">
        <v>627.66075000000001</v>
      </c>
      <c r="R20" s="363">
        <v>66196.026159999994</v>
      </c>
      <c r="S20" s="5"/>
      <c r="T20" s="5"/>
      <c r="U20" s="5"/>
      <c r="V20" s="5"/>
      <c r="W20" s="5"/>
      <c r="X20" s="5"/>
      <c r="Y20" s="5"/>
      <c r="Z20" s="5"/>
      <c r="AA20" s="5"/>
      <c r="AB20" s="5"/>
    </row>
    <row r="21" spans="1:28" ht="13.2">
      <c r="A21" s="364"/>
      <c r="B21" s="359" t="s">
        <v>5</v>
      </c>
      <c r="C21" s="359" t="s">
        <v>5</v>
      </c>
      <c r="D21" s="359" t="s">
        <v>5</v>
      </c>
      <c r="E21" s="360">
        <v>109</v>
      </c>
      <c r="F21" s="361">
        <v>18925.038530000002</v>
      </c>
      <c r="G21" s="362">
        <v>17844.198420000001</v>
      </c>
      <c r="H21" s="362">
        <v>36769.236950000006</v>
      </c>
      <c r="I21" s="362">
        <v>60336.182420000005</v>
      </c>
      <c r="J21" s="362">
        <v>14565.39891</v>
      </c>
      <c r="K21" s="362">
        <v>74901.581330000001</v>
      </c>
      <c r="L21" s="362">
        <v>1559.8116599999998</v>
      </c>
      <c r="M21" s="362">
        <v>952.89301</v>
      </c>
      <c r="N21" s="362">
        <v>2512.7046700000001</v>
      </c>
      <c r="O21" s="362">
        <v>114183.52295</v>
      </c>
      <c r="P21" s="362">
        <v>26.75245</v>
      </c>
      <c r="Q21" s="362">
        <v>1.24183</v>
      </c>
      <c r="R21" s="363">
        <v>27.99428</v>
      </c>
      <c r="S21" s="5"/>
      <c r="T21" s="5"/>
      <c r="U21" s="5"/>
      <c r="V21" s="5"/>
      <c r="W21" s="5"/>
      <c r="X21" s="5"/>
      <c r="Y21" s="5"/>
      <c r="Z21" s="5"/>
      <c r="AA21" s="5"/>
      <c r="AB21" s="5"/>
    </row>
    <row r="22" spans="1:28" ht="13.2">
      <c r="A22" s="364"/>
      <c r="B22" s="364"/>
      <c r="C22" s="364"/>
      <c r="D22" s="364"/>
      <c r="E22" s="365">
        <v>106</v>
      </c>
      <c r="F22" s="366">
        <v>562953.19600999996</v>
      </c>
      <c r="G22" s="367">
        <v>418698.61674000003</v>
      </c>
      <c r="H22" s="367">
        <v>981651.81275000004</v>
      </c>
      <c r="I22" s="367">
        <v>816701.54902999999</v>
      </c>
      <c r="J22" s="367">
        <v>348758.92989999999</v>
      </c>
      <c r="K22" s="367">
        <v>1165460.47893</v>
      </c>
      <c r="L22" s="367">
        <v>114391.00852</v>
      </c>
      <c r="M22" s="367">
        <v>76637.522660000002</v>
      </c>
      <c r="N22" s="367">
        <v>191028.53118000002</v>
      </c>
      <c r="O22" s="367">
        <v>2338140.8228600002</v>
      </c>
      <c r="P22" s="367">
        <v>2413185.6134200003</v>
      </c>
      <c r="Q22" s="367">
        <v>364118.23381000001</v>
      </c>
      <c r="R22" s="368">
        <v>2777303.84723</v>
      </c>
      <c r="S22" s="5"/>
      <c r="T22" s="5"/>
      <c r="U22" s="5"/>
      <c r="V22" s="5"/>
      <c r="W22" s="5"/>
      <c r="X22" s="5"/>
      <c r="Y22" s="5"/>
      <c r="Z22" s="5"/>
      <c r="AA22" s="5"/>
      <c r="AB22" s="5"/>
    </row>
    <row r="23" spans="1:28" ht="13.2">
      <c r="A23" s="364"/>
      <c r="B23" s="364"/>
      <c r="C23" s="364"/>
      <c r="D23" s="364"/>
      <c r="E23" s="365">
        <v>107</v>
      </c>
      <c r="F23" s="366">
        <v>61081.975159999995</v>
      </c>
      <c r="G23" s="367">
        <v>76442.57127</v>
      </c>
      <c r="H23" s="367">
        <v>137524.54643000002</v>
      </c>
      <c r="I23" s="367">
        <v>79819.670920000004</v>
      </c>
      <c r="J23" s="367">
        <v>60588.905409999999</v>
      </c>
      <c r="K23" s="367">
        <v>140408.57633000001</v>
      </c>
      <c r="L23" s="367">
        <v>1512.70929</v>
      </c>
      <c r="M23" s="367">
        <v>3307.6600800000001</v>
      </c>
      <c r="N23" s="367">
        <v>4820.3693700000003</v>
      </c>
      <c r="O23" s="367">
        <v>282753.49212999997</v>
      </c>
      <c r="P23" s="367">
        <v>8139.3058799999999</v>
      </c>
      <c r="Q23" s="367">
        <v>2659.7168900000001</v>
      </c>
      <c r="R23" s="368">
        <v>10799.02277</v>
      </c>
      <c r="S23" s="5"/>
      <c r="T23" s="5"/>
      <c r="U23" s="5"/>
      <c r="V23" s="5"/>
      <c r="W23" s="5"/>
      <c r="X23" s="5"/>
      <c r="Y23" s="5"/>
      <c r="Z23" s="5"/>
      <c r="AA23" s="5"/>
      <c r="AB23" s="5"/>
    </row>
    <row r="24" spans="1:28" ht="13.2">
      <c r="A24" s="364"/>
      <c r="B24" s="364"/>
      <c r="C24" s="364"/>
      <c r="D24" s="364"/>
      <c r="E24" s="365">
        <v>108</v>
      </c>
      <c r="F24" s="366">
        <v>6223.6874200000002</v>
      </c>
      <c r="G24" s="367">
        <v>2046.19199</v>
      </c>
      <c r="H24" s="367">
        <v>8269.8794099999996</v>
      </c>
      <c r="I24" s="367">
        <v>63780.893490000002</v>
      </c>
      <c r="J24" s="367">
        <v>13761.30941</v>
      </c>
      <c r="K24" s="367">
        <v>77542.202900000004</v>
      </c>
      <c r="L24" s="367">
        <v>855.58571999999992</v>
      </c>
      <c r="M24" s="367">
        <v>2582.4406200000003</v>
      </c>
      <c r="N24" s="367">
        <v>3438.0263399999999</v>
      </c>
      <c r="O24" s="367">
        <v>89250.108650000009</v>
      </c>
      <c r="P24" s="367">
        <v>1.79196</v>
      </c>
      <c r="Q24" s="367">
        <v>1.7001700000000002</v>
      </c>
      <c r="R24" s="368">
        <v>3.49213</v>
      </c>
      <c r="S24" s="5"/>
      <c r="T24" s="5"/>
      <c r="U24" s="5"/>
      <c r="V24" s="5"/>
      <c r="W24" s="5"/>
      <c r="X24" s="5"/>
      <c r="Y24" s="5"/>
      <c r="Z24" s="5"/>
      <c r="AA24" s="5"/>
      <c r="AB24" s="5"/>
    </row>
    <row r="25" spans="1:28" ht="13.2">
      <c r="A25" s="364"/>
      <c r="B25" s="364"/>
      <c r="C25" s="364"/>
      <c r="D25" s="364"/>
      <c r="E25" s="365">
        <v>639</v>
      </c>
      <c r="F25" s="366">
        <v>11896.7109</v>
      </c>
      <c r="G25" s="367">
        <v>5887.6742599999998</v>
      </c>
      <c r="H25" s="367">
        <v>17784.385160000002</v>
      </c>
      <c r="I25" s="367">
        <v>49649.86563</v>
      </c>
      <c r="J25" s="367">
        <v>24244.750780000002</v>
      </c>
      <c r="K25" s="367">
        <v>73894.616410000002</v>
      </c>
      <c r="L25" s="367">
        <v>886.29228000000001</v>
      </c>
      <c r="M25" s="367">
        <v>4769.3364499999998</v>
      </c>
      <c r="N25" s="367">
        <v>5655.6287300000004</v>
      </c>
      <c r="O25" s="367">
        <v>97334.63029999999</v>
      </c>
      <c r="P25" s="367">
        <v>26.919439999999998</v>
      </c>
      <c r="Q25" s="367">
        <v>2.9611100000000001</v>
      </c>
      <c r="R25" s="368">
        <v>29.880549999999999</v>
      </c>
      <c r="S25" s="5"/>
      <c r="T25" s="5"/>
      <c r="U25" s="5"/>
      <c r="V25" s="5"/>
      <c r="W25" s="5"/>
      <c r="X25" s="5"/>
      <c r="Y25" s="5"/>
      <c r="Z25" s="5"/>
      <c r="AA25" s="5"/>
      <c r="AB25" s="5"/>
    </row>
    <row r="26" spans="1:28" ht="13.2">
      <c r="A26" s="364"/>
      <c r="B26" s="364"/>
      <c r="C26" s="364"/>
      <c r="D26" s="359" t="s">
        <v>206</v>
      </c>
      <c r="E26" s="360">
        <v>110</v>
      </c>
      <c r="F26" s="361">
        <v>92895.193739999988</v>
      </c>
      <c r="G26" s="362">
        <v>58040.929509999994</v>
      </c>
      <c r="H26" s="362">
        <v>150936.12325</v>
      </c>
      <c r="I26" s="362">
        <v>283432.23456000001</v>
      </c>
      <c r="J26" s="362">
        <v>195889.27349000002</v>
      </c>
      <c r="K26" s="362">
        <v>479321.50805</v>
      </c>
      <c r="L26" s="362">
        <v>9880.3495399999993</v>
      </c>
      <c r="M26" s="362">
        <v>5802.9687100000001</v>
      </c>
      <c r="N26" s="362">
        <v>15683.31825</v>
      </c>
      <c r="O26" s="362">
        <v>645940.9495499999</v>
      </c>
      <c r="P26" s="362">
        <v>82.969610000000003</v>
      </c>
      <c r="Q26" s="362">
        <v>642.64565000000005</v>
      </c>
      <c r="R26" s="363">
        <v>725.61526000000003</v>
      </c>
      <c r="S26" s="5"/>
      <c r="T26" s="5"/>
      <c r="U26" s="5"/>
      <c r="V26" s="5"/>
      <c r="W26" s="5"/>
      <c r="X26" s="5"/>
      <c r="Y26" s="5"/>
      <c r="Z26" s="5"/>
      <c r="AA26" s="5"/>
      <c r="AB26" s="5"/>
    </row>
    <row r="27" spans="1:28" ht="13.2">
      <c r="A27" s="364"/>
      <c r="B27" s="364"/>
      <c r="C27" s="364"/>
      <c r="D27" s="359" t="s">
        <v>207</v>
      </c>
      <c r="E27" s="360">
        <v>597</v>
      </c>
      <c r="F27" s="361">
        <v>17574.1983</v>
      </c>
      <c r="G27" s="362">
        <v>11278.446480000001</v>
      </c>
      <c r="H27" s="362">
        <v>28852.644780000002</v>
      </c>
      <c r="I27" s="362">
        <v>75125.662580000004</v>
      </c>
      <c r="J27" s="362">
        <v>46406.064920000004</v>
      </c>
      <c r="K27" s="362">
        <v>121531.72749999999</v>
      </c>
      <c r="L27" s="362">
        <v>2598.6289500000003</v>
      </c>
      <c r="M27" s="362">
        <v>2281.8906499999998</v>
      </c>
      <c r="N27" s="362">
        <v>4880.5195999999996</v>
      </c>
      <c r="O27" s="362">
        <v>155264.89187999998</v>
      </c>
      <c r="P27" s="362">
        <v>10.862110000000001</v>
      </c>
      <c r="Q27" s="362">
        <v>28.89724</v>
      </c>
      <c r="R27" s="363">
        <v>39.759349999999998</v>
      </c>
      <c r="S27" s="5"/>
      <c r="T27" s="5"/>
      <c r="U27" s="5"/>
      <c r="V27" s="5"/>
      <c r="W27" s="5"/>
      <c r="X27" s="5"/>
      <c r="Y27" s="5"/>
      <c r="Z27" s="5"/>
      <c r="AA27" s="5"/>
      <c r="AB27" s="5"/>
    </row>
    <row r="28" spans="1:28" ht="13.2">
      <c r="A28" s="364"/>
      <c r="B28" s="364"/>
      <c r="C28" s="364"/>
      <c r="D28" s="359" t="s">
        <v>208</v>
      </c>
      <c r="E28" s="360">
        <v>455</v>
      </c>
      <c r="F28" s="361">
        <v>17666.659379999997</v>
      </c>
      <c r="G28" s="362">
        <v>10346.65271</v>
      </c>
      <c r="H28" s="362">
        <v>28013.312089999999</v>
      </c>
      <c r="I28" s="362">
        <v>107466.37473000001</v>
      </c>
      <c r="J28" s="362">
        <v>43874.017639999998</v>
      </c>
      <c r="K28" s="362">
        <v>151340.39237000002</v>
      </c>
      <c r="L28" s="362">
        <v>4709.5160300000007</v>
      </c>
      <c r="M28" s="362">
        <v>909.22901000000002</v>
      </c>
      <c r="N28" s="362">
        <v>5618.7450399999998</v>
      </c>
      <c r="O28" s="362">
        <v>184972.44949999999</v>
      </c>
      <c r="P28" s="362">
        <v>13.83004</v>
      </c>
      <c r="Q28" s="362">
        <v>1657.35086</v>
      </c>
      <c r="R28" s="363">
        <v>1671.1808999999998</v>
      </c>
      <c r="S28" s="5"/>
      <c r="T28" s="5"/>
      <c r="U28" s="5"/>
      <c r="V28" s="5"/>
      <c r="W28" s="5"/>
      <c r="X28" s="5"/>
      <c r="Y28" s="5"/>
      <c r="Z28" s="5"/>
      <c r="AA28" s="5"/>
      <c r="AB28" s="5"/>
    </row>
    <row r="29" spans="1:28" ht="13.2">
      <c r="A29" s="364"/>
      <c r="B29" s="364"/>
      <c r="C29" s="364"/>
      <c r="D29" s="359" t="s">
        <v>59</v>
      </c>
      <c r="E29" s="360">
        <v>113</v>
      </c>
      <c r="F29" s="361">
        <v>44044.428009999996</v>
      </c>
      <c r="G29" s="362">
        <v>24407.964210000002</v>
      </c>
      <c r="H29" s="362">
        <v>68452.392219999994</v>
      </c>
      <c r="I29" s="362">
        <v>128200.11656000001</v>
      </c>
      <c r="J29" s="362">
        <v>43927.091289999997</v>
      </c>
      <c r="K29" s="362">
        <v>172127.20785000001</v>
      </c>
      <c r="L29" s="362">
        <v>3669.5833700000003</v>
      </c>
      <c r="M29" s="362">
        <v>2721.0423500000002</v>
      </c>
      <c r="N29" s="362">
        <v>6390.62572</v>
      </c>
      <c r="O29" s="362">
        <v>246970.22579</v>
      </c>
      <c r="P29" s="362">
        <v>19.681560000000001</v>
      </c>
      <c r="Q29" s="362">
        <v>28.62668</v>
      </c>
      <c r="R29" s="363">
        <v>48.308239999999998</v>
      </c>
      <c r="S29" s="5"/>
      <c r="T29" s="5"/>
      <c r="U29" s="5"/>
      <c r="V29" s="5"/>
      <c r="W29" s="5"/>
      <c r="X29" s="5"/>
      <c r="Y29" s="5"/>
      <c r="Z29" s="5"/>
      <c r="AA29" s="5"/>
      <c r="AB29" s="5"/>
    </row>
    <row r="30" spans="1:28" ht="13.2">
      <c r="A30" s="364"/>
      <c r="B30" s="364"/>
      <c r="C30" s="364"/>
      <c r="D30" s="359" t="s">
        <v>209</v>
      </c>
      <c r="E30" s="360">
        <v>528</v>
      </c>
      <c r="F30" s="361">
        <v>15538.48144</v>
      </c>
      <c r="G30" s="362">
        <v>6401.0171300000002</v>
      </c>
      <c r="H30" s="362">
        <v>21939.49857</v>
      </c>
      <c r="I30" s="362">
        <v>123065.29462</v>
      </c>
      <c r="J30" s="362">
        <v>58370.446329999999</v>
      </c>
      <c r="K30" s="362">
        <v>181435.74094999998</v>
      </c>
      <c r="L30" s="362">
        <v>2964.6243999999997</v>
      </c>
      <c r="M30" s="362">
        <v>3670.61634</v>
      </c>
      <c r="N30" s="362">
        <v>6635.2407400000002</v>
      </c>
      <c r="O30" s="362">
        <v>210010.48025999998</v>
      </c>
      <c r="P30" s="362">
        <v>11.485910000000001</v>
      </c>
      <c r="Q30" s="362">
        <v>3.4206300000000001</v>
      </c>
      <c r="R30" s="363">
        <v>14.906540000000001</v>
      </c>
      <c r="S30" s="5"/>
      <c r="T30" s="5"/>
      <c r="U30" s="5"/>
      <c r="V30" s="5"/>
      <c r="W30" s="5"/>
      <c r="X30" s="5"/>
      <c r="Y30" s="5"/>
      <c r="Z30" s="5"/>
      <c r="AA30" s="5"/>
      <c r="AB30" s="5"/>
    </row>
    <row r="31" spans="1:28" ht="13.2">
      <c r="A31" s="364"/>
      <c r="B31" s="364"/>
      <c r="C31" s="364"/>
      <c r="D31" s="359" t="s">
        <v>210</v>
      </c>
      <c r="E31" s="360">
        <v>649</v>
      </c>
      <c r="F31" s="361">
        <v>4013.87826</v>
      </c>
      <c r="G31" s="362">
        <v>1984.0539699999999</v>
      </c>
      <c r="H31" s="362">
        <v>5997.9322300000003</v>
      </c>
      <c r="I31" s="362">
        <v>34068.277740000005</v>
      </c>
      <c r="J31" s="362">
        <v>16683.470529999999</v>
      </c>
      <c r="K31" s="362">
        <v>50751.748270000004</v>
      </c>
      <c r="L31" s="362">
        <v>1149.2951200000002</v>
      </c>
      <c r="M31" s="362">
        <v>179.68722</v>
      </c>
      <c r="N31" s="362">
        <v>1328.98234</v>
      </c>
      <c r="O31" s="362">
        <v>58078.662840000005</v>
      </c>
      <c r="P31" s="362">
        <v>6.9130099999999999</v>
      </c>
      <c r="Q31" s="362">
        <v>1.46729</v>
      </c>
      <c r="R31" s="363">
        <v>8.3803000000000001</v>
      </c>
      <c r="S31" s="5"/>
      <c r="T31" s="5"/>
      <c r="U31" s="5"/>
      <c r="V31" s="5"/>
      <c r="W31" s="5"/>
      <c r="X31" s="5"/>
      <c r="Y31" s="5"/>
      <c r="Z31" s="5"/>
      <c r="AA31" s="5"/>
      <c r="AB31" s="5"/>
    </row>
    <row r="32" spans="1:28" ht="13.2">
      <c r="A32" s="364"/>
      <c r="B32" s="364"/>
      <c r="C32" s="364"/>
      <c r="D32" s="359" t="s">
        <v>211</v>
      </c>
      <c r="E32" s="360">
        <v>660</v>
      </c>
      <c r="F32" s="361">
        <v>3884.9637499999999</v>
      </c>
      <c r="G32" s="362">
        <v>2246.2953600000001</v>
      </c>
      <c r="H32" s="362">
        <v>6131.25911</v>
      </c>
      <c r="I32" s="362">
        <v>33107.734579999997</v>
      </c>
      <c r="J32" s="362">
        <v>11519.49008</v>
      </c>
      <c r="K32" s="362">
        <v>44627.22466</v>
      </c>
      <c r="L32" s="362">
        <v>580.08362999999997</v>
      </c>
      <c r="M32" s="362">
        <v>465.48093</v>
      </c>
      <c r="N32" s="362">
        <v>1045.56456</v>
      </c>
      <c r="O32" s="362">
        <v>51804.048329999998</v>
      </c>
      <c r="P32" s="362">
        <v>2.7296499999999999</v>
      </c>
      <c r="Q32" s="362">
        <v>0.67180999999999991</v>
      </c>
      <c r="R32" s="363">
        <v>3.4014600000000002</v>
      </c>
      <c r="S32" s="5"/>
      <c r="T32" s="5"/>
      <c r="U32" s="5"/>
      <c r="V32" s="5"/>
      <c r="W32" s="5"/>
      <c r="X32" s="5"/>
      <c r="Y32" s="5"/>
      <c r="Z32" s="5"/>
      <c r="AA32" s="5"/>
      <c r="AB32" s="5"/>
    </row>
    <row r="33" spans="1:28" ht="13.2">
      <c r="A33" s="364"/>
      <c r="B33" s="364"/>
      <c r="C33" s="364"/>
      <c r="D33" s="359" t="s">
        <v>212</v>
      </c>
      <c r="E33" s="360">
        <v>393</v>
      </c>
      <c r="F33" s="361">
        <v>18967.304980000001</v>
      </c>
      <c r="G33" s="362">
        <v>18003.612249999998</v>
      </c>
      <c r="H33" s="362">
        <v>36970.917229999999</v>
      </c>
      <c r="I33" s="362">
        <v>94713.291629999992</v>
      </c>
      <c r="J33" s="362">
        <v>91502.425090000004</v>
      </c>
      <c r="K33" s="362">
        <v>186215.71672</v>
      </c>
      <c r="L33" s="362">
        <v>2335.8722000000002</v>
      </c>
      <c r="M33" s="362">
        <v>1505.9330299999999</v>
      </c>
      <c r="N33" s="362">
        <v>3841.8052299999999</v>
      </c>
      <c r="O33" s="362">
        <v>227028.43918000002</v>
      </c>
      <c r="P33" s="362">
        <v>14.56751</v>
      </c>
      <c r="Q33" s="362">
        <v>6907.3044099999997</v>
      </c>
      <c r="R33" s="363">
        <v>6921.8719199999996</v>
      </c>
      <c r="S33" s="5"/>
      <c r="T33" s="5"/>
      <c r="U33" s="5"/>
      <c r="V33" s="5"/>
      <c r="W33" s="5"/>
      <c r="X33" s="5"/>
      <c r="Y33" s="5"/>
      <c r="Z33" s="5"/>
      <c r="AA33" s="5"/>
      <c r="AB33" s="5"/>
    </row>
    <row r="34" spans="1:28" ht="13.2">
      <c r="A34" s="364"/>
      <c r="B34" s="364"/>
      <c r="C34" s="364"/>
      <c r="D34" s="359" t="s">
        <v>213</v>
      </c>
      <c r="E34" s="360">
        <v>678</v>
      </c>
      <c r="F34" s="361">
        <v>16164.059070000001</v>
      </c>
      <c r="G34" s="362">
        <v>3706.9805999999999</v>
      </c>
      <c r="H34" s="362">
        <v>19871.039670000002</v>
      </c>
      <c r="I34" s="362">
        <v>35003.759720000002</v>
      </c>
      <c r="J34" s="362">
        <v>14884.548769999999</v>
      </c>
      <c r="K34" s="362">
        <v>49888.308490000003</v>
      </c>
      <c r="L34" s="362">
        <v>1191.5765900000001</v>
      </c>
      <c r="M34" s="362">
        <v>1052.0107800000001</v>
      </c>
      <c r="N34" s="362">
        <v>2243.5873700000002</v>
      </c>
      <c r="O34" s="362">
        <v>72002.935530000002</v>
      </c>
      <c r="P34" s="362">
        <v>23.849430000000002</v>
      </c>
      <c r="Q34" s="362">
        <v>12.89425</v>
      </c>
      <c r="R34" s="363">
        <v>36.743679999999998</v>
      </c>
      <c r="S34" s="5"/>
      <c r="T34" s="5"/>
      <c r="U34" s="5"/>
      <c r="V34" s="5"/>
      <c r="W34" s="5"/>
      <c r="X34" s="5"/>
      <c r="Y34" s="5"/>
      <c r="Z34" s="5"/>
      <c r="AA34" s="5"/>
      <c r="AB34" s="5"/>
    </row>
    <row r="35" spans="1:28" ht="13.2">
      <c r="A35" s="364"/>
      <c r="B35" s="364"/>
      <c r="C35" s="359" t="s">
        <v>214</v>
      </c>
      <c r="D35" s="359" t="s">
        <v>214</v>
      </c>
      <c r="E35" s="360">
        <v>115</v>
      </c>
      <c r="F35" s="361">
        <v>11664.17697</v>
      </c>
      <c r="G35" s="362">
        <v>2570.24748</v>
      </c>
      <c r="H35" s="362">
        <v>14234.424449999999</v>
      </c>
      <c r="I35" s="362">
        <v>31734.190930000001</v>
      </c>
      <c r="J35" s="362">
        <v>15748.81573</v>
      </c>
      <c r="K35" s="362">
        <v>47483.006659999999</v>
      </c>
      <c r="L35" s="362">
        <v>1131.2067199999999</v>
      </c>
      <c r="M35" s="362">
        <v>855.01374999999996</v>
      </c>
      <c r="N35" s="362">
        <v>1986.22047</v>
      </c>
      <c r="O35" s="362">
        <v>63703.651579999998</v>
      </c>
      <c r="P35" s="362">
        <v>31584.183940000003</v>
      </c>
      <c r="Q35" s="362">
        <v>435.18763999999999</v>
      </c>
      <c r="R35" s="363">
        <v>32019.371579999999</v>
      </c>
      <c r="S35" s="5"/>
      <c r="T35" s="5"/>
      <c r="U35" s="5"/>
      <c r="V35" s="5"/>
      <c r="W35" s="5"/>
      <c r="X35" s="5"/>
      <c r="Y35" s="5"/>
      <c r="Z35" s="5"/>
      <c r="AA35" s="5"/>
      <c r="AB35" s="5"/>
    </row>
    <row r="36" spans="1:28" ht="13.2">
      <c r="A36" s="364"/>
      <c r="B36" s="364"/>
      <c r="C36" s="359" t="s">
        <v>215</v>
      </c>
      <c r="D36" s="359" t="s">
        <v>216</v>
      </c>
      <c r="E36" s="360">
        <v>464</v>
      </c>
      <c r="F36" s="361">
        <v>15384.635179999999</v>
      </c>
      <c r="G36" s="362">
        <v>1283.18181</v>
      </c>
      <c r="H36" s="362">
        <v>16667.816989999999</v>
      </c>
      <c r="I36" s="362">
        <v>29727.078390000002</v>
      </c>
      <c r="J36" s="362">
        <v>7548.0497800000003</v>
      </c>
      <c r="K36" s="362">
        <v>37275.128170000004</v>
      </c>
      <c r="L36" s="362">
        <v>400.51175000000001</v>
      </c>
      <c r="M36" s="362">
        <v>577.19069999999999</v>
      </c>
      <c r="N36" s="362">
        <v>977.70245</v>
      </c>
      <c r="O36" s="362">
        <v>54920.64761</v>
      </c>
      <c r="P36" s="362">
        <v>37310.568180000002</v>
      </c>
      <c r="Q36" s="362">
        <v>204.51451999999998</v>
      </c>
      <c r="R36" s="363">
        <v>37515.082700000006</v>
      </c>
      <c r="S36" s="5"/>
      <c r="T36" s="5"/>
      <c r="U36" s="5"/>
      <c r="V36" s="5"/>
      <c r="W36" s="5"/>
      <c r="X36" s="5"/>
      <c r="Y36" s="5"/>
      <c r="Z36" s="5"/>
      <c r="AA36" s="5"/>
      <c r="AB36" s="5"/>
    </row>
    <row r="37" spans="1:28" ht="13.2">
      <c r="A37" s="364"/>
      <c r="B37" s="364"/>
      <c r="C37" s="359" t="s">
        <v>217</v>
      </c>
      <c r="D37" s="359" t="s">
        <v>218</v>
      </c>
      <c r="E37" s="360">
        <v>119</v>
      </c>
      <c r="F37" s="361">
        <v>27332.897920000003</v>
      </c>
      <c r="G37" s="362">
        <v>28514.5501</v>
      </c>
      <c r="H37" s="362">
        <v>55847.448020000003</v>
      </c>
      <c r="I37" s="362">
        <v>44801.385889999998</v>
      </c>
      <c r="J37" s="362">
        <v>21710.138620000002</v>
      </c>
      <c r="K37" s="362">
        <v>66511.524510000003</v>
      </c>
      <c r="L37" s="362">
        <v>5182.0822699999999</v>
      </c>
      <c r="M37" s="362">
        <v>2593.4182900000001</v>
      </c>
      <c r="N37" s="362">
        <v>7775.5005599999995</v>
      </c>
      <c r="O37" s="362">
        <v>130134.47309</v>
      </c>
      <c r="P37" s="362">
        <v>30372.447370000002</v>
      </c>
      <c r="Q37" s="362">
        <v>338.89817999999997</v>
      </c>
      <c r="R37" s="363">
        <v>30711.345550000002</v>
      </c>
      <c r="S37" s="5"/>
      <c r="T37" s="5"/>
      <c r="U37" s="5"/>
      <c r="V37" s="5"/>
      <c r="W37" s="5"/>
      <c r="X37" s="5"/>
      <c r="Y37" s="5"/>
      <c r="Z37" s="5"/>
      <c r="AA37" s="5"/>
      <c r="AB37" s="5"/>
    </row>
    <row r="38" spans="1:28" ht="13.2">
      <c r="A38" s="364"/>
      <c r="B38" s="359" t="s">
        <v>6</v>
      </c>
      <c r="C38" s="359" t="s">
        <v>219</v>
      </c>
      <c r="D38" s="359" t="s">
        <v>6</v>
      </c>
      <c r="E38" s="360">
        <v>59</v>
      </c>
      <c r="F38" s="361">
        <v>106306.73374</v>
      </c>
      <c r="G38" s="362">
        <v>24814.291249999998</v>
      </c>
      <c r="H38" s="362">
        <v>131121.02499000001</v>
      </c>
      <c r="I38" s="362">
        <v>155637.59062999999</v>
      </c>
      <c r="J38" s="362">
        <v>35061.869610000002</v>
      </c>
      <c r="K38" s="362">
        <v>190699.46024000001</v>
      </c>
      <c r="L38" s="362">
        <v>10230.359699999999</v>
      </c>
      <c r="M38" s="362">
        <v>5316.7136500000006</v>
      </c>
      <c r="N38" s="362">
        <v>15547.073349999999</v>
      </c>
      <c r="O38" s="362">
        <v>337367.55858000001</v>
      </c>
      <c r="P38" s="362">
        <v>260454.50141999999</v>
      </c>
      <c r="Q38" s="362">
        <v>5685.0044000000007</v>
      </c>
      <c r="R38" s="363">
        <v>266139.50582000002</v>
      </c>
      <c r="S38" s="5"/>
      <c r="T38" s="5"/>
      <c r="U38" s="5"/>
      <c r="V38" s="5"/>
      <c r="W38" s="5"/>
      <c r="X38" s="5"/>
      <c r="Y38" s="5"/>
      <c r="Z38" s="5"/>
      <c r="AA38" s="5"/>
      <c r="AB38" s="5"/>
    </row>
    <row r="39" spans="1:28" ht="13.2">
      <c r="A39" s="364"/>
      <c r="B39" s="359" t="s">
        <v>7</v>
      </c>
      <c r="C39" s="359" t="s">
        <v>7</v>
      </c>
      <c r="D39" s="359" t="s">
        <v>7</v>
      </c>
      <c r="E39" s="360">
        <v>4</v>
      </c>
      <c r="F39" s="361">
        <v>146789.23569</v>
      </c>
      <c r="G39" s="362">
        <v>151719.86128000001</v>
      </c>
      <c r="H39" s="362">
        <v>298509.09697000001</v>
      </c>
      <c r="I39" s="362">
        <v>225391.18828999999</v>
      </c>
      <c r="J39" s="362">
        <v>62704.878520000006</v>
      </c>
      <c r="K39" s="362">
        <v>288096.06680999999</v>
      </c>
      <c r="L39" s="362">
        <v>20121.808420000001</v>
      </c>
      <c r="M39" s="362">
        <v>12756.109640000001</v>
      </c>
      <c r="N39" s="362">
        <v>32877.918059999996</v>
      </c>
      <c r="O39" s="362">
        <v>619483.08184</v>
      </c>
      <c r="P39" s="362">
        <v>432296.95588999998</v>
      </c>
      <c r="Q39" s="362">
        <v>45593.58122</v>
      </c>
      <c r="R39" s="363">
        <v>477890.53711000003</v>
      </c>
      <c r="S39" s="5"/>
      <c r="T39" s="5"/>
      <c r="U39" s="5"/>
      <c r="V39" s="5"/>
      <c r="W39" s="5"/>
      <c r="X39" s="5"/>
      <c r="Y39" s="5"/>
      <c r="Z39" s="5"/>
      <c r="AA39" s="5"/>
      <c r="AB39" s="5"/>
    </row>
    <row r="40" spans="1:28" ht="13.2">
      <c r="A40" s="364"/>
      <c r="B40" s="364"/>
      <c r="C40" s="364"/>
      <c r="D40" s="364"/>
      <c r="E40" s="365">
        <v>488</v>
      </c>
      <c r="F40" s="366">
        <v>13459.67325</v>
      </c>
      <c r="G40" s="367">
        <v>14911.52853</v>
      </c>
      <c r="H40" s="367">
        <v>28371.201779999999</v>
      </c>
      <c r="I40" s="367">
        <v>47527.145899999996</v>
      </c>
      <c r="J40" s="367">
        <v>6412.1349</v>
      </c>
      <c r="K40" s="367">
        <v>53939.2808</v>
      </c>
      <c r="L40" s="367">
        <v>824.41473999999994</v>
      </c>
      <c r="M40" s="367">
        <v>3.2870900000000001</v>
      </c>
      <c r="N40" s="367">
        <v>827.70182999999997</v>
      </c>
      <c r="O40" s="367">
        <v>83138.184410000002</v>
      </c>
      <c r="P40" s="367">
        <v>15.85384</v>
      </c>
      <c r="Q40" s="367">
        <v>197.34017</v>
      </c>
      <c r="R40" s="368">
        <v>213.19401000000002</v>
      </c>
      <c r="S40" s="5"/>
      <c r="T40" s="5"/>
      <c r="U40" s="5"/>
      <c r="V40" s="5"/>
      <c r="W40" s="5"/>
      <c r="X40" s="5"/>
      <c r="Y40" s="5"/>
      <c r="Z40" s="5"/>
      <c r="AA40" s="5"/>
      <c r="AB40" s="5"/>
    </row>
    <row r="41" spans="1:28" ht="13.2">
      <c r="A41" s="364"/>
      <c r="B41" s="364"/>
      <c r="C41" s="364"/>
      <c r="D41" s="364"/>
      <c r="E41" s="365">
        <v>384</v>
      </c>
      <c r="F41" s="366">
        <v>9440.4516800000001</v>
      </c>
      <c r="G41" s="367">
        <v>4828.1660599999996</v>
      </c>
      <c r="H41" s="367">
        <v>14268.61774</v>
      </c>
      <c r="I41" s="367">
        <v>79818.033709999989</v>
      </c>
      <c r="J41" s="367">
        <v>23503.08885</v>
      </c>
      <c r="K41" s="367">
        <v>103321.12256</v>
      </c>
      <c r="L41" s="367">
        <v>967.61060999999995</v>
      </c>
      <c r="M41" s="367">
        <v>214.77670000000001</v>
      </c>
      <c r="N41" s="367">
        <v>1182.3873100000001</v>
      </c>
      <c r="O41" s="367">
        <v>118772.12761</v>
      </c>
      <c r="P41" s="367">
        <v>14.792209999999999</v>
      </c>
      <c r="Q41" s="367">
        <v>6.4396499999999994</v>
      </c>
      <c r="R41" s="368">
        <v>21.231860000000001</v>
      </c>
      <c r="S41" s="5"/>
      <c r="T41" s="5"/>
      <c r="U41" s="5"/>
      <c r="V41" s="5"/>
      <c r="W41" s="5"/>
      <c r="X41" s="5"/>
      <c r="Y41" s="5"/>
      <c r="Z41" s="5"/>
      <c r="AA41" s="5"/>
      <c r="AB41" s="5"/>
    </row>
    <row r="42" spans="1:28" ht="13.2">
      <c r="A42" s="364"/>
      <c r="B42" s="364"/>
      <c r="C42" s="359" t="s">
        <v>220</v>
      </c>
      <c r="D42" s="359" t="s">
        <v>220</v>
      </c>
      <c r="E42" s="360">
        <v>627</v>
      </c>
      <c r="F42" s="361">
        <v>11960.34045</v>
      </c>
      <c r="G42" s="362">
        <v>253.20257000000001</v>
      </c>
      <c r="H42" s="362">
        <v>12213.543019999999</v>
      </c>
      <c r="I42" s="362">
        <v>17473.609130000001</v>
      </c>
      <c r="J42" s="362">
        <v>1639.57302</v>
      </c>
      <c r="K42" s="362">
        <v>19113.182149999997</v>
      </c>
      <c r="L42" s="362">
        <v>365.99705</v>
      </c>
      <c r="M42" s="362">
        <v>35.701680000000003</v>
      </c>
      <c r="N42" s="362">
        <v>401.69872999999995</v>
      </c>
      <c r="O42" s="362">
        <v>31728.423899999998</v>
      </c>
      <c r="P42" s="362">
        <v>39561.39516</v>
      </c>
      <c r="Q42" s="362">
        <v>54.385120000000001</v>
      </c>
      <c r="R42" s="363">
        <v>39615.780279999999</v>
      </c>
      <c r="S42" s="5"/>
      <c r="T42" s="5"/>
      <c r="U42" s="5"/>
      <c r="V42" s="5"/>
      <c r="W42" s="5"/>
      <c r="X42" s="5"/>
      <c r="Y42" s="5"/>
      <c r="Z42" s="5"/>
      <c r="AA42" s="5"/>
      <c r="AB42" s="5"/>
    </row>
    <row r="43" spans="1:28" ht="13.2">
      <c r="A43" s="364"/>
      <c r="B43" s="364"/>
      <c r="C43" s="359" t="s">
        <v>221</v>
      </c>
      <c r="D43" s="359" t="s">
        <v>221</v>
      </c>
      <c r="E43" s="360">
        <v>9</v>
      </c>
      <c r="F43" s="361">
        <v>76347.84556999999</v>
      </c>
      <c r="G43" s="362">
        <v>15370.58488</v>
      </c>
      <c r="H43" s="362">
        <v>91718.43045</v>
      </c>
      <c r="I43" s="362">
        <v>76607.968529999998</v>
      </c>
      <c r="J43" s="362">
        <v>11317.12249</v>
      </c>
      <c r="K43" s="362">
        <v>87925.091019999993</v>
      </c>
      <c r="L43" s="362">
        <v>5869.9316799999997</v>
      </c>
      <c r="M43" s="362">
        <v>882.26357999999993</v>
      </c>
      <c r="N43" s="362">
        <v>6752.1952599999995</v>
      </c>
      <c r="O43" s="362">
        <v>186395.71672999999</v>
      </c>
      <c r="P43" s="362">
        <v>261657.20518000002</v>
      </c>
      <c r="Q43" s="362">
        <v>21797.75661</v>
      </c>
      <c r="R43" s="363">
        <v>283454.96179000003</v>
      </c>
      <c r="S43" s="5"/>
      <c r="T43" s="5"/>
      <c r="U43" s="5"/>
      <c r="V43" s="5"/>
      <c r="W43" s="5"/>
      <c r="X43" s="5"/>
      <c r="Y43" s="5"/>
      <c r="Z43" s="5"/>
      <c r="AA43" s="5"/>
      <c r="AB43" s="5"/>
    </row>
    <row r="44" spans="1:28" ht="13.2">
      <c r="A44" s="364"/>
      <c r="B44" s="359" t="s">
        <v>8</v>
      </c>
      <c r="C44" s="359" t="s">
        <v>222</v>
      </c>
      <c r="D44" s="359" t="s">
        <v>89</v>
      </c>
      <c r="E44" s="360">
        <v>323</v>
      </c>
      <c r="F44" s="361">
        <v>33600.668829999995</v>
      </c>
      <c r="G44" s="362">
        <v>18760.785030000003</v>
      </c>
      <c r="H44" s="362">
        <v>52361.453860000001</v>
      </c>
      <c r="I44" s="362">
        <v>123593.12587</v>
      </c>
      <c r="J44" s="362">
        <v>42102.678909999995</v>
      </c>
      <c r="K44" s="362">
        <v>165695.80478000001</v>
      </c>
      <c r="L44" s="362">
        <v>3914.36078</v>
      </c>
      <c r="M44" s="362">
        <v>2986.2802200000001</v>
      </c>
      <c r="N44" s="362">
        <v>6900.6409999999996</v>
      </c>
      <c r="O44" s="362">
        <v>224957.89963999999</v>
      </c>
      <c r="P44" s="362">
        <v>28.131360000000001</v>
      </c>
      <c r="Q44" s="362">
        <v>17.45823</v>
      </c>
      <c r="R44" s="363">
        <v>45.589589999999994</v>
      </c>
      <c r="S44" s="5"/>
      <c r="T44" s="5"/>
      <c r="U44" s="5"/>
      <c r="V44" s="5"/>
      <c r="W44" s="5"/>
      <c r="X44" s="5"/>
      <c r="Y44" s="5"/>
      <c r="Z44" s="5"/>
      <c r="AA44" s="5"/>
      <c r="AB44" s="5"/>
    </row>
    <row r="45" spans="1:28" ht="13.2">
      <c r="A45" s="364"/>
      <c r="B45" s="364"/>
      <c r="C45" s="364"/>
      <c r="D45" s="364"/>
      <c r="E45" s="365">
        <v>505</v>
      </c>
      <c r="F45" s="366">
        <v>141.55714</v>
      </c>
      <c r="G45" s="367">
        <v>0</v>
      </c>
      <c r="H45" s="367">
        <v>141.55714</v>
      </c>
      <c r="I45" s="367">
        <v>4707.5996999999998</v>
      </c>
      <c r="J45" s="367">
        <v>7122.6929</v>
      </c>
      <c r="K45" s="367">
        <v>11830.292599999999</v>
      </c>
      <c r="L45" s="367">
        <v>121.7153</v>
      </c>
      <c r="M45" s="367">
        <v>1371.72685</v>
      </c>
      <c r="N45" s="367">
        <v>1493.4421499999999</v>
      </c>
      <c r="O45" s="367">
        <v>13465.29189</v>
      </c>
      <c r="P45" s="367">
        <v>5.2700000000000004E-2</v>
      </c>
      <c r="Q45" s="367">
        <v>0</v>
      </c>
      <c r="R45" s="368">
        <v>5.2700000000000004E-2</v>
      </c>
      <c r="S45" s="5"/>
      <c r="T45" s="5"/>
      <c r="U45" s="5"/>
      <c r="V45" s="5"/>
      <c r="W45" s="5"/>
      <c r="X45" s="5"/>
      <c r="Y45" s="5"/>
      <c r="Z45" s="5"/>
      <c r="AA45" s="5"/>
      <c r="AB45" s="5"/>
    </row>
    <row r="46" spans="1:28" ht="13.2">
      <c r="A46" s="364"/>
      <c r="B46" s="364"/>
      <c r="C46" s="364"/>
      <c r="D46" s="359" t="s">
        <v>8</v>
      </c>
      <c r="E46" s="360">
        <v>132</v>
      </c>
      <c r="F46" s="361">
        <v>476266.37639999995</v>
      </c>
      <c r="G46" s="362">
        <v>302033.9657</v>
      </c>
      <c r="H46" s="362">
        <v>778300.34210000001</v>
      </c>
      <c r="I46" s="362">
        <v>383501.43422000005</v>
      </c>
      <c r="J46" s="362">
        <v>160496.83352000001</v>
      </c>
      <c r="K46" s="362">
        <v>543998.26774000004</v>
      </c>
      <c r="L46" s="362">
        <v>80267.071299999996</v>
      </c>
      <c r="M46" s="362">
        <v>97143.045079999996</v>
      </c>
      <c r="N46" s="362">
        <v>177410.11637999999</v>
      </c>
      <c r="O46" s="362">
        <v>1499708.7262200001</v>
      </c>
      <c r="P46" s="362">
        <v>2018803.4619100001</v>
      </c>
      <c r="Q46" s="362">
        <v>1266990.7751600002</v>
      </c>
      <c r="R46" s="363">
        <v>3285794.2370700003</v>
      </c>
      <c r="S46" s="5"/>
      <c r="T46" s="5"/>
      <c r="U46" s="5"/>
      <c r="V46" s="5"/>
      <c r="W46" s="5"/>
      <c r="X46" s="5"/>
      <c r="Y46" s="5"/>
      <c r="Z46" s="5"/>
      <c r="AA46" s="5"/>
      <c r="AB46" s="5"/>
    </row>
    <row r="47" spans="1:28" ht="13.2">
      <c r="A47" s="364"/>
      <c r="B47" s="364"/>
      <c r="C47" s="364"/>
      <c r="D47" s="364"/>
      <c r="E47" s="365">
        <v>135</v>
      </c>
      <c r="F47" s="366">
        <v>26730.873579999999</v>
      </c>
      <c r="G47" s="367">
        <v>16043.57706</v>
      </c>
      <c r="H47" s="367">
        <v>42774.450640000003</v>
      </c>
      <c r="I47" s="367">
        <v>166599.81647999998</v>
      </c>
      <c r="J47" s="367">
        <v>155625.49486999999</v>
      </c>
      <c r="K47" s="367">
        <v>322225.31135000003</v>
      </c>
      <c r="L47" s="367">
        <v>3677.4780900000001</v>
      </c>
      <c r="M47" s="367">
        <v>7919.8356100000001</v>
      </c>
      <c r="N47" s="367">
        <v>11597.313699999999</v>
      </c>
      <c r="O47" s="367">
        <v>376597.07568999997</v>
      </c>
      <c r="P47" s="367">
        <v>15.329639999999999</v>
      </c>
      <c r="Q47" s="367">
        <v>5.5488500000000007</v>
      </c>
      <c r="R47" s="368">
        <v>20.878490000000003</v>
      </c>
      <c r="S47" s="5"/>
      <c r="T47" s="5"/>
      <c r="U47" s="5"/>
      <c r="V47" s="5"/>
      <c r="W47" s="5"/>
      <c r="X47" s="5"/>
      <c r="Y47" s="5"/>
      <c r="Z47" s="5"/>
      <c r="AA47" s="5"/>
      <c r="AB47" s="5"/>
    </row>
    <row r="48" spans="1:28" ht="13.2">
      <c r="A48" s="364"/>
      <c r="B48" s="364"/>
      <c r="C48" s="364"/>
      <c r="D48" s="364"/>
      <c r="E48" s="365">
        <v>294</v>
      </c>
      <c r="F48" s="366">
        <v>47831.281390000004</v>
      </c>
      <c r="G48" s="367">
        <v>47809.183270000001</v>
      </c>
      <c r="H48" s="367">
        <v>95640.464659999998</v>
      </c>
      <c r="I48" s="367">
        <v>93323.492930000008</v>
      </c>
      <c r="J48" s="367">
        <v>95285.430939999991</v>
      </c>
      <c r="K48" s="367">
        <v>188608.92387</v>
      </c>
      <c r="L48" s="367">
        <v>3594.66588</v>
      </c>
      <c r="M48" s="367">
        <v>3818.79934</v>
      </c>
      <c r="N48" s="367">
        <v>7413.46522</v>
      </c>
      <c r="O48" s="367">
        <v>291662.85375000001</v>
      </c>
      <c r="P48" s="367">
        <v>8.9701200000000014</v>
      </c>
      <c r="Q48" s="367">
        <v>11.92943</v>
      </c>
      <c r="R48" s="368">
        <v>20.899549999999998</v>
      </c>
      <c r="S48" s="5"/>
      <c r="T48" s="5"/>
      <c r="U48" s="5"/>
      <c r="V48" s="5"/>
      <c r="W48" s="5"/>
      <c r="X48" s="5"/>
      <c r="Y48" s="5"/>
      <c r="Z48" s="5"/>
      <c r="AA48" s="5"/>
      <c r="AB48" s="5"/>
    </row>
    <row r="49" spans="1:28" ht="13.2">
      <c r="A49" s="364"/>
      <c r="B49" s="364"/>
      <c r="C49" s="364"/>
      <c r="D49" s="359" t="s">
        <v>93</v>
      </c>
      <c r="E49" s="360">
        <v>509</v>
      </c>
      <c r="F49" s="361">
        <v>17966.812550000002</v>
      </c>
      <c r="G49" s="362">
        <v>23960.052449999999</v>
      </c>
      <c r="H49" s="362">
        <v>41926.864999999998</v>
      </c>
      <c r="I49" s="362">
        <v>66294.36335</v>
      </c>
      <c r="J49" s="362">
        <v>40803.739450000001</v>
      </c>
      <c r="K49" s="362">
        <v>107098.10279999999</v>
      </c>
      <c r="L49" s="362">
        <v>2180.46758</v>
      </c>
      <c r="M49" s="362">
        <v>2400.3385400000002</v>
      </c>
      <c r="N49" s="362">
        <v>4580.8061200000002</v>
      </c>
      <c r="O49" s="362">
        <v>153605.77391999998</v>
      </c>
      <c r="P49" s="362">
        <v>8.7240200000000012</v>
      </c>
      <c r="Q49" s="362">
        <v>21.58436</v>
      </c>
      <c r="R49" s="363">
        <v>30.30838</v>
      </c>
      <c r="S49" s="5"/>
      <c r="T49" s="5"/>
      <c r="U49" s="5"/>
      <c r="V49" s="5"/>
      <c r="W49" s="5"/>
      <c r="X49" s="5"/>
      <c r="Y49" s="5"/>
      <c r="Z49" s="5"/>
      <c r="AA49" s="5"/>
      <c r="AB49" s="5"/>
    </row>
    <row r="50" spans="1:28" ht="13.2">
      <c r="A50" s="364"/>
      <c r="B50" s="364"/>
      <c r="C50" s="364"/>
      <c r="D50" s="364"/>
      <c r="E50" s="365">
        <v>518</v>
      </c>
      <c r="F50" s="366">
        <v>23134.207280000002</v>
      </c>
      <c r="G50" s="367">
        <v>63302.174049999994</v>
      </c>
      <c r="H50" s="367">
        <v>86436.381330000004</v>
      </c>
      <c r="I50" s="367">
        <v>86564.285709999996</v>
      </c>
      <c r="J50" s="367">
        <v>50989.375840000001</v>
      </c>
      <c r="K50" s="367">
        <v>137553.66155000002</v>
      </c>
      <c r="L50" s="367">
        <v>4013.83932</v>
      </c>
      <c r="M50" s="367">
        <v>6003.4349099999999</v>
      </c>
      <c r="N50" s="367">
        <v>10017.274230000001</v>
      </c>
      <c r="O50" s="367">
        <v>234007.31711</v>
      </c>
      <c r="P50" s="367">
        <v>17.04757</v>
      </c>
      <c r="Q50" s="367">
        <v>15.660270000000001</v>
      </c>
      <c r="R50" s="368">
        <v>32.707839999999997</v>
      </c>
      <c r="S50" s="5"/>
      <c r="T50" s="5"/>
      <c r="U50" s="5"/>
      <c r="V50" s="5"/>
      <c r="W50" s="5"/>
      <c r="X50" s="5"/>
      <c r="Y50" s="5"/>
      <c r="Z50" s="5"/>
      <c r="AA50" s="5"/>
      <c r="AB50" s="5"/>
    </row>
    <row r="51" spans="1:28" ht="13.2">
      <c r="A51" s="364"/>
      <c r="B51" s="364"/>
      <c r="C51" s="364"/>
      <c r="D51" s="359" t="s">
        <v>92</v>
      </c>
      <c r="E51" s="360">
        <v>139</v>
      </c>
      <c r="F51" s="361">
        <v>18985.455999999998</v>
      </c>
      <c r="G51" s="362">
        <v>23910.778569999999</v>
      </c>
      <c r="H51" s="362">
        <v>42896.234570000001</v>
      </c>
      <c r="I51" s="362">
        <v>55805.010740000005</v>
      </c>
      <c r="J51" s="362">
        <v>51925.376670000005</v>
      </c>
      <c r="K51" s="362">
        <v>107730.38741</v>
      </c>
      <c r="L51" s="362">
        <v>2427.5771199999999</v>
      </c>
      <c r="M51" s="362">
        <v>2323.2478900000001</v>
      </c>
      <c r="N51" s="362">
        <v>4750.8250099999996</v>
      </c>
      <c r="O51" s="362">
        <v>155377.44699</v>
      </c>
      <c r="P51" s="362">
        <v>3.0172800000000004</v>
      </c>
      <c r="Q51" s="362">
        <v>36.153779999999998</v>
      </c>
      <c r="R51" s="363">
        <v>39.171059999999997</v>
      </c>
      <c r="S51" s="5"/>
      <c r="T51" s="5"/>
      <c r="U51" s="5"/>
      <c r="V51" s="5"/>
      <c r="W51" s="5"/>
      <c r="X51" s="5"/>
      <c r="Y51" s="5"/>
      <c r="Z51" s="5"/>
      <c r="AA51" s="5"/>
      <c r="AB51" s="5"/>
    </row>
    <row r="52" spans="1:28" ht="13.2">
      <c r="A52" s="364"/>
      <c r="B52" s="359" t="s">
        <v>9</v>
      </c>
      <c r="C52" s="359" t="s">
        <v>223</v>
      </c>
      <c r="D52" s="359" t="s">
        <v>224</v>
      </c>
      <c r="E52" s="360">
        <v>466</v>
      </c>
      <c r="F52" s="361">
        <v>24442.05528</v>
      </c>
      <c r="G52" s="362">
        <v>7675.9887199999994</v>
      </c>
      <c r="H52" s="362">
        <v>32118.044000000002</v>
      </c>
      <c r="I52" s="362">
        <v>100817.13945999999</v>
      </c>
      <c r="J52" s="362">
        <v>11272.05701</v>
      </c>
      <c r="K52" s="362">
        <v>112089.19647</v>
      </c>
      <c r="L52" s="362">
        <v>715.02076</v>
      </c>
      <c r="M52" s="362">
        <v>130.39546000000001</v>
      </c>
      <c r="N52" s="362">
        <v>845.41621999999995</v>
      </c>
      <c r="O52" s="362">
        <v>145052.65669</v>
      </c>
      <c r="P52" s="362">
        <v>26005.03269</v>
      </c>
      <c r="Q52" s="362">
        <v>223.67492999999999</v>
      </c>
      <c r="R52" s="363">
        <v>26228.707620000001</v>
      </c>
      <c r="S52" s="5"/>
      <c r="T52" s="5"/>
      <c r="U52" s="5"/>
      <c r="V52" s="5"/>
      <c r="W52" s="5"/>
      <c r="X52" s="5"/>
      <c r="Y52" s="5"/>
      <c r="Z52" s="5"/>
      <c r="AA52" s="5"/>
      <c r="AB52" s="5"/>
    </row>
    <row r="53" spans="1:28" ht="13.2">
      <c r="A53" s="364"/>
      <c r="B53" s="364"/>
      <c r="C53" s="359" t="s">
        <v>9</v>
      </c>
      <c r="D53" s="359" t="s">
        <v>9</v>
      </c>
      <c r="E53" s="360">
        <v>97</v>
      </c>
      <c r="F53" s="361">
        <v>204719.89906</v>
      </c>
      <c r="G53" s="362">
        <v>60271.106</v>
      </c>
      <c r="H53" s="362">
        <v>264991.00506</v>
      </c>
      <c r="I53" s="362">
        <v>222452.59044999999</v>
      </c>
      <c r="J53" s="362">
        <v>127218.71648999999</v>
      </c>
      <c r="K53" s="362">
        <v>349671.30693999998</v>
      </c>
      <c r="L53" s="362">
        <v>19828.099750000001</v>
      </c>
      <c r="M53" s="362">
        <v>16566.746579999999</v>
      </c>
      <c r="N53" s="362">
        <v>36394.84633</v>
      </c>
      <c r="O53" s="362">
        <v>651057.15833000001</v>
      </c>
      <c r="P53" s="362">
        <v>626310.29191999999</v>
      </c>
      <c r="Q53" s="362">
        <v>44955.85396</v>
      </c>
      <c r="R53" s="363">
        <v>671266.14587999997</v>
      </c>
      <c r="S53" s="5"/>
      <c r="T53" s="5"/>
      <c r="U53" s="5"/>
      <c r="V53" s="5"/>
      <c r="W53" s="5"/>
      <c r="X53" s="5"/>
      <c r="Y53" s="5"/>
      <c r="Z53" s="5"/>
      <c r="AA53" s="5"/>
      <c r="AB53" s="5"/>
    </row>
    <row r="54" spans="1:28" ht="13.2">
      <c r="A54" s="364"/>
      <c r="B54" s="364"/>
      <c r="C54" s="364"/>
      <c r="D54" s="364"/>
      <c r="E54" s="365">
        <v>502</v>
      </c>
      <c r="F54" s="366">
        <v>21791.617190000001</v>
      </c>
      <c r="G54" s="367">
        <v>9050.8636500000011</v>
      </c>
      <c r="H54" s="367">
        <v>30842.48084</v>
      </c>
      <c r="I54" s="367">
        <v>76506.175109999996</v>
      </c>
      <c r="J54" s="367">
        <v>36592.378659999995</v>
      </c>
      <c r="K54" s="367">
        <v>113098.55377</v>
      </c>
      <c r="L54" s="367">
        <v>1319.5338700000002</v>
      </c>
      <c r="M54" s="367">
        <v>446.19872999999995</v>
      </c>
      <c r="N54" s="367">
        <v>1765.7326</v>
      </c>
      <c r="O54" s="367">
        <v>145706.76721000002</v>
      </c>
      <c r="P54" s="367">
        <v>12.948469999999999</v>
      </c>
      <c r="Q54" s="367">
        <v>2.4417800000000001</v>
      </c>
      <c r="R54" s="368">
        <v>15.39025</v>
      </c>
      <c r="S54" s="5"/>
      <c r="T54" s="5"/>
      <c r="U54" s="5"/>
      <c r="V54" s="5"/>
      <c r="W54" s="5"/>
      <c r="X54" s="5"/>
      <c r="Y54" s="5"/>
      <c r="Z54" s="5"/>
      <c r="AA54" s="5"/>
      <c r="AB54" s="5"/>
    </row>
    <row r="55" spans="1:28" ht="13.2">
      <c r="A55" s="364"/>
      <c r="B55" s="364"/>
      <c r="C55" s="364"/>
      <c r="D55" s="364"/>
      <c r="E55" s="365">
        <v>617</v>
      </c>
      <c r="F55" s="366">
        <v>4779.9059999999999</v>
      </c>
      <c r="G55" s="367">
        <v>1285.1558600000001</v>
      </c>
      <c r="H55" s="367">
        <v>6065.0618600000007</v>
      </c>
      <c r="I55" s="367">
        <v>28926.554030000003</v>
      </c>
      <c r="J55" s="367">
        <v>23417.10788</v>
      </c>
      <c r="K55" s="367">
        <v>52343.661909999995</v>
      </c>
      <c r="L55" s="367">
        <v>268.27848</v>
      </c>
      <c r="M55" s="367">
        <v>32.268830000000001</v>
      </c>
      <c r="N55" s="367">
        <v>300.54730999999998</v>
      </c>
      <c r="O55" s="367">
        <v>58709.271079999999</v>
      </c>
      <c r="P55" s="367">
        <v>2.3343799999999999</v>
      </c>
      <c r="Q55" s="367">
        <v>1.4008099999999999</v>
      </c>
      <c r="R55" s="368">
        <v>3.7351900000000002</v>
      </c>
      <c r="S55" s="5"/>
      <c r="T55" s="5"/>
      <c r="U55" s="5"/>
      <c r="V55" s="5"/>
      <c r="W55" s="5"/>
      <c r="X55" s="5"/>
      <c r="Y55" s="5"/>
      <c r="Z55" s="5"/>
      <c r="AA55" s="5"/>
      <c r="AB55" s="5"/>
    </row>
    <row r="56" spans="1:28" ht="13.2">
      <c r="A56" s="364"/>
      <c r="B56" s="364"/>
      <c r="C56" s="364"/>
      <c r="D56" s="359" t="s">
        <v>225</v>
      </c>
      <c r="E56" s="360">
        <v>377</v>
      </c>
      <c r="F56" s="361">
        <v>18684.679920000002</v>
      </c>
      <c r="G56" s="362">
        <v>2413.8357400000004</v>
      </c>
      <c r="H56" s="362">
        <v>21098.515660000001</v>
      </c>
      <c r="I56" s="362">
        <v>39743.707869999998</v>
      </c>
      <c r="J56" s="362">
        <v>22162.326399999998</v>
      </c>
      <c r="K56" s="362">
        <v>61906.034270000004</v>
      </c>
      <c r="L56" s="362">
        <v>412.09171000000003</v>
      </c>
      <c r="M56" s="362">
        <v>40.840000000000003</v>
      </c>
      <c r="N56" s="362">
        <v>452.93171000000001</v>
      </c>
      <c r="O56" s="362">
        <v>83457.481639999998</v>
      </c>
      <c r="P56" s="362">
        <v>18.618950000000002</v>
      </c>
      <c r="Q56" s="362">
        <v>2.44292</v>
      </c>
      <c r="R56" s="363">
        <v>21.061869999999999</v>
      </c>
      <c r="S56" s="5"/>
      <c r="T56" s="5"/>
      <c r="U56" s="5"/>
      <c r="V56" s="5"/>
      <c r="W56" s="5"/>
      <c r="X56" s="5"/>
      <c r="Y56" s="5"/>
      <c r="Z56" s="5"/>
      <c r="AA56" s="5"/>
      <c r="AB56" s="5"/>
    </row>
    <row r="57" spans="1:28" ht="13.2">
      <c r="A57" s="364"/>
      <c r="B57" s="364"/>
      <c r="C57" s="364"/>
      <c r="D57" s="359" t="s">
        <v>226</v>
      </c>
      <c r="E57" s="360">
        <v>620</v>
      </c>
      <c r="F57" s="361">
        <v>5754.1005700000005</v>
      </c>
      <c r="G57" s="362">
        <v>1351.0994599999999</v>
      </c>
      <c r="H57" s="362">
        <v>7105.20003</v>
      </c>
      <c r="I57" s="362">
        <v>43447.160060000002</v>
      </c>
      <c r="J57" s="362">
        <v>10239.95443</v>
      </c>
      <c r="K57" s="362">
        <v>53687.11449</v>
      </c>
      <c r="L57" s="362">
        <v>137.82132999999999</v>
      </c>
      <c r="M57" s="362">
        <v>123.24478999999999</v>
      </c>
      <c r="N57" s="362">
        <v>261.06612000000001</v>
      </c>
      <c r="O57" s="362">
        <v>61053.380640000003</v>
      </c>
      <c r="P57" s="362">
        <v>6.0655000000000001</v>
      </c>
      <c r="Q57" s="362">
        <v>2.91092</v>
      </c>
      <c r="R57" s="363">
        <v>8.976420000000001</v>
      </c>
      <c r="S57" s="5"/>
      <c r="T57" s="5"/>
      <c r="U57" s="5"/>
      <c r="V57" s="5"/>
      <c r="W57" s="5"/>
      <c r="X57" s="5"/>
      <c r="Y57" s="5"/>
      <c r="Z57" s="5"/>
      <c r="AA57" s="5"/>
      <c r="AB57" s="5"/>
    </row>
    <row r="58" spans="1:28" ht="13.2">
      <c r="A58" s="364"/>
      <c r="B58" s="364"/>
      <c r="C58" s="364"/>
      <c r="D58" s="364"/>
      <c r="E58" s="365">
        <v>325</v>
      </c>
      <c r="F58" s="366">
        <v>19381.819159999999</v>
      </c>
      <c r="G58" s="367">
        <v>7611.05933</v>
      </c>
      <c r="H58" s="367">
        <v>26992.878489999999</v>
      </c>
      <c r="I58" s="367">
        <v>67935.899120000002</v>
      </c>
      <c r="J58" s="367">
        <v>32626.31162</v>
      </c>
      <c r="K58" s="367">
        <v>100562.21073999999</v>
      </c>
      <c r="L58" s="367">
        <v>799.27035999999998</v>
      </c>
      <c r="M58" s="367">
        <v>2925.4113500000003</v>
      </c>
      <c r="N58" s="367">
        <v>3724.6817099999998</v>
      </c>
      <c r="O58" s="367">
        <v>131279.77093999999</v>
      </c>
      <c r="P58" s="367">
        <v>32.105429999999998</v>
      </c>
      <c r="Q58" s="367">
        <v>9.665280000000001</v>
      </c>
      <c r="R58" s="368">
        <v>41.770710000000001</v>
      </c>
      <c r="S58" s="5"/>
      <c r="T58" s="5"/>
      <c r="U58" s="5"/>
      <c r="V58" s="5"/>
      <c r="W58" s="5"/>
      <c r="X58" s="5"/>
      <c r="Y58" s="5"/>
      <c r="Z58" s="5"/>
      <c r="AA58" s="5"/>
      <c r="AB58" s="5"/>
    </row>
    <row r="59" spans="1:28" ht="13.2">
      <c r="A59" s="364"/>
      <c r="B59" s="364"/>
      <c r="C59" s="359" t="s">
        <v>227</v>
      </c>
      <c r="D59" s="359" t="s">
        <v>228</v>
      </c>
      <c r="E59" s="360">
        <v>102</v>
      </c>
      <c r="F59" s="361">
        <v>31042.81797</v>
      </c>
      <c r="G59" s="362">
        <v>3543.8185899999999</v>
      </c>
      <c r="H59" s="362">
        <v>34586.636559999999</v>
      </c>
      <c r="I59" s="362">
        <v>46989.923280000003</v>
      </c>
      <c r="J59" s="362">
        <v>9953.7551800000001</v>
      </c>
      <c r="K59" s="362">
        <v>56943.678460000003</v>
      </c>
      <c r="L59" s="362">
        <v>762.16201000000001</v>
      </c>
      <c r="M59" s="362">
        <v>1397.68922</v>
      </c>
      <c r="N59" s="362">
        <v>2159.8512299999998</v>
      </c>
      <c r="O59" s="362">
        <v>93690.166249999995</v>
      </c>
      <c r="P59" s="362">
        <v>44177.426719999996</v>
      </c>
      <c r="Q59" s="362">
        <v>197.79832999999999</v>
      </c>
      <c r="R59" s="363">
        <v>44375.225049999994</v>
      </c>
      <c r="S59" s="5"/>
      <c r="T59" s="5"/>
      <c r="U59" s="5"/>
      <c r="V59" s="5"/>
      <c r="W59" s="5"/>
      <c r="X59" s="5"/>
      <c r="Y59" s="5"/>
      <c r="Z59" s="5"/>
      <c r="AA59" s="5"/>
      <c r="AB59" s="5"/>
    </row>
    <row r="60" spans="1:28" ht="13.2">
      <c r="A60" s="364"/>
      <c r="B60" s="364"/>
      <c r="C60" s="359" t="s">
        <v>229</v>
      </c>
      <c r="D60" s="359" t="s">
        <v>230</v>
      </c>
      <c r="E60" s="360">
        <v>376</v>
      </c>
      <c r="F60" s="361">
        <v>320.56776000000002</v>
      </c>
      <c r="G60" s="362">
        <v>14.6518</v>
      </c>
      <c r="H60" s="362">
        <v>335.21956</v>
      </c>
      <c r="I60" s="362">
        <v>3207.4994300000003</v>
      </c>
      <c r="J60" s="362">
        <v>744.09186</v>
      </c>
      <c r="K60" s="362">
        <v>3951.5912899999998</v>
      </c>
      <c r="L60" s="362">
        <v>6.3373200000000001</v>
      </c>
      <c r="M60" s="362">
        <v>40.376709999999996</v>
      </c>
      <c r="N60" s="362">
        <v>46.714030000000001</v>
      </c>
      <c r="O60" s="362">
        <v>4333.5248799999999</v>
      </c>
      <c r="P60" s="362">
        <v>1.6129999999999999E-2</v>
      </c>
      <c r="Q60" s="362">
        <v>0</v>
      </c>
      <c r="R60" s="363">
        <v>1.6129999999999999E-2</v>
      </c>
      <c r="S60" s="5"/>
      <c r="T60" s="5"/>
      <c r="U60" s="5"/>
      <c r="V60" s="5"/>
      <c r="W60" s="5"/>
      <c r="X60" s="5"/>
      <c r="Y60" s="5"/>
      <c r="Z60" s="5"/>
      <c r="AA60" s="5"/>
      <c r="AB60" s="5"/>
    </row>
    <row r="61" spans="1:28" ht="13.2">
      <c r="A61" s="364"/>
      <c r="B61" s="364"/>
      <c r="C61" s="364"/>
      <c r="D61" s="359" t="s">
        <v>229</v>
      </c>
      <c r="E61" s="360">
        <v>622</v>
      </c>
      <c r="F61" s="361">
        <v>4074.77637</v>
      </c>
      <c r="G61" s="362">
        <v>5684.9819900000002</v>
      </c>
      <c r="H61" s="362">
        <v>9759.7583599999998</v>
      </c>
      <c r="I61" s="362">
        <v>29317.892769999999</v>
      </c>
      <c r="J61" s="362">
        <v>18715.48645</v>
      </c>
      <c r="K61" s="362">
        <v>48033.379219999995</v>
      </c>
      <c r="L61" s="362">
        <v>1263.75667</v>
      </c>
      <c r="M61" s="362">
        <v>318.77759999999995</v>
      </c>
      <c r="N61" s="362">
        <v>1582.5342700000001</v>
      </c>
      <c r="O61" s="362">
        <v>59375.671849999999</v>
      </c>
      <c r="P61" s="362">
        <v>5.3656499999999996</v>
      </c>
      <c r="Q61" s="362">
        <v>3.8146100000000001</v>
      </c>
      <c r="R61" s="363">
        <v>9.1802600000000005</v>
      </c>
      <c r="S61" s="5"/>
      <c r="T61" s="5"/>
      <c r="U61" s="5"/>
      <c r="V61" s="5"/>
      <c r="W61" s="5"/>
      <c r="X61" s="5"/>
      <c r="Y61" s="5"/>
      <c r="Z61" s="5"/>
      <c r="AA61" s="5"/>
      <c r="AB61" s="5"/>
    </row>
    <row r="62" spans="1:28" ht="13.2">
      <c r="A62" s="364"/>
      <c r="B62" s="359" t="s">
        <v>10</v>
      </c>
      <c r="C62" s="359" t="s">
        <v>10</v>
      </c>
      <c r="D62" s="359" t="s">
        <v>10</v>
      </c>
      <c r="E62" s="360">
        <v>62</v>
      </c>
      <c r="F62" s="361">
        <v>42078.572049999995</v>
      </c>
      <c r="G62" s="362">
        <v>3164.66167</v>
      </c>
      <c r="H62" s="362">
        <v>45243.233719999997</v>
      </c>
      <c r="I62" s="362">
        <v>112168.86793000001</v>
      </c>
      <c r="J62" s="362">
        <v>3646.6417499999998</v>
      </c>
      <c r="K62" s="362">
        <v>115815.50968</v>
      </c>
      <c r="L62" s="362">
        <v>2817.2033799999999</v>
      </c>
      <c r="M62" s="362">
        <v>383.28188</v>
      </c>
      <c r="N62" s="362">
        <v>3200.4852599999999</v>
      </c>
      <c r="O62" s="362">
        <v>164259.22865999999</v>
      </c>
      <c r="P62" s="362">
        <v>33410.996739999995</v>
      </c>
      <c r="Q62" s="362">
        <v>317.60771</v>
      </c>
      <c r="R62" s="363">
        <v>33728.604450000006</v>
      </c>
      <c r="S62" s="5"/>
      <c r="T62" s="5"/>
      <c r="U62" s="5"/>
      <c r="V62" s="5"/>
      <c r="W62" s="5"/>
      <c r="X62" s="5"/>
      <c r="Y62" s="5"/>
      <c r="Z62" s="5"/>
      <c r="AA62" s="5"/>
      <c r="AB62" s="5"/>
    </row>
    <row r="63" spans="1:28" ht="13.2">
      <c r="A63" s="364"/>
      <c r="B63" s="359" t="s">
        <v>231</v>
      </c>
      <c r="C63" s="359" t="s">
        <v>231</v>
      </c>
      <c r="D63" s="359" t="s">
        <v>231</v>
      </c>
      <c r="E63" s="360">
        <v>46</v>
      </c>
      <c r="F63" s="361">
        <v>48757.463470000002</v>
      </c>
      <c r="G63" s="362">
        <v>2688.3155499999998</v>
      </c>
      <c r="H63" s="362">
        <v>51445.779020000002</v>
      </c>
      <c r="I63" s="362">
        <v>108706.97912999999</v>
      </c>
      <c r="J63" s="362">
        <v>31232.668989999998</v>
      </c>
      <c r="K63" s="362">
        <v>139939.64812</v>
      </c>
      <c r="L63" s="362">
        <v>7664.3527300000005</v>
      </c>
      <c r="M63" s="362">
        <v>1922.4406399999998</v>
      </c>
      <c r="N63" s="362">
        <v>9586.7933699999994</v>
      </c>
      <c r="O63" s="362">
        <v>200972.22050999998</v>
      </c>
      <c r="P63" s="362">
        <v>242400.50466000001</v>
      </c>
      <c r="Q63" s="362">
        <v>7631.1938499999997</v>
      </c>
      <c r="R63" s="363">
        <v>250031.69850999999</v>
      </c>
      <c r="S63" s="5"/>
      <c r="T63" s="5"/>
      <c r="U63" s="5"/>
      <c r="V63" s="5"/>
      <c r="W63" s="5"/>
      <c r="X63" s="5"/>
      <c r="Y63" s="5"/>
      <c r="Z63" s="5"/>
      <c r="AA63" s="5"/>
      <c r="AB63" s="5"/>
    </row>
    <row r="64" spans="1:28" ht="13.2">
      <c r="A64" s="364"/>
      <c r="B64" s="364"/>
      <c r="C64" s="364"/>
      <c r="D64" s="364"/>
      <c r="E64" s="365">
        <v>589</v>
      </c>
      <c r="F64" s="366">
        <v>14736.23129</v>
      </c>
      <c r="G64" s="367">
        <v>1909.3162299999999</v>
      </c>
      <c r="H64" s="367">
        <v>16645.54752</v>
      </c>
      <c r="I64" s="367">
        <v>26347.39632</v>
      </c>
      <c r="J64" s="367">
        <v>11613.572400000001</v>
      </c>
      <c r="K64" s="367">
        <v>37960.968719999997</v>
      </c>
      <c r="L64" s="367">
        <v>2635.0497799999998</v>
      </c>
      <c r="M64" s="367">
        <v>2112.0757200000003</v>
      </c>
      <c r="N64" s="367">
        <v>4747.1255000000001</v>
      </c>
      <c r="O64" s="367">
        <v>59353.641739999999</v>
      </c>
      <c r="P64" s="367">
        <v>37.750370000000004</v>
      </c>
      <c r="Q64" s="367">
        <v>5.7456100000000001</v>
      </c>
      <c r="R64" s="368">
        <v>43.495980000000003</v>
      </c>
      <c r="S64" s="5"/>
      <c r="T64" s="5"/>
      <c r="U64" s="5"/>
      <c r="V64" s="5"/>
      <c r="W64" s="5"/>
      <c r="X64" s="5"/>
      <c r="Y64" s="5"/>
      <c r="Z64" s="5"/>
      <c r="AA64" s="5"/>
      <c r="AB64" s="5"/>
    </row>
    <row r="65" spans="1:28" ht="13.2">
      <c r="A65" s="364"/>
      <c r="B65" s="364"/>
      <c r="C65" s="359" t="s">
        <v>232</v>
      </c>
      <c r="D65" s="359" t="s">
        <v>233</v>
      </c>
      <c r="E65" s="360">
        <v>47</v>
      </c>
      <c r="F65" s="361">
        <v>38091.850770000005</v>
      </c>
      <c r="G65" s="362">
        <v>2227.3515299999999</v>
      </c>
      <c r="H65" s="362">
        <v>40319.202299999997</v>
      </c>
      <c r="I65" s="362">
        <v>48770.634050000001</v>
      </c>
      <c r="J65" s="362">
        <v>10578.504660000001</v>
      </c>
      <c r="K65" s="362">
        <v>59349.138709999999</v>
      </c>
      <c r="L65" s="362">
        <v>2140.61256</v>
      </c>
      <c r="M65" s="362">
        <v>304.80869000000001</v>
      </c>
      <c r="N65" s="362">
        <v>2445.4212499999999</v>
      </c>
      <c r="O65" s="362">
        <v>102113.76226</v>
      </c>
      <c r="P65" s="362">
        <v>63949.347700000006</v>
      </c>
      <c r="Q65" s="362">
        <v>257.57461999999998</v>
      </c>
      <c r="R65" s="363">
        <v>64206.922319999998</v>
      </c>
      <c r="S65" s="5"/>
      <c r="T65" s="5"/>
      <c r="U65" s="5"/>
      <c r="V65" s="5"/>
      <c r="W65" s="5"/>
      <c r="X65" s="5"/>
      <c r="Y65" s="5"/>
      <c r="Z65" s="5"/>
      <c r="AA65" s="5"/>
      <c r="AB65" s="5"/>
    </row>
    <row r="66" spans="1:28" ht="13.2">
      <c r="A66" s="364"/>
      <c r="B66" s="359" t="s">
        <v>12</v>
      </c>
      <c r="C66" s="359" t="s">
        <v>234</v>
      </c>
      <c r="D66" s="359" t="s">
        <v>235</v>
      </c>
      <c r="E66" s="360">
        <v>66</v>
      </c>
      <c r="F66" s="361">
        <v>58930.32677</v>
      </c>
      <c r="G66" s="362">
        <v>41198.533349999998</v>
      </c>
      <c r="H66" s="362">
        <v>100128.86012</v>
      </c>
      <c r="I66" s="362">
        <v>77851.499190000002</v>
      </c>
      <c r="J66" s="362">
        <v>16619.151550000002</v>
      </c>
      <c r="K66" s="362">
        <v>94470.650739999997</v>
      </c>
      <c r="L66" s="362">
        <v>8908.8285099999994</v>
      </c>
      <c r="M66" s="362">
        <v>6758.6204900000002</v>
      </c>
      <c r="N66" s="362">
        <v>15667.449000000001</v>
      </c>
      <c r="O66" s="362">
        <v>210266.95986</v>
      </c>
      <c r="P66" s="362">
        <v>353358.82791000005</v>
      </c>
      <c r="Q66" s="362">
        <v>310740.61883999995</v>
      </c>
      <c r="R66" s="363">
        <v>664099.44675</v>
      </c>
      <c r="S66" s="5"/>
      <c r="T66" s="5"/>
      <c r="U66" s="5"/>
      <c r="V66" s="5"/>
      <c r="W66" s="5"/>
      <c r="X66" s="5"/>
      <c r="Y66" s="5"/>
      <c r="Z66" s="5"/>
      <c r="AA66" s="5"/>
      <c r="AB66" s="5"/>
    </row>
    <row r="67" spans="1:28" ht="13.2">
      <c r="A67" s="364"/>
      <c r="B67" s="364"/>
      <c r="C67" s="364"/>
      <c r="D67" s="364"/>
      <c r="E67" s="365">
        <v>304</v>
      </c>
      <c r="F67" s="366">
        <v>50697.855299999996</v>
      </c>
      <c r="G67" s="367">
        <v>45920.601280000003</v>
      </c>
      <c r="H67" s="367">
        <v>96618.456579999998</v>
      </c>
      <c r="I67" s="367">
        <v>50138.339220000002</v>
      </c>
      <c r="J67" s="367">
        <v>23573.332730000002</v>
      </c>
      <c r="K67" s="367">
        <v>73711.671950000004</v>
      </c>
      <c r="L67" s="367">
        <v>7443.9903899999999</v>
      </c>
      <c r="M67" s="367">
        <v>904.46235999999999</v>
      </c>
      <c r="N67" s="367">
        <v>8348.4527500000004</v>
      </c>
      <c r="O67" s="367">
        <v>178678.58128000001</v>
      </c>
      <c r="P67" s="367">
        <v>12919.12177</v>
      </c>
      <c r="Q67" s="367">
        <v>12100.31409</v>
      </c>
      <c r="R67" s="368">
        <v>25019.435859999998</v>
      </c>
      <c r="S67" s="5"/>
      <c r="T67" s="5"/>
      <c r="U67" s="5"/>
      <c r="V67" s="5"/>
      <c r="W67" s="5"/>
      <c r="X67" s="5"/>
      <c r="Y67" s="5"/>
      <c r="Z67" s="5"/>
      <c r="AA67" s="5"/>
      <c r="AB67" s="5"/>
    </row>
    <row r="68" spans="1:28" ht="13.2">
      <c r="A68" s="364"/>
      <c r="B68" s="364"/>
      <c r="C68" s="359" t="s">
        <v>12</v>
      </c>
      <c r="D68" s="359" t="s">
        <v>12</v>
      </c>
      <c r="E68" s="360">
        <v>63</v>
      </c>
      <c r="F68" s="361">
        <v>146772.37728000002</v>
      </c>
      <c r="G68" s="362">
        <v>47954.28572</v>
      </c>
      <c r="H68" s="362">
        <v>194726.663</v>
      </c>
      <c r="I68" s="362">
        <v>175491.49815999999</v>
      </c>
      <c r="J68" s="362">
        <v>55226.135539999996</v>
      </c>
      <c r="K68" s="362">
        <v>230717.63369999998</v>
      </c>
      <c r="L68" s="362">
        <v>16444.744210000001</v>
      </c>
      <c r="M68" s="362">
        <v>19182.843760000003</v>
      </c>
      <c r="N68" s="362">
        <v>35627.58797</v>
      </c>
      <c r="O68" s="362">
        <v>461071.88467</v>
      </c>
      <c r="P68" s="362">
        <v>381917.79444999999</v>
      </c>
      <c r="Q68" s="362">
        <v>235602.07368999999</v>
      </c>
      <c r="R68" s="363">
        <v>617519.86814000004</v>
      </c>
      <c r="S68" s="5"/>
      <c r="T68" s="5"/>
      <c r="U68" s="5"/>
      <c r="V68" s="5"/>
      <c r="W68" s="5"/>
      <c r="X68" s="5"/>
      <c r="Y68" s="5"/>
      <c r="Z68" s="5"/>
      <c r="AA68" s="5"/>
      <c r="AB68" s="5"/>
    </row>
    <row r="69" spans="1:28" ht="13.2">
      <c r="A69" s="364"/>
      <c r="B69" s="364"/>
      <c r="C69" s="364"/>
      <c r="D69" s="364"/>
      <c r="E69" s="365">
        <v>618</v>
      </c>
      <c r="F69" s="366">
        <v>6757.32348</v>
      </c>
      <c r="G69" s="367">
        <v>3768.9147400000002</v>
      </c>
      <c r="H69" s="367">
        <v>10526.238220000001</v>
      </c>
      <c r="I69" s="367">
        <v>24033.075679999998</v>
      </c>
      <c r="J69" s="367">
        <v>16316.216130000001</v>
      </c>
      <c r="K69" s="367">
        <v>40349.291810000002</v>
      </c>
      <c r="L69" s="367">
        <v>678.46477000000004</v>
      </c>
      <c r="M69" s="367">
        <v>222.84064000000001</v>
      </c>
      <c r="N69" s="367">
        <v>901.30541000000005</v>
      </c>
      <c r="O69" s="367">
        <v>51776.835439999995</v>
      </c>
      <c r="P69" s="367">
        <v>4.1399399999999993</v>
      </c>
      <c r="Q69" s="367">
        <v>70.488079999999997</v>
      </c>
      <c r="R69" s="368">
        <v>74.628020000000006</v>
      </c>
      <c r="S69" s="5"/>
      <c r="T69" s="5"/>
      <c r="U69" s="5"/>
      <c r="V69" s="5"/>
      <c r="W69" s="5"/>
      <c r="X69" s="5"/>
      <c r="Y69" s="5"/>
      <c r="Z69" s="5"/>
      <c r="AA69" s="5"/>
      <c r="AB69" s="5"/>
    </row>
    <row r="70" spans="1:28" ht="13.2">
      <c r="A70" s="364"/>
      <c r="B70" s="364"/>
      <c r="C70" s="364"/>
      <c r="D70" s="364"/>
      <c r="E70" s="365">
        <v>402</v>
      </c>
      <c r="F70" s="366">
        <v>22207.998600000003</v>
      </c>
      <c r="G70" s="367">
        <v>35335.14039</v>
      </c>
      <c r="H70" s="367">
        <v>57543.138989999999</v>
      </c>
      <c r="I70" s="367">
        <v>83978.774989999991</v>
      </c>
      <c r="J70" s="367">
        <v>29921.523109999998</v>
      </c>
      <c r="K70" s="367">
        <v>113900.2981</v>
      </c>
      <c r="L70" s="367">
        <v>1313.53631</v>
      </c>
      <c r="M70" s="367">
        <v>360.19740999999999</v>
      </c>
      <c r="N70" s="367">
        <v>1673.7337199999999</v>
      </c>
      <c r="O70" s="367">
        <v>173117.17081000001</v>
      </c>
      <c r="P70" s="367">
        <v>66.101009999999988</v>
      </c>
      <c r="Q70" s="367">
        <v>7.9096500000000001</v>
      </c>
      <c r="R70" s="368">
        <v>74.010660000000001</v>
      </c>
      <c r="S70" s="5"/>
      <c r="T70" s="5"/>
      <c r="U70" s="5"/>
      <c r="V70" s="5"/>
      <c r="W70" s="5"/>
      <c r="X70" s="5"/>
      <c r="Y70" s="5"/>
      <c r="Z70" s="5"/>
      <c r="AA70" s="5"/>
      <c r="AB70" s="5"/>
    </row>
    <row r="71" spans="1:28" ht="13.2">
      <c r="A71" s="364"/>
      <c r="B71" s="364"/>
      <c r="C71" s="359" t="s">
        <v>236</v>
      </c>
      <c r="D71" s="359" t="s">
        <v>236</v>
      </c>
      <c r="E71" s="360">
        <v>67</v>
      </c>
      <c r="F71" s="361">
        <v>36396.002520000002</v>
      </c>
      <c r="G71" s="362">
        <v>64053.800640000001</v>
      </c>
      <c r="H71" s="362">
        <v>100449.80316</v>
      </c>
      <c r="I71" s="362">
        <v>53672.903859999999</v>
      </c>
      <c r="J71" s="362">
        <v>47560.195409999993</v>
      </c>
      <c r="K71" s="362">
        <v>101233.09926999999</v>
      </c>
      <c r="L71" s="362">
        <v>3703.9731000000002</v>
      </c>
      <c r="M71" s="362">
        <v>531.12047999999993</v>
      </c>
      <c r="N71" s="362">
        <v>4235.0935799999997</v>
      </c>
      <c r="O71" s="362">
        <v>205917.99601</v>
      </c>
      <c r="P71" s="362">
        <v>73314.50456999999</v>
      </c>
      <c r="Q71" s="362">
        <v>10453.938199999999</v>
      </c>
      <c r="R71" s="363">
        <v>83768.442769999994</v>
      </c>
      <c r="S71" s="5"/>
      <c r="T71" s="5"/>
      <c r="U71" s="5"/>
      <c r="V71" s="5"/>
      <c r="W71" s="5"/>
      <c r="X71" s="5"/>
      <c r="Y71" s="5"/>
      <c r="Z71" s="5"/>
      <c r="AA71" s="5"/>
      <c r="AB71" s="5"/>
    </row>
    <row r="72" spans="1:28" ht="13.2">
      <c r="A72" s="364"/>
      <c r="B72" s="364"/>
      <c r="C72" s="364"/>
      <c r="D72" s="359" t="s">
        <v>237</v>
      </c>
      <c r="E72" s="360">
        <v>68</v>
      </c>
      <c r="F72" s="361">
        <v>19398.66404</v>
      </c>
      <c r="G72" s="362">
        <v>8139.0041799999999</v>
      </c>
      <c r="H72" s="362">
        <v>27537.66822</v>
      </c>
      <c r="I72" s="362">
        <v>143963.58406999998</v>
      </c>
      <c r="J72" s="362">
        <v>74623.05386</v>
      </c>
      <c r="K72" s="362">
        <v>218586.63793</v>
      </c>
      <c r="L72" s="362">
        <v>4215.5219200000001</v>
      </c>
      <c r="M72" s="362">
        <v>5687.9256999999998</v>
      </c>
      <c r="N72" s="362">
        <v>9903.447619999999</v>
      </c>
      <c r="O72" s="362">
        <v>256027.75377000001</v>
      </c>
      <c r="P72" s="362">
        <v>20382.741959999999</v>
      </c>
      <c r="Q72" s="362">
        <v>119.83439999999999</v>
      </c>
      <c r="R72" s="363">
        <v>20502.576359999999</v>
      </c>
      <c r="S72" s="5"/>
      <c r="T72" s="5"/>
      <c r="U72" s="5"/>
      <c r="V72" s="5"/>
      <c r="W72" s="5"/>
      <c r="X72" s="5"/>
      <c r="Y72" s="5"/>
      <c r="Z72" s="5"/>
      <c r="AA72" s="5"/>
      <c r="AB72" s="5"/>
    </row>
    <row r="73" spans="1:28" ht="13.2">
      <c r="A73" s="364"/>
      <c r="B73" s="364"/>
      <c r="C73" s="359" t="s">
        <v>238</v>
      </c>
      <c r="D73" s="359" t="s">
        <v>238</v>
      </c>
      <c r="E73" s="360">
        <v>69</v>
      </c>
      <c r="F73" s="361">
        <v>53733.141880000003</v>
      </c>
      <c r="G73" s="362">
        <v>11416.40208</v>
      </c>
      <c r="H73" s="362">
        <v>65149.543960000003</v>
      </c>
      <c r="I73" s="362">
        <v>103161.94309</v>
      </c>
      <c r="J73" s="362">
        <v>20588.937280000002</v>
      </c>
      <c r="K73" s="362">
        <v>123750.88037</v>
      </c>
      <c r="L73" s="362">
        <v>12510.926539999999</v>
      </c>
      <c r="M73" s="362">
        <v>5645.5267100000001</v>
      </c>
      <c r="N73" s="362">
        <v>18156.453249999999</v>
      </c>
      <c r="O73" s="362">
        <v>207056.87758</v>
      </c>
      <c r="P73" s="362">
        <v>73132.991939999993</v>
      </c>
      <c r="Q73" s="362">
        <v>1909.34051</v>
      </c>
      <c r="R73" s="363">
        <v>75042.332450000002</v>
      </c>
      <c r="S73" s="5"/>
      <c r="T73" s="5"/>
      <c r="U73" s="5"/>
      <c r="V73" s="5"/>
      <c r="W73" s="5"/>
      <c r="X73" s="5"/>
      <c r="Y73" s="5"/>
      <c r="Z73" s="5"/>
      <c r="AA73" s="5"/>
      <c r="AB73" s="5"/>
    </row>
    <row r="74" spans="1:28" ht="13.2">
      <c r="A74" s="364"/>
      <c r="B74" s="359" t="s">
        <v>239</v>
      </c>
      <c r="C74" s="359" t="s">
        <v>240</v>
      </c>
      <c r="D74" s="359" t="s">
        <v>240</v>
      </c>
      <c r="E74" s="360">
        <v>80</v>
      </c>
      <c r="F74" s="361">
        <v>19203.254120000001</v>
      </c>
      <c r="G74" s="362">
        <v>2516.3091800000002</v>
      </c>
      <c r="H74" s="362">
        <v>21719.563300000002</v>
      </c>
      <c r="I74" s="362">
        <v>52195.426359999998</v>
      </c>
      <c r="J74" s="362">
        <v>11806.859259999999</v>
      </c>
      <c r="K74" s="362">
        <v>64002.285619999995</v>
      </c>
      <c r="L74" s="362">
        <v>3406.9266899999998</v>
      </c>
      <c r="M74" s="362">
        <v>405.10705999999999</v>
      </c>
      <c r="N74" s="362">
        <v>3812.0337500000001</v>
      </c>
      <c r="O74" s="362">
        <v>89533.882670000006</v>
      </c>
      <c r="P74" s="362">
        <v>83456.395380000002</v>
      </c>
      <c r="Q74" s="362">
        <v>721.81233999999995</v>
      </c>
      <c r="R74" s="363">
        <v>84178.207720000006</v>
      </c>
      <c r="S74" s="5"/>
      <c r="T74" s="5"/>
      <c r="U74" s="5"/>
      <c r="V74" s="5"/>
      <c r="W74" s="5"/>
      <c r="X74" s="5"/>
      <c r="Y74" s="5"/>
      <c r="Z74" s="5"/>
      <c r="AA74" s="5"/>
      <c r="AB74" s="5"/>
    </row>
    <row r="75" spans="1:28" ht="13.2">
      <c r="A75" s="364"/>
      <c r="B75" s="364"/>
      <c r="C75" s="364"/>
      <c r="D75" s="359" t="s">
        <v>241</v>
      </c>
      <c r="E75" s="360">
        <v>428</v>
      </c>
      <c r="F75" s="361">
        <v>14739.62975</v>
      </c>
      <c r="G75" s="362">
        <v>6697.9452899999997</v>
      </c>
      <c r="H75" s="362">
        <v>21437.57504</v>
      </c>
      <c r="I75" s="362">
        <v>39610.713680000001</v>
      </c>
      <c r="J75" s="362">
        <v>1622.3502800000001</v>
      </c>
      <c r="K75" s="362">
        <v>41233.063959999999</v>
      </c>
      <c r="L75" s="362">
        <v>586.08253000000002</v>
      </c>
      <c r="M75" s="362">
        <v>608.29819999999995</v>
      </c>
      <c r="N75" s="362">
        <v>1194.3807300000001</v>
      </c>
      <c r="O75" s="362">
        <v>63865.01973</v>
      </c>
      <c r="P75" s="362">
        <v>31289.500170000003</v>
      </c>
      <c r="Q75" s="362">
        <v>1512.4758100000001</v>
      </c>
      <c r="R75" s="363">
        <v>32801.975980000003</v>
      </c>
      <c r="S75" s="5"/>
      <c r="T75" s="5"/>
      <c r="U75" s="5"/>
      <c r="V75" s="5"/>
      <c r="W75" s="5"/>
      <c r="X75" s="5"/>
      <c r="Y75" s="5"/>
      <c r="Z75" s="5"/>
      <c r="AA75" s="5"/>
      <c r="AB75" s="5"/>
    </row>
    <row r="76" spans="1:28" ht="13.2">
      <c r="A76" s="364"/>
      <c r="B76" s="364"/>
      <c r="C76" s="364"/>
      <c r="D76" s="359" t="s">
        <v>242</v>
      </c>
      <c r="E76" s="360">
        <v>507</v>
      </c>
      <c r="F76" s="361">
        <v>2557.4737599999999</v>
      </c>
      <c r="G76" s="362">
        <v>117.02277000000001</v>
      </c>
      <c r="H76" s="362">
        <v>2674.4965299999999</v>
      </c>
      <c r="I76" s="362">
        <v>6264.87356</v>
      </c>
      <c r="J76" s="362">
        <v>902.72788000000003</v>
      </c>
      <c r="K76" s="362">
        <v>7167.6014400000004</v>
      </c>
      <c r="L76" s="362">
        <v>622.57616000000007</v>
      </c>
      <c r="M76" s="362">
        <v>148.43064999999999</v>
      </c>
      <c r="N76" s="362">
        <v>771.00681000000009</v>
      </c>
      <c r="O76" s="362">
        <v>10613.10478</v>
      </c>
      <c r="P76" s="362">
        <v>3052.4072700000002</v>
      </c>
      <c r="Q76" s="362">
        <v>225.92087000000001</v>
      </c>
      <c r="R76" s="363">
        <v>3278.3281400000001</v>
      </c>
      <c r="S76" s="5"/>
      <c r="T76" s="5"/>
      <c r="U76" s="5"/>
      <c r="V76" s="5"/>
      <c r="W76" s="5"/>
      <c r="X76" s="5"/>
      <c r="Y76" s="5"/>
      <c r="Z76" s="5"/>
      <c r="AA76" s="5"/>
      <c r="AB76" s="5"/>
    </row>
    <row r="77" spans="1:28" ht="13.2">
      <c r="A77" s="364"/>
      <c r="B77" s="364"/>
      <c r="C77" s="359" t="s">
        <v>243</v>
      </c>
      <c r="D77" s="359" t="s">
        <v>244</v>
      </c>
      <c r="E77" s="360">
        <v>73</v>
      </c>
      <c r="F77" s="361">
        <v>648.51015000000007</v>
      </c>
      <c r="G77" s="362">
        <v>7.10677</v>
      </c>
      <c r="H77" s="362">
        <v>655.61692000000005</v>
      </c>
      <c r="I77" s="362">
        <v>1958.77757</v>
      </c>
      <c r="J77" s="362">
        <v>917.16233999999997</v>
      </c>
      <c r="K77" s="362">
        <v>2875.9399100000001</v>
      </c>
      <c r="L77" s="362">
        <v>11</v>
      </c>
      <c r="M77" s="362">
        <v>40.840000000000003</v>
      </c>
      <c r="N77" s="362">
        <v>51.84</v>
      </c>
      <c r="O77" s="362">
        <v>3583.3968300000001</v>
      </c>
      <c r="P77" s="362">
        <v>0.13647999999999999</v>
      </c>
      <c r="Q77" s="362">
        <v>0.14016000000000001</v>
      </c>
      <c r="R77" s="363">
        <v>0.27664</v>
      </c>
      <c r="S77" s="5"/>
      <c r="T77" s="5"/>
      <c r="U77" s="5"/>
      <c r="V77" s="5"/>
      <c r="W77" s="5"/>
      <c r="X77" s="5"/>
      <c r="Y77" s="5"/>
      <c r="Z77" s="5"/>
      <c r="AA77" s="5"/>
      <c r="AB77" s="5"/>
    </row>
    <row r="78" spans="1:28" ht="13.2">
      <c r="A78" s="364"/>
      <c r="B78" s="364"/>
      <c r="C78" s="364"/>
      <c r="D78" s="364"/>
      <c r="E78" s="365">
        <v>482</v>
      </c>
      <c r="F78" s="366">
        <v>37728.615439999994</v>
      </c>
      <c r="G78" s="367">
        <v>21788.835500000001</v>
      </c>
      <c r="H78" s="367">
        <v>59517.450939999995</v>
      </c>
      <c r="I78" s="367">
        <v>102579.65741</v>
      </c>
      <c r="J78" s="367">
        <v>34478.579610000001</v>
      </c>
      <c r="K78" s="367">
        <v>137058.23702</v>
      </c>
      <c r="L78" s="367">
        <v>3923.15506</v>
      </c>
      <c r="M78" s="367">
        <v>1704.23163</v>
      </c>
      <c r="N78" s="367">
        <v>5627.3866900000003</v>
      </c>
      <c r="O78" s="367">
        <v>202203.07465</v>
      </c>
      <c r="P78" s="367">
        <v>190.86116000000001</v>
      </c>
      <c r="Q78" s="367">
        <v>8.0111499999999989</v>
      </c>
      <c r="R78" s="368">
        <v>198.87231</v>
      </c>
      <c r="S78" s="5"/>
      <c r="T78" s="5"/>
      <c r="U78" s="5"/>
      <c r="V78" s="5"/>
      <c r="W78" s="5"/>
      <c r="X78" s="5"/>
      <c r="Y78" s="5"/>
      <c r="Z78" s="5"/>
      <c r="AA78" s="5"/>
      <c r="AB78" s="5"/>
    </row>
    <row r="79" spans="1:28" ht="13.2">
      <c r="A79" s="364"/>
      <c r="B79" s="364"/>
      <c r="C79" s="364"/>
      <c r="D79" s="359" t="s">
        <v>243</v>
      </c>
      <c r="E79" s="360">
        <v>71</v>
      </c>
      <c r="F79" s="361">
        <v>188135.77925999998</v>
      </c>
      <c r="G79" s="362">
        <v>38687.702389999999</v>
      </c>
      <c r="H79" s="362">
        <v>226823.48165</v>
      </c>
      <c r="I79" s="362">
        <v>194510.56466999999</v>
      </c>
      <c r="J79" s="362">
        <v>56437.348979999995</v>
      </c>
      <c r="K79" s="362">
        <v>250947.91365</v>
      </c>
      <c r="L79" s="362">
        <v>23903.946960000001</v>
      </c>
      <c r="M79" s="362">
        <v>13491.20803</v>
      </c>
      <c r="N79" s="362">
        <v>37395.154990000003</v>
      </c>
      <c r="O79" s="362">
        <v>515166.55029000004</v>
      </c>
      <c r="P79" s="362">
        <v>537722.45808000001</v>
      </c>
      <c r="Q79" s="362">
        <v>23516.94212</v>
      </c>
      <c r="R79" s="363">
        <v>561239.40020000003</v>
      </c>
      <c r="S79" s="5"/>
      <c r="T79" s="5"/>
      <c r="U79" s="5"/>
      <c r="V79" s="5"/>
      <c r="W79" s="5"/>
      <c r="X79" s="5"/>
      <c r="Y79" s="5"/>
      <c r="Z79" s="5"/>
      <c r="AA79" s="5"/>
      <c r="AB79" s="5"/>
    </row>
    <row r="80" spans="1:28" ht="13.2">
      <c r="A80" s="364"/>
      <c r="B80" s="364"/>
      <c r="C80" s="364"/>
      <c r="D80" s="364"/>
      <c r="E80" s="365">
        <v>72</v>
      </c>
      <c r="F80" s="366">
        <v>25207.040410000001</v>
      </c>
      <c r="G80" s="367">
        <v>3848.5454</v>
      </c>
      <c r="H80" s="367">
        <v>29055.585809999997</v>
      </c>
      <c r="I80" s="367">
        <v>59104.855609999999</v>
      </c>
      <c r="J80" s="367">
        <v>31272.34462</v>
      </c>
      <c r="K80" s="367">
        <v>90377.200230000002</v>
      </c>
      <c r="L80" s="367">
        <v>466.54649000000001</v>
      </c>
      <c r="M80" s="367">
        <v>715.49139000000002</v>
      </c>
      <c r="N80" s="367">
        <v>1182.0378799999999</v>
      </c>
      <c r="O80" s="367">
        <v>120614.82392</v>
      </c>
      <c r="P80" s="367">
        <v>16.651859999999999</v>
      </c>
      <c r="Q80" s="367">
        <v>21.763560000000002</v>
      </c>
      <c r="R80" s="368">
        <v>38.415419999999997</v>
      </c>
      <c r="S80" s="5"/>
      <c r="T80" s="5"/>
      <c r="U80" s="5"/>
      <c r="V80" s="5"/>
      <c r="W80" s="5"/>
      <c r="X80" s="5"/>
      <c r="Y80" s="5"/>
      <c r="Z80" s="5"/>
      <c r="AA80" s="5"/>
      <c r="AB80" s="5"/>
    </row>
    <row r="81" spans="1:28" ht="13.2">
      <c r="A81" s="364"/>
      <c r="B81" s="364"/>
      <c r="C81" s="364"/>
      <c r="D81" s="364"/>
      <c r="E81" s="365">
        <v>484</v>
      </c>
      <c r="F81" s="366">
        <v>7143.8452699999998</v>
      </c>
      <c r="G81" s="367">
        <v>407.37560999999999</v>
      </c>
      <c r="H81" s="367">
        <v>7551.2208799999999</v>
      </c>
      <c r="I81" s="367">
        <v>36016.160100000001</v>
      </c>
      <c r="J81" s="367">
        <v>20860.55773</v>
      </c>
      <c r="K81" s="367">
        <v>56876.717830000001</v>
      </c>
      <c r="L81" s="367">
        <v>1131.0331799999999</v>
      </c>
      <c r="M81" s="367">
        <v>183.44859</v>
      </c>
      <c r="N81" s="367">
        <v>1314.4817700000001</v>
      </c>
      <c r="O81" s="367">
        <v>65742.420480000001</v>
      </c>
      <c r="P81" s="367">
        <v>3.8512900000000001</v>
      </c>
      <c r="Q81" s="367">
        <v>2.5650399999999998</v>
      </c>
      <c r="R81" s="368">
        <v>6.4163300000000003</v>
      </c>
      <c r="S81" s="5"/>
      <c r="T81" s="5"/>
      <c r="U81" s="5"/>
      <c r="V81" s="5"/>
      <c r="W81" s="5"/>
      <c r="X81" s="5"/>
      <c r="Y81" s="5"/>
      <c r="Z81" s="5"/>
      <c r="AA81" s="5"/>
      <c r="AB81" s="5"/>
    </row>
    <row r="82" spans="1:28" ht="13.2">
      <c r="A82" s="364"/>
      <c r="B82" s="364"/>
      <c r="C82" s="364"/>
      <c r="D82" s="364"/>
      <c r="E82" s="365">
        <v>496</v>
      </c>
      <c r="F82" s="366">
        <v>3746.8447999999999</v>
      </c>
      <c r="G82" s="367">
        <v>1398.9464699999999</v>
      </c>
      <c r="H82" s="367">
        <v>5145.7912699999997</v>
      </c>
      <c r="I82" s="367">
        <v>25363.69613</v>
      </c>
      <c r="J82" s="367">
        <v>6071.4147599999997</v>
      </c>
      <c r="K82" s="367">
        <v>31435.11089</v>
      </c>
      <c r="L82" s="367">
        <v>493.00448</v>
      </c>
      <c r="M82" s="367">
        <v>89.160780000000003</v>
      </c>
      <c r="N82" s="367">
        <v>582.16525999999999</v>
      </c>
      <c r="O82" s="367">
        <v>37163.067419999999</v>
      </c>
      <c r="P82" s="367">
        <v>2.9682199999999996</v>
      </c>
      <c r="Q82" s="367">
        <v>1.0849899999999999</v>
      </c>
      <c r="R82" s="368">
        <v>4.05321</v>
      </c>
      <c r="S82" s="5"/>
      <c r="T82" s="5"/>
      <c r="U82" s="5"/>
      <c r="V82" s="5"/>
      <c r="W82" s="5"/>
      <c r="X82" s="5"/>
      <c r="Y82" s="5"/>
      <c r="Z82" s="5"/>
      <c r="AA82" s="5"/>
      <c r="AB82" s="5"/>
    </row>
    <row r="83" spans="1:28" ht="13.2">
      <c r="A83" s="364"/>
      <c r="B83" s="364"/>
      <c r="C83" s="359" t="s">
        <v>245</v>
      </c>
      <c r="D83" s="359" t="s">
        <v>245</v>
      </c>
      <c r="E83" s="360">
        <v>74</v>
      </c>
      <c r="F83" s="361">
        <v>10531.467699999999</v>
      </c>
      <c r="G83" s="362">
        <v>405.85480999999999</v>
      </c>
      <c r="H83" s="362">
        <v>10937.32251</v>
      </c>
      <c r="I83" s="362">
        <v>26702.121440000003</v>
      </c>
      <c r="J83" s="362">
        <v>5574.6898099999999</v>
      </c>
      <c r="K83" s="362">
        <v>32276.811249999999</v>
      </c>
      <c r="L83" s="362">
        <v>1630.39645</v>
      </c>
      <c r="M83" s="362">
        <v>1700.69253</v>
      </c>
      <c r="N83" s="362">
        <v>3331.08898</v>
      </c>
      <c r="O83" s="362">
        <v>46545.222740000005</v>
      </c>
      <c r="P83" s="362">
        <v>19382.374829999997</v>
      </c>
      <c r="Q83" s="362">
        <v>98.914259999999999</v>
      </c>
      <c r="R83" s="363">
        <v>19481.289089999998</v>
      </c>
      <c r="S83" s="5"/>
      <c r="T83" s="5"/>
      <c r="U83" s="5"/>
      <c r="V83" s="5"/>
      <c r="W83" s="5"/>
      <c r="X83" s="5"/>
      <c r="Y83" s="5"/>
      <c r="Z83" s="5"/>
      <c r="AA83" s="5"/>
      <c r="AB83" s="5"/>
    </row>
    <row r="84" spans="1:28" ht="13.2">
      <c r="A84" s="364"/>
      <c r="B84" s="364"/>
      <c r="C84" s="359" t="s">
        <v>246</v>
      </c>
      <c r="D84" s="359" t="s">
        <v>247</v>
      </c>
      <c r="E84" s="360">
        <v>646</v>
      </c>
      <c r="F84" s="361">
        <v>9752.4939200000008</v>
      </c>
      <c r="G84" s="362">
        <v>1703.5564199999999</v>
      </c>
      <c r="H84" s="362">
        <v>11456.05034</v>
      </c>
      <c r="I84" s="362">
        <v>25056.504789999999</v>
      </c>
      <c r="J84" s="362">
        <v>418.30867999999998</v>
      </c>
      <c r="K84" s="362">
        <v>25474.813469999997</v>
      </c>
      <c r="L84" s="362">
        <v>306.44395000000003</v>
      </c>
      <c r="M84" s="362">
        <v>2.2710000000000001E-2</v>
      </c>
      <c r="N84" s="362">
        <v>306.46665999999999</v>
      </c>
      <c r="O84" s="362">
        <v>37237.330470000001</v>
      </c>
      <c r="P84" s="362">
        <v>15690.001839999999</v>
      </c>
      <c r="Q84" s="362">
        <v>13.085430000000001</v>
      </c>
      <c r="R84" s="363">
        <v>15703.08727</v>
      </c>
      <c r="S84" s="5"/>
      <c r="T84" s="5"/>
      <c r="U84" s="5"/>
      <c r="V84" s="5"/>
      <c r="W84" s="5"/>
      <c r="X84" s="5"/>
      <c r="Y84" s="5"/>
      <c r="Z84" s="5"/>
      <c r="AA84" s="5"/>
      <c r="AB84" s="5"/>
    </row>
    <row r="85" spans="1:28" ht="13.2">
      <c r="A85" s="364"/>
      <c r="B85" s="364"/>
      <c r="C85" s="364"/>
      <c r="D85" s="359" t="s">
        <v>246</v>
      </c>
      <c r="E85" s="360">
        <v>78</v>
      </c>
      <c r="F85" s="361">
        <v>28635.883590000001</v>
      </c>
      <c r="G85" s="362">
        <v>1992.28477</v>
      </c>
      <c r="H85" s="362">
        <v>30628.16836</v>
      </c>
      <c r="I85" s="362">
        <v>65205.453809999999</v>
      </c>
      <c r="J85" s="362">
        <v>7114.9494800000002</v>
      </c>
      <c r="K85" s="362">
        <v>72320.403290000002</v>
      </c>
      <c r="L85" s="362">
        <v>1793.3553100000001</v>
      </c>
      <c r="M85" s="362">
        <v>615.88794999999993</v>
      </c>
      <c r="N85" s="362">
        <v>2409.2432599999997</v>
      </c>
      <c r="O85" s="362">
        <v>105357.81491</v>
      </c>
      <c r="P85" s="362">
        <v>55682.793770000004</v>
      </c>
      <c r="Q85" s="362">
        <v>3158.37734</v>
      </c>
      <c r="R85" s="363">
        <v>58841.171110000003</v>
      </c>
      <c r="S85" s="5"/>
      <c r="T85" s="5"/>
      <c r="U85" s="5"/>
      <c r="V85" s="5"/>
      <c r="W85" s="5"/>
      <c r="X85" s="5"/>
      <c r="Y85" s="5"/>
      <c r="Z85" s="5"/>
      <c r="AA85" s="5"/>
      <c r="AB85" s="5"/>
    </row>
    <row r="86" spans="1:28" ht="13.2">
      <c r="A86" s="364"/>
      <c r="B86" s="364"/>
      <c r="C86" s="359" t="s">
        <v>248</v>
      </c>
      <c r="D86" s="359" t="s">
        <v>248</v>
      </c>
      <c r="E86" s="360">
        <v>75</v>
      </c>
      <c r="F86" s="361">
        <v>16927.95145</v>
      </c>
      <c r="G86" s="362">
        <v>866.86706000000004</v>
      </c>
      <c r="H86" s="362">
        <v>17794.818510000001</v>
      </c>
      <c r="I86" s="362">
        <v>43082.617570000002</v>
      </c>
      <c r="J86" s="362">
        <v>19410.339399999997</v>
      </c>
      <c r="K86" s="362">
        <v>62492.956969999999</v>
      </c>
      <c r="L86" s="362">
        <v>2925.9075400000002</v>
      </c>
      <c r="M86" s="362">
        <v>1053.0316399999999</v>
      </c>
      <c r="N86" s="362">
        <v>3978.9391800000003</v>
      </c>
      <c r="O86" s="362">
        <v>84266.714659999998</v>
      </c>
      <c r="P86" s="362">
        <v>42322.175929999998</v>
      </c>
      <c r="Q86" s="362">
        <v>747.01357999999993</v>
      </c>
      <c r="R86" s="363">
        <v>43069.189509999997</v>
      </c>
      <c r="S86" s="5"/>
      <c r="T86" s="5"/>
      <c r="U86" s="5"/>
      <c r="V86" s="5"/>
      <c r="W86" s="5"/>
      <c r="X86" s="5"/>
      <c r="Y86" s="5"/>
      <c r="Z86" s="5"/>
      <c r="AA86" s="5"/>
      <c r="AB86" s="5"/>
    </row>
    <row r="87" spans="1:28" ht="13.2">
      <c r="A87" s="364"/>
      <c r="B87" s="364"/>
      <c r="C87" s="359" t="s">
        <v>249</v>
      </c>
      <c r="D87" s="359" t="s">
        <v>250</v>
      </c>
      <c r="E87" s="360">
        <v>76</v>
      </c>
      <c r="F87" s="361">
        <v>12817.72884</v>
      </c>
      <c r="G87" s="362">
        <v>4076.3627999999999</v>
      </c>
      <c r="H87" s="362">
        <v>16894.091640000002</v>
      </c>
      <c r="I87" s="362">
        <v>28393.680700000001</v>
      </c>
      <c r="J87" s="362">
        <v>5149.0461299999997</v>
      </c>
      <c r="K87" s="362">
        <v>33542.72683</v>
      </c>
      <c r="L87" s="362">
        <v>2473.4767400000001</v>
      </c>
      <c r="M87" s="362">
        <v>1141.6849</v>
      </c>
      <c r="N87" s="362">
        <v>3615.1616400000003</v>
      </c>
      <c r="O87" s="362">
        <v>54051.980109999997</v>
      </c>
      <c r="P87" s="362">
        <v>16433.80414</v>
      </c>
      <c r="Q87" s="362">
        <v>573.24470999999994</v>
      </c>
      <c r="R87" s="363">
        <v>17007.048850000003</v>
      </c>
      <c r="S87" s="5"/>
      <c r="T87" s="5"/>
      <c r="U87" s="5"/>
      <c r="V87" s="5"/>
      <c r="W87" s="5"/>
      <c r="X87" s="5"/>
      <c r="Y87" s="5"/>
      <c r="Z87" s="5"/>
      <c r="AA87" s="5"/>
      <c r="AB87" s="5"/>
    </row>
    <row r="88" spans="1:28" ht="13.2">
      <c r="A88" s="364"/>
      <c r="B88" s="359" t="s">
        <v>14</v>
      </c>
      <c r="C88" s="359" t="s">
        <v>251</v>
      </c>
      <c r="D88" s="359" t="s">
        <v>251</v>
      </c>
      <c r="E88" s="360">
        <v>45</v>
      </c>
      <c r="F88" s="361">
        <v>20913.592649999999</v>
      </c>
      <c r="G88" s="362">
        <v>2407.0900699999997</v>
      </c>
      <c r="H88" s="362">
        <v>23320.682719999997</v>
      </c>
      <c r="I88" s="362">
        <v>57652.136469999998</v>
      </c>
      <c r="J88" s="362">
        <v>11640.266210000002</v>
      </c>
      <c r="K88" s="362">
        <v>69292.402680000014</v>
      </c>
      <c r="L88" s="362">
        <v>3282.6543199999996</v>
      </c>
      <c r="M88" s="362">
        <v>1442.0798400000001</v>
      </c>
      <c r="N88" s="362">
        <v>4724.73416</v>
      </c>
      <c r="O88" s="362">
        <v>97337.819560000004</v>
      </c>
      <c r="P88" s="362">
        <v>53953.733890000003</v>
      </c>
      <c r="Q88" s="362">
        <v>289.88304999999997</v>
      </c>
      <c r="R88" s="363">
        <v>54243.61694</v>
      </c>
      <c r="S88" s="5"/>
      <c r="T88" s="5"/>
      <c r="U88" s="5"/>
      <c r="V88" s="5"/>
      <c r="W88" s="5"/>
      <c r="X88" s="5"/>
      <c r="Y88" s="5"/>
      <c r="Z88" s="5"/>
      <c r="AA88" s="5"/>
      <c r="AB88" s="5"/>
    </row>
    <row r="89" spans="1:28" ht="13.2">
      <c r="A89" s="364"/>
      <c r="B89" s="364"/>
      <c r="C89" s="359" t="s">
        <v>252</v>
      </c>
      <c r="D89" s="359" t="s">
        <v>253</v>
      </c>
      <c r="E89" s="360">
        <v>645</v>
      </c>
      <c r="F89" s="361">
        <v>26141.38319</v>
      </c>
      <c r="G89" s="362">
        <v>6205.6583799999999</v>
      </c>
      <c r="H89" s="362">
        <v>32347.041570000001</v>
      </c>
      <c r="I89" s="362">
        <v>43572.883540000003</v>
      </c>
      <c r="J89" s="362">
        <v>2585.8757500000002</v>
      </c>
      <c r="K89" s="362">
        <v>46158.759290000002</v>
      </c>
      <c r="L89" s="362">
        <v>743.41829000000007</v>
      </c>
      <c r="M89" s="362">
        <v>4.8058000000000005</v>
      </c>
      <c r="N89" s="362">
        <v>748.22408999999993</v>
      </c>
      <c r="O89" s="362">
        <v>79254.024950000006</v>
      </c>
      <c r="P89" s="362">
        <v>35196.110409999994</v>
      </c>
      <c r="Q89" s="362">
        <v>1018.68151</v>
      </c>
      <c r="R89" s="363">
        <v>36214.791920000003</v>
      </c>
      <c r="S89" s="5"/>
      <c r="T89" s="5"/>
      <c r="U89" s="5"/>
      <c r="V89" s="5"/>
      <c r="W89" s="5"/>
      <c r="X89" s="5"/>
      <c r="Y89" s="5"/>
      <c r="Z89" s="5"/>
      <c r="AA89" s="5"/>
      <c r="AB89" s="5"/>
    </row>
    <row r="90" spans="1:28" ht="13.2">
      <c r="A90" s="364"/>
      <c r="B90" s="364"/>
      <c r="C90" s="359" t="s">
        <v>254</v>
      </c>
      <c r="D90" s="359" t="s">
        <v>255</v>
      </c>
      <c r="E90" s="360">
        <v>652</v>
      </c>
      <c r="F90" s="361">
        <v>9681.1156199999987</v>
      </c>
      <c r="G90" s="362">
        <v>734.00965000000008</v>
      </c>
      <c r="H90" s="362">
        <v>10415.12527</v>
      </c>
      <c r="I90" s="362">
        <v>31195.996520000001</v>
      </c>
      <c r="J90" s="362">
        <v>4236.0058899999995</v>
      </c>
      <c r="K90" s="362">
        <v>35432.002409999994</v>
      </c>
      <c r="L90" s="362">
        <v>198.39383999999998</v>
      </c>
      <c r="M90" s="362">
        <v>67.722359999999995</v>
      </c>
      <c r="N90" s="362">
        <v>266.11619999999999</v>
      </c>
      <c r="O90" s="362">
        <v>46113.243880000002</v>
      </c>
      <c r="P90" s="362">
        <v>5.2048100000000002</v>
      </c>
      <c r="Q90" s="362">
        <v>142.28995</v>
      </c>
      <c r="R90" s="363">
        <v>147.49476000000001</v>
      </c>
      <c r="S90" s="5"/>
      <c r="T90" s="5"/>
      <c r="U90" s="5"/>
      <c r="V90" s="5"/>
      <c r="W90" s="5"/>
      <c r="X90" s="5"/>
      <c r="Y90" s="5"/>
      <c r="Z90" s="5"/>
      <c r="AA90" s="5"/>
      <c r="AB90" s="5"/>
    </row>
    <row r="91" spans="1:28" ht="13.2">
      <c r="A91" s="364"/>
      <c r="B91" s="364"/>
      <c r="C91" s="364"/>
      <c r="D91" s="359" t="s">
        <v>256</v>
      </c>
      <c r="E91" s="360">
        <v>573</v>
      </c>
      <c r="F91" s="361">
        <v>6467.1172999999999</v>
      </c>
      <c r="G91" s="362">
        <v>1522.0934399999999</v>
      </c>
      <c r="H91" s="362">
        <v>7989.2107400000004</v>
      </c>
      <c r="I91" s="362">
        <v>29260.328670000003</v>
      </c>
      <c r="J91" s="362">
        <v>4713.0013899999994</v>
      </c>
      <c r="K91" s="362">
        <v>33973.33006</v>
      </c>
      <c r="L91" s="362">
        <v>695.98815000000002</v>
      </c>
      <c r="M91" s="362">
        <v>303.59487999999999</v>
      </c>
      <c r="N91" s="362">
        <v>999.58303000000001</v>
      </c>
      <c r="O91" s="362">
        <v>42962.123829999997</v>
      </c>
      <c r="P91" s="362">
        <v>9.6458700000000004</v>
      </c>
      <c r="Q91" s="362">
        <v>1.1417899999999999</v>
      </c>
      <c r="R91" s="363">
        <v>10.787660000000001</v>
      </c>
      <c r="S91" s="5"/>
      <c r="T91" s="5"/>
      <c r="U91" s="5"/>
      <c r="V91" s="5"/>
      <c r="W91" s="5"/>
      <c r="X91" s="5"/>
      <c r="Y91" s="5"/>
      <c r="Z91" s="5"/>
      <c r="AA91" s="5"/>
      <c r="AB91" s="5"/>
    </row>
    <row r="92" spans="1:28" ht="13.2">
      <c r="A92" s="364"/>
      <c r="B92" s="364"/>
      <c r="C92" s="364"/>
      <c r="D92" s="359" t="s">
        <v>254</v>
      </c>
      <c r="E92" s="360">
        <v>36</v>
      </c>
      <c r="F92" s="361">
        <v>547875.24463999993</v>
      </c>
      <c r="G92" s="362">
        <v>319238.70594999997</v>
      </c>
      <c r="H92" s="362">
        <v>867113.95059000002</v>
      </c>
      <c r="I92" s="362">
        <v>548297.92799</v>
      </c>
      <c r="J92" s="362">
        <v>282648.69497000001</v>
      </c>
      <c r="K92" s="362">
        <v>830946.62296000007</v>
      </c>
      <c r="L92" s="362">
        <v>75734.993680000014</v>
      </c>
      <c r="M92" s="362">
        <v>41196.082820000003</v>
      </c>
      <c r="N92" s="362">
        <v>116931.0765</v>
      </c>
      <c r="O92" s="362">
        <v>1814991.6500500001</v>
      </c>
      <c r="P92" s="362">
        <v>2164900.3720500004</v>
      </c>
      <c r="Q92" s="362">
        <v>541641.14984000009</v>
      </c>
      <c r="R92" s="363">
        <v>2706541.52189</v>
      </c>
      <c r="S92" s="5"/>
      <c r="T92" s="5"/>
      <c r="U92" s="5"/>
      <c r="V92" s="5"/>
      <c r="W92" s="5"/>
      <c r="X92" s="5"/>
      <c r="Y92" s="5"/>
      <c r="Z92" s="5"/>
      <c r="AA92" s="5"/>
      <c r="AB92" s="5"/>
    </row>
    <row r="93" spans="1:28" ht="13.2">
      <c r="A93" s="364"/>
      <c r="B93" s="364"/>
      <c r="C93" s="364"/>
      <c r="D93" s="364"/>
      <c r="E93" s="365">
        <v>37</v>
      </c>
      <c r="F93" s="366">
        <v>31531.372500000001</v>
      </c>
      <c r="G93" s="367">
        <v>13856.72501</v>
      </c>
      <c r="H93" s="367">
        <v>45388.09751</v>
      </c>
      <c r="I93" s="367">
        <v>60884.446880000003</v>
      </c>
      <c r="J93" s="367">
        <v>37851.492760000001</v>
      </c>
      <c r="K93" s="367">
        <v>98735.939639999997</v>
      </c>
      <c r="L93" s="367">
        <v>2164.6373100000001</v>
      </c>
      <c r="M93" s="367">
        <v>1593.74972</v>
      </c>
      <c r="N93" s="367">
        <v>3758.3870299999999</v>
      </c>
      <c r="O93" s="367">
        <v>147882.42418</v>
      </c>
      <c r="P93" s="367">
        <v>60.574760000000005</v>
      </c>
      <c r="Q93" s="367">
        <v>931.61243000000002</v>
      </c>
      <c r="R93" s="368">
        <v>992.18718999999999</v>
      </c>
      <c r="S93" s="5"/>
      <c r="T93" s="5"/>
      <c r="U93" s="5"/>
      <c r="V93" s="5"/>
      <c r="W93" s="5"/>
      <c r="X93" s="5"/>
      <c r="Y93" s="5"/>
      <c r="Z93" s="5"/>
      <c r="AA93" s="5"/>
      <c r="AB93" s="5"/>
    </row>
    <row r="94" spans="1:28" ht="13.2">
      <c r="A94" s="364"/>
      <c r="B94" s="364"/>
      <c r="C94" s="364"/>
      <c r="D94" s="364"/>
      <c r="E94" s="365">
        <v>40</v>
      </c>
      <c r="F94" s="366">
        <v>33138.93391</v>
      </c>
      <c r="G94" s="367">
        <v>8178.8393499999993</v>
      </c>
      <c r="H94" s="367">
        <v>41317.773259999994</v>
      </c>
      <c r="I94" s="367">
        <v>55609.124680000001</v>
      </c>
      <c r="J94" s="367">
        <v>12737.096079999999</v>
      </c>
      <c r="K94" s="367">
        <v>68346.220760000011</v>
      </c>
      <c r="L94" s="367">
        <v>1247.97363</v>
      </c>
      <c r="M94" s="367">
        <v>660.19367</v>
      </c>
      <c r="N94" s="367">
        <v>1908.1673000000001</v>
      </c>
      <c r="O94" s="367">
        <v>111572.16132</v>
      </c>
      <c r="P94" s="367">
        <v>221.34440000000001</v>
      </c>
      <c r="Q94" s="367">
        <v>58.105870000000003</v>
      </c>
      <c r="R94" s="368">
        <v>279.45027000000005</v>
      </c>
      <c r="S94" s="5"/>
      <c r="T94" s="5"/>
      <c r="U94" s="5"/>
      <c r="V94" s="5"/>
      <c r="W94" s="5"/>
      <c r="X94" s="5"/>
      <c r="Y94" s="5"/>
      <c r="Z94" s="5"/>
      <c r="AA94" s="5"/>
      <c r="AB94" s="5"/>
    </row>
    <row r="95" spans="1:28" ht="13.2">
      <c r="A95" s="364"/>
      <c r="B95" s="364"/>
      <c r="C95" s="364"/>
      <c r="D95" s="364"/>
      <c r="E95" s="365">
        <v>435</v>
      </c>
      <c r="F95" s="366">
        <v>34755.937290000002</v>
      </c>
      <c r="G95" s="367">
        <v>35847.765140000003</v>
      </c>
      <c r="H95" s="367">
        <v>70603.702430000005</v>
      </c>
      <c r="I95" s="367">
        <v>121881.32559000001</v>
      </c>
      <c r="J95" s="367">
        <v>147741.82543999999</v>
      </c>
      <c r="K95" s="367">
        <v>269623.15102999995</v>
      </c>
      <c r="L95" s="367">
        <v>3701.9134599999998</v>
      </c>
      <c r="M95" s="367">
        <v>1667.24244</v>
      </c>
      <c r="N95" s="367">
        <v>5369.1559000000007</v>
      </c>
      <c r="O95" s="367">
        <v>345596.00936000003</v>
      </c>
      <c r="P95" s="367">
        <v>43.829910000000005</v>
      </c>
      <c r="Q95" s="367">
        <v>695.86737000000005</v>
      </c>
      <c r="R95" s="368">
        <v>739.69727999999998</v>
      </c>
      <c r="S95" s="5"/>
      <c r="T95" s="5"/>
      <c r="U95" s="5"/>
      <c r="V95" s="5"/>
      <c r="W95" s="5"/>
      <c r="X95" s="5"/>
      <c r="Y95" s="5"/>
      <c r="Z95" s="5"/>
      <c r="AA95" s="5"/>
      <c r="AB95" s="5"/>
    </row>
    <row r="96" spans="1:28" ht="13.2">
      <c r="A96" s="364"/>
      <c r="B96" s="364"/>
      <c r="C96" s="364"/>
      <c r="D96" s="364"/>
      <c r="E96" s="365">
        <v>500</v>
      </c>
      <c r="F96" s="366">
        <v>16265.440480000001</v>
      </c>
      <c r="G96" s="367">
        <v>8376.198980000001</v>
      </c>
      <c r="H96" s="367">
        <v>24641.639460000002</v>
      </c>
      <c r="I96" s="367">
        <v>62130.448850000001</v>
      </c>
      <c r="J96" s="367">
        <v>23582.140090000001</v>
      </c>
      <c r="K96" s="367">
        <v>85712.588940000001</v>
      </c>
      <c r="L96" s="367">
        <v>2087.2163599999999</v>
      </c>
      <c r="M96" s="367">
        <v>380.84990999999997</v>
      </c>
      <c r="N96" s="367">
        <v>2468.0662699999998</v>
      </c>
      <c r="O96" s="367">
        <v>112822.29467</v>
      </c>
      <c r="P96" s="367">
        <v>59.725919999999995</v>
      </c>
      <c r="Q96" s="367">
        <v>401.66070000000002</v>
      </c>
      <c r="R96" s="368">
        <v>461.38661999999999</v>
      </c>
      <c r="S96" s="5"/>
      <c r="T96" s="5"/>
      <c r="U96" s="5"/>
      <c r="V96" s="5"/>
      <c r="W96" s="5"/>
      <c r="X96" s="5"/>
      <c r="Y96" s="5"/>
      <c r="Z96" s="5"/>
      <c r="AA96" s="5"/>
      <c r="AB96" s="5"/>
    </row>
    <row r="97" spans="1:28" ht="13.2">
      <c r="A97" s="364"/>
      <c r="B97" s="364"/>
      <c r="C97" s="364"/>
      <c r="D97" s="364"/>
      <c r="E97" s="365">
        <v>638</v>
      </c>
      <c r="F97" s="366">
        <v>15609.61714</v>
      </c>
      <c r="G97" s="367">
        <v>14160.46313</v>
      </c>
      <c r="H97" s="367">
        <v>29770.080269999999</v>
      </c>
      <c r="I97" s="367">
        <v>46123.462149999999</v>
      </c>
      <c r="J97" s="367">
        <v>27587.726760000001</v>
      </c>
      <c r="K97" s="367">
        <v>73711.188909999997</v>
      </c>
      <c r="L97" s="367">
        <v>1689.4846200000002</v>
      </c>
      <c r="M97" s="367">
        <v>419.75103000000001</v>
      </c>
      <c r="N97" s="367">
        <v>2109.2356500000001</v>
      </c>
      <c r="O97" s="367">
        <v>105590.50483000001</v>
      </c>
      <c r="P97" s="367">
        <v>11.57433</v>
      </c>
      <c r="Q97" s="367">
        <v>5.3871599999999997</v>
      </c>
      <c r="R97" s="368">
        <v>16.961490000000001</v>
      </c>
      <c r="S97" s="5"/>
      <c r="T97" s="5"/>
      <c r="U97" s="5"/>
      <c r="V97" s="5"/>
      <c r="W97" s="5"/>
      <c r="X97" s="5"/>
      <c r="Y97" s="5"/>
      <c r="Z97" s="5"/>
      <c r="AA97" s="5"/>
      <c r="AB97" s="5"/>
    </row>
    <row r="98" spans="1:28" ht="13.2">
      <c r="A98" s="364"/>
      <c r="B98" s="364"/>
      <c r="C98" s="364"/>
      <c r="D98" s="364"/>
      <c r="E98" s="365">
        <v>295</v>
      </c>
      <c r="F98" s="366">
        <v>66577.325079999995</v>
      </c>
      <c r="G98" s="367">
        <v>46801.56783</v>
      </c>
      <c r="H98" s="367">
        <v>113378.89291</v>
      </c>
      <c r="I98" s="367">
        <v>101650.05236</v>
      </c>
      <c r="J98" s="367">
        <v>67784.84577</v>
      </c>
      <c r="K98" s="367">
        <v>169434.89812999999</v>
      </c>
      <c r="L98" s="367">
        <v>3073.4863999999998</v>
      </c>
      <c r="M98" s="367">
        <v>2910.6138300000002</v>
      </c>
      <c r="N98" s="367">
        <v>5984.10023</v>
      </c>
      <c r="O98" s="367">
        <v>288797.89126999996</v>
      </c>
      <c r="P98" s="367">
        <v>1495.0242700000001</v>
      </c>
      <c r="Q98" s="367">
        <v>7703.3428700000004</v>
      </c>
      <c r="R98" s="368">
        <v>9198.3671400000003</v>
      </c>
      <c r="S98" s="5"/>
      <c r="T98" s="5"/>
      <c r="U98" s="5"/>
      <c r="V98" s="5"/>
      <c r="W98" s="5"/>
      <c r="X98" s="5"/>
      <c r="Y98" s="5"/>
      <c r="Z98" s="5"/>
      <c r="AA98" s="5"/>
      <c r="AB98" s="5"/>
    </row>
    <row r="99" spans="1:28" ht="13.2">
      <c r="A99" s="364"/>
      <c r="B99" s="364"/>
      <c r="C99" s="364"/>
      <c r="D99" s="364"/>
      <c r="E99" s="365">
        <v>436</v>
      </c>
      <c r="F99" s="366">
        <v>19403.584149999999</v>
      </c>
      <c r="G99" s="367">
        <v>14471.846079999999</v>
      </c>
      <c r="H99" s="367">
        <v>33875.430229999998</v>
      </c>
      <c r="I99" s="367">
        <v>87295.349430000002</v>
      </c>
      <c r="J99" s="367">
        <v>41700.99596</v>
      </c>
      <c r="K99" s="367">
        <v>128996.34539</v>
      </c>
      <c r="L99" s="367">
        <v>2221.9335599999999</v>
      </c>
      <c r="M99" s="367">
        <v>769.15237999999999</v>
      </c>
      <c r="N99" s="367">
        <v>2991.0859399999999</v>
      </c>
      <c r="O99" s="367">
        <v>165862.86155999999</v>
      </c>
      <c r="P99" s="367">
        <v>18.039150000000003</v>
      </c>
      <c r="Q99" s="367">
        <v>70.977000000000004</v>
      </c>
      <c r="R99" s="368">
        <v>89.016149999999996</v>
      </c>
      <c r="S99" s="5"/>
      <c r="T99" s="5"/>
      <c r="U99" s="5"/>
      <c r="V99" s="5"/>
      <c r="W99" s="5"/>
      <c r="X99" s="5"/>
      <c r="Y99" s="5"/>
      <c r="Z99" s="5"/>
      <c r="AA99" s="5"/>
      <c r="AB99" s="5"/>
    </row>
    <row r="100" spans="1:28" ht="13.2">
      <c r="A100" s="364"/>
      <c r="B100" s="364"/>
      <c r="C100" s="359" t="s">
        <v>257</v>
      </c>
      <c r="D100" s="359" t="s">
        <v>257</v>
      </c>
      <c r="E100" s="360">
        <v>44</v>
      </c>
      <c r="F100" s="361">
        <v>28961.44643</v>
      </c>
      <c r="G100" s="362">
        <v>3903.6728599999997</v>
      </c>
      <c r="H100" s="362">
        <v>32865.119290000002</v>
      </c>
      <c r="I100" s="362">
        <v>32019.233250000001</v>
      </c>
      <c r="J100" s="362">
        <v>8636.9918500000003</v>
      </c>
      <c r="K100" s="362">
        <v>40656.225100000003</v>
      </c>
      <c r="L100" s="362">
        <v>3812.2238900000002</v>
      </c>
      <c r="M100" s="362">
        <v>2067.0898400000001</v>
      </c>
      <c r="N100" s="362">
        <v>5879.3137300000008</v>
      </c>
      <c r="O100" s="362">
        <v>79400.658120000007</v>
      </c>
      <c r="P100" s="362">
        <v>104374.45934</v>
      </c>
      <c r="Q100" s="362">
        <v>939.83759999999995</v>
      </c>
      <c r="R100" s="363">
        <v>105314.29694</v>
      </c>
      <c r="S100" s="5"/>
      <c r="T100" s="5"/>
      <c r="U100" s="5"/>
      <c r="V100" s="5"/>
      <c r="W100" s="5"/>
      <c r="X100" s="5"/>
      <c r="Y100" s="5"/>
      <c r="Z100" s="5"/>
      <c r="AA100" s="5"/>
      <c r="AB100" s="5"/>
    </row>
    <row r="101" spans="1:28" ht="13.2">
      <c r="A101" s="364"/>
      <c r="B101" s="359" t="s">
        <v>15</v>
      </c>
      <c r="C101" s="359" t="s">
        <v>258</v>
      </c>
      <c r="D101" s="359" t="s">
        <v>258</v>
      </c>
      <c r="E101" s="360">
        <v>11</v>
      </c>
      <c r="F101" s="361">
        <v>252040.76372999998</v>
      </c>
      <c r="G101" s="362">
        <v>64938.320549999997</v>
      </c>
      <c r="H101" s="362">
        <v>316979.08427999995</v>
      </c>
      <c r="I101" s="362">
        <v>231242.11355000001</v>
      </c>
      <c r="J101" s="362">
        <v>98026.407790000012</v>
      </c>
      <c r="K101" s="362">
        <v>329268.52133999998</v>
      </c>
      <c r="L101" s="362">
        <v>26766.947920000002</v>
      </c>
      <c r="M101" s="362">
        <v>16304.895109999999</v>
      </c>
      <c r="N101" s="362">
        <v>43071.843030000004</v>
      </c>
      <c r="O101" s="362">
        <v>689319.44864999992</v>
      </c>
      <c r="P101" s="362">
        <v>1499559.74153</v>
      </c>
      <c r="Q101" s="362">
        <v>140498.96994000001</v>
      </c>
      <c r="R101" s="363">
        <v>1640058.71147</v>
      </c>
      <c r="S101" s="5"/>
      <c r="T101" s="5"/>
      <c r="U101" s="5"/>
      <c r="V101" s="5"/>
      <c r="W101" s="5"/>
      <c r="X101" s="5"/>
      <c r="Y101" s="5"/>
      <c r="Z101" s="5"/>
      <c r="AA101" s="5"/>
      <c r="AB101" s="5"/>
    </row>
    <row r="102" spans="1:28" ht="13.2">
      <c r="A102" s="364"/>
      <c r="B102" s="364"/>
      <c r="C102" s="364"/>
      <c r="D102" s="364"/>
      <c r="E102" s="365">
        <v>12</v>
      </c>
      <c r="F102" s="366">
        <v>12244.498820000001</v>
      </c>
      <c r="G102" s="367">
        <v>7397.7143399999995</v>
      </c>
      <c r="H102" s="367">
        <v>19642.213159999999</v>
      </c>
      <c r="I102" s="367">
        <v>47183.435060000003</v>
      </c>
      <c r="J102" s="367">
        <v>12420.41661</v>
      </c>
      <c r="K102" s="367">
        <v>59603.851670000004</v>
      </c>
      <c r="L102" s="367">
        <v>587.12450000000001</v>
      </c>
      <c r="M102" s="367">
        <v>163.67067</v>
      </c>
      <c r="N102" s="367">
        <v>750.7951700000001</v>
      </c>
      <c r="O102" s="367">
        <v>79996.86</v>
      </c>
      <c r="P102" s="367">
        <v>21.948650000000001</v>
      </c>
      <c r="Q102" s="367">
        <v>22.996599999999997</v>
      </c>
      <c r="R102" s="368">
        <v>44.945250000000001</v>
      </c>
      <c r="S102" s="5"/>
      <c r="T102" s="5"/>
      <c r="U102" s="5"/>
      <c r="V102" s="5"/>
      <c r="W102" s="5"/>
      <c r="X102" s="5"/>
      <c r="Y102" s="5"/>
      <c r="Z102" s="5"/>
      <c r="AA102" s="5"/>
      <c r="AB102" s="5"/>
    </row>
    <row r="103" spans="1:28" ht="13.2">
      <c r="A103" s="364"/>
      <c r="B103" s="364"/>
      <c r="C103" s="364"/>
      <c r="D103" s="364"/>
      <c r="E103" s="365">
        <v>606</v>
      </c>
      <c r="F103" s="366">
        <v>8648.3459299999995</v>
      </c>
      <c r="G103" s="367">
        <v>1698.9439199999999</v>
      </c>
      <c r="H103" s="367">
        <v>10347.289849999999</v>
      </c>
      <c r="I103" s="367">
        <v>31621.030500000001</v>
      </c>
      <c r="J103" s="367">
        <v>9601.365029999999</v>
      </c>
      <c r="K103" s="367">
        <v>41222.395530000002</v>
      </c>
      <c r="L103" s="367">
        <v>439.57483000000002</v>
      </c>
      <c r="M103" s="367">
        <v>206.05704</v>
      </c>
      <c r="N103" s="367">
        <v>645.63187000000005</v>
      </c>
      <c r="O103" s="367">
        <v>52215.31725</v>
      </c>
      <c r="P103" s="367">
        <v>14.41381</v>
      </c>
      <c r="Q103" s="367">
        <v>5.7164299999999999</v>
      </c>
      <c r="R103" s="368">
        <v>20.130240000000001</v>
      </c>
      <c r="S103" s="5"/>
      <c r="T103" s="5"/>
      <c r="U103" s="5"/>
      <c r="V103" s="5"/>
      <c r="W103" s="5"/>
      <c r="X103" s="5"/>
      <c r="Y103" s="5"/>
      <c r="Z103" s="5"/>
      <c r="AA103" s="5"/>
      <c r="AB103" s="5"/>
    </row>
    <row r="104" spans="1:28" ht="13.2">
      <c r="A104" s="364"/>
      <c r="B104" s="364"/>
      <c r="C104" s="364"/>
      <c r="D104" s="364"/>
      <c r="E104" s="365">
        <v>615</v>
      </c>
      <c r="F104" s="366">
        <v>7436.6489700000002</v>
      </c>
      <c r="G104" s="367">
        <v>2282.9850000000001</v>
      </c>
      <c r="H104" s="367">
        <v>9719.6339700000008</v>
      </c>
      <c r="I104" s="367">
        <v>16375.501289999998</v>
      </c>
      <c r="J104" s="367">
        <v>3809.1279599999998</v>
      </c>
      <c r="K104" s="367">
        <v>20184.629250000002</v>
      </c>
      <c r="L104" s="367">
        <v>309.33553000000001</v>
      </c>
      <c r="M104" s="367">
        <v>8.50305</v>
      </c>
      <c r="N104" s="367">
        <v>317.83858000000004</v>
      </c>
      <c r="O104" s="367">
        <v>30222.1018</v>
      </c>
      <c r="P104" s="367">
        <v>6.6471</v>
      </c>
      <c r="Q104" s="367">
        <v>78.554380000000009</v>
      </c>
      <c r="R104" s="368">
        <v>85.201479999999989</v>
      </c>
      <c r="S104" s="5"/>
      <c r="T104" s="5"/>
      <c r="U104" s="5"/>
      <c r="V104" s="5"/>
      <c r="W104" s="5"/>
      <c r="X104" s="5"/>
      <c r="Y104" s="5"/>
      <c r="Z104" s="5"/>
      <c r="AA104" s="5"/>
      <c r="AB104" s="5"/>
    </row>
    <row r="105" spans="1:28" ht="13.2">
      <c r="A105" s="364"/>
      <c r="B105" s="364"/>
      <c r="C105" s="364"/>
      <c r="D105" s="364"/>
      <c r="E105" s="365">
        <v>290</v>
      </c>
      <c r="F105" s="366">
        <v>79813.113489999989</v>
      </c>
      <c r="G105" s="367">
        <v>41981.93475</v>
      </c>
      <c r="H105" s="367">
        <v>121795.04823999999</v>
      </c>
      <c r="I105" s="367">
        <v>61555.442869999999</v>
      </c>
      <c r="J105" s="367">
        <v>25849.264649999997</v>
      </c>
      <c r="K105" s="367">
        <v>87404.707519999996</v>
      </c>
      <c r="L105" s="367">
        <v>933.69376</v>
      </c>
      <c r="M105" s="367">
        <v>3969.5448700000002</v>
      </c>
      <c r="N105" s="367">
        <v>4903.2386299999998</v>
      </c>
      <c r="O105" s="367">
        <v>214102.99438999998</v>
      </c>
      <c r="P105" s="367">
        <v>455.76808</v>
      </c>
      <c r="Q105" s="367">
        <v>60.88946</v>
      </c>
      <c r="R105" s="368">
        <v>516.65753999999993</v>
      </c>
      <c r="S105" s="5"/>
      <c r="T105" s="5"/>
      <c r="U105" s="5"/>
      <c r="V105" s="5"/>
      <c r="W105" s="5"/>
      <c r="X105" s="5"/>
      <c r="Y105" s="5"/>
      <c r="Z105" s="5"/>
      <c r="AA105" s="5"/>
      <c r="AB105" s="5"/>
    </row>
    <row r="106" spans="1:28" ht="13.2">
      <c r="A106" s="364"/>
      <c r="B106" s="364"/>
      <c r="C106" s="364"/>
      <c r="D106" s="364"/>
      <c r="E106" s="365">
        <v>415</v>
      </c>
      <c r="F106" s="366">
        <v>15573.45069</v>
      </c>
      <c r="G106" s="367">
        <v>5559.9566199999999</v>
      </c>
      <c r="H106" s="367">
        <v>21133.407309999999</v>
      </c>
      <c r="I106" s="367">
        <v>51728.549189999998</v>
      </c>
      <c r="J106" s="367">
        <v>17339.10598</v>
      </c>
      <c r="K106" s="367">
        <v>69067.655169999998</v>
      </c>
      <c r="L106" s="367">
        <v>673.45818000000008</v>
      </c>
      <c r="M106" s="367">
        <v>268.82492999999999</v>
      </c>
      <c r="N106" s="367">
        <v>942.28310999999997</v>
      </c>
      <c r="O106" s="367">
        <v>91143.345589999997</v>
      </c>
      <c r="P106" s="367">
        <v>22.273060000000001</v>
      </c>
      <c r="Q106" s="367">
        <v>132.48925</v>
      </c>
      <c r="R106" s="368">
        <v>154.76230999999999</v>
      </c>
      <c r="S106" s="5"/>
      <c r="T106" s="5"/>
      <c r="U106" s="5"/>
      <c r="V106" s="5"/>
      <c r="W106" s="5"/>
      <c r="X106" s="5"/>
      <c r="Y106" s="5"/>
      <c r="Z106" s="5"/>
      <c r="AA106" s="5"/>
      <c r="AB106" s="5"/>
    </row>
    <row r="107" spans="1:28" ht="13.2">
      <c r="A107" s="364"/>
      <c r="B107" s="364"/>
      <c r="C107" s="364"/>
      <c r="D107" s="359" t="s">
        <v>259</v>
      </c>
      <c r="E107" s="360">
        <v>463</v>
      </c>
      <c r="F107" s="361">
        <v>16847.827390000002</v>
      </c>
      <c r="G107" s="362">
        <v>3219.4675200000001</v>
      </c>
      <c r="H107" s="362">
        <v>20067.294910000001</v>
      </c>
      <c r="I107" s="362">
        <v>26895.38062</v>
      </c>
      <c r="J107" s="362">
        <v>2730.9634000000001</v>
      </c>
      <c r="K107" s="362">
        <v>29626.34402</v>
      </c>
      <c r="L107" s="362">
        <v>646.61552000000006</v>
      </c>
      <c r="M107" s="362">
        <v>298.91640999999998</v>
      </c>
      <c r="N107" s="362">
        <v>945.5319300000001</v>
      </c>
      <c r="O107" s="362">
        <v>50639.170859999998</v>
      </c>
      <c r="P107" s="362">
        <v>36.651410000000006</v>
      </c>
      <c r="Q107" s="362">
        <v>50.172890000000002</v>
      </c>
      <c r="R107" s="363">
        <v>86.824300000000008</v>
      </c>
      <c r="S107" s="5"/>
      <c r="T107" s="5"/>
      <c r="U107" s="5"/>
      <c r="V107" s="5"/>
      <c r="W107" s="5"/>
      <c r="X107" s="5"/>
      <c r="Y107" s="5"/>
      <c r="Z107" s="5"/>
      <c r="AA107" s="5"/>
      <c r="AB107" s="5"/>
    </row>
    <row r="108" spans="1:28" ht="13.2">
      <c r="A108" s="364"/>
      <c r="B108" s="364"/>
      <c r="C108" s="359" t="s">
        <v>15</v>
      </c>
      <c r="D108" s="359" t="s">
        <v>15</v>
      </c>
      <c r="E108" s="360">
        <v>459</v>
      </c>
      <c r="F108" s="361">
        <v>18706.814589999998</v>
      </c>
      <c r="G108" s="362">
        <v>657.40278999999998</v>
      </c>
      <c r="H108" s="362">
        <v>19364.217379999998</v>
      </c>
      <c r="I108" s="362">
        <v>44664.863890000001</v>
      </c>
      <c r="J108" s="362">
        <v>6546.6887900000002</v>
      </c>
      <c r="K108" s="362">
        <v>51211.552680000001</v>
      </c>
      <c r="L108" s="362">
        <v>3189.5079100000003</v>
      </c>
      <c r="M108" s="362">
        <v>346.73025000000001</v>
      </c>
      <c r="N108" s="362">
        <v>3536.2381600000003</v>
      </c>
      <c r="O108" s="362">
        <v>74112.008220000003</v>
      </c>
      <c r="P108" s="362">
        <v>41377.147770000003</v>
      </c>
      <c r="Q108" s="362">
        <v>111.15483</v>
      </c>
      <c r="R108" s="363">
        <v>41488.302600000003</v>
      </c>
      <c r="S108" s="5"/>
      <c r="T108" s="5"/>
      <c r="U108" s="5"/>
      <c r="V108" s="5"/>
      <c r="W108" s="5"/>
      <c r="X108" s="5"/>
      <c r="Y108" s="5"/>
      <c r="Z108" s="5"/>
      <c r="AA108" s="5"/>
      <c r="AB108" s="5"/>
    </row>
    <row r="109" spans="1:28" ht="13.2">
      <c r="A109" s="364"/>
      <c r="B109" s="359" t="s">
        <v>16</v>
      </c>
      <c r="C109" s="359" t="s">
        <v>260</v>
      </c>
      <c r="D109" s="359" t="s">
        <v>260</v>
      </c>
      <c r="E109" s="360">
        <v>88</v>
      </c>
      <c r="F109" s="361">
        <v>33652.568939999997</v>
      </c>
      <c r="G109" s="362">
        <v>7723.9319400000004</v>
      </c>
      <c r="H109" s="362">
        <v>41376.50088</v>
      </c>
      <c r="I109" s="362">
        <v>86877.70203</v>
      </c>
      <c r="J109" s="362">
        <v>41610.501619999995</v>
      </c>
      <c r="K109" s="362">
        <v>128488.20365000001</v>
      </c>
      <c r="L109" s="362">
        <v>6229.7633599999999</v>
      </c>
      <c r="M109" s="362">
        <v>5167.1002099999996</v>
      </c>
      <c r="N109" s="362">
        <v>11396.86357</v>
      </c>
      <c r="O109" s="362">
        <v>181261.5681</v>
      </c>
      <c r="P109" s="362">
        <v>53003.735130000001</v>
      </c>
      <c r="Q109" s="362">
        <v>1502.9825900000001</v>
      </c>
      <c r="R109" s="363">
        <v>54506.717720000001</v>
      </c>
      <c r="S109" s="5"/>
      <c r="T109" s="5"/>
      <c r="U109" s="5"/>
      <c r="V109" s="5"/>
      <c r="W109" s="5"/>
      <c r="X109" s="5"/>
      <c r="Y109" s="5"/>
      <c r="Z109" s="5"/>
      <c r="AA109" s="5"/>
      <c r="AB109" s="5"/>
    </row>
    <row r="110" spans="1:28" ht="13.2">
      <c r="A110" s="364"/>
      <c r="B110" s="364"/>
      <c r="C110" s="359" t="s">
        <v>261</v>
      </c>
      <c r="D110" s="359" t="s">
        <v>262</v>
      </c>
      <c r="E110" s="360">
        <v>511</v>
      </c>
      <c r="F110" s="361">
        <v>5395.2829400000001</v>
      </c>
      <c r="G110" s="362">
        <v>2719.29108</v>
      </c>
      <c r="H110" s="362">
        <v>8114.5740199999991</v>
      </c>
      <c r="I110" s="362">
        <v>31925.757260000002</v>
      </c>
      <c r="J110" s="362">
        <v>6483.1359000000002</v>
      </c>
      <c r="K110" s="362">
        <v>38408.89316</v>
      </c>
      <c r="L110" s="362">
        <v>1239.15157</v>
      </c>
      <c r="M110" s="362">
        <v>26.528929999999999</v>
      </c>
      <c r="N110" s="362">
        <v>1265.6804999999999</v>
      </c>
      <c r="O110" s="362">
        <v>47789.147680000002</v>
      </c>
      <c r="P110" s="362">
        <v>1.7698</v>
      </c>
      <c r="Q110" s="362">
        <v>0.24609999999999999</v>
      </c>
      <c r="R110" s="363">
        <v>2.0159000000000002</v>
      </c>
      <c r="S110" s="5"/>
      <c r="T110" s="5"/>
      <c r="U110" s="5"/>
      <c r="V110" s="5"/>
      <c r="W110" s="5"/>
      <c r="X110" s="5"/>
      <c r="Y110" s="5"/>
      <c r="Z110" s="5"/>
      <c r="AA110" s="5"/>
      <c r="AB110" s="5"/>
    </row>
    <row r="111" spans="1:28" ht="13.2">
      <c r="A111" s="364"/>
      <c r="B111" s="364"/>
      <c r="C111" s="364"/>
      <c r="D111" s="359" t="s">
        <v>263</v>
      </c>
      <c r="E111" s="360">
        <v>409</v>
      </c>
      <c r="F111" s="361">
        <v>6738.9993099999992</v>
      </c>
      <c r="G111" s="362">
        <v>44.687820000000002</v>
      </c>
      <c r="H111" s="362">
        <v>6783.6871300000003</v>
      </c>
      <c r="I111" s="362">
        <v>35119.110850000005</v>
      </c>
      <c r="J111" s="362">
        <v>4222.2408099999993</v>
      </c>
      <c r="K111" s="362">
        <v>39341.351659999993</v>
      </c>
      <c r="L111" s="362">
        <v>572.49441000000002</v>
      </c>
      <c r="M111" s="362">
        <v>330.05278000000004</v>
      </c>
      <c r="N111" s="362">
        <v>902.54719</v>
      </c>
      <c r="O111" s="362">
        <v>47027.585979999996</v>
      </c>
      <c r="P111" s="362">
        <v>1.83152</v>
      </c>
      <c r="Q111" s="362">
        <v>0.55101</v>
      </c>
      <c r="R111" s="363">
        <v>2.38253</v>
      </c>
      <c r="S111" s="5"/>
      <c r="T111" s="5"/>
      <c r="U111" s="5"/>
      <c r="V111" s="5"/>
      <c r="W111" s="5"/>
      <c r="X111" s="5"/>
      <c r="Y111" s="5"/>
      <c r="Z111" s="5"/>
      <c r="AA111" s="5"/>
      <c r="AB111" s="5"/>
    </row>
    <row r="112" spans="1:28" ht="13.2">
      <c r="A112" s="364"/>
      <c r="B112" s="364"/>
      <c r="C112" s="364"/>
      <c r="D112" s="359" t="s">
        <v>264</v>
      </c>
      <c r="E112" s="360">
        <v>82</v>
      </c>
      <c r="F112" s="361">
        <v>46415.572340000006</v>
      </c>
      <c r="G112" s="362">
        <v>15586.866259999999</v>
      </c>
      <c r="H112" s="362">
        <v>62002.438600000001</v>
      </c>
      <c r="I112" s="362">
        <v>81103.51234999999</v>
      </c>
      <c r="J112" s="362">
        <v>35803.08524</v>
      </c>
      <c r="K112" s="362">
        <v>116906.59759</v>
      </c>
      <c r="L112" s="362">
        <v>7414.0408099999995</v>
      </c>
      <c r="M112" s="362">
        <v>3155.3440099999998</v>
      </c>
      <c r="N112" s="362">
        <v>10569.384820000001</v>
      </c>
      <c r="O112" s="362">
        <v>189478.42100999999</v>
      </c>
      <c r="P112" s="362">
        <v>90800.302430000011</v>
      </c>
      <c r="Q112" s="362">
        <v>5831.0191599999998</v>
      </c>
      <c r="R112" s="363">
        <v>96631.321590000007</v>
      </c>
      <c r="S112" s="5"/>
      <c r="T112" s="5"/>
      <c r="U112" s="5"/>
      <c r="V112" s="5"/>
      <c r="W112" s="5"/>
      <c r="X112" s="5"/>
      <c r="Y112" s="5"/>
      <c r="Z112" s="5"/>
      <c r="AA112" s="5"/>
      <c r="AB112" s="5"/>
    </row>
    <row r="113" spans="1:28" ht="13.2">
      <c r="A113" s="364"/>
      <c r="B113" s="364"/>
      <c r="C113" s="364"/>
      <c r="D113" s="359" t="s">
        <v>265</v>
      </c>
      <c r="E113" s="360">
        <v>508</v>
      </c>
      <c r="F113" s="361">
        <v>516.25334999999995</v>
      </c>
      <c r="G113" s="362">
        <v>438.58244000000002</v>
      </c>
      <c r="H113" s="362">
        <v>954.83579000000009</v>
      </c>
      <c r="I113" s="362">
        <v>6684.5401700000002</v>
      </c>
      <c r="J113" s="362">
        <v>8295.3333899999998</v>
      </c>
      <c r="K113" s="362">
        <v>14979.87356</v>
      </c>
      <c r="L113" s="362">
        <v>80.392300000000006</v>
      </c>
      <c r="M113" s="362">
        <v>57.195070000000001</v>
      </c>
      <c r="N113" s="362">
        <v>137.58736999999999</v>
      </c>
      <c r="O113" s="362">
        <v>16072.29672</v>
      </c>
      <c r="P113" s="362">
        <v>0.90530999999999995</v>
      </c>
      <c r="Q113" s="362">
        <v>0.11009999999999999</v>
      </c>
      <c r="R113" s="363">
        <v>1.0154099999999999</v>
      </c>
      <c r="S113" s="5"/>
      <c r="T113" s="5"/>
      <c r="U113" s="5"/>
      <c r="V113" s="5"/>
      <c r="W113" s="5"/>
      <c r="X113" s="5"/>
      <c r="Y113" s="5"/>
      <c r="Z113" s="5"/>
      <c r="AA113" s="5"/>
      <c r="AB113" s="5"/>
    </row>
    <row r="114" spans="1:28" ht="13.2">
      <c r="A114" s="364"/>
      <c r="B114" s="364"/>
      <c r="C114" s="359" t="s">
        <v>266</v>
      </c>
      <c r="D114" s="359" t="s">
        <v>266</v>
      </c>
      <c r="E114" s="360">
        <v>86</v>
      </c>
      <c r="F114" s="361">
        <v>41640.829039999997</v>
      </c>
      <c r="G114" s="362">
        <v>30235.21819</v>
      </c>
      <c r="H114" s="362">
        <v>71876.047230000011</v>
      </c>
      <c r="I114" s="362">
        <v>81741.923159999991</v>
      </c>
      <c r="J114" s="362">
        <v>25160.95448</v>
      </c>
      <c r="K114" s="362">
        <v>106902.87764000001</v>
      </c>
      <c r="L114" s="362">
        <v>3486.03802</v>
      </c>
      <c r="M114" s="362">
        <v>3865.93498</v>
      </c>
      <c r="N114" s="362">
        <v>7351.973</v>
      </c>
      <c r="O114" s="362">
        <v>186130.89787000002</v>
      </c>
      <c r="P114" s="362">
        <v>74111.342150000011</v>
      </c>
      <c r="Q114" s="362">
        <v>9858.1937400000006</v>
      </c>
      <c r="R114" s="363">
        <v>83969.535889999999</v>
      </c>
      <c r="S114" s="5"/>
      <c r="T114" s="5"/>
      <c r="U114" s="5"/>
      <c r="V114" s="5"/>
      <c r="W114" s="5"/>
      <c r="X114" s="5"/>
      <c r="Y114" s="5"/>
      <c r="Z114" s="5"/>
      <c r="AA114" s="5"/>
      <c r="AB114" s="5"/>
    </row>
    <row r="115" spans="1:28" ht="13.2">
      <c r="A115" s="364"/>
      <c r="B115" s="364"/>
      <c r="C115" s="364"/>
      <c r="D115" s="359" t="s">
        <v>267</v>
      </c>
      <c r="E115" s="360">
        <v>87</v>
      </c>
      <c r="F115" s="361">
        <v>13587.136829999999</v>
      </c>
      <c r="G115" s="362">
        <v>309.23578000000003</v>
      </c>
      <c r="H115" s="362">
        <v>13896.372609999999</v>
      </c>
      <c r="I115" s="362">
        <v>29701.37025</v>
      </c>
      <c r="J115" s="362">
        <v>9271.2211900000002</v>
      </c>
      <c r="K115" s="362">
        <v>38972.591439999997</v>
      </c>
      <c r="L115" s="362">
        <v>1715.30242</v>
      </c>
      <c r="M115" s="362">
        <v>352.25207</v>
      </c>
      <c r="N115" s="362">
        <v>2067.55449</v>
      </c>
      <c r="O115" s="362">
        <v>54936.518539999997</v>
      </c>
      <c r="P115" s="362">
        <v>8360.8622300000006</v>
      </c>
      <c r="Q115" s="362">
        <v>137.6747</v>
      </c>
      <c r="R115" s="363">
        <v>8498.5369300000002</v>
      </c>
      <c r="S115" s="5"/>
      <c r="T115" s="5"/>
      <c r="U115" s="5"/>
      <c r="V115" s="5"/>
      <c r="W115" s="5"/>
      <c r="X115" s="5"/>
      <c r="Y115" s="5"/>
      <c r="Z115" s="5"/>
      <c r="AA115" s="5"/>
      <c r="AB115" s="5"/>
    </row>
    <row r="116" spans="1:28" ht="13.2">
      <c r="A116" s="364"/>
      <c r="B116" s="364"/>
      <c r="C116" s="359" t="s">
        <v>268</v>
      </c>
      <c r="D116" s="359" t="s">
        <v>269</v>
      </c>
      <c r="E116" s="360">
        <v>84</v>
      </c>
      <c r="F116" s="361">
        <v>79925.223760000008</v>
      </c>
      <c r="G116" s="362">
        <v>23383.014199999998</v>
      </c>
      <c r="H116" s="362">
        <v>103308.23796</v>
      </c>
      <c r="I116" s="362">
        <v>157542.63986000002</v>
      </c>
      <c r="J116" s="362">
        <v>48375.453820000002</v>
      </c>
      <c r="K116" s="362">
        <v>205918.09368000002</v>
      </c>
      <c r="L116" s="362">
        <v>9633.8618499999993</v>
      </c>
      <c r="M116" s="362">
        <v>8379.4988899999989</v>
      </c>
      <c r="N116" s="362">
        <v>18013.36074</v>
      </c>
      <c r="O116" s="362">
        <v>327239.69238000002</v>
      </c>
      <c r="P116" s="362">
        <v>194958.58586000002</v>
      </c>
      <c r="Q116" s="362">
        <v>32567.31293</v>
      </c>
      <c r="R116" s="363">
        <v>227525.89878999998</v>
      </c>
      <c r="S116" s="5"/>
      <c r="T116" s="5"/>
      <c r="U116" s="5"/>
      <c r="V116" s="5"/>
      <c r="W116" s="5"/>
      <c r="X116" s="5"/>
      <c r="Y116" s="5"/>
      <c r="Z116" s="5"/>
      <c r="AA116" s="5"/>
      <c r="AB116" s="5"/>
    </row>
    <row r="117" spans="1:28" ht="13.2">
      <c r="A117" s="364"/>
      <c r="B117" s="364"/>
      <c r="C117" s="359" t="s">
        <v>16</v>
      </c>
      <c r="D117" s="359" t="s">
        <v>270</v>
      </c>
      <c r="E117" s="360">
        <v>351</v>
      </c>
      <c r="F117" s="361">
        <v>47288.841890000003</v>
      </c>
      <c r="G117" s="362">
        <v>15999.564900000001</v>
      </c>
      <c r="H117" s="362">
        <v>63288.406790000001</v>
      </c>
      <c r="I117" s="362">
        <v>90477.851349999997</v>
      </c>
      <c r="J117" s="362">
        <v>35802.850380000003</v>
      </c>
      <c r="K117" s="362">
        <v>126280.70173</v>
      </c>
      <c r="L117" s="362">
        <v>4847.1777199999997</v>
      </c>
      <c r="M117" s="362">
        <v>3825.65355</v>
      </c>
      <c r="N117" s="362">
        <v>8672.8312699999988</v>
      </c>
      <c r="O117" s="362">
        <v>198241.93979</v>
      </c>
      <c r="P117" s="362">
        <v>81.442270000000008</v>
      </c>
      <c r="Q117" s="362">
        <v>3797.9339300000001</v>
      </c>
      <c r="R117" s="363">
        <v>3879.3762000000002</v>
      </c>
      <c r="S117" s="5"/>
      <c r="T117" s="5"/>
      <c r="U117" s="5"/>
      <c r="V117" s="5"/>
      <c r="W117" s="5"/>
      <c r="X117" s="5"/>
      <c r="Y117" s="5"/>
      <c r="Z117" s="5"/>
      <c r="AA117" s="5"/>
      <c r="AB117" s="5"/>
    </row>
    <row r="118" spans="1:28" ht="13.2">
      <c r="A118" s="364"/>
      <c r="B118" s="364"/>
      <c r="C118" s="364"/>
      <c r="D118" s="364"/>
      <c r="E118" s="365">
        <v>370</v>
      </c>
      <c r="F118" s="366">
        <v>11520.826949999999</v>
      </c>
      <c r="G118" s="367">
        <v>4942.6706799999993</v>
      </c>
      <c r="H118" s="367">
        <v>16463.497630000002</v>
      </c>
      <c r="I118" s="367">
        <v>58024.745280000003</v>
      </c>
      <c r="J118" s="367">
        <v>11056.174429999999</v>
      </c>
      <c r="K118" s="367">
        <v>69080.919709999987</v>
      </c>
      <c r="L118" s="367">
        <v>950.23597999999993</v>
      </c>
      <c r="M118" s="367">
        <v>502.93434999999999</v>
      </c>
      <c r="N118" s="367">
        <v>1453.1703300000001</v>
      </c>
      <c r="O118" s="367">
        <v>86997.587670000008</v>
      </c>
      <c r="P118" s="367">
        <v>6.5648999999999997</v>
      </c>
      <c r="Q118" s="367">
        <v>176.22379000000001</v>
      </c>
      <c r="R118" s="368">
        <v>182.78869</v>
      </c>
      <c r="S118" s="5"/>
      <c r="T118" s="5"/>
      <c r="U118" s="5"/>
      <c r="V118" s="5"/>
      <c r="W118" s="5"/>
      <c r="X118" s="5"/>
      <c r="Y118" s="5"/>
      <c r="Z118" s="5"/>
      <c r="AA118" s="5"/>
      <c r="AB118" s="5"/>
    </row>
    <row r="119" spans="1:28" ht="13.2">
      <c r="A119" s="364"/>
      <c r="B119" s="364"/>
      <c r="C119" s="364"/>
      <c r="D119" s="364"/>
      <c r="E119" s="365">
        <v>470</v>
      </c>
      <c r="F119" s="366">
        <v>25519.27923</v>
      </c>
      <c r="G119" s="367">
        <v>14220.772000000001</v>
      </c>
      <c r="H119" s="367">
        <v>39740.051229999997</v>
      </c>
      <c r="I119" s="367">
        <v>99715.399680000002</v>
      </c>
      <c r="J119" s="367">
        <v>25598.207059999997</v>
      </c>
      <c r="K119" s="367">
        <v>125313.60673999999</v>
      </c>
      <c r="L119" s="367">
        <v>2544.8362499999998</v>
      </c>
      <c r="M119" s="367">
        <v>1705.49802</v>
      </c>
      <c r="N119" s="367">
        <v>4250.3342699999994</v>
      </c>
      <c r="O119" s="367">
        <v>169303.99224000002</v>
      </c>
      <c r="P119" s="367">
        <v>8.8662399999999995</v>
      </c>
      <c r="Q119" s="367">
        <v>551.31184999999994</v>
      </c>
      <c r="R119" s="368">
        <v>560.17809</v>
      </c>
      <c r="S119" s="5"/>
      <c r="T119" s="5"/>
      <c r="U119" s="5"/>
      <c r="V119" s="5"/>
      <c r="W119" s="5"/>
      <c r="X119" s="5"/>
      <c r="Y119" s="5"/>
      <c r="Z119" s="5"/>
      <c r="AA119" s="5"/>
      <c r="AB119" s="5"/>
    </row>
    <row r="120" spans="1:28" ht="13.2">
      <c r="A120" s="364"/>
      <c r="B120" s="364"/>
      <c r="C120" s="364"/>
      <c r="D120" s="364"/>
      <c r="E120" s="365">
        <v>612</v>
      </c>
      <c r="F120" s="366">
        <v>0</v>
      </c>
      <c r="G120" s="367">
        <v>0</v>
      </c>
      <c r="H120" s="367">
        <v>0</v>
      </c>
      <c r="I120" s="367">
        <v>972.85967000000005</v>
      </c>
      <c r="J120" s="367">
        <v>496.55126000000001</v>
      </c>
      <c r="K120" s="367">
        <v>1469.41093</v>
      </c>
      <c r="L120" s="367">
        <v>63.48216</v>
      </c>
      <c r="M120" s="367">
        <v>9.2300000000000004E-3</v>
      </c>
      <c r="N120" s="367">
        <v>63.491390000000003</v>
      </c>
      <c r="O120" s="367">
        <v>1532.9023200000001</v>
      </c>
      <c r="P120" s="367">
        <v>0</v>
      </c>
      <c r="Q120" s="367">
        <v>0</v>
      </c>
      <c r="R120" s="368">
        <v>0</v>
      </c>
      <c r="S120" s="5"/>
      <c r="T120" s="5"/>
      <c r="U120" s="5"/>
      <c r="V120" s="5"/>
      <c r="W120" s="5"/>
      <c r="X120" s="5"/>
      <c r="Y120" s="5"/>
      <c r="Z120" s="5"/>
      <c r="AA120" s="5"/>
      <c r="AB120" s="5"/>
    </row>
    <row r="121" spans="1:28" ht="13.2">
      <c r="A121" s="364"/>
      <c r="B121" s="364"/>
      <c r="C121" s="364"/>
      <c r="D121" s="364"/>
      <c r="E121" s="365">
        <v>628</v>
      </c>
      <c r="F121" s="366">
        <v>0</v>
      </c>
      <c r="G121" s="367">
        <v>6.3263999999999996</v>
      </c>
      <c r="H121" s="367">
        <v>6.3263999999999996</v>
      </c>
      <c r="I121" s="367">
        <v>370.31322999999998</v>
      </c>
      <c r="J121" s="367">
        <v>383.56898999999999</v>
      </c>
      <c r="K121" s="367">
        <v>753.88221999999996</v>
      </c>
      <c r="L121" s="367">
        <v>13.77971</v>
      </c>
      <c r="M121" s="367">
        <v>0</v>
      </c>
      <c r="N121" s="367">
        <v>13.77971</v>
      </c>
      <c r="O121" s="367">
        <v>773.98832999999991</v>
      </c>
      <c r="P121" s="367">
        <v>0</v>
      </c>
      <c r="Q121" s="367">
        <v>0</v>
      </c>
      <c r="R121" s="368">
        <v>0</v>
      </c>
      <c r="S121" s="5"/>
      <c r="T121" s="5"/>
      <c r="U121" s="5"/>
      <c r="V121" s="5"/>
      <c r="W121" s="5"/>
      <c r="X121" s="5"/>
      <c r="Y121" s="5"/>
      <c r="Z121" s="5"/>
      <c r="AA121" s="5"/>
      <c r="AB121" s="5"/>
    </row>
    <row r="122" spans="1:28" ht="13.2">
      <c r="A122" s="364"/>
      <c r="B122" s="364"/>
      <c r="C122" s="364"/>
      <c r="D122" s="364"/>
      <c r="E122" s="365">
        <v>653</v>
      </c>
      <c r="F122" s="366">
        <v>0</v>
      </c>
      <c r="G122" s="367">
        <v>0</v>
      </c>
      <c r="H122" s="367">
        <v>0</v>
      </c>
      <c r="I122" s="367">
        <v>746.26596999999992</v>
      </c>
      <c r="J122" s="367">
        <v>81.01146</v>
      </c>
      <c r="K122" s="367">
        <v>827.27743000000009</v>
      </c>
      <c r="L122" s="367">
        <v>0</v>
      </c>
      <c r="M122" s="367">
        <v>0</v>
      </c>
      <c r="N122" s="367">
        <v>0</v>
      </c>
      <c r="O122" s="367">
        <v>827.27743000000009</v>
      </c>
      <c r="P122" s="367">
        <v>0</v>
      </c>
      <c r="Q122" s="367">
        <v>0</v>
      </c>
      <c r="R122" s="368">
        <v>0</v>
      </c>
      <c r="S122" s="5"/>
      <c r="T122" s="5"/>
      <c r="U122" s="5"/>
      <c r="V122" s="5"/>
      <c r="W122" s="5"/>
      <c r="X122" s="5"/>
      <c r="Y122" s="5"/>
      <c r="Z122" s="5"/>
      <c r="AA122" s="5"/>
      <c r="AB122" s="5"/>
    </row>
    <row r="123" spans="1:28" ht="13.2">
      <c r="A123" s="364"/>
      <c r="B123" s="364"/>
      <c r="C123" s="364"/>
      <c r="D123" s="359" t="s">
        <v>74</v>
      </c>
      <c r="E123" s="360">
        <v>361</v>
      </c>
      <c r="F123" s="361">
        <v>6285.5108899999996</v>
      </c>
      <c r="G123" s="362">
        <v>4340.5555000000004</v>
      </c>
      <c r="H123" s="362">
        <v>10626.06639</v>
      </c>
      <c r="I123" s="362">
        <v>43585.018670000005</v>
      </c>
      <c r="J123" s="362">
        <v>16088.545410000001</v>
      </c>
      <c r="K123" s="362">
        <v>59673.564079999996</v>
      </c>
      <c r="L123" s="362">
        <v>841.22104999999999</v>
      </c>
      <c r="M123" s="362">
        <v>684.20669999999996</v>
      </c>
      <c r="N123" s="362">
        <v>1525.4277500000001</v>
      </c>
      <c r="O123" s="362">
        <v>71825.058219999992</v>
      </c>
      <c r="P123" s="362">
        <v>8.5052099999999999</v>
      </c>
      <c r="Q123" s="362">
        <v>357.65508</v>
      </c>
      <c r="R123" s="363">
        <v>366.16028999999997</v>
      </c>
      <c r="S123" s="5"/>
      <c r="T123" s="5"/>
      <c r="U123" s="5"/>
      <c r="V123" s="5"/>
      <c r="W123" s="5"/>
      <c r="X123" s="5"/>
      <c r="Y123" s="5"/>
      <c r="Z123" s="5"/>
      <c r="AA123" s="5"/>
      <c r="AB123" s="5"/>
    </row>
    <row r="124" spans="1:28" ht="13.2">
      <c r="A124" s="364"/>
      <c r="B124" s="364"/>
      <c r="C124" s="364"/>
      <c r="D124" s="364"/>
      <c r="E124" s="365">
        <v>544</v>
      </c>
      <c r="F124" s="366">
        <v>10422.923650000001</v>
      </c>
      <c r="G124" s="367">
        <v>6355.5241900000001</v>
      </c>
      <c r="H124" s="367">
        <v>16778.447840000001</v>
      </c>
      <c r="I124" s="367">
        <v>42620.880829999995</v>
      </c>
      <c r="J124" s="367">
        <v>27087.664550000001</v>
      </c>
      <c r="K124" s="367">
        <v>69708.545379999996</v>
      </c>
      <c r="L124" s="367">
        <v>721.35645999999997</v>
      </c>
      <c r="M124" s="367">
        <v>420.21916999999996</v>
      </c>
      <c r="N124" s="367">
        <v>1141.5756299999998</v>
      </c>
      <c r="O124" s="367">
        <v>87628.568849999996</v>
      </c>
      <c r="P124" s="367">
        <v>9.8123899999999988</v>
      </c>
      <c r="Q124" s="367">
        <v>1.6429</v>
      </c>
      <c r="R124" s="368">
        <v>11.455290000000002</v>
      </c>
      <c r="S124" s="5"/>
      <c r="T124" s="5"/>
      <c r="U124" s="5"/>
      <c r="V124" s="5"/>
      <c r="W124" s="5"/>
      <c r="X124" s="5"/>
      <c r="Y124" s="5"/>
      <c r="Z124" s="5"/>
      <c r="AA124" s="5"/>
      <c r="AB124" s="5"/>
    </row>
    <row r="125" spans="1:28" ht="13.2">
      <c r="A125" s="364"/>
      <c r="B125" s="364"/>
      <c r="C125" s="364"/>
      <c r="D125" s="359" t="s">
        <v>73</v>
      </c>
      <c r="E125" s="360">
        <v>225</v>
      </c>
      <c r="F125" s="361">
        <v>66322.313469999994</v>
      </c>
      <c r="G125" s="362">
        <v>22626.51556</v>
      </c>
      <c r="H125" s="362">
        <v>88948.829030000008</v>
      </c>
      <c r="I125" s="362">
        <v>108243.01265999999</v>
      </c>
      <c r="J125" s="362">
        <v>52313.761570000002</v>
      </c>
      <c r="K125" s="362">
        <v>160556.77422999998</v>
      </c>
      <c r="L125" s="362">
        <v>6229.1123200000002</v>
      </c>
      <c r="M125" s="362">
        <v>4361.0879699999996</v>
      </c>
      <c r="N125" s="362">
        <v>10590.200289999999</v>
      </c>
      <c r="O125" s="362">
        <v>260095.80355000001</v>
      </c>
      <c r="P125" s="362">
        <v>48.10371</v>
      </c>
      <c r="Q125" s="362">
        <v>81.117820000000009</v>
      </c>
      <c r="R125" s="363">
        <v>129.22153</v>
      </c>
      <c r="S125" s="5"/>
      <c r="T125" s="5"/>
      <c r="U125" s="5"/>
      <c r="V125" s="5"/>
      <c r="W125" s="5"/>
      <c r="X125" s="5"/>
      <c r="Y125" s="5"/>
      <c r="Z125" s="5"/>
      <c r="AA125" s="5"/>
      <c r="AB125" s="5"/>
    </row>
    <row r="126" spans="1:28" ht="13.2">
      <c r="A126" s="364"/>
      <c r="B126" s="364"/>
      <c r="C126" s="364"/>
      <c r="D126" s="364"/>
      <c r="E126" s="365">
        <v>341</v>
      </c>
      <c r="F126" s="366">
        <v>42143.742079999996</v>
      </c>
      <c r="G126" s="367">
        <v>16808.3014</v>
      </c>
      <c r="H126" s="367">
        <v>58952.04348</v>
      </c>
      <c r="I126" s="367">
        <v>122103.58287</v>
      </c>
      <c r="J126" s="367">
        <v>37698.761409999999</v>
      </c>
      <c r="K126" s="367">
        <v>159802.34427999999</v>
      </c>
      <c r="L126" s="367">
        <v>4218.4792699999998</v>
      </c>
      <c r="M126" s="367">
        <v>3074.7734</v>
      </c>
      <c r="N126" s="367">
        <v>7293.2526699999999</v>
      </c>
      <c r="O126" s="367">
        <v>226047.64043</v>
      </c>
      <c r="P126" s="367">
        <v>20.034310000000001</v>
      </c>
      <c r="Q126" s="367">
        <v>8.1746499999999997</v>
      </c>
      <c r="R126" s="368">
        <v>28.208959999999998</v>
      </c>
      <c r="S126" s="5"/>
      <c r="T126" s="5"/>
      <c r="U126" s="5"/>
      <c r="V126" s="5"/>
      <c r="W126" s="5"/>
      <c r="X126" s="5"/>
      <c r="Y126" s="5"/>
      <c r="Z126" s="5"/>
      <c r="AA126" s="5"/>
      <c r="AB126" s="5"/>
    </row>
    <row r="127" spans="1:28" ht="13.2">
      <c r="A127" s="364"/>
      <c r="B127" s="364"/>
      <c r="C127" s="364"/>
      <c r="D127" s="364"/>
      <c r="E127" s="365">
        <v>450</v>
      </c>
      <c r="F127" s="366">
        <v>5821.7871399999995</v>
      </c>
      <c r="G127" s="367">
        <v>1239.74872</v>
      </c>
      <c r="H127" s="367">
        <v>7061.53586</v>
      </c>
      <c r="I127" s="367">
        <v>39842.621370000001</v>
      </c>
      <c r="J127" s="367">
        <v>10094.323109999999</v>
      </c>
      <c r="K127" s="367">
        <v>49936.944479999998</v>
      </c>
      <c r="L127" s="367">
        <v>1415.3575600000001</v>
      </c>
      <c r="M127" s="367">
        <v>1184.1464900000001</v>
      </c>
      <c r="N127" s="367">
        <v>2599.50405</v>
      </c>
      <c r="O127" s="367">
        <v>59597.984389999998</v>
      </c>
      <c r="P127" s="367">
        <v>6.48726</v>
      </c>
      <c r="Q127" s="367">
        <v>2.5309400000000002</v>
      </c>
      <c r="R127" s="368">
        <v>9.0182000000000002</v>
      </c>
      <c r="S127" s="5"/>
      <c r="T127" s="5"/>
      <c r="U127" s="5"/>
      <c r="V127" s="5"/>
      <c r="W127" s="5"/>
      <c r="X127" s="5"/>
      <c r="Y127" s="5"/>
      <c r="Z127" s="5"/>
      <c r="AA127" s="5"/>
      <c r="AB127" s="5"/>
    </row>
    <row r="128" spans="1:28" ht="13.2">
      <c r="A128" s="364"/>
      <c r="B128" s="364"/>
      <c r="C128" s="364"/>
      <c r="D128" s="364"/>
      <c r="E128" s="365">
        <v>469</v>
      </c>
      <c r="F128" s="366">
        <v>22460.498960000001</v>
      </c>
      <c r="G128" s="367">
        <v>7451.9413399999994</v>
      </c>
      <c r="H128" s="367">
        <v>29912.440300000002</v>
      </c>
      <c r="I128" s="367">
        <v>77072.301760000002</v>
      </c>
      <c r="J128" s="367">
        <v>27324.920969999999</v>
      </c>
      <c r="K128" s="367">
        <v>104397.22273000001</v>
      </c>
      <c r="L128" s="367">
        <v>3261.9951700000001</v>
      </c>
      <c r="M128" s="367">
        <v>1277.6351299999999</v>
      </c>
      <c r="N128" s="367">
        <v>4539.6302999999998</v>
      </c>
      <c r="O128" s="367">
        <v>138849.29333000001</v>
      </c>
      <c r="P128" s="367">
        <v>20.09956</v>
      </c>
      <c r="Q128" s="367">
        <v>10.11537</v>
      </c>
      <c r="R128" s="368">
        <v>30.214929999999999</v>
      </c>
      <c r="S128" s="5"/>
      <c r="T128" s="5"/>
      <c r="U128" s="5"/>
      <c r="V128" s="5"/>
      <c r="W128" s="5"/>
      <c r="X128" s="5"/>
      <c r="Y128" s="5"/>
      <c r="Z128" s="5"/>
      <c r="AA128" s="5"/>
      <c r="AB128" s="5"/>
    </row>
    <row r="129" spans="1:28" ht="13.2">
      <c r="A129" s="364"/>
      <c r="B129" s="364"/>
      <c r="C129" s="364"/>
      <c r="D129" s="364"/>
      <c r="E129" s="365">
        <v>571</v>
      </c>
      <c r="F129" s="366">
        <v>30167.325850000001</v>
      </c>
      <c r="G129" s="367">
        <v>19033.715929999998</v>
      </c>
      <c r="H129" s="367">
        <v>49201.04178</v>
      </c>
      <c r="I129" s="367">
        <v>82941.007270000002</v>
      </c>
      <c r="J129" s="367">
        <v>25745.416550000002</v>
      </c>
      <c r="K129" s="367">
        <v>108686.42382</v>
      </c>
      <c r="L129" s="367">
        <v>2195.9720699999998</v>
      </c>
      <c r="M129" s="367">
        <v>1854.02017</v>
      </c>
      <c r="N129" s="367">
        <v>4049.99224</v>
      </c>
      <c r="O129" s="367">
        <v>161937.45784000002</v>
      </c>
      <c r="P129" s="367">
        <v>31.533279999999998</v>
      </c>
      <c r="Q129" s="367">
        <v>61.947019999999995</v>
      </c>
      <c r="R129" s="368">
        <v>93.4803</v>
      </c>
      <c r="S129" s="5"/>
      <c r="T129" s="5"/>
      <c r="U129" s="5"/>
      <c r="V129" s="5"/>
      <c r="W129" s="5"/>
      <c r="X129" s="5"/>
      <c r="Y129" s="5"/>
      <c r="Z129" s="5"/>
      <c r="AA129" s="5"/>
      <c r="AB129" s="5"/>
    </row>
    <row r="130" spans="1:28" ht="13.2">
      <c r="A130" s="364"/>
      <c r="B130" s="364"/>
      <c r="C130" s="364"/>
      <c r="D130" s="359" t="s">
        <v>271</v>
      </c>
      <c r="E130" s="360">
        <v>230</v>
      </c>
      <c r="F130" s="361">
        <v>69995.013099999996</v>
      </c>
      <c r="G130" s="362">
        <v>57877.614500000003</v>
      </c>
      <c r="H130" s="362">
        <v>127872.62759999999</v>
      </c>
      <c r="I130" s="362">
        <v>118732.70084999999</v>
      </c>
      <c r="J130" s="362">
        <v>164214.06688999999</v>
      </c>
      <c r="K130" s="362">
        <v>282946.76773999998</v>
      </c>
      <c r="L130" s="362">
        <v>5743.1524500000005</v>
      </c>
      <c r="M130" s="362">
        <v>10428.89824</v>
      </c>
      <c r="N130" s="362">
        <v>16172.05069</v>
      </c>
      <c r="O130" s="362">
        <v>426991.44602999999</v>
      </c>
      <c r="P130" s="362">
        <v>7.8138800000000002</v>
      </c>
      <c r="Q130" s="362">
        <v>524.34262999999999</v>
      </c>
      <c r="R130" s="363">
        <v>532.15651000000003</v>
      </c>
      <c r="S130" s="5"/>
      <c r="T130" s="5"/>
      <c r="U130" s="5"/>
      <c r="V130" s="5"/>
      <c r="W130" s="5"/>
      <c r="X130" s="5"/>
      <c r="Y130" s="5"/>
      <c r="Z130" s="5"/>
      <c r="AA130" s="5"/>
      <c r="AB130" s="5"/>
    </row>
    <row r="131" spans="1:28" ht="13.2">
      <c r="A131" s="364"/>
      <c r="B131" s="364"/>
      <c r="C131" s="364"/>
      <c r="D131" s="364"/>
      <c r="E131" s="365">
        <v>232</v>
      </c>
      <c r="F131" s="366">
        <v>91110.119250000003</v>
      </c>
      <c r="G131" s="367">
        <v>32296.907829999996</v>
      </c>
      <c r="H131" s="367">
        <v>123407.02708</v>
      </c>
      <c r="I131" s="367">
        <v>96825.466099999991</v>
      </c>
      <c r="J131" s="367">
        <v>102926.86949</v>
      </c>
      <c r="K131" s="367">
        <v>199752.33559</v>
      </c>
      <c r="L131" s="367">
        <v>12007.418180000001</v>
      </c>
      <c r="M131" s="367">
        <v>11459.771710000001</v>
      </c>
      <c r="N131" s="367">
        <v>23467.189890000001</v>
      </c>
      <c r="O131" s="367">
        <v>346626.55255999998</v>
      </c>
      <c r="P131" s="367">
        <v>225.56214000000003</v>
      </c>
      <c r="Q131" s="367">
        <v>1081.0939799999999</v>
      </c>
      <c r="R131" s="368">
        <v>1306.6561200000001</v>
      </c>
      <c r="S131" s="5"/>
      <c r="T131" s="5"/>
      <c r="U131" s="5"/>
      <c r="V131" s="5"/>
      <c r="W131" s="5"/>
      <c r="X131" s="5"/>
      <c r="Y131" s="5"/>
      <c r="Z131" s="5"/>
      <c r="AA131" s="5"/>
      <c r="AB131" s="5"/>
    </row>
    <row r="132" spans="1:28" ht="13.2">
      <c r="A132" s="364"/>
      <c r="B132" s="364"/>
      <c r="C132" s="364"/>
      <c r="D132" s="364"/>
      <c r="E132" s="365">
        <v>365</v>
      </c>
      <c r="F132" s="366">
        <v>124.99766000000001</v>
      </c>
      <c r="G132" s="367">
        <v>86.900369999999995</v>
      </c>
      <c r="H132" s="367">
        <v>211.89803000000001</v>
      </c>
      <c r="I132" s="367">
        <v>4812.6503700000003</v>
      </c>
      <c r="J132" s="367">
        <v>4486.0445899999995</v>
      </c>
      <c r="K132" s="367">
        <v>9298.6949600000007</v>
      </c>
      <c r="L132" s="367">
        <v>2.0935600000000001</v>
      </c>
      <c r="M132" s="367">
        <v>20.420000000000002</v>
      </c>
      <c r="N132" s="367">
        <v>22.513560000000002</v>
      </c>
      <c r="O132" s="367">
        <v>9533.1065500000004</v>
      </c>
      <c r="P132" s="367">
        <v>0</v>
      </c>
      <c r="Q132" s="367">
        <v>0</v>
      </c>
      <c r="R132" s="368">
        <v>0</v>
      </c>
      <c r="S132" s="5"/>
      <c r="T132" s="5"/>
      <c r="U132" s="5"/>
      <c r="V132" s="5"/>
      <c r="W132" s="5"/>
      <c r="X132" s="5"/>
      <c r="Y132" s="5"/>
      <c r="Z132" s="5"/>
      <c r="AA132" s="5"/>
      <c r="AB132" s="5"/>
    </row>
    <row r="133" spans="1:28" ht="13.2">
      <c r="A133" s="364"/>
      <c r="B133" s="364"/>
      <c r="C133" s="364"/>
      <c r="D133" s="364"/>
      <c r="E133" s="365">
        <v>443</v>
      </c>
      <c r="F133" s="366">
        <v>12240.158039999998</v>
      </c>
      <c r="G133" s="367">
        <v>8393.9736799999991</v>
      </c>
      <c r="H133" s="367">
        <v>20634.131719999998</v>
      </c>
      <c r="I133" s="367">
        <v>53656.347310000005</v>
      </c>
      <c r="J133" s="367">
        <v>44837.881399999998</v>
      </c>
      <c r="K133" s="367">
        <v>98494.228709999996</v>
      </c>
      <c r="L133" s="367">
        <v>3438.5240099999996</v>
      </c>
      <c r="M133" s="367">
        <v>3732.2668100000001</v>
      </c>
      <c r="N133" s="367">
        <v>7170.7908200000002</v>
      </c>
      <c r="O133" s="367">
        <v>126299.15125</v>
      </c>
      <c r="P133" s="367">
        <v>179.48566</v>
      </c>
      <c r="Q133" s="367">
        <v>949.25956000000008</v>
      </c>
      <c r="R133" s="368">
        <v>1128.74522</v>
      </c>
      <c r="S133" s="5"/>
      <c r="T133" s="5"/>
      <c r="U133" s="5"/>
      <c r="V133" s="5"/>
      <c r="W133" s="5"/>
      <c r="X133" s="5"/>
      <c r="Y133" s="5"/>
      <c r="Z133" s="5"/>
      <c r="AA133" s="5"/>
      <c r="AB133" s="5"/>
    </row>
    <row r="134" spans="1:28" ht="13.2">
      <c r="A134" s="364"/>
      <c r="B134" s="364"/>
      <c r="C134" s="364"/>
      <c r="D134" s="364"/>
      <c r="E134" s="365">
        <v>478</v>
      </c>
      <c r="F134" s="366">
        <v>51260.861649999999</v>
      </c>
      <c r="G134" s="367">
        <v>28403.11753</v>
      </c>
      <c r="H134" s="367">
        <v>79663.979180000009</v>
      </c>
      <c r="I134" s="367">
        <v>107658.08267</v>
      </c>
      <c r="J134" s="367">
        <v>70017.591979999997</v>
      </c>
      <c r="K134" s="367">
        <v>177675.67465</v>
      </c>
      <c r="L134" s="367">
        <v>4262.8753399999996</v>
      </c>
      <c r="M134" s="367">
        <v>4689.3499099999999</v>
      </c>
      <c r="N134" s="367">
        <v>8952.2252499999995</v>
      </c>
      <c r="O134" s="367">
        <v>266291.87907999998</v>
      </c>
      <c r="P134" s="367">
        <v>17.059669999999997</v>
      </c>
      <c r="Q134" s="367">
        <v>41.454120000000003</v>
      </c>
      <c r="R134" s="368">
        <v>58.51379</v>
      </c>
      <c r="S134" s="5"/>
      <c r="T134" s="5"/>
      <c r="U134" s="5"/>
      <c r="V134" s="5"/>
      <c r="W134" s="5"/>
      <c r="X134" s="5"/>
      <c r="Y134" s="5"/>
      <c r="Z134" s="5"/>
      <c r="AA134" s="5"/>
      <c r="AB134" s="5"/>
    </row>
    <row r="135" spans="1:28" ht="13.2">
      <c r="A135" s="364"/>
      <c r="B135" s="364"/>
      <c r="C135" s="364"/>
      <c r="D135" s="364"/>
      <c r="E135" s="365">
        <v>631</v>
      </c>
      <c r="F135" s="366">
        <v>5236.3557999999994</v>
      </c>
      <c r="G135" s="367">
        <v>7726.0212699999993</v>
      </c>
      <c r="H135" s="367">
        <v>12962.37707</v>
      </c>
      <c r="I135" s="367">
        <v>39347.116110000003</v>
      </c>
      <c r="J135" s="367">
        <v>51930.817579999995</v>
      </c>
      <c r="K135" s="367">
        <v>91277.933689999991</v>
      </c>
      <c r="L135" s="367">
        <v>947.72004000000004</v>
      </c>
      <c r="M135" s="367">
        <v>797.55153000000007</v>
      </c>
      <c r="N135" s="367">
        <v>1745.2715700000001</v>
      </c>
      <c r="O135" s="367">
        <v>105985.58233</v>
      </c>
      <c r="P135" s="367">
        <v>1.64608</v>
      </c>
      <c r="Q135" s="367">
        <v>31.438869999999998</v>
      </c>
      <c r="R135" s="368">
        <v>33.084949999999999</v>
      </c>
      <c r="S135" s="5"/>
      <c r="T135" s="5"/>
      <c r="U135" s="5"/>
      <c r="V135" s="5"/>
      <c r="W135" s="5"/>
      <c r="X135" s="5"/>
      <c r="Y135" s="5"/>
      <c r="Z135" s="5"/>
      <c r="AA135" s="5"/>
      <c r="AB135" s="5"/>
    </row>
    <row r="136" spans="1:28" ht="13.2">
      <c r="A136" s="364"/>
      <c r="B136" s="364"/>
      <c r="C136" s="364"/>
      <c r="D136" s="364"/>
      <c r="E136" s="365">
        <v>640</v>
      </c>
      <c r="F136" s="366">
        <v>5642.3063099999999</v>
      </c>
      <c r="G136" s="367">
        <v>1289.0293300000001</v>
      </c>
      <c r="H136" s="367">
        <v>6931.3356399999993</v>
      </c>
      <c r="I136" s="367">
        <v>22215.679690000001</v>
      </c>
      <c r="J136" s="367">
        <v>14112.06724</v>
      </c>
      <c r="K136" s="367">
        <v>36327.746930000001</v>
      </c>
      <c r="L136" s="367">
        <v>311.92475999999999</v>
      </c>
      <c r="M136" s="367">
        <v>61.981970000000004</v>
      </c>
      <c r="N136" s="367">
        <v>373.90672999999998</v>
      </c>
      <c r="O136" s="367">
        <v>43632.989299999994</v>
      </c>
      <c r="P136" s="367">
        <v>1.0907800000000001</v>
      </c>
      <c r="Q136" s="367">
        <v>0.59696000000000005</v>
      </c>
      <c r="R136" s="368">
        <v>1.68774</v>
      </c>
      <c r="S136" s="5"/>
      <c r="T136" s="5"/>
      <c r="U136" s="5"/>
      <c r="V136" s="5"/>
      <c r="W136" s="5"/>
      <c r="X136" s="5"/>
      <c r="Y136" s="5"/>
      <c r="Z136" s="5"/>
      <c r="AA136" s="5"/>
      <c r="AB136" s="5"/>
    </row>
    <row r="137" spans="1:28" ht="13.2">
      <c r="A137" s="364"/>
      <c r="B137" s="364"/>
      <c r="C137" s="364"/>
      <c r="D137" s="359" t="s">
        <v>78</v>
      </c>
      <c r="E137" s="360">
        <v>165</v>
      </c>
      <c r="F137" s="361">
        <v>81280.935719999994</v>
      </c>
      <c r="G137" s="362">
        <v>114665.86101000001</v>
      </c>
      <c r="H137" s="362">
        <v>195946.79673</v>
      </c>
      <c r="I137" s="362">
        <v>115036.71345000001</v>
      </c>
      <c r="J137" s="362">
        <v>216748.4644</v>
      </c>
      <c r="K137" s="362">
        <v>331785.17785000004</v>
      </c>
      <c r="L137" s="362">
        <v>3018.0702000000001</v>
      </c>
      <c r="M137" s="362">
        <v>8274.9170099999992</v>
      </c>
      <c r="N137" s="362">
        <v>11292.987210000001</v>
      </c>
      <c r="O137" s="362">
        <v>539024.96178999997</v>
      </c>
      <c r="P137" s="362">
        <v>2695.2397400000004</v>
      </c>
      <c r="Q137" s="362">
        <v>27.800549999999998</v>
      </c>
      <c r="R137" s="363">
        <v>2723.0402899999999</v>
      </c>
      <c r="S137" s="5"/>
      <c r="T137" s="5"/>
      <c r="U137" s="5"/>
      <c r="V137" s="5"/>
      <c r="W137" s="5"/>
      <c r="X137" s="5"/>
      <c r="Y137" s="5"/>
      <c r="Z137" s="5"/>
      <c r="AA137" s="5"/>
      <c r="AB137" s="5"/>
    </row>
    <row r="138" spans="1:28" ht="13.2">
      <c r="A138" s="364"/>
      <c r="B138" s="364"/>
      <c r="C138" s="364"/>
      <c r="D138" s="364"/>
      <c r="E138" s="365">
        <v>247</v>
      </c>
      <c r="F138" s="366">
        <v>495235.29235</v>
      </c>
      <c r="G138" s="367">
        <v>1812476.85675</v>
      </c>
      <c r="H138" s="367">
        <v>2307712.1491</v>
      </c>
      <c r="I138" s="367">
        <v>122338.03408</v>
      </c>
      <c r="J138" s="367">
        <v>222982.78246000002</v>
      </c>
      <c r="K138" s="367">
        <v>345320.81654000003</v>
      </c>
      <c r="L138" s="367">
        <v>5114969.3337299991</v>
      </c>
      <c r="M138" s="367">
        <v>4529498.7089999998</v>
      </c>
      <c r="N138" s="367">
        <v>9644468.0427299999</v>
      </c>
      <c r="O138" s="367">
        <v>12297501.008370001</v>
      </c>
      <c r="P138" s="367">
        <v>8770.8190999999988</v>
      </c>
      <c r="Q138" s="367">
        <v>546989.83223000006</v>
      </c>
      <c r="R138" s="368">
        <v>555760.65133000002</v>
      </c>
      <c r="S138" s="5"/>
      <c r="T138" s="5"/>
      <c r="U138" s="5"/>
      <c r="V138" s="5"/>
      <c r="W138" s="5"/>
      <c r="X138" s="5"/>
      <c r="Y138" s="5"/>
      <c r="Z138" s="5"/>
      <c r="AA138" s="5"/>
      <c r="AB138" s="5"/>
    </row>
    <row r="139" spans="1:28" ht="13.2">
      <c r="A139" s="364"/>
      <c r="B139" s="364"/>
      <c r="C139" s="364"/>
      <c r="D139" s="364"/>
      <c r="E139" s="365">
        <v>305</v>
      </c>
      <c r="F139" s="366">
        <v>37650.460450000006</v>
      </c>
      <c r="G139" s="367">
        <v>46858.997320000002</v>
      </c>
      <c r="H139" s="367">
        <v>84509.457769999994</v>
      </c>
      <c r="I139" s="367">
        <v>103249.33997</v>
      </c>
      <c r="J139" s="367">
        <v>182533.40231</v>
      </c>
      <c r="K139" s="367">
        <v>285782.74227999995</v>
      </c>
      <c r="L139" s="367">
        <v>8167.1288600000007</v>
      </c>
      <c r="M139" s="367">
        <v>6971.3637500000004</v>
      </c>
      <c r="N139" s="367">
        <v>15138.492609999999</v>
      </c>
      <c r="O139" s="367">
        <v>385430.69266</v>
      </c>
      <c r="P139" s="367">
        <v>48.876510000000003</v>
      </c>
      <c r="Q139" s="367">
        <v>316.10571999999996</v>
      </c>
      <c r="R139" s="368">
        <v>364.98222999999996</v>
      </c>
      <c r="S139" s="5"/>
      <c r="T139" s="5"/>
      <c r="U139" s="5"/>
      <c r="V139" s="5"/>
      <c r="W139" s="5"/>
      <c r="X139" s="5"/>
      <c r="Y139" s="5"/>
      <c r="Z139" s="5"/>
      <c r="AA139" s="5"/>
      <c r="AB139" s="5"/>
    </row>
    <row r="140" spans="1:28" ht="13.2">
      <c r="A140" s="364"/>
      <c r="B140" s="364"/>
      <c r="C140" s="364"/>
      <c r="D140" s="364"/>
      <c r="E140" s="365">
        <v>414</v>
      </c>
      <c r="F140" s="366">
        <v>47929.821369999998</v>
      </c>
      <c r="G140" s="367">
        <v>48501.97969</v>
      </c>
      <c r="H140" s="367">
        <v>96431.801059999998</v>
      </c>
      <c r="I140" s="367">
        <v>117375.23351000001</v>
      </c>
      <c r="J140" s="367">
        <v>129465.5472</v>
      </c>
      <c r="K140" s="367">
        <v>246840.78071000002</v>
      </c>
      <c r="L140" s="367">
        <v>5560.7188299999998</v>
      </c>
      <c r="M140" s="367">
        <v>13661.830980000001</v>
      </c>
      <c r="N140" s="367">
        <v>19222.54981</v>
      </c>
      <c r="O140" s="367">
        <v>362495.13157999999</v>
      </c>
      <c r="P140" s="367">
        <v>179.48566</v>
      </c>
      <c r="Q140" s="367">
        <v>949.25956000000008</v>
      </c>
      <c r="R140" s="368">
        <v>1128.74522</v>
      </c>
      <c r="S140" s="5"/>
      <c r="T140" s="5"/>
      <c r="U140" s="5"/>
      <c r="V140" s="5"/>
      <c r="W140" s="5"/>
      <c r="X140" s="5"/>
      <c r="Y140" s="5"/>
      <c r="Z140" s="5"/>
      <c r="AA140" s="5"/>
      <c r="AB140" s="5"/>
    </row>
    <row r="141" spans="1:28" ht="13.2">
      <c r="A141" s="364"/>
      <c r="B141" s="364"/>
      <c r="C141" s="364"/>
      <c r="D141" s="364"/>
      <c r="E141" s="365">
        <v>430</v>
      </c>
      <c r="F141" s="366">
        <v>93389.145730000004</v>
      </c>
      <c r="G141" s="367">
        <v>79279.716509999998</v>
      </c>
      <c r="H141" s="367">
        <v>172668.86224000002</v>
      </c>
      <c r="I141" s="367">
        <v>134572.54728</v>
      </c>
      <c r="J141" s="367">
        <v>205647.13709999999</v>
      </c>
      <c r="K141" s="367">
        <v>340219.68437999999</v>
      </c>
      <c r="L141" s="367">
        <v>4094.8170499999997</v>
      </c>
      <c r="M141" s="367">
        <v>10657.99711</v>
      </c>
      <c r="N141" s="367">
        <v>14752.81416</v>
      </c>
      <c r="O141" s="367">
        <v>527641.36077999999</v>
      </c>
      <c r="P141" s="367">
        <v>51.954620000000006</v>
      </c>
      <c r="Q141" s="367">
        <v>57068.114200000004</v>
      </c>
      <c r="R141" s="368">
        <v>57120.06882</v>
      </c>
      <c r="S141" s="5"/>
      <c r="T141" s="5"/>
      <c r="U141" s="5"/>
      <c r="V141" s="5"/>
      <c r="W141" s="5"/>
      <c r="X141" s="5"/>
      <c r="Y141" s="5"/>
      <c r="Z141" s="5"/>
      <c r="AA141" s="5"/>
      <c r="AB141" s="5"/>
    </row>
    <row r="142" spans="1:28" ht="13.2">
      <c r="A142" s="364"/>
      <c r="B142" s="364"/>
      <c r="C142" s="364"/>
      <c r="D142" s="364"/>
      <c r="E142" s="365">
        <v>497</v>
      </c>
      <c r="F142" s="366">
        <v>3996.3725600000002</v>
      </c>
      <c r="G142" s="367">
        <v>1490.54998</v>
      </c>
      <c r="H142" s="367">
        <v>5486.9225400000005</v>
      </c>
      <c r="I142" s="367">
        <v>55683.683669999999</v>
      </c>
      <c r="J142" s="367">
        <v>15247.842349999999</v>
      </c>
      <c r="K142" s="367">
        <v>70931.52601999999</v>
      </c>
      <c r="L142" s="367">
        <v>1458.4861899999999</v>
      </c>
      <c r="M142" s="367">
        <v>1462.2056699999998</v>
      </c>
      <c r="N142" s="367">
        <v>2920.6918599999999</v>
      </c>
      <c r="O142" s="367">
        <v>79339.140419999996</v>
      </c>
      <c r="P142" s="367">
        <v>4.4072500000000003</v>
      </c>
      <c r="Q142" s="367">
        <v>49.94858</v>
      </c>
      <c r="R142" s="368">
        <v>54.355830000000005</v>
      </c>
      <c r="S142" s="5"/>
      <c r="T142" s="5"/>
      <c r="U142" s="5"/>
      <c r="V142" s="5"/>
      <c r="W142" s="5"/>
      <c r="X142" s="5"/>
      <c r="Y142" s="5"/>
      <c r="Z142" s="5"/>
      <c r="AA142" s="5"/>
      <c r="AB142" s="5"/>
    </row>
    <row r="143" spans="1:28" ht="13.2">
      <c r="A143" s="364"/>
      <c r="B143" s="364"/>
      <c r="C143" s="364"/>
      <c r="D143" s="364"/>
      <c r="E143" s="365">
        <v>549</v>
      </c>
      <c r="F143" s="366">
        <v>51936.618840000003</v>
      </c>
      <c r="G143" s="367">
        <v>69793.543310000008</v>
      </c>
      <c r="H143" s="367">
        <v>121730.16215</v>
      </c>
      <c r="I143" s="367">
        <v>41541.511740000002</v>
      </c>
      <c r="J143" s="367">
        <v>68325.538</v>
      </c>
      <c r="K143" s="367">
        <v>109867.04973999999</v>
      </c>
      <c r="L143" s="367">
        <v>14042.39041</v>
      </c>
      <c r="M143" s="367">
        <v>24985.048760000001</v>
      </c>
      <c r="N143" s="367">
        <v>39027.439170000005</v>
      </c>
      <c r="O143" s="367">
        <v>270624.65106</v>
      </c>
      <c r="P143" s="367">
        <v>695.98407999999995</v>
      </c>
      <c r="Q143" s="367">
        <v>40.085730000000005</v>
      </c>
      <c r="R143" s="368">
        <v>736.06981000000007</v>
      </c>
      <c r="S143" s="5"/>
      <c r="T143" s="5"/>
      <c r="U143" s="5"/>
      <c r="V143" s="5"/>
      <c r="W143" s="5"/>
      <c r="X143" s="5"/>
      <c r="Y143" s="5"/>
      <c r="Z143" s="5"/>
      <c r="AA143" s="5"/>
      <c r="AB143" s="5"/>
    </row>
    <row r="144" spans="1:28" ht="13.2">
      <c r="A144" s="364"/>
      <c r="B144" s="364"/>
      <c r="C144" s="364"/>
      <c r="D144" s="364"/>
      <c r="E144" s="365">
        <v>565</v>
      </c>
      <c r="F144" s="366">
        <v>1476.3589299999999</v>
      </c>
      <c r="G144" s="367">
        <v>1271.69622</v>
      </c>
      <c r="H144" s="367">
        <v>2748.0551499999997</v>
      </c>
      <c r="I144" s="367">
        <v>23524.727199999998</v>
      </c>
      <c r="J144" s="367">
        <v>22229.347100000003</v>
      </c>
      <c r="K144" s="367">
        <v>45754.0743</v>
      </c>
      <c r="L144" s="367">
        <v>475.67571000000004</v>
      </c>
      <c r="M144" s="367">
        <v>310.94824999999997</v>
      </c>
      <c r="N144" s="367">
        <v>786.62396000000001</v>
      </c>
      <c r="O144" s="367">
        <v>49288.753409999998</v>
      </c>
      <c r="P144" s="367">
        <v>4.3142200000000006</v>
      </c>
      <c r="Q144" s="367">
        <v>1.1353499999999999</v>
      </c>
      <c r="R144" s="368">
        <v>5.4495699999999996</v>
      </c>
      <c r="S144" s="5"/>
      <c r="T144" s="5"/>
      <c r="U144" s="5"/>
      <c r="V144" s="5"/>
      <c r="W144" s="5"/>
      <c r="X144" s="5"/>
      <c r="Y144" s="5"/>
      <c r="Z144" s="5"/>
      <c r="AA144" s="5"/>
      <c r="AB144" s="5"/>
    </row>
    <row r="145" spans="1:28" ht="13.2">
      <c r="A145" s="364"/>
      <c r="B145" s="364"/>
      <c r="C145" s="364"/>
      <c r="D145" s="364"/>
      <c r="E145" s="365">
        <v>593</v>
      </c>
      <c r="F145" s="366">
        <v>37.507800000000003</v>
      </c>
      <c r="G145" s="367">
        <v>0</v>
      </c>
      <c r="H145" s="367">
        <v>37.507800000000003</v>
      </c>
      <c r="I145" s="367">
        <v>2915.7901099999999</v>
      </c>
      <c r="J145" s="367">
        <v>6409.6853000000001</v>
      </c>
      <c r="K145" s="367">
        <v>9325.4754100000009</v>
      </c>
      <c r="L145" s="367">
        <v>48.575290000000003</v>
      </c>
      <c r="M145" s="367">
        <v>0</v>
      </c>
      <c r="N145" s="367">
        <v>48.575290000000003</v>
      </c>
      <c r="O145" s="367">
        <v>9411.5584999999992</v>
      </c>
      <c r="P145" s="367">
        <v>0</v>
      </c>
      <c r="Q145" s="367">
        <v>0</v>
      </c>
      <c r="R145" s="368">
        <v>0</v>
      </c>
      <c r="S145" s="5"/>
      <c r="T145" s="5"/>
      <c r="U145" s="5"/>
      <c r="V145" s="5"/>
      <c r="W145" s="5"/>
      <c r="X145" s="5"/>
      <c r="Y145" s="5"/>
      <c r="Z145" s="5"/>
      <c r="AA145" s="5"/>
      <c r="AB145" s="5"/>
    </row>
    <row r="146" spans="1:28" ht="13.2">
      <c r="A146" s="364"/>
      <c r="B146" s="364"/>
      <c r="C146" s="364"/>
      <c r="D146" s="364"/>
      <c r="E146" s="365">
        <v>642</v>
      </c>
      <c r="F146" s="366">
        <v>18621.261829999999</v>
      </c>
      <c r="G146" s="367">
        <v>16032.473109999999</v>
      </c>
      <c r="H146" s="367">
        <v>34653.734939999995</v>
      </c>
      <c r="I146" s="367">
        <v>36457.469020000004</v>
      </c>
      <c r="J146" s="367">
        <v>37793.314909999994</v>
      </c>
      <c r="K146" s="367">
        <v>74250.783930000005</v>
      </c>
      <c r="L146" s="367">
        <v>1076.1375399999999</v>
      </c>
      <c r="M146" s="367">
        <v>641.79075999999998</v>
      </c>
      <c r="N146" s="367">
        <v>1717.9283</v>
      </c>
      <c r="O146" s="367">
        <v>110622.44717</v>
      </c>
      <c r="P146" s="367">
        <v>34.641510000000004</v>
      </c>
      <c r="Q146" s="367">
        <v>43.459519999999998</v>
      </c>
      <c r="R146" s="368">
        <v>78.101029999999994</v>
      </c>
      <c r="S146" s="5"/>
      <c r="T146" s="5"/>
      <c r="U146" s="5"/>
      <c r="V146" s="5"/>
      <c r="W146" s="5"/>
      <c r="X146" s="5"/>
      <c r="Y146" s="5"/>
      <c r="Z146" s="5"/>
      <c r="AA146" s="5"/>
      <c r="AB146" s="5"/>
    </row>
    <row r="147" spans="1:28" ht="13.2">
      <c r="A147" s="364"/>
      <c r="B147" s="364"/>
      <c r="C147" s="364"/>
      <c r="D147" s="359" t="s">
        <v>55</v>
      </c>
      <c r="E147" s="360">
        <v>176</v>
      </c>
      <c r="F147" s="361">
        <v>81924.049819999986</v>
      </c>
      <c r="G147" s="362">
        <v>51439.600539999999</v>
      </c>
      <c r="H147" s="362">
        <v>133363.65036</v>
      </c>
      <c r="I147" s="362">
        <v>68789.193269999989</v>
      </c>
      <c r="J147" s="362">
        <v>26284.76815</v>
      </c>
      <c r="K147" s="362">
        <v>95073.961420000007</v>
      </c>
      <c r="L147" s="362">
        <v>2392.6524199999999</v>
      </c>
      <c r="M147" s="362">
        <v>2748.4561200000003</v>
      </c>
      <c r="N147" s="362">
        <v>5141.1085400000002</v>
      </c>
      <c r="O147" s="362">
        <v>233578.72031999999</v>
      </c>
      <c r="P147" s="362">
        <v>17553.646909999999</v>
      </c>
      <c r="Q147" s="362">
        <v>35141.167580000001</v>
      </c>
      <c r="R147" s="363">
        <v>52694.814490000004</v>
      </c>
      <c r="S147" s="5"/>
      <c r="T147" s="5"/>
      <c r="U147" s="5"/>
      <c r="V147" s="5"/>
      <c r="W147" s="5"/>
      <c r="X147" s="5"/>
      <c r="Y147" s="5"/>
      <c r="Z147" s="5"/>
      <c r="AA147" s="5"/>
      <c r="AB147" s="5"/>
    </row>
    <row r="148" spans="1:28" ht="13.2">
      <c r="A148" s="364"/>
      <c r="B148" s="364"/>
      <c r="C148" s="364"/>
      <c r="D148" s="364"/>
      <c r="E148" s="365">
        <v>178</v>
      </c>
      <c r="F148" s="366">
        <v>67133.116680000006</v>
      </c>
      <c r="G148" s="367">
        <v>41793.194649999998</v>
      </c>
      <c r="H148" s="367">
        <v>108926.31133</v>
      </c>
      <c r="I148" s="367">
        <v>56796.766210000002</v>
      </c>
      <c r="J148" s="367">
        <v>26083.35009</v>
      </c>
      <c r="K148" s="367">
        <v>82880.116299999994</v>
      </c>
      <c r="L148" s="367">
        <v>925.09067000000005</v>
      </c>
      <c r="M148" s="367">
        <v>1029.2134799999999</v>
      </c>
      <c r="N148" s="367">
        <v>1954.3041499999999</v>
      </c>
      <c r="O148" s="367">
        <v>193760.73178</v>
      </c>
      <c r="P148" s="367">
        <v>146.54445999999999</v>
      </c>
      <c r="Q148" s="367">
        <v>127.48094999999999</v>
      </c>
      <c r="R148" s="368">
        <v>274.02540999999997</v>
      </c>
      <c r="S148" s="5"/>
      <c r="T148" s="5"/>
      <c r="U148" s="5"/>
      <c r="V148" s="5"/>
      <c r="W148" s="5"/>
      <c r="X148" s="5"/>
      <c r="Y148" s="5"/>
      <c r="Z148" s="5"/>
      <c r="AA148" s="5"/>
      <c r="AB148" s="5"/>
    </row>
    <row r="149" spans="1:28" ht="13.2">
      <c r="A149" s="364"/>
      <c r="B149" s="364"/>
      <c r="C149" s="364"/>
      <c r="D149" s="364"/>
      <c r="E149" s="365">
        <v>179</v>
      </c>
      <c r="F149" s="366">
        <v>211807.66133999999</v>
      </c>
      <c r="G149" s="367">
        <v>371271.82611999998</v>
      </c>
      <c r="H149" s="367">
        <v>583079.48746000009</v>
      </c>
      <c r="I149" s="367">
        <v>163597.47185</v>
      </c>
      <c r="J149" s="367">
        <v>94728.536760000003</v>
      </c>
      <c r="K149" s="367">
        <v>258326.00861000002</v>
      </c>
      <c r="L149" s="367">
        <v>4183.4906300000002</v>
      </c>
      <c r="M149" s="367">
        <v>7716.3205800000005</v>
      </c>
      <c r="N149" s="367">
        <v>11899.811210000002</v>
      </c>
      <c r="O149" s="367">
        <v>853305.30727999995</v>
      </c>
      <c r="P149" s="367">
        <v>85.856250000000003</v>
      </c>
      <c r="Q149" s="367">
        <v>51.400820000000003</v>
      </c>
      <c r="R149" s="368">
        <v>137.25707</v>
      </c>
      <c r="S149" s="5"/>
      <c r="T149" s="5"/>
      <c r="U149" s="5"/>
      <c r="V149" s="5"/>
      <c r="W149" s="5"/>
      <c r="X149" s="5"/>
      <c r="Y149" s="5"/>
      <c r="Z149" s="5"/>
      <c r="AA149" s="5"/>
      <c r="AB149" s="5"/>
    </row>
    <row r="150" spans="1:28" ht="13.2">
      <c r="A150" s="364"/>
      <c r="B150" s="364"/>
      <c r="C150" s="364"/>
      <c r="D150" s="364"/>
      <c r="E150" s="365">
        <v>180</v>
      </c>
      <c r="F150" s="366">
        <v>24987.901850000002</v>
      </c>
      <c r="G150" s="367">
        <v>18545.129699999998</v>
      </c>
      <c r="H150" s="367">
        <v>43533.03155</v>
      </c>
      <c r="I150" s="367">
        <v>65007.26556</v>
      </c>
      <c r="J150" s="367">
        <v>14770.287710000001</v>
      </c>
      <c r="K150" s="367">
        <v>79777.553269999989</v>
      </c>
      <c r="L150" s="367">
        <v>1062.57314</v>
      </c>
      <c r="M150" s="367">
        <v>560.28648999999996</v>
      </c>
      <c r="N150" s="367">
        <v>1622.8596299999999</v>
      </c>
      <c r="O150" s="367">
        <v>124933.44445000001</v>
      </c>
      <c r="P150" s="367">
        <v>11.005940000000001</v>
      </c>
      <c r="Q150" s="367">
        <v>207.72507000000002</v>
      </c>
      <c r="R150" s="368">
        <v>218.73101</v>
      </c>
      <c r="S150" s="5"/>
      <c r="T150" s="5"/>
      <c r="U150" s="5"/>
      <c r="V150" s="5"/>
      <c r="W150" s="5"/>
      <c r="X150" s="5"/>
      <c r="Y150" s="5"/>
      <c r="Z150" s="5"/>
      <c r="AA150" s="5"/>
      <c r="AB150" s="5"/>
    </row>
    <row r="151" spans="1:28" ht="13.2">
      <c r="A151" s="364"/>
      <c r="B151" s="364"/>
      <c r="C151" s="364"/>
      <c r="D151" s="364"/>
      <c r="E151" s="365">
        <v>181</v>
      </c>
      <c r="F151" s="366">
        <v>64938.268549999993</v>
      </c>
      <c r="G151" s="367">
        <v>36300.588470000002</v>
      </c>
      <c r="H151" s="367">
        <v>101238.85702</v>
      </c>
      <c r="I151" s="367">
        <v>70500.35385</v>
      </c>
      <c r="J151" s="367">
        <v>60584.76973</v>
      </c>
      <c r="K151" s="367">
        <v>131085.12357999998</v>
      </c>
      <c r="L151" s="367">
        <v>3217.0948199999998</v>
      </c>
      <c r="M151" s="367">
        <v>3320.3035499999996</v>
      </c>
      <c r="N151" s="367">
        <v>6537.3983699999999</v>
      </c>
      <c r="O151" s="367">
        <v>238861.37896999999</v>
      </c>
      <c r="P151" s="367">
        <v>19.045840000000002</v>
      </c>
      <c r="Q151" s="367">
        <v>167.23607999999999</v>
      </c>
      <c r="R151" s="368">
        <v>186.28192000000001</v>
      </c>
      <c r="S151" s="5"/>
      <c r="T151" s="5"/>
      <c r="U151" s="5"/>
      <c r="V151" s="5"/>
      <c r="W151" s="5"/>
      <c r="X151" s="5"/>
      <c r="Y151" s="5"/>
      <c r="Z151" s="5"/>
      <c r="AA151" s="5"/>
      <c r="AB151" s="5"/>
    </row>
    <row r="152" spans="1:28" ht="13.2">
      <c r="A152" s="364"/>
      <c r="B152" s="364"/>
      <c r="C152" s="364"/>
      <c r="D152" s="364"/>
      <c r="E152" s="365">
        <v>175</v>
      </c>
      <c r="F152" s="366">
        <v>111120.87368999999</v>
      </c>
      <c r="G152" s="367">
        <v>69135.555840000001</v>
      </c>
      <c r="H152" s="367">
        <v>180256.42952999999</v>
      </c>
      <c r="I152" s="367">
        <v>57084.357990000004</v>
      </c>
      <c r="J152" s="367">
        <v>78307.177079999994</v>
      </c>
      <c r="K152" s="367">
        <v>135391.53506999998</v>
      </c>
      <c r="L152" s="367">
        <v>3218.06457</v>
      </c>
      <c r="M152" s="367">
        <v>5831.8037699999995</v>
      </c>
      <c r="N152" s="367">
        <v>9049.8683399999991</v>
      </c>
      <c r="O152" s="367">
        <v>324697.83293999999</v>
      </c>
      <c r="P152" s="367">
        <v>13.26877</v>
      </c>
      <c r="Q152" s="367">
        <v>31.834379999999999</v>
      </c>
      <c r="R152" s="368">
        <v>45.103149999999999</v>
      </c>
      <c r="S152" s="5"/>
      <c r="T152" s="5"/>
      <c r="U152" s="5"/>
      <c r="V152" s="5"/>
      <c r="W152" s="5"/>
      <c r="X152" s="5"/>
      <c r="Y152" s="5"/>
      <c r="Z152" s="5"/>
      <c r="AA152" s="5"/>
      <c r="AB152" s="5"/>
    </row>
    <row r="153" spans="1:28" ht="13.2">
      <c r="A153" s="364"/>
      <c r="B153" s="364"/>
      <c r="C153" s="364"/>
      <c r="D153" s="364"/>
      <c r="E153" s="365">
        <v>369</v>
      </c>
      <c r="F153" s="366">
        <v>41235.471789999996</v>
      </c>
      <c r="G153" s="367">
        <v>13875.96364</v>
      </c>
      <c r="H153" s="367">
        <v>55111.435429999998</v>
      </c>
      <c r="I153" s="367">
        <v>48761.742310000001</v>
      </c>
      <c r="J153" s="367">
        <v>17219.840039999999</v>
      </c>
      <c r="K153" s="367">
        <v>65981.582349999997</v>
      </c>
      <c r="L153" s="367">
        <v>1424.6734899999999</v>
      </c>
      <c r="M153" s="367">
        <v>431.42048999999997</v>
      </c>
      <c r="N153" s="367">
        <v>1856.0939799999999</v>
      </c>
      <c r="O153" s="367">
        <v>122949.11176</v>
      </c>
      <c r="P153" s="367">
        <v>32.247250000000001</v>
      </c>
      <c r="Q153" s="367">
        <v>279.06609000000003</v>
      </c>
      <c r="R153" s="368">
        <v>311.31334000000004</v>
      </c>
      <c r="S153" s="5"/>
      <c r="T153" s="5"/>
      <c r="U153" s="5"/>
      <c r="V153" s="5"/>
      <c r="W153" s="5"/>
      <c r="X153" s="5"/>
      <c r="Y153" s="5"/>
      <c r="Z153" s="5"/>
      <c r="AA153" s="5"/>
      <c r="AB153" s="5"/>
    </row>
    <row r="154" spans="1:28" ht="13.2">
      <c r="A154" s="364"/>
      <c r="B154" s="364"/>
      <c r="C154" s="364"/>
      <c r="D154" s="364"/>
      <c r="E154" s="365">
        <v>480</v>
      </c>
      <c r="F154" s="366">
        <v>17786.854149999999</v>
      </c>
      <c r="G154" s="367">
        <v>13807.22392</v>
      </c>
      <c r="H154" s="367">
        <v>31594.07807</v>
      </c>
      <c r="I154" s="367">
        <v>32529.549629999998</v>
      </c>
      <c r="J154" s="367">
        <v>9684.0423599999995</v>
      </c>
      <c r="K154" s="367">
        <v>42213.591990000001</v>
      </c>
      <c r="L154" s="367">
        <v>543.35126000000002</v>
      </c>
      <c r="M154" s="367">
        <v>441.09732000000002</v>
      </c>
      <c r="N154" s="367">
        <v>984.44857999999999</v>
      </c>
      <c r="O154" s="367">
        <v>74792.118640000001</v>
      </c>
      <c r="P154" s="367">
        <v>42.141480000000001</v>
      </c>
      <c r="Q154" s="367">
        <v>12.32258</v>
      </c>
      <c r="R154" s="368">
        <v>54.464059999999996</v>
      </c>
      <c r="S154" s="5"/>
      <c r="T154" s="5"/>
      <c r="U154" s="5"/>
      <c r="V154" s="5"/>
      <c r="W154" s="5"/>
      <c r="X154" s="5"/>
      <c r="Y154" s="5"/>
      <c r="Z154" s="5"/>
      <c r="AA154" s="5"/>
      <c r="AB154" s="5"/>
    </row>
    <row r="155" spans="1:28" ht="13.2">
      <c r="A155" s="364"/>
      <c r="B155" s="364"/>
      <c r="C155" s="364"/>
      <c r="D155" s="364"/>
      <c r="E155" s="365">
        <v>487</v>
      </c>
      <c r="F155" s="366">
        <v>62061.613799999999</v>
      </c>
      <c r="G155" s="367">
        <v>18680.061949999999</v>
      </c>
      <c r="H155" s="367">
        <v>80741.675749999995</v>
      </c>
      <c r="I155" s="367">
        <v>54851.055100000005</v>
      </c>
      <c r="J155" s="367">
        <v>43131.511039999998</v>
      </c>
      <c r="K155" s="367">
        <v>97982.566139999995</v>
      </c>
      <c r="L155" s="367">
        <v>3947.2445400000001</v>
      </c>
      <c r="M155" s="367">
        <v>2707.0114199999998</v>
      </c>
      <c r="N155" s="367">
        <v>6654.2559600000004</v>
      </c>
      <c r="O155" s="367">
        <v>185378.49784999999</v>
      </c>
      <c r="P155" s="367">
        <v>36.818449999999999</v>
      </c>
      <c r="Q155" s="367">
        <v>30.689509999999999</v>
      </c>
      <c r="R155" s="368">
        <v>67.507960000000011</v>
      </c>
      <c r="S155" s="5"/>
      <c r="T155" s="5"/>
      <c r="U155" s="5"/>
      <c r="V155" s="5"/>
      <c r="W155" s="5"/>
      <c r="X155" s="5"/>
      <c r="Y155" s="5"/>
      <c r="Z155" s="5"/>
      <c r="AA155" s="5"/>
      <c r="AB155" s="5"/>
    </row>
    <row r="156" spans="1:28" ht="13.2">
      <c r="A156" s="364"/>
      <c r="B156" s="364"/>
      <c r="C156" s="364"/>
      <c r="D156" s="359" t="s">
        <v>16</v>
      </c>
      <c r="E156" s="360">
        <v>141</v>
      </c>
      <c r="F156" s="361">
        <v>6529072.3546599997</v>
      </c>
      <c r="G156" s="362">
        <v>5501704.6160200005</v>
      </c>
      <c r="H156" s="362">
        <v>12030776.97068</v>
      </c>
      <c r="I156" s="362">
        <v>3269468.9689799999</v>
      </c>
      <c r="J156" s="362">
        <v>1436053.78247</v>
      </c>
      <c r="K156" s="362">
        <v>4705522.7514499994</v>
      </c>
      <c r="L156" s="362">
        <v>2413054.80284</v>
      </c>
      <c r="M156" s="362">
        <v>1317379.3568499999</v>
      </c>
      <c r="N156" s="362">
        <v>3730434.1596900001</v>
      </c>
      <c r="O156" s="362">
        <v>20466733.881820001</v>
      </c>
      <c r="P156" s="362">
        <v>33611214.165540002</v>
      </c>
      <c r="Q156" s="362">
        <v>15195821.81632</v>
      </c>
      <c r="R156" s="363">
        <v>48807035.981859997</v>
      </c>
      <c r="S156" s="5"/>
      <c r="T156" s="5"/>
      <c r="U156" s="5"/>
      <c r="V156" s="5"/>
      <c r="W156" s="5"/>
      <c r="X156" s="5"/>
      <c r="Y156" s="5"/>
      <c r="Z156" s="5"/>
      <c r="AA156" s="5"/>
      <c r="AB156" s="5"/>
    </row>
    <row r="157" spans="1:28" ht="13.2">
      <c r="A157" s="364"/>
      <c r="B157" s="364"/>
      <c r="C157" s="364"/>
      <c r="D157" s="364"/>
      <c r="E157" s="365">
        <v>146</v>
      </c>
      <c r="F157" s="366">
        <v>32148.184399999998</v>
      </c>
      <c r="G157" s="367">
        <v>39178.215579999996</v>
      </c>
      <c r="H157" s="367">
        <v>71326.399980000002</v>
      </c>
      <c r="I157" s="367">
        <v>70528.484180000014</v>
      </c>
      <c r="J157" s="367">
        <v>73146.946290000007</v>
      </c>
      <c r="K157" s="367">
        <v>143675.43046999999</v>
      </c>
      <c r="L157" s="367">
        <v>1443.1736699999999</v>
      </c>
      <c r="M157" s="367">
        <v>2250.78818</v>
      </c>
      <c r="N157" s="367">
        <v>3693.9618500000001</v>
      </c>
      <c r="O157" s="367">
        <v>218695.7923</v>
      </c>
      <c r="P157" s="367">
        <v>12.44567</v>
      </c>
      <c r="Q157" s="367">
        <v>59.498160000000006</v>
      </c>
      <c r="R157" s="368">
        <v>71.943830000000005</v>
      </c>
      <c r="S157" s="5"/>
      <c r="T157" s="5"/>
      <c r="U157" s="5"/>
      <c r="V157" s="5"/>
      <c r="W157" s="5"/>
      <c r="X157" s="5"/>
      <c r="Y157" s="5"/>
      <c r="Z157" s="5"/>
      <c r="AA157" s="5"/>
      <c r="AB157" s="5"/>
    </row>
    <row r="158" spans="1:28" ht="13.2">
      <c r="A158" s="364"/>
      <c r="B158" s="364"/>
      <c r="C158" s="364"/>
      <c r="D158" s="364"/>
      <c r="E158" s="365">
        <v>147</v>
      </c>
      <c r="F158" s="366">
        <v>44683.702939999996</v>
      </c>
      <c r="G158" s="367">
        <v>17772.681069999999</v>
      </c>
      <c r="H158" s="367">
        <v>62456.384009999994</v>
      </c>
      <c r="I158" s="367">
        <v>51192.098330000001</v>
      </c>
      <c r="J158" s="367">
        <v>14153.64158</v>
      </c>
      <c r="K158" s="367">
        <v>65345.739909999997</v>
      </c>
      <c r="L158" s="367">
        <v>1002.44577</v>
      </c>
      <c r="M158" s="367">
        <v>1092.6903</v>
      </c>
      <c r="N158" s="367">
        <v>2095.13607</v>
      </c>
      <c r="O158" s="367">
        <v>129897.25998999999</v>
      </c>
      <c r="P158" s="367">
        <v>910.57985999999994</v>
      </c>
      <c r="Q158" s="367">
        <v>166.30757</v>
      </c>
      <c r="R158" s="368">
        <v>1076.88743</v>
      </c>
      <c r="S158" s="5"/>
      <c r="T158" s="5"/>
      <c r="U158" s="5"/>
      <c r="V158" s="5"/>
      <c r="W158" s="5"/>
      <c r="X158" s="5"/>
      <c r="Y158" s="5"/>
      <c r="Z158" s="5"/>
      <c r="AA158" s="5"/>
      <c r="AB158" s="5"/>
    </row>
    <row r="159" spans="1:28" ht="13.2">
      <c r="A159" s="364"/>
      <c r="B159" s="364"/>
      <c r="C159" s="364"/>
      <c r="D159" s="364"/>
      <c r="E159" s="365">
        <v>152</v>
      </c>
      <c r="F159" s="366">
        <v>87531.977329999994</v>
      </c>
      <c r="G159" s="367">
        <v>99967.329069999992</v>
      </c>
      <c r="H159" s="367">
        <v>187499.3064</v>
      </c>
      <c r="I159" s="367">
        <v>56167.464240000001</v>
      </c>
      <c r="J159" s="367">
        <v>36076.227279999999</v>
      </c>
      <c r="K159" s="367">
        <v>92243.691519999993</v>
      </c>
      <c r="L159" s="367">
        <v>4308.9823099999994</v>
      </c>
      <c r="M159" s="367">
        <v>5443.6739900000002</v>
      </c>
      <c r="N159" s="367">
        <v>9752.6563000000006</v>
      </c>
      <c r="O159" s="367">
        <v>289495.65422000003</v>
      </c>
      <c r="P159" s="367">
        <v>1333.12051</v>
      </c>
      <c r="Q159" s="367">
        <v>14064.140449999999</v>
      </c>
      <c r="R159" s="368">
        <v>15397.260960000001</v>
      </c>
      <c r="S159" s="5"/>
      <c r="T159" s="5"/>
      <c r="U159" s="5"/>
      <c r="V159" s="5"/>
      <c r="W159" s="5"/>
      <c r="X159" s="5"/>
      <c r="Y159" s="5"/>
      <c r="Z159" s="5"/>
      <c r="AA159" s="5"/>
      <c r="AB159" s="5"/>
    </row>
    <row r="160" spans="1:28" ht="13.2">
      <c r="A160" s="364"/>
      <c r="B160" s="364"/>
      <c r="C160" s="364"/>
      <c r="D160" s="364"/>
      <c r="E160" s="365">
        <v>153</v>
      </c>
      <c r="F160" s="366">
        <v>67114.072920000006</v>
      </c>
      <c r="G160" s="367">
        <v>66868.964110000001</v>
      </c>
      <c r="H160" s="367">
        <v>133983.03703000001</v>
      </c>
      <c r="I160" s="367">
        <v>81895.247279999996</v>
      </c>
      <c r="J160" s="367">
        <v>55498.837590000003</v>
      </c>
      <c r="K160" s="367">
        <v>137394.08486999999</v>
      </c>
      <c r="L160" s="367">
        <v>7616.7112999999999</v>
      </c>
      <c r="M160" s="367">
        <v>4959.8433399999994</v>
      </c>
      <c r="N160" s="367">
        <v>12576.55464</v>
      </c>
      <c r="O160" s="367">
        <v>283953.67654000001</v>
      </c>
      <c r="P160" s="367">
        <v>30.012630000000001</v>
      </c>
      <c r="Q160" s="367">
        <v>1225.96101</v>
      </c>
      <c r="R160" s="368">
        <v>1255.9736399999999</v>
      </c>
      <c r="S160" s="5"/>
      <c r="T160" s="5"/>
      <c r="U160" s="5"/>
      <c r="V160" s="5"/>
      <c r="W160" s="5"/>
      <c r="X160" s="5"/>
      <c r="Y160" s="5"/>
      <c r="Z160" s="5"/>
      <c r="AA160" s="5"/>
      <c r="AB160" s="5"/>
    </row>
    <row r="161" spans="1:28" ht="13.2">
      <c r="A161" s="364"/>
      <c r="B161" s="364"/>
      <c r="C161" s="364"/>
      <c r="D161" s="364"/>
      <c r="E161" s="365">
        <v>155</v>
      </c>
      <c r="F161" s="366">
        <v>28365.078850000002</v>
      </c>
      <c r="G161" s="367">
        <v>31275.702690000002</v>
      </c>
      <c r="H161" s="367">
        <v>59640.781539999996</v>
      </c>
      <c r="I161" s="367">
        <v>57372.392979999997</v>
      </c>
      <c r="J161" s="367">
        <v>49494.159530000004</v>
      </c>
      <c r="K161" s="367">
        <v>106866.55251000001</v>
      </c>
      <c r="L161" s="367">
        <v>1722.5230200000001</v>
      </c>
      <c r="M161" s="367">
        <v>2983.7443499999999</v>
      </c>
      <c r="N161" s="367">
        <v>4706.2673700000005</v>
      </c>
      <c r="O161" s="367">
        <v>171213.60141999999</v>
      </c>
      <c r="P161" s="367">
        <v>3.2184200000000001</v>
      </c>
      <c r="Q161" s="367">
        <v>1.1264799999999999</v>
      </c>
      <c r="R161" s="368">
        <v>4.3449</v>
      </c>
      <c r="S161" s="5"/>
      <c r="T161" s="5"/>
      <c r="U161" s="5"/>
      <c r="V161" s="5"/>
      <c r="W161" s="5"/>
      <c r="X161" s="5"/>
      <c r="Y161" s="5"/>
      <c r="Z161" s="5"/>
      <c r="AA161" s="5"/>
      <c r="AB161" s="5"/>
    </row>
    <row r="162" spans="1:28" ht="13.2">
      <c r="A162" s="364"/>
      <c r="B162" s="364"/>
      <c r="C162" s="364"/>
      <c r="D162" s="364"/>
      <c r="E162" s="365">
        <v>156</v>
      </c>
      <c r="F162" s="366">
        <v>45706.848259999999</v>
      </c>
      <c r="G162" s="367">
        <v>64611.184070000003</v>
      </c>
      <c r="H162" s="367">
        <v>110318.03233</v>
      </c>
      <c r="I162" s="367">
        <v>40961.610509999999</v>
      </c>
      <c r="J162" s="367">
        <v>33908.042090000003</v>
      </c>
      <c r="K162" s="367">
        <v>74869.652600000001</v>
      </c>
      <c r="L162" s="367">
        <v>3099.6635200000001</v>
      </c>
      <c r="M162" s="367">
        <v>1847.9070099999999</v>
      </c>
      <c r="N162" s="367">
        <v>4947.57053</v>
      </c>
      <c r="O162" s="367">
        <v>190135.25546000001</v>
      </c>
      <c r="P162" s="367">
        <v>38.222910000000006</v>
      </c>
      <c r="Q162" s="367">
        <v>5312.3672200000001</v>
      </c>
      <c r="R162" s="368">
        <v>5350.5901299999996</v>
      </c>
      <c r="S162" s="5"/>
      <c r="T162" s="5"/>
      <c r="U162" s="5"/>
      <c r="V162" s="5"/>
      <c r="W162" s="5"/>
      <c r="X162" s="5"/>
      <c r="Y162" s="5"/>
      <c r="Z162" s="5"/>
      <c r="AA162" s="5"/>
      <c r="AB162" s="5"/>
    </row>
    <row r="163" spans="1:28" ht="13.2">
      <c r="A163" s="364"/>
      <c r="B163" s="364"/>
      <c r="C163" s="364"/>
      <c r="D163" s="364"/>
      <c r="E163" s="365">
        <v>159</v>
      </c>
      <c r="F163" s="366">
        <v>64174.630880000004</v>
      </c>
      <c r="G163" s="367">
        <v>16261.94478</v>
      </c>
      <c r="H163" s="367">
        <v>80436.575660000002</v>
      </c>
      <c r="I163" s="367">
        <v>40877.987799999995</v>
      </c>
      <c r="J163" s="367">
        <v>23968.661479999999</v>
      </c>
      <c r="K163" s="367">
        <v>64846.649279999998</v>
      </c>
      <c r="L163" s="367">
        <v>980.61689000000001</v>
      </c>
      <c r="M163" s="367">
        <v>1455.22721</v>
      </c>
      <c r="N163" s="367">
        <v>2435.8441000000003</v>
      </c>
      <c r="O163" s="367">
        <v>147719.06904</v>
      </c>
      <c r="P163" s="367">
        <v>8.1679099999999991</v>
      </c>
      <c r="Q163" s="367">
        <v>101.81849000000001</v>
      </c>
      <c r="R163" s="368">
        <v>109.98639999999999</v>
      </c>
      <c r="S163" s="5"/>
      <c r="T163" s="5"/>
      <c r="U163" s="5"/>
      <c r="V163" s="5"/>
      <c r="W163" s="5"/>
      <c r="X163" s="5"/>
      <c r="Y163" s="5"/>
      <c r="Z163" s="5"/>
      <c r="AA163" s="5"/>
      <c r="AB163" s="5"/>
    </row>
    <row r="164" spans="1:28" ht="13.2">
      <c r="A164" s="364"/>
      <c r="B164" s="364"/>
      <c r="C164" s="364"/>
      <c r="D164" s="364"/>
      <c r="E164" s="365">
        <v>347</v>
      </c>
      <c r="F164" s="366">
        <v>29301.030780000001</v>
      </c>
      <c r="G164" s="367">
        <v>17276.582440000002</v>
      </c>
      <c r="H164" s="367">
        <v>46577.613219999999</v>
      </c>
      <c r="I164" s="367">
        <v>34885.776119999995</v>
      </c>
      <c r="J164" s="367">
        <v>18608.481540000001</v>
      </c>
      <c r="K164" s="367">
        <v>53494.257659999996</v>
      </c>
      <c r="L164" s="367">
        <v>1084.49072</v>
      </c>
      <c r="M164" s="367">
        <v>1333.7364599999999</v>
      </c>
      <c r="N164" s="367">
        <v>2418.2271800000003</v>
      </c>
      <c r="O164" s="367">
        <v>102490.09806</v>
      </c>
      <c r="P164" s="367">
        <v>13.570270000000001</v>
      </c>
      <c r="Q164" s="367">
        <v>1.5656400000000001</v>
      </c>
      <c r="R164" s="368">
        <v>15.135909999999999</v>
      </c>
      <c r="S164" s="5"/>
      <c r="T164" s="5"/>
      <c r="U164" s="5"/>
      <c r="V164" s="5"/>
      <c r="W164" s="5"/>
      <c r="X164" s="5"/>
      <c r="Y164" s="5"/>
      <c r="Z164" s="5"/>
      <c r="AA164" s="5"/>
      <c r="AB164" s="5"/>
    </row>
    <row r="165" spans="1:28" ht="13.2">
      <c r="A165" s="364"/>
      <c r="B165" s="364"/>
      <c r="C165" s="364"/>
      <c r="D165" s="364"/>
      <c r="E165" s="365">
        <v>445</v>
      </c>
      <c r="F165" s="366">
        <v>51412.393229999994</v>
      </c>
      <c r="G165" s="367">
        <v>37294.912069999998</v>
      </c>
      <c r="H165" s="367">
        <v>88707.305299999993</v>
      </c>
      <c r="I165" s="367">
        <v>40327.126579999996</v>
      </c>
      <c r="J165" s="367">
        <v>14214.126789999998</v>
      </c>
      <c r="K165" s="367">
        <v>54541.253369999999</v>
      </c>
      <c r="L165" s="367">
        <v>725.65677000000005</v>
      </c>
      <c r="M165" s="367">
        <v>1901.0490400000001</v>
      </c>
      <c r="N165" s="367">
        <v>2626.7058099999999</v>
      </c>
      <c r="O165" s="367">
        <v>145875.26447999998</v>
      </c>
      <c r="P165" s="367">
        <v>1239.8513600000001</v>
      </c>
      <c r="Q165" s="367">
        <v>157.17083</v>
      </c>
      <c r="R165" s="368">
        <v>1397.0221899999999</v>
      </c>
      <c r="S165" s="5"/>
      <c r="T165" s="5"/>
      <c r="U165" s="5"/>
      <c r="V165" s="5"/>
      <c r="W165" s="5"/>
      <c r="X165" s="5"/>
      <c r="Y165" s="5"/>
      <c r="Z165" s="5"/>
      <c r="AA165" s="5"/>
      <c r="AB165" s="5"/>
    </row>
    <row r="166" spans="1:28" ht="13.2">
      <c r="A166" s="364"/>
      <c r="B166" s="364"/>
      <c r="C166" s="364"/>
      <c r="D166" s="364"/>
      <c r="E166" s="365">
        <v>452</v>
      </c>
      <c r="F166" s="366">
        <v>14497.91959</v>
      </c>
      <c r="G166" s="367">
        <v>12018.690189999999</v>
      </c>
      <c r="H166" s="367">
        <v>26516.609780000003</v>
      </c>
      <c r="I166" s="367">
        <v>50455.189610000001</v>
      </c>
      <c r="J166" s="367">
        <v>22052.158030000002</v>
      </c>
      <c r="K166" s="367">
        <v>72507.347640000007</v>
      </c>
      <c r="L166" s="367">
        <v>939.26798999999994</v>
      </c>
      <c r="M166" s="367">
        <v>1392.1536899999999</v>
      </c>
      <c r="N166" s="367">
        <v>2331.4216800000004</v>
      </c>
      <c r="O166" s="367">
        <v>101355.37909999999</v>
      </c>
      <c r="P166" s="367">
        <v>19.601310000000002</v>
      </c>
      <c r="Q166" s="367">
        <v>28.173389999999998</v>
      </c>
      <c r="R166" s="368">
        <v>47.774699999999996</v>
      </c>
      <c r="S166" s="5"/>
      <c r="T166" s="5"/>
      <c r="U166" s="5"/>
      <c r="V166" s="5"/>
      <c r="W166" s="5"/>
      <c r="X166" s="5"/>
      <c r="Y166" s="5"/>
      <c r="Z166" s="5"/>
      <c r="AA166" s="5"/>
      <c r="AB166" s="5"/>
    </row>
    <row r="167" spans="1:28" ht="13.2">
      <c r="A167" s="364"/>
      <c r="B167" s="364"/>
      <c r="C167" s="364"/>
      <c r="D167" s="364"/>
      <c r="E167" s="365">
        <v>454</v>
      </c>
      <c r="F167" s="366">
        <v>78114.83756</v>
      </c>
      <c r="G167" s="367">
        <v>34893.320970000001</v>
      </c>
      <c r="H167" s="367">
        <v>113008.15853</v>
      </c>
      <c r="I167" s="367">
        <v>72951.2209</v>
      </c>
      <c r="J167" s="367">
        <v>22373.55991</v>
      </c>
      <c r="K167" s="367">
        <v>95324.780809999997</v>
      </c>
      <c r="L167" s="367">
        <v>2421.6357899999998</v>
      </c>
      <c r="M167" s="367">
        <v>1214.27224</v>
      </c>
      <c r="N167" s="367">
        <v>3635.9080299999996</v>
      </c>
      <c r="O167" s="367">
        <v>211968.84737</v>
      </c>
      <c r="P167" s="367">
        <v>591.49490000000003</v>
      </c>
      <c r="Q167" s="367">
        <v>97.499030000000005</v>
      </c>
      <c r="R167" s="368">
        <v>688.99393000000009</v>
      </c>
      <c r="S167" s="5"/>
      <c r="T167" s="5"/>
      <c r="U167" s="5"/>
      <c r="V167" s="5"/>
      <c r="W167" s="5"/>
      <c r="X167" s="5"/>
      <c r="Y167" s="5"/>
      <c r="Z167" s="5"/>
      <c r="AA167" s="5"/>
      <c r="AB167" s="5"/>
    </row>
    <row r="168" spans="1:28" ht="13.2">
      <c r="A168" s="364"/>
      <c r="B168" s="364"/>
      <c r="C168" s="364"/>
      <c r="D168" s="364"/>
      <c r="E168" s="365">
        <v>475</v>
      </c>
      <c r="F168" s="366">
        <v>32501.7261</v>
      </c>
      <c r="G168" s="367">
        <v>7238.2763299999997</v>
      </c>
      <c r="H168" s="367">
        <v>39740.00243</v>
      </c>
      <c r="I168" s="367">
        <v>57908.608469999999</v>
      </c>
      <c r="J168" s="367">
        <v>26149.436750000001</v>
      </c>
      <c r="K168" s="367">
        <v>84058.04522</v>
      </c>
      <c r="L168" s="367">
        <v>1950.7932900000001</v>
      </c>
      <c r="M168" s="367">
        <v>901.15791000000002</v>
      </c>
      <c r="N168" s="367">
        <v>2851.9512</v>
      </c>
      <c r="O168" s="367">
        <v>126649.99884999999</v>
      </c>
      <c r="P168" s="367">
        <v>72.13749</v>
      </c>
      <c r="Q168" s="367">
        <v>5.9806499999999998</v>
      </c>
      <c r="R168" s="368">
        <v>78.118139999999997</v>
      </c>
      <c r="S168" s="5"/>
      <c r="T168" s="5"/>
      <c r="U168" s="5"/>
      <c r="V168" s="5"/>
      <c r="W168" s="5"/>
      <c r="X168" s="5"/>
      <c r="Y168" s="5"/>
      <c r="Z168" s="5"/>
      <c r="AA168" s="5"/>
      <c r="AB168" s="5"/>
    </row>
    <row r="169" spans="1:28" ht="13.2">
      <c r="A169" s="364"/>
      <c r="B169" s="364"/>
      <c r="C169" s="364"/>
      <c r="D169" s="364"/>
      <c r="E169" s="365">
        <v>522</v>
      </c>
      <c r="F169" s="366">
        <v>61685.814479999994</v>
      </c>
      <c r="G169" s="367">
        <v>29682.917850000002</v>
      </c>
      <c r="H169" s="367">
        <v>91368.732329999999</v>
      </c>
      <c r="I169" s="367">
        <v>112662.41933</v>
      </c>
      <c r="J169" s="367">
        <v>46922.482659999994</v>
      </c>
      <c r="K169" s="367">
        <v>159584.90199000001</v>
      </c>
      <c r="L169" s="367">
        <v>3525.3547699999999</v>
      </c>
      <c r="M169" s="367">
        <v>3499.4897000000001</v>
      </c>
      <c r="N169" s="367">
        <v>7024.84447</v>
      </c>
      <c r="O169" s="367">
        <v>257978.47878999999</v>
      </c>
      <c r="P169" s="367">
        <v>47.225050000000003</v>
      </c>
      <c r="Q169" s="367">
        <v>17.670930000000002</v>
      </c>
      <c r="R169" s="368">
        <v>64.895980000000009</v>
      </c>
      <c r="S169" s="5"/>
      <c r="T169" s="5"/>
      <c r="U169" s="5"/>
      <c r="V169" s="5"/>
      <c r="W169" s="5"/>
      <c r="X169" s="5"/>
      <c r="Y169" s="5"/>
      <c r="Z169" s="5"/>
      <c r="AA169" s="5"/>
      <c r="AB169" s="5"/>
    </row>
    <row r="170" spans="1:28" ht="13.2">
      <c r="A170" s="364"/>
      <c r="B170" s="364"/>
      <c r="C170" s="364"/>
      <c r="D170" s="364"/>
      <c r="E170" s="365">
        <v>651</v>
      </c>
      <c r="F170" s="366">
        <v>8097.0830800000003</v>
      </c>
      <c r="G170" s="367">
        <v>3393.6169500000001</v>
      </c>
      <c r="H170" s="367">
        <v>11490.70003</v>
      </c>
      <c r="I170" s="367">
        <v>202.05643000000001</v>
      </c>
      <c r="J170" s="367">
        <v>218.83648000000002</v>
      </c>
      <c r="K170" s="367">
        <v>420.89290999999997</v>
      </c>
      <c r="L170" s="367">
        <v>1.0200000000000001E-3</v>
      </c>
      <c r="M170" s="367">
        <v>0</v>
      </c>
      <c r="N170" s="367">
        <v>1.0200000000000001E-3</v>
      </c>
      <c r="O170" s="367">
        <v>11911.59396</v>
      </c>
      <c r="P170" s="367">
        <v>32.008299999999998</v>
      </c>
      <c r="Q170" s="367">
        <v>6.1519500000000003</v>
      </c>
      <c r="R170" s="368">
        <v>38.160249999999998</v>
      </c>
      <c r="S170" s="5"/>
      <c r="T170" s="5"/>
      <c r="U170" s="5"/>
      <c r="V170" s="5"/>
      <c r="W170" s="5"/>
      <c r="X170" s="5"/>
      <c r="Y170" s="5"/>
      <c r="Z170" s="5"/>
      <c r="AA170" s="5"/>
      <c r="AB170" s="5"/>
    </row>
    <row r="171" spans="1:28" ht="13.2">
      <c r="A171" s="364"/>
      <c r="B171" s="364"/>
      <c r="C171" s="364"/>
      <c r="D171" s="359" t="s">
        <v>56</v>
      </c>
      <c r="E171" s="360">
        <v>183</v>
      </c>
      <c r="F171" s="361">
        <v>20403.514230000001</v>
      </c>
      <c r="G171" s="362">
        <v>20711.48158</v>
      </c>
      <c r="H171" s="362">
        <v>41114.99581</v>
      </c>
      <c r="I171" s="362">
        <v>46344.410520000005</v>
      </c>
      <c r="J171" s="362">
        <v>41134.903290000002</v>
      </c>
      <c r="K171" s="362">
        <v>87479.313810000007</v>
      </c>
      <c r="L171" s="362">
        <v>2338.7316800000003</v>
      </c>
      <c r="M171" s="362">
        <v>2123.2634800000001</v>
      </c>
      <c r="N171" s="362">
        <v>4461.9951600000004</v>
      </c>
      <c r="O171" s="362">
        <v>133056.30478000001</v>
      </c>
      <c r="P171" s="362">
        <v>179.48566</v>
      </c>
      <c r="Q171" s="362">
        <v>949.25956000000008</v>
      </c>
      <c r="R171" s="363">
        <v>1128.74522</v>
      </c>
      <c r="S171" s="5"/>
      <c r="T171" s="5"/>
      <c r="U171" s="5"/>
      <c r="V171" s="5"/>
      <c r="W171" s="5"/>
      <c r="X171" s="5"/>
      <c r="Y171" s="5"/>
      <c r="Z171" s="5"/>
      <c r="AA171" s="5"/>
      <c r="AB171" s="5"/>
    </row>
    <row r="172" spans="1:28" ht="13.2">
      <c r="A172" s="364"/>
      <c r="B172" s="364"/>
      <c r="C172" s="364"/>
      <c r="D172" s="364"/>
      <c r="E172" s="365">
        <v>184</v>
      </c>
      <c r="F172" s="366">
        <v>23105.992590000002</v>
      </c>
      <c r="G172" s="367">
        <v>29593.880989999998</v>
      </c>
      <c r="H172" s="367">
        <v>52699.873579999999</v>
      </c>
      <c r="I172" s="367">
        <v>37001.072340000006</v>
      </c>
      <c r="J172" s="367">
        <v>36595.219509999995</v>
      </c>
      <c r="K172" s="367">
        <v>73596.291849999994</v>
      </c>
      <c r="L172" s="367">
        <v>1023.29849</v>
      </c>
      <c r="M172" s="367">
        <v>1728.1261000000002</v>
      </c>
      <c r="N172" s="367">
        <v>2751.4245899999996</v>
      </c>
      <c r="O172" s="367">
        <v>129047.59001999999</v>
      </c>
      <c r="P172" s="367">
        <v>203.31076999999999</v>
      </c>
      <c r="Q172" s="367">
        <v>57.922830000000005</v>
      </c>
      <c r="R172" s="368">
        <v>261.23360000000002</v>
      </c>
      <c r="S172" s="5"/>
      <c r="T172" s="5"/>
      <c r="U172" s="5"/>
      <c r="V172" s="5"/>
      <c r="W172" s="5"/>
      <c r="X172" s="5"/>
      <c r="Y172" s="5"/>
      <c r="Z172" s="5"/>
      <c r="AA172" s="5"/>
      <c r="AB172" s="5"/>
    </row>
    <row r="173" spans="1:28" ht="13.2">
      <c r="A173" s="364"/>
      <c r="B173" s="364"/>
      <c r="C173" s="364"/>
      <c r="D173" s="364"/>
      <c r="E173" s="365">
        <v>185</v>
      </c>
      <c r="F173" s="366">
        <v>47295.87702</v>
      </c>
      <c r="G173" s="367">
        <v>42912.794840000002</v>
      </c>
      <c r="H173" s="367">
        <v>90208.671860000002</v>
      </c>
      <c r="I173" s="367">
        <v>76624.485870000004</v>
      </c>
      <c r="J173" s="367">
        <v>90271.980230000001</v>
      </c>
      <c r="K173" s="367">
        <v>166896.46609999999</v>
      </c>
      <c r="L173" s="367">
        <v>1470.6248799999998</v>
      </c>
      <c r="M173" s="367">
        <v>4395.0881500000005</v>
      </c>
      <c r="N173" s="367">
        <v>5865.7130299999999</v>
      </c>
      <c r="O173" s="367">
        <v>262970.85099000001</v>
      </c>
      <c r="P173" s="367">
        <v>78.394350000000003</v>
      </c>
      <c r="Q173" s="367">
        <v>40.030269999999994</v>
      </c>
      <c r="R173" s="368">
        <v>118.42461999999999</v>
      </c>
      <c r="S173" s="5"/>
      <c r="T173" s="5"/>
      <c r="U173" s="5"/>
      <c r="V173" s="5"/>
      <c r="W173" s="5"/>
      <c r="X173" s="5"/>
      <c r="Y173" s="5"/>
      <c r="Z173" s="5"/>
      <c r="AA173" s="5"/>
      <c r="AB173" s="5"/>
    </row>
    <row r="174" spans="1:28" ht="13.2">
      <c r="A174" s="364"/>
      <c r="B174" s="364"/>
      <c r="C174" s="364"/>
      <c r="D174" s="364"/>
      <c r="E174" s="365">
        <v>583</v>
      </c>
      <c r="F174" s="366">
        <v>35755.51354</v>
      </c>
      <c r="G174" s="367">
        <v>36466.342429999997</v>
      </c>
      <c r="H174" s="367">
        <v>72221.855970000004</v>
      </c>
      <c r="I174" s="367">
        <v>64384.299020000006</v>
      </c>
      <c r="J174" s="367">
        <v>49394.635679999999</v>
      </c>
      <c r="K174" s="367">
        <v>113778.9347</v>
      </c>
      <c r="L174" s="367">
        <v>3031.70165</v>
      </c>
      <c r="M174" s="367">
        <v>3375.3230899999999</v>
      </c>
      <c r="N174" s="367">
        <v>6407.0247399999998</v>
      </c>
      <c r="O174" s="367">
        <v>192407.81541000001</v>
      </c>
      <c r="P174" s="367">
        <v>143.09706</v>
      </c>
      <c r="Q174" s="367">
        <v>10.66459</v>
      </c>
      <c r="R174" s="368">
        <v>153.76165</v>
      </c>
      <c r="S174" s="5"/>
      <c r="T174" s="5"/>
      <c r="U174" s="5"/>
      <c r="V174" s="5"/>
      <c r="W174" s="5"/>
      <c r="X174" s="5"/>
      <c r="Y174" s="5"/>
      <c r="Z174" s="5"/>
      <c r="AA174" s="5"/>
      <c r="AB174" s="5"/>
    </row>
    <row r="175" spans="1:28" ht="13.2">
      <c r="A175" s="364"/>
      <c r="B175" s="364"/>
      <c r="C175" s="364"/>
      <c r="D175" s="359" t="s">
        <v>57</v>
      </c>
      <c r="E175" s="360">
        <v>222</v>
      </c>
      <c r="F175" s="361">
        <v>74901.855349999998</v>
      </c>
      <c r="G175" s="362">
        <v>21077.955449999998</v>
      </c>
      <c r="H175" s="362">
        <v>95979.810799999992</v>
      </c>
      <c r="I175" s="362">
        <v>78631.690439999991</v>
      </c>
      <c r="J175" s="362">
        <v>54906.81237</v>
      </c>
      <c r="K175" s="362">
        <v>133538.50281000001</v>
      </c>
      <c r="L175" s="362">
        <v>1531.17704</v>
      </c>
      <c r="M175" s="362">
        <v>2369.69256</v>
      </c>
      <c r="N175" s="362">
        <v>3900.8696</v>
      </c>
      <c r="O175" s="362">
        <v>233419.18321000002</v>
      </c>
      <c r="P175" s="362">
        <v>10.60234</v>
      </c>
      <c r="Q175" s="362">
        <v>5.5089899999999998</v>
      </c>
      <c r="R175" s="363">
        <v>16.111329999999999</v>
      </c>
      <c r="S175" s="5"/>
      <c r="T175" s="5"/>
      <c r="U175" s="5"/>
      <c r="V175" s="5"/>
      <c r="W175" s="5"/>
      <c r="X175" s="5"/>
      <c r="Y175" s="5"/>
      <c r="Z175" s="5"/>
      <c r="AA175" s="5"/>
      <c r="AB175" s="5"/>
    </row>
    <row r="176" spans="1:28" ht="13.2">
      <c r="A176" s="364"/>
      <c r="B176" s="364"/>
      <c r="C176" s="364"/>
      <c r="D176" s="364"/>
      <c r="E176" s="365">
        <v>352</v>
      </c>
      <c r="F176" s="366">
        <v>28083.979149999999</v>
      </c>
      <c r="G176" s="367">
        <v>13473.542660000001</v>
      </c>
      <c r="H176" s="367">
        <v>41557.521810000006</v>
      </c>
      <c r="I176" s="367">
        <v>81350.552299999996</v>
      </c>
      <c r="J176" s="367">
        <v>25445.535030000003</v>
      </c>
      <c r="K176" s="367">
        <v>106796.08732999999</v>
      </c>
      <c r="L176" s="367">
        <v>2023.7928400000001</v>
      </c>
      <c r="M176" s="367">
        <v>1346.4636399999999</v>
      </c>
      <c r="N176" s="367">
        <v>3370.25648</v>
      </c>
      <c r="O176" s="367">
        <v>151723.86562</v>
      </c>
      <c r="P176" s="367">
        <v>43.36318</v>
      </c>
      <c r="Q176" s="367">
        <v>132.75543999999999</v>
      </c>
      <c r="R176" s="368">
        <v>176.11861999999999</v>
      </c>
      <c r="S176" s="5"/>
      <c r="T176" s="5"/>
      <c r="U176" s="5"/>
      <c r="V176" s="5"/>
      <c r="W176" s="5"/>
      <c r="X176" s="5"/>
      <c r="Y176" s="5"/>
      <c r="Z176" s="5"/>
      <c r="AA176" s="5"/>
      <c r="AB176" s="5"/>
    </row>
    <row r="177" spans="1:28" ht="13.2">
      <c r="A177" s="364"/>
      <c r="B177" s="364"/>
      <c r="C177" s="364"/>
      <c r="D177" s="364"/>
      <c r="E177" s="365">
        <v>357</v>
      </c>
      <c r="F177" s="366">
        <v>38668.453270000005</v>
      </c>
      <c r="G177" s="367">
        <v>39223.880349999999</v>
      </c>
      <c r="H177" s="367">
        <v>77892.333620000005</v>
      </c>
      <c r="I177" s="367">
        <v>102681.76190000001</v>
      </c>
      <c r="J177" s="367">
        <v>72206.591220000002</v>
      </c>
      <c r="K177" s="367">
        <v>174888.35312000001</v>
      </c>
      <c r="L177" s="367">
        <v>4421.7518099999998</v>
      </c>
      <c r="M177" s="367">
        <v>4205.58259</v>
      </c>
      <c r="N177" s="367">
        <v>8627.3343999999997</v>
      </c>
      <c r="O177" s="367">
        <v>261408.02114</v>
      </c>
      <c r="P177" s="367">
        <v>19.414180000000002</v>
      </c>
      <c r="Q177" s="367">
        <v>30.406759999999998</v>
      </c>
      <c r="R177" s="368">
        <v>49.82094</v>
      </c>
      <c r="S177" s="5"/>
      <c r="T177" s="5"/>
      <c r="U177" s="5"/>
      <c r="V177" s="5"/>
      <c r="W177" s="5"/>
      <c r="X177" s="5"/>
      <c r="Y177" s="5"/>
      <c r="Z177" s="5"/>
      <c r="AA177" s="5"/>
      <c r="AB177" s="5"/>
    </row>
    <row r="178" spans="1:28" ht="13.2">
      <c r="A178" s="364"/>
      <c r="B178" s="364"/>
      <c r="C178" s="364"/>
      <c r="D178" s="364"/>
      <c r="E178" s="365">
        <v>404</v>
      </c>
      <c r="F178" s="366">
        <v>15541.981589999999</v>
      </c>
      <c r="G178" s="367">
        <v>7588.8894600000003</v>
      </c>
      <c r="H178" s="367">
        <v>23130.871050000002</v>
      </c>
      <c r="I178" s="367">
        <v>48347.050860000003</v>
      </c>
      <c r="J178" s="367">
        <v>22947.251629999999</v>
      </c>
      <c r="K178" s="367">
        <v>71294.302490000002</v>
      </c>
      <c r="L178" s="367">
        <v>3965.3564200000001</v>
      </c>
      <c r="M178" s="367">
        <v>1549.7324900000001</v>
      </c>
      <c r="N178" s="367">
        <v>5515.0889100000004</v>
      </c>
      <c r="O178" s="367">
        <v>99940.262450000009</v>
      </c>
      <c r="P178" s="367">
        <v>10.616850000000001</v>
      </c>
      <c r="Q178" s="367">
        <v>2222.3633500000001</v>
      </c>
      <c r="R178" s="368">
        <v>2232.9802</v>
      </c>
      <c r="S178" s="5"/>
      <c r="T178" s="5"/>
      <c r="U178" s="5"/>
      <c r="V178" s="5"/>
      <c r="W178" s="5"/>
      <c r="X178" s="5"/>
      <c r="Y178" s="5"/>
      <c r="Z178" s="5"/>
      <c r="AA178" s="5"/>
      <c r="AB178" s="5"/>
    </row>
    <row r="179" spans="1:28" ht="13.2">
      <c r="A179" s="364"/>
      <c r="B179" s="364"/>
      <c r="C179" s="364"/>
      <c r="D179" s="364"/>
      <c r="E179" s="365">
        <v>486</v>
      </c>
      <c r="F179" s="366">
        <v>0</v>
      </c>
      <c r="G179" s="367">
        <v>0</v>
      </c>
      <c r="H179" s="367">
        <v>0</v>
      </c>
      <c r="I179" s="367">
        <v>0</v>
      </c>
      <c r="J179" s="367">
        <v>0</v>
      </c>
      <c r="K179" s="367">
        <v>0</v>
      </c>
      <c r="L179" s="367">
        <v>0</v>
      </c>
      <c r="M179" s="367">
        <v>0</v>
      </c>
      <c r="N179" s="367">
        <v>0</v>
      </c>
      <c r="O179" s="367">
        <v>0</v>
      </c>
      <c r="P179" s="367">
        <v>0</v>
      </c>
      <c r="Q179" s="367">
        <v>10.25661</v>
      </c>
      <c r="R179" s="368">
        <v>10.25661</v>
      </c>
      <c r="S179" s="5"/>
      <c r="T179" s="5"/>
      <c r="U179" s="5"/>
      <c r="V179" s="5"/>
      <c r="W179" s="5"/>
      <c r="X179" s="5"/>
      <c r="Y179" s="5"/>
      <c r="Z179" s="5"/>
      <c r="AA179" s="5"/>
      <c r="AB179" s="5"/>
    </row>
    <row r="180" spans="1:28" ht="13.2">
      <c r="A180" s="364"/>
      <c r="B180" s="364"/>
      <c r="C180" s="364"/>
      <c r="D180" s="364"/>
      <c r="E180" s="365">
        <v>595</v>
      </c>
      <c r="F180" s="366">
        <v>22263.593270000001</v>
      </c>
      <c r="G180" s="367">
        <v>10284.18182</v>
      </c>
      <c r="H180" s="367">
        <v>32547.775089999999</v>
      </c>
      <c r="I180" s="367">
        <v>77188.432690000001</v>
      </c>
      <c r="J180" s="367">
        <v>42712.058130000005</v>
      </c>
      <c r="K180" s="367">
        <v>119900.49081999999</v>
      </c>
      <c r="L180" s="367">
        <v>2127.6118099999999</v>
      </c>
      <c r="M180" s="367">
        <v>1185.9097199999999</v>
      </c>
      <c r="N180" s="367">
        <v>3313.52153</v>
      </c>
      <c r="O180" s="367">
        <v>155761.78743999999</v>
      </c>
      <c r="P180" s="367">
        <v>14.105370000000001</v>
      </c>
      <c r="Q180" s="367">
        <v>9.2877500000000008</v>
      </c>
      <c r="R180" s="368">
        <v>23.39312</v>
      </c>
      <c r="S180" s="5"/>
      <c r="T180" s="5"/>
      <c r="U180" s="5"/>
      <c r="V180" s="5"/>
      <c r="W180" s="5"/>
      <c r="X180" s="5"/>
      <c r="Y180" s="5"/>
      <c r="Z180" s="5"/>
      <c r="AA180" s="5"/>
      <c r="AB180" s="5"/>
    </row>
    <row r="181" spans="1:28" ht="13.2">
      <c r="A181" s="364"/>
      <c r="B181" s="364"/>
      <c r="C181" s="364"/>
      <c r="D181" s="364"/>
      <c r="E181" s="365">
        <v>596</v>
      </c>
      <c r="F181" s="366">
        <v>22153.324850000001</v>
      </c>
      <c r="G181" s="367">
        <v>8186.8360999999995</v>
      </c>
      <c r="H181" s="367">
        <v>30340.160949999998</v>
      </c>
      <c r="I181" s="367">
        <v>37994.455479999997</v>
      </c>
      <c r="J181" s="367">
        <v>16583.72552</v>
      </c>
      <c r="K181" s="367">
        <v>54578.180999999997</v>
      </c>
      <c r="L181" s="367">
        <v>2291.8549800000001</v>
      </c>
      <c r="M181" s="367">
        <v>1932.3125</v>
      </c>
      <c r="N181" s="367">
        <v>4224.1674800000001</v>
      </c>
      <c r="O181" s="367">
        <v>89142.509430000006</v>
      </c>
      <c r="P181" s="367">
        <v>28.791</v>
      </c>
      <c r="Q181" s="367">
        <v>3.1874400000000001</v>
      </c>
      <c r="R181" s="368">
        <v>31.978439999999999</v>
      </c>
      <c r="S181" s="5"/>
      <c r="T181" s="5"/>
      <c r="U181" s="5"/>
      <c r="V181" s="5"/>
      <c r="W181" s="5"/>
      <c r="X181" s="5"/>
      <c r="Y181" s="5"/>
      <c r="Z181" s="5"/>
      <c r="AA181" s="5"/>
      <c r="AB181" s="5"/>
    </row>
    <row r="182" spans="1:28" ht="13.2">
      <c r="A182" s="364"/>
      <c r="B182" s="364"/>
      <c r="C182" s="364"/>
      <c r="D182" s="364"/>
      <c r="E182" s="365">
        <v>657</v>
      </c>
      <c r="F182" s="366">
        <v>11486.941369999999</v>
      </c>
      <c r="G182" s="367">
        <v>5405.4643699999997</v>
      </c>
      <c r="H182" s="367">
        <v>16892.405739999998</v>
      </c>
      <c r="I182" s="367">
        <v>28927.6747</v>
      </c>
      <c r="J182" s="367">
        <v>15338.57502</v>
      </c>
      <c r="K182" s="367">
        <v>44266.24972</v>
      </c>
      <c r="L182" s="367">
        <v>316.72984000000002</v>
      </c>
      <c r="M182" s="367">
        <v>741.48981000000003</v>
      </c>
      <c r="N182" s="367">
        <v>1058.21965</v>
      </c>
      <c r="O182" s="367">
        <v>62216.875110000001</v>
      </c>
      <c r="P182" s="367">
        <v>5.3104300000000002</v>
      </c>
      <c r="Q182" s="367">
        <v>5.3817700000000004</v>
      </c>
      <c r="R182" s="368">
        <v>10.692200000000001</v>
      </c>
      <c r="S182" s="5"/>
      <c r="T182" s="5"/>
      <c r="U182" s="5"/>
      <c r="V182" s="5"/>
      <c r="W182" s="5"/>
      <c r="X182" s="5"/>
      <c r="Y182" s="5"/>
      <c r="Z182" s="5"/>
      <c r="AA182" s="5"/>
      <c r="AB182" s="5"/>
    </row>
    <row r="183" spans="1:28" ht="13.2">
      <c r="A183" s="364"/>
      <c r="B183" s="364"/>
      <c r="C183" s="364"/>
      <c r="D183" s="359" t="s">
        <v>272</v>
      </c>
      <c r="E183" s="360">
        <v>236</v>
      </c>
      <c r="F183" s="361">
        <v>9627.5437500000007</v>
      </c>
      <c r="G183" s="362">
        <v>5789.2446900000004</v>
      </c>
      <c r="H183" s="362">
        <v>15416.78844</v>
      </c>
      <c r="I183" s="362">
        <v>84543.848360000004</v>
      </c>
      <c r="J183" s="362">
        <v>48897.465889999999</v>
      </c>
      <c r="K183" s="362">
        <v>133441.31425</v>
      </c>
      <c r="L183" s="362">
        <v>6962.2362000000003</v>
      </c>
      <c r="M183" s="362">
        <v>5953.5409300000001</v>
      </c>
      <c r="N183" s="362">
        <v>12915.77713</v>
      </c>
      <c r="O183" s="362">
        <v>161773.87982</v>
      </c>
      <c r="P183" s="362">
        <v>8.550040000000001</v>
      </c>
      <c r="Q183" s="362">
        <v>4.4885999999999999</v>
      </c>
      <c r="R183" s="363">
        <v>13.038639999999999</v>
      </c>
      <c r="S183" s="5"/>
      <c r="T183" s="5"/>
      <c r="U183" s="5"/>
      <c r="V183" s="5"/>
      <c r="W183" s="5"/>
      <c r="X183" s="5"/>
      <c r="Y183" s="5"/>
      <c r="Z183" s="5"/>
      <c r="AA183" s="5"/>
      <c r="AB183" s="5"/>
    </row>
    <row r="184" spans="1:28" ht="13.2">
      <c r="A184" s="364"/>
      <c r="B184" s="364"/>
      <c r="C184" s="364"/>
      <c r="D184" s="359" t="s">
        <v>273</v>
      </c>
      <c r="E184" s="360">
        <v>335</v>
      </c>
      <c r="F184" s="361">
        <v>19833.70422</v>
      </c>
      <c r="G184" s="362">
        <v>23189.671309999998</v>
      </c>
      <c r="H184" s="362">
        <v>43023.375530000005</v>
      </c>
      <c r="I184" s="362">
        <v>87712.143060000002</v>
      </c>
      <c r="J184" s="362">
        <v>33938.791810000002</v>
      </c>
      <c r="K184" s="362">
        <v>121650.93487000001</v>
      </c>
      <c r="L184" s="362">
        <v>2217.0209900000004</v>
      </c>
      <c r="M184" s="362">
        <v>3134.7862300000002</v>
      </c>
      <c r="N184" s="362">
        <v>5351.8072199999997</v>
      </c>
      <c r="O184" s="362">
        <v>170026.11762</v>
      </c>
      <c r="P184" s="362">
        <v>47.599539999999998</v>
      </c>
      <c r="Q184" s="362">
        <v>81.473479999999995</v>
      </c>
      <c r="R184" s="363">
        <v>129.07302000000001</v>
      </c>
      <c r="S184" s="5"/>
      <c r="T184" s="5"/>
      <c r="U184" s="5"/>
      <c r="V184" s="5"/>
      <c r="W184" s="5"/>
      <c r="X184" s="5"/>
      <c r="Y184" s="5"/>
      <c r="Z184" s="5"/>
      <c r="AA184" s="5"/>
      <c r="AB184" s="5"/>
    </row>
    <row r="185" spans="1:28" ht="13.2">
      <c r="A185" s="364"/>
      <c r="B185" s="364"/>
      <c r="C185" s="364"/>
      <c r="D185" s="364"/>
      <c r="E185" s="365">
        <v>611</v>
      </c>
      <c r="F185" s="366">
        <v>0.78</v>
      </c>
      <c r="G185" s="367">
        <v>0.24503999999999998</v>
      </c>
      <c r="H185" s="367">
        <v>1.02504</v>
      </c>
      <c r="I185" s="367">
        <v>1329.2145</v>
      </c>
      <c r="J185" s="367">
        <v>867.84228000000007</v>
      </c>
      <c r="K185" s="367">
        <v>2197.0567799999999</v>
      </c>
      <c r="L185" s="367">
        <v>118.77164</v>
      </c>
      <c r="M185" s="367">
        <v>1.1708000000000001</v>
      </c>
      <c r="N185" s="367">
        <v>119.94244</v>
      </c>
      <c r="O185" s="367">
        <v>2318.0242599999997</v>
      </c>
      <c r="P185" s="367">
        <v>0</v>
      </c>
      <c r="Q185" s="367">
        <v>0</v>
      </c>
      <c r="R185" s="368">
        <v>0</v>
      </c>
      <c r="S185" s="5"/>
      <c r="T185" s="5"/>
      <c r="U185" s="5"/>
      <c r="V185" s="5"/>
      <c r="W185" s="5"/>
      <c r="X185" s="5"/>
      <c r="Y185" s="5"/>
      <c r="Z185" s="5"/>
      <c r="AA185" s="5"/>
      <c r="AB185" s="5"/>
    </row>
    <row r="186" spans="1:28" ht="13.2">
      <c r="A186" s="364"/>
      <c r="B186" s="364"/>
      <c r="C186" s="364"/>
      <c r="D186" s="359" t="s">
        <v>274</v>
      </c>
      <c r="E186" s="360">
        <v>187</v>
      </c>
      <c r="F186" s="361">
        <v>13712.42971</v>
      </c>
      <c r="G186" s="362">
        <v>4947.2509700000001</v>
      </c>
      <c r="H186" s="362">
        <v>18659.680680000001</v>
      </c>
      <c r="I186" s="362">
        <v>74063.405599999998</v>
      </c>
      <c r="J186" s="362">
        <v>60983.621249999997</v>
      </c>
      <c r="K186" s="362">
        <v>135047.02684999999</v>
      </c>
      <c r="L186" s="362">
        <v>3215.1015600000001</v>
      </c>
      <c r="M186" s="362">
        <v>4240.3202199999996</v>
      </c>
      <c r="N186" s="362">
        <v>7455.4217800000006</v>
      </c>
      <c r="O186" s="362">
        <v>161162.12930999999</v>
      </c>
      <c r="P186" s="362">
        <v>179.48566</v>
      </c>
      <c r="Q186" s="362">
        <v>949.25956000000008</v>
      </c>
      <c r="R186" s="363">
        <v>1128.74522</v>
      </c>
      <c r="S186" s="5"/>
      <c r="T186" s="5"/>
      <c r="U186" s="5"/>
      <c r="V186" s="5"/>
      <c r="W186" s="5"/>
      <c r="X186" s="5"/>
      <c r="Y186" s="5"/>
      <c r="Z186" s="5"/>
      <c r="AA186" s="5"/>
      <c r="AB186" s="5"/>
    </row>
    <row r="187" spans="1:28" ht="13.2">
      <c r="A187" s="364"/>
      <c r="B187" s="364"/>
      <c r="C187" s="364"/>
      <c r="D187" s="364"/>
      <c r="E187" s="365">
        <v>381</v>
      </c>
      <c r="F187" s="366">
        <v>1.1188199999999999</v>
      </c>
      <c r="G187" s="367">
        <v>0</v>
      </c>
      <c r="H187" s="367">
        <v>1.1188199999999999</v>
      </c>
      <c r="I187" s="367">
        <v>6789.5100599999996</v>
      </c>
      <c r="J187" s="367">
        <v>10176.152340000001</v>
      </c>
      <c r="K187" s="367">
        <v>16965.662399999997</v>
      </c>
      <c r="L187" s="367">
        <v>43.263419999999996</v>
      </c>
      <c r="M187" s="367">
        <v>1.28311</v>
      </c>
      <c r="N187" s="367">
        <v>44.546529999999997</v>
      </c>
      <c r="O187" s="367">
        <v>17011.32775</v>
      </c>
      <c r="P187" s="367">
        <v>0</v>
      </c>
      <c r="Q187" s="367">
        <v>0</v>
      </c>
      <c r="R187" s="368">
        <v>0</v>
      </c>
      <c r="S187" s="5"/>
      <c r="T187" s="5"/>
      <c r="U187" s="5"/>
      <c r="V187" s="5"/>
      <c r="W187" s="5"/>
      <c r="X187" s="5"/>
      <c r="Y187" s="5"/>
      <c r="Z187" s="5"/>
      <c r="AA187" s="5"/>
      <c r="AB187" s="5"/>
    </row>
    <row r="188" spans="1:28" ht="13.2">
      <c r="A188" s="364"/>
      <c r="B188" s="364"/>
      <c r="C188" s="364"/>
      <c r="D188" s="364"/>
      <c r="E188" s="365">
        <v>560</v>
      </c>
      <c r="F188" s="366">
        <v>13012.962649999999</v>
      </c>
      <c r="G188" s="367">
        <v>7440.58896</v>
      </c>
      <c r="H188" s="367">
        <v>20453.551609999999</v>
      </c>
      <c r="I188" s="367">
        <v>47034.909799999994</v>
      </c>
      <c r="J188" s="367">
        <v>37820.563829999999</v>
      </c>
      <c r="K188" s="367">
        <v>84855.473629999993</v>
      </c>
      <c r="L188" s="367">
        <v>2717.2884100000001</v>
      </c>
      <c r="M188" s="367">
        <v>2824.6555199999998</v>
      </c>
      <c r="N188" s="367">
        <v>5541.9439299999995</v>
      </c>
      <c r="O188" s="367">
        <v>110850.96917</v>
      </c>
      <c r="P188" s="367">
        <v>5.2563900000000006</v>
      </c>
      <c r="Q188" s="367">
        <v>5.7446400000000004</v>
      </c>
      <c r="R188" s="368">
        <v>11.00103</v>
      </c>
      <c r="S188" s="5"/>
      <c r="T188" s="5"/>
      <c r="U188" s="5"/>
      <c r="V188" s="5"/>
      <c r="W188" s="5"/>
      <c r="X188" s="5"/>
      <c r="Y188" s="5"/>
      <c r="Z188" s="5"/>
      <c r="AA188" s="5"/>
      <c r="AB188" s="5"/>
    </row>
    <row r="189" spans="1:28" ht="13.2">
      <c r="A189" s="364"/>
      <c r="B189" s="364"/>
      <c r="C189" s="364"/>
      <c r="D189" s="364"/>
      <c r="E189" s="365">
        <v>576</v>
      </c>
      <c r="F189" s="366">
        <v>40567.181069999999</v>
      </c>
      <c r="G189" s="367">
        <v>90191.821349999998</v>
      </c>
      <c r="H189" s="367">
        <v>130759.00242</v>
      </c>
      <c r="I189" s="367">
        <v>65991.540349999996</v>
      </c>
      <c r="J189" s="367">
        <v>106589.8958</v>
      </c>
      <c r="K189" s="367">
        <v>172581.43614999999</v>
      </c>
      <c r="L189" s="367">
        <v>2781.3411099999998</v>
      </c>
      <c r="M189" s="367">
        <v>5591.6872400000002</v>
      </c>
      <c r="N189" s="367">
        <v>8373.0283500000005</v>
      </c>
      <c r="O189" s="367">
        <v>311713.46692000004</v>
      </c>
      <c r="P189" s="367">
        <v>686.14720999999997</v>
      </c>
      <c r="Q189" s="367">
        <v>23.901949999999999</v>
      </c>
      <c r="R189" s="368">
        <v>710.04916000000003</v>
      </c>
      <c r="S189" s="5"/>
      <c r="T189" s="5"/>
      <c r="U189" s="5"/>
      <c r="V189" s="5"/>
      <c r="W189" s="5"/>
      <c r="X189" s="5"/>
      <c r="Y189" s="5"/>
      <c r="Z189" s="5"/>
      <c r="AA189" s="5"/>
      <c r="AB189" s="5"/>
    </row>
    <row r="190" spans="1:28" ht="13.2">
      <c r="A190" s="364"/>
      <c r="B190" s="364"/>
      <c r="C190" s="364"/>
      <c r="D190" s="364"/>
      <c r="E190" s="365">
        <v>581</v>
      </c>
      <c r="F190" s="366">
        <v>15316.33597</v>
      </c>
      <c r="G190" s="367">
        <v>37790.044670000003</v>
      </c>
      <c r="H190" s="367">
        <v>53106.380640000003</v>
      </c>
      <c r="I190" s="367">
        <v>41852.395119999994</v>
      </c>
      <c r="J190" s="367">
        <v>56862.317240000004</v>
      </c>
      <c r="K190" s="367">
        <v>98714.712360000005</v>
      </c>
      <c r="L190" s="367">
        <v>1576.37826</v>
      </c>
      <c r="M190" s="367">
        <v>2459.6102799999999</v>
      </c>
      <c r="N190" s="367">
        <v>4035.9885399999998</v>
      </c>
      <c r="O190" s="367">
        <v>155857.08153999998</v>
      </c>
      <c r="P190" s="367">
        <v>11.68469</v>
      </c>
      <c r="Q190" s="367">
        <v>4.1854100000000001</v>
      </c>
      <c r="R190" s="368">
        <v>15.870100000000001</v>
      </c>
      <c r="S190" s="5"/>
      <c r="T190" s="5"/>
      <c r="U190" s="5"/>
      <c r="V190" s="5"/>
      <c r="W190" s="5"/>
      <c r="X190" s="5"/>
      <c r="Y190" s="5"/>
      <c r="Z190" s="5"/>
      <c r="AA190" s="5"/>
      <c r="AB190" s="5"/>
    </row>
    <row r="191" spans="1:28" ht="13.2">
      <c r="A191" s="364"/>
      <c r="B191" s="364"/>
      <c r="C191" s="364"/>
      <c r="D191" s="359" t="s">
        <v>59</v>
      </c>
      <c r="E191" s="360">
        <v>188</v>
      </c>
      <c r="F191" s="361">
        <v>863745.73554999998</v>
      </c>
      <c r="G191" s="362">
        <v>608766.23048999999</v>
      </c>
      <c r="H191" s="362">
        <v>1472511.9660399999</v>
      </c>
      <c r="I191" s="362">
        <v>407097.25236000004</v>
      </c>
      <c r="J191" s="362">
        <v>515672.43208999996</v>
      </c>
      <c r="K191" s="362">
        <v>922769.68445000006</v>
      </c>
      <c r="L191" s="362">
        <v>172232.77186000001</v>
      </c>
      <c r="M191" s="362">
        <v>279605.80815</v>
      </c>
      <c r="N191" s="362">
        <v>451838.58000999998</v>
      </c>
      <c r="O191" s="362">
        <v>2847120.2305000001</v>
      </c>
      <c r="P191" s="362">
        <v>8269908.8501400007</v>
      </c>
      <c r="Q191" s="362">
        <v>3287678.81813</v>
      </c>
      <c r="R191" s="363">
        <v>11557587.668270001</v>
      </c>
      <c r="S191" s="5"/>
      <c r="T191" s="5"/>
      <c r="U191" s="5"/>
      <c r="V191" s="5"/>
      <c r="W191" s="5"/>
      <c r="X191" s="5"/>
      <c r="Y191" s="5"/>
      <c r="Z191" s="5"/>
      <c r="AA191" s="5"/>
      <c r="AB191" s="5"/>
    </row>
    <row r="192" spans="1:28" ht="13.2">
      <c r="A192" s="364"/>
      <c r="B192" s="364"/>
      <c r="C192" s="364"/>
      <c r="D192" s="364"/>
      <c r="E192" s="365">
        <v>189</v>
      </c>
      <c r="F192" s="366">
        <v>295484.38601000002</v>
      </c>
      <c r="G192" s="367">
        <v>491817.39773000003</v>
      </c>
      <c r="H192" s="367">
        <v>787301.78373999998</v>
      </c>
      <c r="I192" s="367">
        <v>148355.28099999999</v>
      </c>
      <c r="J192" s="367">
        <v>253807.84216</v>
      </c>
      <c r="K192" s="367">
        <v>402163.12316000002</v>
      </c>
      <c r="L192" s="367">
        <v>11971.64136</v>
      </c>
      <c r="M192" s="367">
        <v>30461.570760000002</v>
      </c>
      <c r="N192" s="367">
        <v>42433.212119999997</v>
      </c>
      <c r="O192" s="367">
        <v>1231898.1190199999</v>
      </c>
      <c r="P192" s="367">
        <v>3075.75317</v>
      </c>
      <c r="Q192" s="367">
        <v>7504.10293</v>
      </c>
      <c r="R192" s="368">
        <v>10579.856099999999</v>
      </c>
      <c r="S192" s="5"/>
      <c r="T192" s="5"/>
      <c r="U192" s="5"/>
      <c r="V192" s="5"/>
      <c r="W192" s="5"/>
      <c r="X192" s="5"/>
      <c r="Y192" s="5"/>
      <c r="Z192" s="5"/>
      <c r="AA192" s="5"/>
      <c r="AB192" s="5"/>
    </row>
    <row r="193" spans="1:28" ht="13.2">
      <c r="A193" s="364"/>
      <c r="B193" s="364"/>
      <c r="C193" s="364"/>
      <c r="D193" s="364"/>
      <c r="E193" s="365">
        <v>190</v>
      </c>
      <c r="F193" s="366">
        <v>105652.72356</v>
      </c>
      <c r="G193" s="367">
        <v>41988.924530000004</v>
      </c>
      <c r="H193" s="367">
        <v>147641.64809</v>
      </c>
      <c r="I193" s="367">
        <v>43858.300090000004</v>
      </c>
      <c r="J193" s="367">
        <v>49778.197799999994</v>
      </c>
      <c r="K193" s="367">
        <v>93636.497889999999</v>
      </c>
      <c r="L193" s="367">
        <v>1605.96847</v>
      </c>
      <c r="M193" s="367">
        <v>2170.7209800000001</v>
      </c>
      <c r="N193" s="367">
        <v>3776.6894500000003</v>
      </c>
      <c r="O193" s="367">
        <v>245054.83543000001</v>
      </c>
      <c r="P193" s="367">
        <v>36.624029999999998</v>
      </c>
      <c r="Q193" s="367">
        <v>18.443540000000002</v>
      </c>
      <c r="R193" s="368">
        <v>55.067569999999996</v>
      </c>
      <c r="S193" s="5"/>
      <c r="T193" s="5"/>
      <c r="U193" s="5"/>
      <c r="V193" s="5"/>
      <c r="W193" s="5"/>
      <c r="X193" s="5"/>
      <c r="Y193" s="5"/>
      <c r="Z193" s="5"/>
      <c r="AA193" s="5"/>
      <c r="AB193" s="5"/>
    </row>
    <row r="194" spans="1:28" ht="13.2">
      <c r="A194" s="364"/>
      <c r="B194" s="364"/>
      <c r="C194" s="364"/>
      <c r="D194" s="364"/>
      <c r="E194" s="365">
        <v>191</v>
      </c>
      <c r="F194" s="366">
        <v>67561.834109999996</v>
      </c>
      <c r="G194" s="367">
        <v>108071.66824</v>
      </c>
      <c r="H194" s="367">
        <v>175633.50235</v>
      </c>
      <c r="I194" s="367">
        <v>65267.157729999999</v>
      </c>
      <c r="J194" s="367">
        <v>128237.65728</v>
      </c>
      <c r="K194" s="367">
        <v>193504.81500999999</v>
      </c>
      <c r="L194" s="367">
        <v>1975.54089</v>
      </c>
      <c r="M194" s="367">
        <v>3811.6157400000002</v>
      </c>
      <c r="N194" s="367">
        <v>5787.1566299999995</v>
      </c>
      <c r="O194" s="367">
        <v>374925.47399000003</v>
      </c>
      <c r="P194" s="367">
        <v>203.69793999999999</v>
      </c>
      <c r="Q194" s="367">
        <v>16176.596130000002</v>
      </c>
      <c r="R194" s="368">
        <v>16380.29407</v>
      </c>
      <c r="S194" s="5"/>
      <c r="T194" s="5"/>
      <c r="U194" s="5"/>
      <c r="V194" s="5"/>
      <c r="W194" s="5"/>
      <c r="X194" s="5"/>
      <c r="Y194" s="5"/>
      <c r="Z194" s="5"/>
      <c r="AA194" s="5"/>
      <c r="AB194" s="5"/>
    </row>
    <row r="195" spans="1:28" ht="13.2">
      <c r="A195" s="364"/>
      <c r="B195" s="364"/>
      <c r="C195" s="364"/>
      <c r="D195" s="364"/>
      <c r="E195" s="365">
        <v>194</v>
      </c>
      <c r="F195" s="366">
        <v>85241.715400000001</v>
      </c>
      <c r="G195" s="367">
        <v>138083.14094000001</v>
      </c>
      <c r="H195" s="367">
        <v>223324.85634</v>
      </c>
      <c r="I195" s="367">
        <v>75874.966280000008</v>
      </c>
      <c r="J195" s="367">
        <v>115519.09362</v>
      </c>
      <c r="K195" s="367">
        <v>191394.05989999999</v>
      </c>
      <c r="L195" s="367">
        <v>1657.6415400000001</v>
      </c>
      <c r="M195" s="367">
        <v>4961.5480199999993</v>
      </c>
      <c r="N195" s="367">
        <v>6619.1895599999998</v>
      </c>
      <c r="O195" s="367">
        <v>421338.10580000002</v>
      </c>
      <c r="P195" s="367">
        <v>170.77242999999999</v>
      </c>
      <c r="Q195" s="367">
        <v>41.793930000000003</v>
      </c>
      <c r="R195" s="368">
        <v>212.56635999999997</v>
      </c>
      <c r="S195" s="5"/>
      <c r="T195" s="5"/>
      <c r="U195" s="5"/>
      <c r="V195" s="5"/>
      <c r="W195" s="5"/>
      <c r="X195" s="5"/>
      <c r="Y195" s="5"/>
      <c r="Z195" s="5"/>
      <c r="AA195" s="5"/>
      <c r="AB195" s="5"/>
    </row>
    <row r="196" spans="1:28" ht="13.2">
      <c r="A196" s="364"/>
      <c r="B196" s="364"/>
      <c r="C196" s="364"/>
      <c r="D196" s="364"/>
      <c r="E196" s="365">
        <v>246</v>
      </c>
      <c r="F196" s="366">
        <v>58113.142599999999</v>
      </c>
      <c r="G196" s="367">
        <v>49865.694969999997</v>
      </c>
      <c r="H196" s="367">
        <v>107978.83756999999</v>
      </c>
      <c r="I196" s="367">
        <v>44879.936649999996</v>
      </c>
      <c r="J196" s="367">
        <v>52060.290799999995</v>
      </c>
      <c r="K196" s="367">
        <v>96940.227450000006</v>
      </c>
      <c r="L196" s="367">
        <v>2779.1627799999997</v>
      </c>
      <c r="M196" s="367">
        <v>3256.4359300000001</v>
      </c>
      <c r="N196" s="367">
        <v>6035.5987100000002</v>
      </c>
      <c r="O196" s="367">
        <v>210954.66373</v>
      </c>
      <c r="P196" s="367">
        <v>30.74295</v>
      </c>
      <c r="Q196" s="367">
        <v>36.483139999999999</v>
      </c>
      <c r="R196" s="368">
        <v>67.226089999999999</v>
      </c>
      <c r="S196" s="5"/>
      <c r="T196" s="5"/>
      <c r="U196" s="5"/>
      <c r="V196" s="5"/>
      <c r="W196" s="5"/>
      <c r="X196" s="5"/>
      <c r="Y196" s="5"/>
      <c r="Z196" s="5"/>
      <c r="AA196" s="5"/>
      <c r="AB196" s="5"/>
    </row>
    <row r="197" spans="1:28" ht="13.2">
      <c r="A197" s="364"/>
      <c r="B197" s="364"/>
      <c r="C197" s="364"/>
      <c r="D197" s="364"/>
      <c r="E197" s="365">
        <v>254</v>
      </c>
      <c r="F197" s="366">
        <v>84325.751599999989</v>
      </c>
      <c r="G197" s="367">
        <v>111003.25869</v>
      </c>
      <c r="H197" s="367">
        <v>195329.01029000001</v>
      </c>
      <c r="I197" s="367">
        <v>135812.17961000002</v>
      </c>
      <c r="J197" s="367">
        <v>224799.90288000001</v>
      </c>
      <c r="K197" s="367">
        <v>360612.08249</v>
      </c>
      <c r="L197" s="367">
        <v>2474.1268700000001</v>
      </c>
      <c r="M197" s="367">
        <v>9085.9632100000017</v>
      </c>
      <c r="N197" s="367">
        <v>11560.09008</v>
      </c>
      <c r="O197" s="367">
        <v>567501.18286000006</v>
      </c>
      <c r="P197" s="367">
        <v>1328.8072199999999</v>
      </c>
      <c r="Q197" s="367">
        <v>14475.93492</v>
      </c>
      <c r="R197" s="368">
        <v>15804.74214</v>
      </c>
      <c r="S197" s="5"/>
      <c r="T197" s="5"/>
      <c r="U197" s="5"/>
      <c r="V197" s="5"/>
      <c r="W197" s="5"/>
      <c r="X197" s="5"/>
      <c r="Y197" s="5"/>
      <c r="Z197" s="5"/>
      <c r="AA197" s="5"/>
      <c r="AB197" s="5"/>
    </row>
    <row r="198" spans="1:28" ht="13.2">
      <c r="A198" s="364"/>
      <c r="B198" s="364"/>
      <c r="C198" s="364"/>
      <c r="D198" s="364"/>
      <c r="E198" s="365">
        <v>399</v>
      </c>
      <c r="F198" s="366">
        <v>29406.216199999999</v>
      </c>
      <c r="G198" s="367">
        <v>39854.878880000004</v>
      </c>
      <c r="H198" s="367">
        <v>69261.095079999999</v>
      </c>
      <c r="I198" s="367">
        <v>42279.63061</v>
      </c>
      <c r="J198" s="367">
        <v>56728.822409999993</v>
      </c>
      <c r="K198" s="367">
        <v>99008.453020000001</v>
      </c>
      <c r="L198" s="367">
        <v>1221.81735</v>
      </c>
      <c r="M198" s="367">
        <v>2296.9794400000001</v>
      </c>
      <c r="N198" s="367">
        <v>3518.7967899999999</v>
      </c>
      <c r="O198" s="367">
        <v>171788.34488999998</v>
      </c>
      <c r="P198" s="367">
        <v>11.758929999999999</v>
      </c>
      <c r="Q198" s="367">
        <v>1861.57781</v>
      </c>
      <c r="R198" s="368">
        <v>1873.33674</v>
      </c>
      <c r="S198" s="5"/>
      <c r="T198" s="5"/>
      <c r="U198" s="5"/>
      <c r="V198" s="5"/>
      <c r="W198" s="5"/>
      <c r="X198" s="5"/>
      <c r="Y198" s="5"/>
      <c r="Z198" s="5"/>
      <c r="AA198" s="5"/>
      <c r="AB198" s="5"/>
    </row>
    <row r="199" spans="1:28" ht="13.2">
      <c r="A199" s="364"/>
      <c r="B199" s="364"/>
      <c r="C199" s="364"/>
      <c r="D199" s="364"/>
      <c r="E199" s="365">
        <v>416</v>
      </c>
      <c r="F199" s="366">
        <v>33528.850129999999</v>
      </c>
      <c r="G199" s="367">
        <v>35377.604100000004</v>
      </c>
      <c r="H199" s="367">
        <v>68906.454230000003</v>
      </c>
      <c r="I199" s="367">
        <v>56970.354670000001</v>
      </c>
      <c r="J199" s="367">
        <v>61404.004710000001</v>
      </c>
      <c r="K199" s="367">
        <v>118374.35937999999</v>
      </c>
      <c r="L199" s="367">
        <v>2904.05251</v>
      </c>
      <c r="M199" s="367">
        <v>3599.1569199999999</v>
      </c>
      <c r="N199" s="367">
        <v>6503.2094299999999</v>
      </c>
      <c r="O199" s="367">
        <v>193784.02304</v>
      </c>
      <c r="P199" s="367">
        <v>875.63706999999999</v>
      </c>
      <c r="Q199" s="367">
        <v>556.68462999999997</v>
      </c>
      <c r="R199" s="368">
        <v>1432.3217</v>
      </c>
      <c r="S199" s="5"/>
      <c r="T199" s="5"/>
      <c r="U199" s="5"/>
      <c r="V199" s="5"/>
      <c r="W199" s="5"/>
      <c r="X199" s="5"/>
      <c r="Y199" s="5"/>
      <c r="Z199" s="5"/>
      <c r="AA199" s="5"/>
      <c r="AB199" s="5"/>
    </row>
    <row r="200" spans="1:28" ht="13.2">
      <c r="A200" s="364"/>
      <c r="B200" s="364"/>
      <c r="C200" s="364"/>
      <c r="D200" s="364"/>
      <c r="E200" s="365">
        <v>547</v>
      </c>
      <c r="F200" s="366">
        <v>15029.571099999999</v>
      </c>
      <c r="G200" s="367">
        <v>10662.712230000001</v>
      </c>
      <c r="H200" s="367">
        <v>25692.283329999998</v>
      </c>
      <c r="I200" s="367">
        <v>31443.339489999998</v>
      </c>
      <c r="J200" s="367">
        <v>52293.462749999999</v>
      </c>
      <c r="K200" s="367">
        <v>83736.80223999999</v>
      </c>
      <c r="L200" s="367">
        <v>2030.0901699999999</v>
      </c>
      <c r="M200" s="367">
        <v>1769.2498999999998</v>
      </c>
      <c r="N200" s="367">
        <v>3799.3400699999997</v>
      </c>
      <c r="O200" s="367">
        <v>113228.42564</v>
      </c>
      <c r="P200" s="367">
        <v>4.2633199999999993</v>
      </c>
      <c r="Q200" s="367">
        <v>132.85352</v>
      </c>
      <c r="R200" s="368">
        <v>137.11684</v>
      </c>
      <c r="S200" s="5"/>
      <c r="T200" s="5"/>
      <c r="U200" s="5"/>
      <c r="V200" s="5"/>
      <c r="W200" s="5"/>
      <c r="X200" s="5"/>
      <c r="Y200" s="5"/>
      <c r="Z200" s="5"/>
      <c r="AA200" s="5"/>
      <c r="AB200" s="5"/>
    </row>
    <row r="201" spans="1:28" ht="13.2">
      <c r="A201" s="364"/>
      <c r="B201" s="364"/>
      <c r="C201" s="364"/>
      <c r="D201" s="364"/>
      <c r="E201" s="365">
        <v>554</v>
      </c>
      <c r="F201" s="366">
        <v>1352.1429599999999</v>
      </c>
      <c r="G201" s="367">
        <v>4264.3488699999998</v>
      </c>
      <c r="H201" s="367">
        <v>5616.4918299999999</v>
      </c>
      <c r="I201" s="367">
        <v>16567.36781</v>
      </c>
      <c r="J201" s="367">
        <v>91399.604299999992</v>
      </c>
      <c r="K201" s="367">
        <v>107966.97211</v>
      </c>
      <c r="L201" s="367">
        <v>4495.9619699999994</v>
      </c>
      <c r="M201" s="367">
        <v>3111.6395299999999</v>
      </c>
      <c r="N201" s="367">
        <v>7607.6014999999998</v>
      </c>
      <c r="O201" s="367">
        <v>121191.06543999999</v>
      </c>
      <c r="P201" s="367">
        <v>0.12306</v>
      </c>
      <c r="Q201" s="367">
        <v>0.19516999999999998</v>
      </c>
      <c r="R201" s="368">
        <v>0.31823000000000001</v>
      </c>
      <c r="S201" s="5"/>
      <c r="T201" s="5"/>
      <c r="U201" s="5"/>
      <c r="V201" s="5"/>
      <c r="W201" s="5"/>
      <c r="X201" s="5"/>
      <c r="Y201" s="5"/>
      <c r="Z201" s="5"/>
      <c r="AA201" s="5"/>
      <c r="AB201" s="5"/>
    </row>
    <row r="202" spans="1:28" ht="13.2">
      <c r="A202" s="364"/>
      <c r="B202" s="364"/>
      <c r="C202" s="364"/>
      <c r="D202" s="364"/>
      <c r="E202" s="365">
        <v>599</v>
      </c>
      <c r="F202" s="366">
        <v>46966.437979999995</v>
      </c>
      <c r="G202" s="367">
        <v>34719.906210000001</v>
      </c>
      <c r="H202" s="367">
        <v>81686.344190000003</v>
      </c>
      <c r="I202" s="367">
        <v>71680.409</v>
      </c>
      <c r="J202" s="367">
        <v>103394.93051999999</v>
      </c>
      <c r="K202" s="367">
        <v>175075.33952000001</v>
      </c>
      <c r="L202" s="367">
        <v>2670.6977999999999</v>
      </c>
      <c r="M202" s="367">
        <v>1966.7086100000001</v>
      </c>
      <c r="N202" s="367">
        <v>4637.4064100000005</v>
      </c>
      <c r="O202" s="367">
        <v>261399.09012000001</v>
      </c>
      <c r="P202" s="367">
        <v>27.771189999999997</v>
      </c>
      <c r="Q202" s="367">
        <v>10.01985</v>
      </c>
      <c r="R202" s="368">
        <v>37.791040000000002</v>
      </c>
      <c r="S202" s="5"/>
      <c r="T202" s="5"/>
      <c r="U202" s="5"/>
      <c r="V202" s="5"/>
      <c r="W202" s="5"/>
      <c r="X202" s="5"/>
      <c r="Y202" s="5"/>
      <c r="Z202" s="5"/>
      <c r="AA202" s="5"/>
      <c r="AB202" s="5"/>
    </row>
    <row r="203" spans="1:28" ht="13.2">
      <c r="A203" s="364"/>
      <c r="B203" s="364"/>
      <c r="C203" s="364"/>
      <c r="D203" s="364"/>
      <c r="E203" s="365">
        <v>621</v>
      </c>
      <c r="F203" s="366">
        <v>37387.937749999997</v>
      </c>
      <c r="G203" s="367">
        <v>34205.832689999996</v>
      </c>
      <c r="H203" s="367">
        <v>71593.770439999993</v>
      </c>
      <c r="I203" s="367">
        <v>61118.474849999999</v>
      </c>
      <c r="J203" s="367">
        <v>65607.634770000004</v>
      </c>
      <c r="K203" s="367">
        <v>126726.10962</v>
      </c>
      <c r="L203" s="367">
        <v>5781.0078200000007</v>
      </c>
      <c r="M203" s="367">
        <v>4140.5519300000005</v>
      </c>
      <c r="N203" s="367">
        <v>9921.5597500000003</v>
      </c>
      <c r="O203" s="367">
        <v>208241.43981000001</v>
      </c>
      <c r="P203" s="367">
        <v>79.969920000000002</v>
      </c>
      <c r="Q203" s="367">
        <v>11.841059999999999</v>
      </c>
      <c r="R203" s="368">
        <v>91.810980000000001</v>
      </c>
      <c r="S203" s="5"/>
      <c r="T203" s="5"/>
      <c r="U203" s="5"/>
      <c r="V203" s="5"/>
      <c r="W203" s="5"/>
      <c r="X203" s="5"/>
      <c r="Y203" s="5"/>
      <c r="Z203" s="5"/>
      <c r="AA203" s="5"/>
      <c r="AB203" s="5"/>
    </row>
    <row r="204" spans="1:28" ht="13.2">
      <c r="A204" s="364"/>
      <c r="B204" s="364"/>
      <c r="C204" s="364"/>
      <c r="D204" s="364"/>
      <c r="E204" s="365">
        <v>623</v>
      </c>
      <c r="F204" s="366">
        <v>25039.786329999999</v>
      </c>
      <c r="G204" s="367">
        <v>17863.160670000001</v>
      </c>
      <c r="H204" s="367">
        <v>42902.947</v>
      </c>
      <c r="I204" s="367">
        <v>31588.41704</v>
      </c>
      <c r="J204" s="367">
        <v>53229.627690000001</v>
      </c>
      <c r="K204" s="367">
        <v>84818.044730000009</v>
      </c>
      <c r="L204" s="367">
        <v>1217.58773</v>
      </c>
      <c r="M204" s="367">
        <v>643.30754999999999</v>
      </c>
      <c r="N204" s="367">
        <v>1860.89528</v>
      </c>
      <c r="O204" s="367">
        <v>129581.88701000001</v>
      </c>
      <c r="P204" s="367">
        <v>24.180979999999998</v>
      </c>
      <c r="Q204" s="367">
        <v>4.3239300000000007</v>
      </c>
      <c r="R204" s="368">
        <v>28.504909999999999</v>
      </c>
      <c r="S204" s="5"/>
      <c r="T204" s="5"/>
      <c r="U204" s="5"/>
      <c r="V204" s="5"/>
      <c r="W204" s="5"/>
      <c r="X204" s="5"/>
      <c r="Y204" s="5"/>
      <c r="Z204" s="5"/>
      <c r="AA204" s="5"/>
      <c r="AB204" s="5"/>
    </row>
    <row r="205" spans="1:28" ht="13.2">
      <c r="A205" s="364"/>
      <c r="B205" s="364"/>
      <c r="C205" s="364"/>
      <c r="D205" s="364"/>
      <c r="E205" s="365">
        <v>647</v>
      </c>
      <c r="F205" s="366">
        <v>1165.4596100000001</v>
      </c>
      <c r="G205" s="367">
        <v>5385.4193600000008</v>
      </c>
      <c r="H205" s="367">
        <v>6550.8789699999998</v>
      </c>
      <c r="I205" s="367">
        <v>15557.060509999999</v>
      </c>
      <c r="J205" s="367">
        <v>53524.876200000006</v>
      </c>
      <c r="K205" s="367">
        <v>69081.936709999994</v>
      </c>
      <c r="L205" s="367">
        <v>4689.2440399999996</v>
      </c>
      <c r="M205" s="367">
        <v>15660.523880000001</v>
      </c>
      <c r="N205" s="367">
        <v>20349.767920000002</v>
      </c>
      <c r="O205" s="367">
        <v>95982.583599999998</v>
      </c>
      <c r="P205" s="367">
        <v>5.6229999999999995E-2</v>
      </c>
      <c r="Q205" s="367">
        <v>6.6769999999999996E-2</v>
      </c>
      <c r="R205" s="368">
        <v>0.123</v>
      </c>
      <c r="S205" s="5"/>
      <c r="T205" s="5"/>
      <c r="U205" s="5"/>
      <c r="V205" s="5"/>
      <c r="W205" s="5"/>
      <c r="X205" s="5"/>
      <c r="Y205" s="5"/>
      <c r="Z205" s="5"/>
      <c r="AA205" s="5"/>
      <c r="AB205" s="5"/>
    </row>
    <row r="206" spans="1:28" ht="13.2">
      <c r="A206" s="364"/>
      <c r="B206" s="364"/>
      <c r="C206" s="364"/>
      <c r="D206" s="359" t="s">
        <v>82</v>
      </c>
      <c r="E206" s="360">
        <v>195</v>
      </c>
      <c r="F206" s="361">
        <v>38110.012259999996</v>
      </c>
      <c r="G206" s="362">
        <v>14590.670050000001</v>
      </c>
      <c r="H206" s="362">
        <v>52700.682310000004</v>
      </c>
      <c r="I206" s="362">
        <v>95540.70968</v>
      </c>
      <c r="J206" s="362">
        <v>35935.346119999995</v>
      </c>
      <c r="K206" s="362">
        <v>131476.0558</v>
      </c>
      <c r="L206" s="362">
        <v>1571.0579399999999</v>
      </c>
      <c r="M206" s="362">
        <v>1712.4453700000001</v>
      </c>
      <c r="N206" s="362">
        <v>3283.5033100000001</v>
      </c>
      <c r="O206" s="362">
        <v>187460.24141999998</v>
      </c>
      <c r="P206" s="362">
        <v>23.510540000000002</v>
      </c>
      <c r="Q206" s="362">
        <v>115.30021000000001</v>
      </c>
      <c r="R206" s="363">
        <v>138.81075000000001</v>
      </c>
      <c r="S206" s="5"/>
      <c r="T206" s="5"/>
      <c r="U206" s="5"/>
      <c r="V206" s="5"/>
      <c r="W206" s="5"/>
      <c r="X206" s="5"/>
      <c r="Y206" s="5"/>
      <c r="Z206" s="5"/>
      <c r="AA206" s="5"/>
      <c r="AB206" s="5"/>
    </row>
    <row r="207" spans="1:28" ht="13.2">
      <c r="A207" s="364"/>
      <c r="B207" s="364"/>
      <c r="C207" s="364"/>
      <c r="D207" s="364"/>
      <c r="E207" s="365">
        <v>419</v>
      </c>
      <c r="F207" s="366">
        <v>8924.5837599999995</v>
      </c>
      <c r="G207" s="367">
        <v>2456.6917200000003</v>
      </c>
      <c r="H207" s="367">
        <v>11381.27548</v>
      </c>
      <c r="I207" s="367">
        <v>79907.389869999999</v>
      </c>
      <c r="J207" s="367">
        <v>19698.258010000001</v>
      </c>
      <c r="K207" s="367">
        <v>99605.64787999999</v>
      </c>
      <c r="L207" s="367">
        <v>2655.2032100000001</v>
      </c>
      <c r="M207" s="367">
        <v>1115.0100500000001</v>
      </c>
      <c r="N207" s="367">
        <v>3770.21326</v>
      </c>
      <c r="O207" s="367">
        <v>114757.13662</v>
      </c>
      <c r="P207" s="367">
        <v>5.7854999999999999</v>
      </c>
      <c r="Q207" s="367">
        <v>9.23794</v>
      </c>
      <c r="R207" s="368">
        <v>15.023440000000001</v>
      </c>
      <c r="S207" s="5"/>
      <c r="T207" s="5"/>
      <c r="U207" s="5"/>
      <c r="V207" s="5"/>
      <c r="W207" s="5"/>
      <c r="X207" s="5"/>
      <c r="Y207" s="5"/>
      <c r="Z207" s="5"/>
      <c r="AA207" s="5"/>
      <c r="AB207" s="5"/>
    </row>
    <row r="208" spans="1:28" ht="13.2">
      <c r="A208" s="364"/>
      <c r="B208" s="364"/>
      <c r="C208" s="364"/>
      <c r="D208" s="359" t="s">
        <v>66</v>
      </c>
      <c r="E208" s="360">
        <v>240</v>
      </c>
      <c r="F208" s="361">
        <v>82589.909180000002</v>
      </c>
      <c r="G208" s="362">
        <v>72096.907790000012</v>
      </c>
      <c r="H208" s="362">
        <v>154686.81696999999</v>
      </c>
      <c r="I208" s="362">
        <v>110563.14619</v>
      </c>
      <c r="J208" s="362">
        <v>130335.55614</v>
      </c>
      <c r="K208" s="362">
        <v>240898.70233</v>
      </c>
      <c r="L208" s="362">
        <v>4038.8275400000002</v>
      </c>
      <c r="M208" s="362">
        <v>8292.8485600000004</v>
      </c>
      <c r="N208" s="362">
        <v>12331.676099999999</v>
      </c>
      <c r="O208" s="362">
        <v>407917.19539999997</v>
      </c>
      <c r="P208" s="362">
        <v>31.130869999999998</v>
      </c>
      <c r="Q208" s="362">
        <v>27.239599999999999</v>
      </c>
      <c r="R208" s="363">
        <v>58.370470000000005</v>
      </c>
      <c r="S208" s="5"/>
      <c r="T208" s="5"/>
      <c r="U208" s="5"/>
      <c r="V208" s="5"/>
      <c r="W208" s="5"/>
      <c r="X208" s="5"/>
      <c r="Y208" s="5"/>
      <c r="Z208" s="5"/>
      <c r="AA208" s="5"/>
      <c r="AB208" s="5"/>
    </row>
    <row r="209" spans="1:28" ht="13.2">
      <c r="A209" s="364"/>
      <c r="B209" s="364"/>
      <c r="C209" s="364"/>
      <c r="D209" s="364"/>
      <c r="E209" s="365">
        <v>241</v>
      </c>
      <c r="F209" s="366">
        <v>74776.820909999995</v>
      </c>
      <c r="G209" s="367">
        <v>76585.660550000001</v>
      </c>
      <c r="H209" s="367">
        <v>151362.48146000001</v>
      </c>
      <c r="I209" s="367">
        <v>108231.03829000001</v>
      </c>
      <c r="J209" s="367">
        <v>158258.76068000001</v>
      </c>
      <c r="K209" s="367">
        <v>266489.79897</v>
      </c>
      <c r="L209" s="367">
        <v>2576.8669599999998</v>
      </c>
      <c r="M209" s="367">
        <v>5291.2814500000004</v>
      </c>
      <c r="N209" s="367">
        <v>7868.1484099999998</v>
      </c>
      <c r="O209" s="367">
        <v>425720.42883999995</v>
      </c>
      <c r="P209" s="367">
        <v>757.21723999999995</v>
      </c>
      <c r="Q209" s="367">
        <v>3611.7316600000004</v>
      </c>
      <c r="R209" s="368">
        <v>4368.9489000000003</v>
      </c>
      <c r="S209" s="5"/>
      <c r="T209" s="5"/>
      <c r="U209" s="5"/>
      <c r="V209" s="5"/>
      <c r="W209" s="5"/>
      <c r="X209" s="5"/>
      <c r="Y209" s="5"/>
      <c r="Z209" s="5"/>
      <c r="AA209" s="5"/>
      <c r="AB209" s="5"/>
    </row>
    <row r="210" spans="1:28" ht="13.2">
      <c r="A210" s="364"/>
      <c r="B210" s="364"/>
      <c r="C210" s="364"/>
      <c r="D210" s="364"/>
      <c r="E210" s="365">
        <v>239</v>
      </c>
      <c r="F210" s="366">
        <v>29343.07242</v>
      </c>
      <c r="G210" s="367">
        <v>54581.456090000007</v>
      </c>
      <c r="H210" s="367">
        <v>83924.528510000004</v>
      </c>
      <c r="I210" s="367">
        <v>68116.371549999996</v>
      </c>
      <c r="J210" s="367">
        <v>117312.45157999999</v>
      </c>
      <c r="K210" s="367">
        <v>185428.82313</v>
      </c>
      <c r="L210" s="367">
        <v>3547.0991200000003</v>
      </c>
      <c r="M210" s="367">
        <v>4419.2535800000005</v>
      </c>
      <c r="N210" s="367">
        <v>7966.3527000000004</v>
      </c>
      <c r="O210" s="367">
        <v>277319.70434</v>
      </c>
      <c r="P210" s="367">
        <v>31.383230000000001</v>
      </c>
      <c r="Q210" s="367">
        <v>52.527059999999999</v>
      </c>
      <c r="R210" s="368">
        <v>83.910289999999989</v>
      </c>
      <c r="S210" s="5"/>
      <c r="T210" s="5"/>
      <c r="U210" s="5"/>
      <c r="V210" s="5"/>
      <c r="W210" s="5"/>
      <c r="X210" s="5"/>
      <c r="Y210" s="5"/>
      <c r="Z210" s="5"/>
      <c r="AA210" s="5"/>
      <c r="AB210" s="5"/>
    </row>
    <row r="211" spans="1:28" ht="13.2">
      <c r="A211" s="364"/>
      <c r="B211" s="364"/>
      <c r="C211" s="364"/>
      <c r="D211" s="364"/>
      <c r="E211" s="365">
        <v>330</v>
      </c>
      <c r="F211" s="366">
        <v>31938.626390000001</v>
      </c>
      <c r="G211" s="367">
        <v>28815.441059999997</v>
      </c>
      <c r="H211" s="367">
        <v>60754.067450000002</v>
      </c>
      <c r="I211" s="367">
        <v>79771.020510000002</v>
      </c>
      <c r="J211" s="367">
        <v>72751.82432</v>
      </c>
      <c r="K211" s="367">
        <v>152522.84483000002</v>
      </c>
      <c r="L211" s="367">
        <v>2808.6882599999999</v>
      </c>
      <c r="M211" s="367">
        <v>3102.6966899999998</v>
      </c>
      <c r="N211" s="367">
        <v>5911.3849500000006</v>
      </c>
      <c r="O211" s="367">
        <v>219188.29723</v>
      </c>
      <c r="P211" s="367">
        <v>28.231390000000001</v>
      </c>
      <c r="Q211" s="367">
        <v>12.520520000000001</v>
      </c>
      <c r="R211" s="368">
        <v>40.751910000000002</v>
      </c>
      <c r="S211" s="5"/>
      <c r="T211" s="5"/>
      <c r="U211" s="5"/>
      <c r="V211" s="5"/>
      <c r="W211" s="5"/>
      <c r="X211" s="5"/>
      <c r="Y211" s="5"/>
      <c r="Z211" s="5"/>
      <c r="AA211" s="5"/>
      <c r="AB211" s="5"/>
    </row>
    <row r="212" spans="1:28" ht="13.2">
      <c r="A212" s="364"/>
      <c r="B212" s="364"/>
      <c r="C212" s="364"/>
      <c r="D212" s="364"/>
      <c r="E212" s="365">
        <v>383</v>
      </c>
      <c r="F212" s="366">
        <v>18555.315710000003</v>
      </c>
      <c r="G212" s="367">
        <v>30455.323350000002</v>
      </c>
      <c r="H212" s="367">
        <v>49010.639060000001</v>
      </c>
      <c r="I212" s="367">
        <v>45514.78024</v>
      </c>
      <c r="J212" s="367">
        <v>63570.1345</v>
      </c>
      <c r="K212" s="367">
        <v>109084.91473999999</v>
      </c>
      <c r="L212" s="367">
        <v>902.87968000000001</v>
      </c>
      <c r="M212" s="367">
        <v>1704.1616000000001</v>
      </c>
      <c r="N212" s="367">
        <v>2607.0412799999999</v>
      </c>
      <c r="O212" s="367">
        <v>160702.59508</v>
      </c>
      <c r="P212" s="367">
        <v>179.48566</v>
      </c>
      <c r="Q212" s="367">
        <v>949.25956000000008</v>
      </c>
      <c r="R212" s="368">
        <v>1128.74522</v>
      </c>
      <c r="S212" s="5"/>
      <c r="T212" s="5"/>
      <c r="U212" s="5"/>
      <c r="V212" s="5"/>
      <c r="W212" s="5"/>
      <c r="X212" s="5"/>
      <c r="Y212" s="5"/>
      <c r="Z212" s="5"/>
      <c r="AA212" s="5"/>
      <c r="AB212" s="5"/>
    </row>
    <row r="213" spans="1:28" ht="13.2">
      <c r="A213" s="364"/>
      <c r="B213" s="364"/>
      <c r="C213" s="364"/>
      <c r="D213" s="364"/>
      <c r="E213" s="365">
        <v>392</v>
      </c>
      <c r="F213" s="366">
        <v>17327.839120000001</v>
      </c>
      <c r="G213" s="367">
        <v>14469.089970000001</v>
      </c>
      <c r="H213" s="367">
        <v>31796.929090000001</v>
      </c>
      <c r="I213" s="367">
        <v>51711.760900000001</v>
      </c>
      <c r="J213" s="367">
        <v>49622.819600000003</v>
      </c>
      <c r="K213" s="367">
        <v>101334.5805</v>
      </c>
      <c r="L213" s="367">
        <v>1559.8999099999999</v>
      </c>
      <c r="M213" s="367">
        <v>2710.4219199999998</v>
      </c>
      <c r="N213" s="367">
        <v>4270.3218299999999</v>
      </c>
      <c r="O213" s="367">
        <v>137401.83141999997</v>
      </c>
      <c r="P213" s="367">
        <v>179.48566</v>
      </c>
      <c r="Q213" s="367">
        <v>949.25956000000008</v>
      </c>
      <c r="R213" s="368">
        <v>1128.74522</v>
      </c>
      <c r="S213" s="5"/>
      <c r="T213" s="5"/>
      <c r="U213" s="5"/>
      <c r="V213" s="5"/>
      <c r="W213" s="5"/>
      <c r="X213" s="5"/>
      <c r="Y213" s="5"/>
      <c r="Z213" s="5"/>
      <c r="AA213" s="5"/>
      <c r="AB213" s="5"/>
    </row>
    <row r="214" spans="1:28" ht="13.2">
      <c r="A214" s="364"/>
      <c r="B214" s="364"/>
      <c r="C214" s="364"/>
      <c r="D214" s="364"/>
      <c r="E214" s="365">
        <v>476</v>
      </c>
      <c r="F214" s="366">
        <v>30307.26611</v>
      </c>
      <c r="G214" s="367">
        <v>43830.160109999997</v>
      </c>
      <c r="H214" s="367">
        <v>74137.426219999994</v>
      </c>
      <c r="I214" s="367">
        <v>89550.10209</v>
      </c>
      <c r="J214" s="367">
        <v>180761.85111000002</v>
      </c>
      <c r="K214" s="367">
        <v>270311.95319999999</v>
      </c>
      <c r="L214" s="367">
        <v>2860.4094399999999</v>
      </c>
      <c r="M214" s="367">
        <v>3744.6996800000002</v>
      </c>
      <c r="N214" s="367">
        <v>6605.1091200000001</v>
      </c>
      <c r="O214" s="367">
        <v>351054.48854000005</v>
      </c>
      <c r="P214" s="367">
        <v>32.964449999999999</v>
      </c>
      <c r="Q214" s="367">
        <v>40.329940000000001</v>
      </c>
      <c r="R214" s="368">
        <v>73.294389999999993</v>
      </c>
      <c r="S214" s="5"/>
      <c r="T214" s="5"/>
      <c r="U214" s="5"/>
      <c r="V214" s="5"/>
      <c r="W214" s="5"/>
      <c r="X214" s="5"/>
      <c r="Y214" s="5"/>
      <c r="Z214" s="5"/>
      <c r="AA214" s="5"/>
      <c r="AB214" s="5"/>
    </row>
    <row r="215" spans="1:28" ht="13.2">
      <c r="A215" s="364"/>
      <c r="B215" s="364"/>
      <c r="C215" s="364"/>
      <c r="D215" s="364"/>
      <c r="E215" s="365">
        <v>556</v>
      </c>
      <c r="F215" s="366">
        <v>387.82503000000003</v>
      </c>
      <c r="G215" s="367">
        <v>1909.7230300000001</v>
      </c>
      <c r="H215" s="367">
        <v>2297.5480600000001</v>
      </c>
      <c r="I215" s="367">
        <v>25293.978159999999</v>
      </c>
      <c r="J215" s="367">
        <v>100240.55076</v>
      </c>
      <c r="K215" s="367">
        <v>125534.52892</v>
      </c>
      <c r="L215" s="367">
        <v>8017.6751399999994</v>
      </c>
      <c r="M215" s="367">
        <v>11959.230750000001</v>
      </c>
      <c r="N215" s="367">
        <v>19976.905890000002</v>
      </c>
      <c r="O215" s="367">
        <v>147808.98287000001</v>
      </c>
      <c r="P215" s="367">
        <v>1.874E-2</v>
      </c>
      <c r="Q215" s="367">
        <v>8.8340000000000002E-2</v>
      </c>
      <c r="R215" s="368">
        <v>0.10707999999999999</v>
      </c>
      <c r="S215" s="5"/>
      <c r="T215" s="5"/>
      <c r="U215" s="5"/>
      <c r="V215" s="5"/>
      <c r="W215" s="5"/>
      <c r="X215" s="5"/>
      <c r="Y215" s="5"/>
      <c r="Z215" s="5"/>
      <c r="AA215" s="5"/>
      <c r="AB215" s="5"/>
    </row>
    <row r="216" spans="1:28" ht="13.2">
      <c r="A216" s="364"/>
      <c r="B216" s="364"/>
      <c r="C216" s="364"/>
      <c r="D216" s="364"/>
      <c r="E216" s="365">
        <v>591</v>
      </c>
      <c r="F216" s="366">
        <v>4970.2762699999994</v>
      </c>
      <c r="G216" s="367">
        <v>7554.9338499999994</v>
      </c>
      <c r="H216" s="367">
        <v>12525.21012</v>
      </c>
      <c r="I216" s="367">
        <v>49927.135869999998</v>
      </c>
      <c r="J216" s="367">
        <v>71330.809430000008</v>
      </c>
      <c r="K216" s="367">
        <v>121257.94529999999</v>
      </c>
      <c r="L216" s="367">
        <v>959.24443999999994</v>
      </c>
      <c r="M216" s="367">
        <v>1801.40372</v>
      </c>
      <c r="N216" s="367">
        <v>2760.6481600000002</v>
      </c>
      <c r="O216" s="367">
        <v>136543.80358000001</v>
      </c>
      <c r="P216" s="367">
        <v>6.9616000000000007</v>
      </c>
      <c r="Q216" s="367">
        <v>1.2984599999999999</v>
      </c>
      <c r="R216" s="368">
        <v>8.2600599999999993</v>
      </c>
      <c r="S216" s="5"/>
      <c r="T216" s="5"/>
      <c r="U216" s="5"/>
      <c r="V216" s="5"/>
      <c r="W216" s="5"/>
      <c r="X216" s="5"/>
      <c r="Y216" s="5"/>
      <c r="Z216" s="5"/>
      <c r="AA216" s="5"/>
      <c r="AB216" s="5"/>
    </row>
    <row r="217" spans="1:28" ht="13.2">
      <c r="A217" s="364"/>
      <c r="B217" s="364"/>
      <c r="C217" s="364"/>
      <c r="D217" s="364"/>
      <c r="E217" s="365">
        <v>601</v>
      </c>
      <c r="F217" s="366">
        <v>81445.774720000001</v>
      </c>
      <c r="G217" s="367">
        <v>42574.153859999999</v>
      </c>
      <c r="H217" s="367">
        <v>124019.92857999999</v>
      </c>
      <c r="I217" s="367">
        <v>94761.362720000005</v>
      </c>
      <c r="J217" s="367">
        <v>106113.41876</v>
      </c>
      <c r="K217" s="367">
        <v>200874.78147999998</v>
      </c>
      <c r="L217" s="367">
        <v>8805.3152499999997</v>
      </c>
      <c r="M217" s="367">
        <v>6356.92886</v>
      </c>
      <c r="N217" s="367">
        <v>15162.24411</v>
      </c>
      <c r="O217" s="367">
        <v>340056.95417000004</v>
      </c>
      <c r="P217" s="367">
        <v>231.29957000000002</v>
      </c>
      <c r="Q217" s="367">
        <v>954.08676000000003</v>
      </c>
      <c r="R217" s="368">
        <v>1185.38633</v>
      </c>
      <c r="S217" s="5"/>
      <c r="T217" s="5"/>
      <c r="U217" s="5"/>
      <c r="V217" s="5"/>
      <c r="W217" s="5"/>
      <c r="X217" s="5"/>
      <c r="Y217" s="5"/>
      <c r="Z217" s="5"/>
      <c r="AA217" s="5"/>
      <c r="AB217" s="5"/>
    </row>
    <row r="218" spans="1:28" ht="13.2">
      <c r="A218" s="364"/>
      <c r="B218" s="364"/>
      <c r="C218" s="364"/>
      <c r="D218" s="364"/>
      <c r="E218" s="365">
        <v>619</v>
      </c>
      <c r="F218" s="366">
        <v>12969.36109</v>
      </c>
      <c r="G218" s="367">
        <v>12131.675800000001</v>
      </c>
      <c r="H218" s="367">
        <v>25101.036889999999</v>
      </c>
      <c r="I218" s="367">
        <v>28430.026999999998</v>
      </c>
      <c r="J218" s="367">
        <v>46977.243259999996</v>
      </c>
      <c r="K218" s="367">
        <v>75407.270260000005</v>
      </c>
      <c r="L218" s="367">
        <v>1680.91626</v>
      </c>
      <c r="M218" s="367">
        <v>884.95862</v>
      </c>
      <c r="N218" s="367">
        <v>2565.8748799999998</v>
      </c>
      <c r="O218" s="367">
        <v>103074.18203</v>
      </c>
      <c r="P218" s="367">
        <v>51.813910000000007</v>
      </c>
      <c r="Q218" s="367">
        <v>4.8271999999999995</v>
      </c>
      <c r="R218" s="368">
        <v>56.641109999999998</v>
      </c>
      <c r="S218" s="5"/>
      <c r="T218" s="5"/>
      <c r="U218" s="5"/>
      <c r="V218" s="5"/>
      <c r="W218" s="5"/>
      <c r="X218" s="5"/>
      <c r="Y218" s="5"/>
      <c r="Z218" s="5"/>
      <c r="AA218" s="5"/>
      <c r="AB218" s="5"/>
    </row>
    <row r="219" spans="1:28" ht="13.2">
      <c r="A219" s="364"/>
      <c r="B219" s="364"/>
      <c r="C219" s="364"/>
      <c r="D219" s="359" t="s">
        <v>62</v>
      </c>
      <c r="E219" s="360">
        <v>199</v>
      </c>
      <c r="F219" s="361">
        <v>7342899.8565500006</v>
      </c>
      <c r="G219" s="362">
        <v>6380325.69099</v>
      </c>
      <c r="H219" s="362">
        <v>13723225.547540002</v>
      </c>
      <c r="I219" s="362">
        <v>1520589.27865</v>
      </c>
      <c r="J219" s="362">
        <v>1131616.7442600001</v>
      </c>
      <c r="K219" s="362">
        <v>2652206.0229099998</v>
      </c>
      <c r="L219" s="362">
        <v>1270156.3576500001</v>
      </c>
      <c r="M219" s="362">
        <v>783500.72278999991</v>
      </c>
      <c r="N219" s="362">
        <v>2053657.0804400002</v>
      </c>
      <c r="O219" s="362">
        <v>18429088.65089</v>
      </c>
      <c r="P219" s="362">
        <v>24787218.666840002</v>
      </c>
      <c r="Q219" s="362">
        <v>11724100.886530001</v>
      </c>
      <c r="R219" s="363">
        <v>36511319.553370006</v>
      </c>
      <c r="S219" s="5"/>
      <c r="T219" s="5"/>
      <c r="U219" s="5"/>
      <c r="V219" s="5"/>
      <c r="W219" s="5"/>
      <c r="X219" s="5"/>
      <c r="Y219" s="5"/>
      <c r="Z219" s="5"/>
      <c r="AA219" s="5"/>
      <c r="AB219" s="5"/>
    </row>
    <row r="220" spans="1:28" ht="13.2">
      <c r="A220" s="364"/>
      <c r="B220" s="364"/>
      <c r="C220" s="364"/>
      <c r="D220" s="364"/>
      <c r="E220" s="365">
        <v>201</v>
      </c>
      <c r="F220" s="366">
        <v>97295.573730000004</v>
      </c>
      <c r="G220" s="367">
        <v>138098.00118000002</v>
      </c>
      <c r="H220" s="367">
        <v>235393.57491</v>
      </c>
      <c r="I220" s="367">
        <v>81372.553690000001</v>
      </c>
      <c r="J220" s="367">
        <v>98347.014410000003</v>
      </c>
      <c r="K220" s="367">
        <v>179719.5681</v>
      </c>
      <c r="L220" s="367">
        <v>1775.97423</v>
      </c>
      <c r="M220" s="367">
        <v>3999.6759900000002</v>
      </c>
      <c r="N220" s="367">
        <v>5775.6502199999995</v>
      </c>
      <c r="O220" s="367">
        <v>420888.79323000001</v>
      </c>
      <c r="P220" s="367">
        <v>58.447220000000002</v>
      </c>
      <c r="Q220" s="367">
        <v>10166.825640000001</v>
      </c>
      <c r="R220" s="368">
        <v>10225.272859999999</v>
      </c>
      <c r="S220" s="5"/>
      <c r="T220" s="5"/>
      <c r="U220" s="5"/>
      <c r="V220" s="5"/>
      <c r="W220" s="5"/>
      <c r="X220" s="5"/>
      <c r="Y220" s="5"/>
      <c r="Z220" s="5"/>
      <c r="AA220" s="5"/>
      <c r="AB220" s="5"/>
    </row>
    <row r="221" spans="1:28" ht="13.2">
      <c r="A221" s="364"/>
      <c r="B221" s="364"/>
      <c r="C221" s="364"/>
      <c r="D221" s="364"/>
      <c r="E221" s="365">
        <v>202</v>
      </c>
      <c r="F221" s="366">
        <v>79880.057750000007</v>
      </c>
      <c r="G221" s="367">
        <v>127834.17576</v>
      </c>
      <c r="H221" s="367">
        <v>207714.23350999999</v>
      </c>
      <c r="I221" s="367">
        <v>84524.776989999998</v>
      </c>
      <c r="J221" s="367">
        <v>191576.68651</v>
      </c>
      <c r="K221" s="367">
        <v>276101.46350000001</v>
      </c>
      <c r="L221" s="367">
        <v>3469.4539300000001</v>
      </c>
      <c r="M221" s="367">
        <v>2891.3228300000001</v>
      </c>
      <c r="N221" s="367">
        <v>6360.7767599999997</v>
      </c>
      <c r="O221" s="367">
        <v>490176.47376999998</v>
      </c>
      <c r="P221" s="367">
        <v>1701.4447600000001</v>
      </c>
      <c r="Q221" s="367">
        <v>14652.831759999999</v>
      </c>
      <c r="R221" s="368">
        <v>16354.276519999999</v>
      </c>
      <c r="S221" s="5"/>
      <c r="T221" s="5"/>
      <c r="U221" s="5"/>
      <c r="V221" s="5"/>
      <c r="W221" s="5"/>
      <c r="X221" s="5"/>
      <c r="Y221" s="5"/>
      <c r="Z221" s="5"/>
      <c r="AA221" s="5"/>
      <c r="AB221" s="5"/>
    </row>
    <row r="222" spans="1:28" ht="13.2">
      <c r="A222" s="364"/>
      <c r="B222" s="364"/>
      <c r="C222" s="364"/>
      <c r="D222" s="364"/>
      <c r="E222" s="365">
        <v>252</v>
      </c>
      <c r="F222" s="366">
        <v>112848.40766</v>
      </c>
      <c r="G222" s="367">
        <v>92821.976280000003</v>
      </c>
      <c r="H222" s="367">
        <v>205670.38394</v>
      </c>
      <c r="I222" s="367">
        <v>89435.923670000004</v>
      </c>
      <c r="J222" s="367">
        <v>170484.33825999999</v>
      </c>
      <c r="K222" s="367">
        <v>259920.26193000001</v>
      </c>
      <c r="L222" s="367">
        <v>4162.91471</v>
      </c>
      <c r="M222" s="367">
        <v>5658.6712400000006</v>
      </c>
      <c r="N222" s="367">
        <v>9821.5859499999988</v>
      </c>
      <c r="O222" s="367">
        <v>475412.23181999999</v>
      </c>
      <c r="P222" s="367">
        <v>1071.73865</v>
      </c>
      <c r="Q222" s="367">
        <v>211956.10905</v>
      </c>
      <c r="R222" s="368">
        <v>213027.84769999998</v>
      </c>
      <c r="S222" s="5"/>
      <c r="T222" s="5"/>
      <c r="U222" s="5"/>
      <c r="V222" s="5"/>
      <c r="W222" s="5"/>
      <c r="X222" s="5"/>
      <c r="Y222" s="5"/>
      <c r="Z222" s="5"/>
      <c r="AA222" s="5"/>
      <c r="AB222" s="5"/>
    </row>
    <row r="223" spans="1:28" ht="13.2">
      <c r="A223" s="364"/>
      <c r="B223" s="364"/>
      <c r="C223" s="364"/>
      <c r="D223" s="364"/>
      <c r="E223" s="365">
        <v>301</v>
      </c>
      <c r="F223" s="366">
        <v>105172.15740000001</v>
      </c>
      <c r="G223" s="367">
        <v>217104.79627000002</v>
      </c>
      <c r="H223" s="367">
        <v>322276.95367000002</v>
      </c>
      <c r="I223" s="367">
        <v>67563.468629999988</v>
      </c>
      <c r="J223" s="367">
        <v>151145.1526</v>
      </c>
      <c r="K223" s="367">
        <v>218708.62122999999</v>
      </c>
      <c r="L223" s="367">
        <v>3176.8231800000003</v>
      </c>
      <c r="M223" s="367">
        <v>5034.4631900000004</v>
      </c>
      <c r="N223" s="367">
        <v>8211.2863699999998</v>
      </c>
      <c r="O223" s="367">
        <v>549196.86126999999</v>
      </c>
      <c r="P223" s="367">
        <v>724.1578199999999</v>
      </c>
      <c r="Q223" s="367">
        <v>103362.75945999999</v>
      </c>
      <c r="R223" s="368">
        <v>104086.91727999999</v>
      </c>
      <c r="S223" s="5"/>
      <c r="T223" s="5"/>
      <c r="U223" s="5"/>
      <c r="V223" s="5"/>
      <c r="W223" s="5"/>
      <c r="X223" s="5"/>
      <c r="Y223" s="5"/>
      <c r="Z223" s="5"/>
      <c r="AA223" s="5"/>
      <c r="AB223" s="5"/>
    </row>
    <row r="224" spans="1:28" ht="13.2">
      <c r="A224" s="364"/>
      <c r="B224" s="364"/>
      <c r="C224" s="364"/>
      <c r="D224" s="364"/>
      <c r="E224" s="365">
        <v>340</v>
      </c>
      <c r="F224" s="366">
        <v>233809.9498</v>
      </c>
      <c r="G224" s="367">
        <v>319188.56838999997</v>
      </c>
      <c r="H224" s="367">
        <v>552998.51819000009</v>
      </c>
      <c r="I224" s="367">
        <v>178622.07328000001</v>
      </c>
      <c r="J224" s="367">
        <v>275682.08893999999</v>
      </c>
      <c r="K224" s="367">
        <v>454304.16222000006</v>
      </c>
      <c r="L224" s="367">
        <v>8876.4332699999995</v>
      </c>
      <c r="M224" s="367">
        <v>25141.10842</v>
      </c>
      <c r="N224" s="367">
        <v>34017.541689999998</v>
      </c>
      <c r="O224" s="367">
        <v>1041320.2221</v>
      </c>
      <c r="P224" s="367">
        <v>179.48566</v>
      </c>
      <c r="Q224" s="367">
        <v>949.25956000000008</v>
      </c>
      <c r="R224" s="368">
        <v>1128.74522</v>
      </c>
      <c r="S224" s="5"/>
      <c r="T224" s="5"/>
      <c r="U224" s="5"/>
      <c r="V224" s="5"/>
      <c r="W224" s="5"/>
      <c r="X224" s="5"/>
      <c r="Y224" s="5"/>
      <c r="Z224" s="5"/>
      <c r="AA224" s="5"/>
      <c r="AB224" s="5"/>
    </row>
    <row r="225" spans="1:28" ht="13.2">
      <c r="A225" s="364"/>
      <c r="B225" s="364"/>
      <c r="C225" s="364"/>
      <c r="D225" s="364"/>
      <c r="E225" s="365">
        <v>343</v>
      </c>
      <c r="F225" s="366">
        <v>49147.447690000001</v>
      </c>
      <c r="G225" s="367">
        <v>64784.041490000003</v>
      </c>
      <c r="H225" s="367">
        <v>113931.48918</v>
      </c>
      <c r="I225" s="367">
        <v>80842.054359999995</v>
      </c>
      <c r="J225" s="367">
        <v>177267.57593000002</v>
      </c>
      <c r="K225" s="367">
        <v>258109.63029</v>
      </c>
      <c r="L225" s="367">
        <v>2161.1955400000002</v>
      </c>
      <c r="M225" s="367">
        <v>5537.0595499999999</v>
      </c>
      <c r="N225" s="367">
        <v>7698.2550899999997</v>
      </c>
      <c r="O225" s="367">
        <v>379739.37456000003</v>
      </c>
      <c r="P225" s="367">
        <v>2768.1444200000001</v>
      </c>
      <c r="Q225" s="367">
        <v>1322.5843799999998</v>
      </c>
      <c r="R225" s="368">
        <v>4090.7287999999999</v>
      </c>
      <c r="S225" s="5"/>
      <c r="T225" s="5"/>
      <c r="U225" s="5"/>
      <c r="V225" s="5"/>
      <c r="W225" s="5"/>
      <c r="X225" s="5"/>
      <c r="Y225" s="5"/>
      <c r="Z225" s="5"/>
      <c r="AA225" s="5"/>
      <c r="AB225" s="5"/>
    </row>
    <row r="226" spans="1:28" ht="13.2">
      <c r="A226" s="364"/>
      <c r="B226" s="364"/>
      <c r="C226" s="364"/>
      <c r="D226" s="364"/>
      <c r="E226" s="365">
        <v>396</v>
      </c>
      <c r="F226" s="366">
        <v>44.786410000000004</v>
      </c>
      <c r="G226" s="367">
        <v>66.524640000000005</v>
      </c>
      <c r="H226" s="367">
        <v>111.31105000000001</v>
      </c>
      <c r="I226" s="367">
        <v>6785.4827500000001</v>
      </c>
      <c r="J226" s="367">
        <v>8200.80926</v>
      </c>
      <c r="K226" s="367">
        <v>14986.292009999999</v>
      </c>
      <c r="L226" s="367">
        <v>62.886339999999997</v>
      </c>
      <c r="M226" s="367">
        <v>38.232900000000001</v>
      </c>
      <c r="N226" s="367">
        <v>101.11924</v>
      </c>
      <c r="O226" s="367">
        <v>15198.722300000001</v>
      </c>
      <c r="P226" s="367">
        <v>179.48566</v>
      </c>
      <c r="Q226" s="367">
        <v>949.25956000000008</v>
      </c>
      <c r="R226" s="368">
        <v>1128.74522</v>
      </c>
      <c r="S226" s="5"/>
      <c r="T226" s="5"/>
      <c r="U226" s="5"/>
      <c r="V226" s="5"/>
      <c r="W226" s="5"/>
      <c r="X226" s="5"/>
      <c r="Y226" s="5"/>
      <c r="Z226" s="5"/>
      <c r="AA226" s="5"/>
      <c r="AB226" s="5"/>
    </row>
    <row r="227" spans="1:28" ht="13.2">
      <c r="A227" s="364"/>
      <c r="B227" s="364"/>
      <c r="C227" s="364"/>
      <c r="D227" s="364"/>
      <c r="E227" s="365">
        <v>520</v>
      </c>
      <c r="F227" s="366">
        <v>14.11224</v>
      </c>
      <c r="G227" s="367">
        <v>0</v>
      </c>
      <c r="H227" s="367">
        <v>14.11224</v>
      </c>
      <c r="I227" s="367">
        <v>4674.0962900000004</v>
      </c>
      <c r="J227" s="367">
        <v>5450.4341599999998</v>
      </c>
      <c r="K227" s="367">
        <v>10124.530449999998</v>
      </c>
      <c r="L227" s="367">
        <v>21.284479999999999</v>
      </c>
      <c r="M227" s="367">
        <v>29.095029999999998</v>
      </c>
      <c r="N227" s="367">
        <v>50.379510000000003</v>
      </c>
      <c r="O227" s="367">
        <v>10189.022199999999</v>
      </c>
      <c r="P227" s="367">
        <v>0</v>
      </c>
      <c r="Q227" s="367">
        <v>0</v>
      </c>
      <c r="R227" s="368">
        <v>0</v>
      </c>
      <c r="S227" s="5"/>
      <c r="T227" s="5"/>
      <c r="U227" s="5"/>
      <c r="V227" s="5"/>
      <c r="W227" s="5"/>
      <c r="X227" s="5"/>
      <c r="Y227" s="5"/>
      <c r="Z227" s="5"/>
      <c r="AA227" s="5"/>
      <c r="AB227" s="5"/>
    </row>
    <row r="228" spans="1:28" ht="13.2">
      <c r="A228" s="364"/>
      <c r="B228" s="364"/>
      <c r="C228" s="364"/>
      <c r="D228" s="364"/>
      <c r="E228" s="365">
        <v>535</v>
      </c>
      <c r="F228" s="366">
        <v>10226.14502</v>
      </c>
      <c r="G228" s="367">
        <v>24434.944019999999</v>
      </c>
      <c r="H228" s="367">
        <v>34661.089039999999</v>
      </c>
      <c r="I228" s="367">
        <v>16853.507269999998</v>
      </c>
      <c r="J228" s="367">
        <v>32046.593420000001</v>
      </c>
      <c r="K228" s="367">
        <v>48900.100689999999</v>
      </c>
      <c r="L228" s="367">
        <v>885.20679000000007</v>
      </c>
      <c r="M228" s="367">
        <v>751.00560999999993</v>
      </c>
      <c r="N228" s="367">
        <v>1636.2123999999999</v>
      </c>
      <c r="O228" s="367">
        <v>85197.402130000002</v>
      </c>
      <c r="P228" s="367">
        <v>4.3423699999999998</v>
      </c>
      <c r="Q228" s="367">
        <v>5.9990600000000001</v>
      </c>
      <c r="R228" s="368">
        <v>10.341430000000001</v>
      </c>
      <c r="S228" s="5"/>
      <c r="T228" s="5"/>
      <c r="U228" s="5"/>
      <c r="V228" s="5"/>
      <c r="W228" s="5"/>
      <c r="X228" s="5"/>
      <c r="Y228" s="5"/>
      <c r="Z228" s="5"/>
      <c r="AA228" s="5"/>
      <c r="AB228" s="5"/>
    </row>
    <row r="229" spans="1:28" ht="13.2">
      <c r="A229" s="364"/>
      <c r="B229" s="364"/>
      <c r="C229" s="364"/>
      <c r="D229" s="364"/>
      <c r="E229" s="365">
        <v>553</v>
      </c>
      <c r="F229" s="366">
        <v>1629.7603000000001</v>
      </c>
      <c r="G229" s="367">
        <v>2715.56673</v>
      </c>
      <c r="H229" s="367">
        <v>4345.3270300000004</v>
      </c>
      <c r="I229" s="367">
        <v>11052.612789999999</v>
      </c>
      <c r="J229" s="367">
        <v>64908.12427</v>
      </c>
      <c r="K229" s="367">
        <v>75960.737059999999</v>
      </c>
      <c r="L229" s="367">
        <v>5973.9673700000003</v>
      </c>
      <c r="M229" s="367">
        <v>3164.1530499999999</v>
      </c>
      <c r="N229" s="367">
        <v>9138.1204199999993</v>
      </c>
      <c r="O229" s="367">
        <v>89444.184510000006</v>
      </c>
      <c r="P229" s="367">
        <v>1.2169700000000001</v>
      </c>
      <c r="Q229" s="367">
        <v>5.2440000000000001E-2</v>
      </c>
      <c r="R229" s="368">
        <v>1.2694100000000001</v>
      </c>
      <c r="S229" s="5"/>
      <c r="T229" s="5"/>
      <c r="U229" s="5"/>
      <c r="V229" s="5"/>
      <c r="W229" s="5"/>
      <c r="X229" s="5"/>
      <c r="Y229" s="5"/>
      <c r="Z229" s="5"/>
      <c r="AA229" s="5"/>
      <c r="AB229" s="5"/>
    </row>
    <row r="230" spans="1:28" ht="13.2">
      <c r="A230" s="364"/>
      <c r="B230" s="364"/>
      <c r="C230" s="364"/>
      <c r="D230" s="364"/>
      <c r="E230" s="365">
        <v>557</v>
      </c>
      <c r="F230" s="366">
        <v>18215.202010000001</v>
      </c>
      <c r="G230" s="367">
        <v>106163.35131</v>
      </c>
      <c r="H230" s="367">
        <v>124378.55331999999</v>
      </c>
      <c r="I230" s="367">
        <v>19344.137210000001</v>
      </c>
      <c r="J230" s="367">
        <v>88137.997560000003</v>
      </c>
      <c r="K230" s="367">
        <v>107482.13476999999</v>
      </c>
      <c r="L230" s="367">
        <v>987.38208999999995</v>
      </c>
      <c r="M230" s="367">
        <v>6950.2052300000005</v>
      </c>
      <c r="N230" s="367">
        <v>7937.5873200000005</v>
      </c>
      <c r="O230" s="367">
        <v>239798.27541</v>
      </c>
      <c r="P230" s="367">
        <v>7.7579999999999996E-2</v>
      </c>
      <c r="Q230" s="367">
        <v>0.58290999999999993</v>
      </c>
      <c r="R230" s="368">
        <v>0.66049000000000002</v>
      </c>
      <c r="S230" s="5"/>
      <c r="T230" s="5"/>
      <c r="U230" s="5"/>
      <c r="V230" s="5"/>
      <c r="W230" s="5"/>
      <c r="X230" s="5"/>
      <c r="Y230" s="5"/>
      <c r="Z230" s="5"/>
      <c r="AA230" s="5"/>
      <c r="AB230" s="5"/>
    </row>
    <row r="231" spans="1:28" ht="13.2">
      <c r="A231" s="364"/>
      <c r="B231" s="364"/>
      <c r="C231" s="364"/>
      <c r="D231" s="364"/>
      <c r="E231" s="365">
        <v>600</v>
      </c>
      <c r="F231" s="366">
        <v>12532.68851</v>
      </c>
      <c r="G231" s="367">
        <v>13895.09915</v>
      </c>
      <c r="H231" s="367">
        <v>26427.787660000002</v>
      </c>
      <c r="I231" s="367">
        <v>25211.14098</v>
      </c>
      <c r="J231" s="367">
        <v>48775.357560000004</v>
      </c>
      <c r="K231" s="367">
        <v>73986.498540000001</v>
      </c>
      <c r="L231" s="367">
        <v>441.63456000000002</v>
      </c>
      <c r="M231" s="367">
        <v>1025.71678</v>
      </c>
      <c r="N231" s="367">
        <v>1467.3513400000002</v>
      </c>
      <c r="O231" s="367">
        <v>101881.63754000001</v>
      </c>
      <c r="P231" s="367">
        <v>5.6505600000000005</v>
      </c>
      <c r="Q231" s="367">
        <v>2.5032899999999998</v>
      </c>
      <c r="R231" s="368">
        <v>8.1538500000000003</v>
      </c>
      <c r="S231" s="5"/>
      <c r="T231" s="5"/>
      <c r="U231" s="5"/>
      <c r="V231" s="5"/>
      <c r="W231" s="5"/>
      <c r="X231" s="5"/>
      <c r="Y231" s="5"/>
      <c r="Z231" s="5"/>
      <c r="AA231" s="5"/>
      <c r="AB231" s="5"/>
    </row>
    <row r="232" spans="1:28" ht="13.2">
      <c r="A232" s="364"/>
      <c r="B232" s="364"/>
      <c r="C232" s="364"/>
      <c r="D232" s="364"/>
      <c r="E232" s="365">
        <v>633</v>
      </c>
      <c r="F232" s="366">
        <v>0</v>
      </c>
      <c r="G232" s="367">
        <v>0</v>
      </c>
      <c r="H232" s="367">
        <v>0</v>
      </c>
      <c r="I232" s="367">
        <v>38.518370000000004</v>
      </c>
      <c r="J232" s="367">
        <v>6.55694</v>
      </c>
      <c r="K232" s="367">
        <v>45.075309999999995</v>
      </c>
      <c r="L232" s="367">
        <v>0</v>
      </c>
      <c r="M232" s="367">
        <v>69.019600000000011</v>
      </c>
      <c r="N232" s="367">
        <v>69.019600000000011</v>
      </c>
      <c r="O232" s="367">
        <v>114.09491</v>
      </c>
      <c r="P232" s="367">
        <v>0</v>
      </c>
      <c r="Q232" s="367">
        <v>0</v>
      </c>
      <c r="R232" s="368">
        <v>0</v>
      </c>
      <c r="S232" s="5"/>
      <c r="T232" s="5"/>
      <c r="U232" s="5"/>
      <c r="V232" s="5"/>
      <c r="W232" s="5"/>
      <c r="X232" s="5"/>
      <c r="Y232" s="5"/>
      <c r="Z232" s="5"/>
      <c r="AA232" s="5"/>
      <c r="AB232" s="5"/>
    </row>
    <row r="233" spans="1:28" ht="13.2">
      <c r="A233" s="364"/>
      <c r="B233" s="364"/>
      <c r="C233" s="364"/>
      <c r="D233" s="359" t="s">
        <v>63</v>
      </c>
      <c r="E233" s="360">
        <v>337</v>
      </c>
      <c r="F233" s="361">
        <v>11124.763150000001</v>
      </c>
      <c r="G233" s="362">
        <v>4678.6268899999995</v>
      </c>
      <c r="H233" s="362">
        <v>15803.390039999998</v>
      </c>
      <c r="I233" s="362">
        <v>97851.189099999989</v>
      </c>
      <c r="J233" s="362">
        <v>12585.891659999999</v>
      </c>
      <c r="K233" s="362">
        <v>110437.08076000001</v>
      </c>
      <c r="L233" s="362">
        <v>1826.7268600000002</v>
      </c>
      <c r="M233" s="362">
        <v>500.64954999999998</v>
      </c>
      <c r="N233" s="362">
        <v>2327.3764100000003</v>
      </c>
      <c r="O233" s="362">
        <v>128567.84720999999</v>
      </c>
      <c r="P233" s="362">
        <v>4.78451</v>
      </c>
      <c r="Q233" s="362">
        <v>2.5060500000000001</v>
      </c>
      <c r="R233" s="363">
        <v>7.2905600000000002</v>
      </c>
      <c r="S233" s="5"/>
      <c r="T233" s="5"/>
      <c r="U233" s="5"/>
      <c r="V233" s="5"/>
      <c r="W233" s="5"/>
      <c r="X233" s="5"/>
      <c r="Y233" s="5"/>
      <c r="Z233" s="5"/>
      <c r="AA233" s="5"/>
      <c r="AB233" s="5"/>
    </row>
    <row r="234" spans="1:28" ht="13.2">
      <c r="A234" s="364"/>
      <c r="B234" s="364"/>
      <c r="C234" s="364"/>
      <c r="D234" s="364"/>
      <c r="E234" s="365">
        <v>348</v>
      </c>
      <c r="F234" s="366">
        <v>61179.91747</v>
      </c>
      <c r="G234" s="367">
        <v>16176.7153</v>
      </c>
      <c r="H234" s="367">
        <v>77356.632769999997</v>
      </c>
      <c r="I234" s="367">
        <v>88512.577879999997</v>
      </c>
      <c r="J234" s="367">
        <v>19164.452269999998</v>
      </c>
      <c r="K234" s="367">
        <v>107677.03015000001</v>
      </c>
      <c r="L234" s="367">
        <v>3280.56666</v>
      </c>
      <c r="M234" s="367">
        <v>1546.3110300000001</v>
      </c>
      <c r="N234" s="367">
        <v>4826.8776900000003</v>
      </c>
      <c r="O234" s="367">
        <v>189860.54061000003</v>
      </c>
      <c r="P234" s="367">
        <v>14.35896</v>
      </c>
      <c r="Q234" s="367">
        <v>3.21475</v>
      </c>
      <c r="R234" s="368">
        <v>17.573709999999998</v>
      </c>
      <c r="S234" s="5"/>
      <c r="T234" s="5"/>
      <c r="U234" s="5"/>
      <c r="V234" s="5"/>
      <c r="W234" s="5"/>
      <c r="X234" s="5"/>
      <c r="Y234" s="5"/>
      <c r="Z234" s="5"/>
      <c r="AA234" s="5"/>
      <c r="AB234" s="5"/>
    </row>
    <row r="235" spans="1:28" ht="13.2">
      <c r="A235" s="364"/>
      <c r="B235" s="364"/>
      <c r="C235" s="364"/>
      <c r="D235" s="364"/>
      <c r="E235" s="365">
        <v>355</v>
      </c>
      <c r="F235" s="366">
        <v>41510.548369999997</v>
      </c>
      <c r="G235" s="367">
        <v>18779.652859999998</v>
      </c>
      <c r="H235" s="367">
        <v>60290.201229999999</v>
      </c>
      <c r="I235" s="367">
        <v>77311.406300000002</v>
      </c>
      <c r="J235" s="367">
        <v>30122.25792</v>
      </c>
      <c r="K235" s="367">
        <v>107433.66422000001</v>
      </c>
      <c r="L235" s="367">
        <v>2006.9780900000001</v>
      </c>
      <c r="M235" s="367">
        <v>2680.8930599999999</v>
      </c>
      <c r="N235" s="367">
        <v>4687.8711499999999</v>
      </c>
      <c r="O235" s="367">
        <v>172411.7366</v>
      </c>
      <c r="P235" s="367">
        <v>165.99269000000001</v>
      </c>
      <c r="Q235" s="367">
        <v>584.01593000000003</v>
      </c>
      <c r="R235" s="368">
        <v>750.00861999999995</v>
      </c>
      <c r="S235" s="5"/>
      <c r="T235" s="5"/>
      <c r="U235" s="5"/>
      <c r="V235" s="5"/>
      <c r="W235" s="5"/>
      <c r="X235" s="5"/>
      <c r="Y235" s="5"/>
      <c r="Z235" s="5"/>
      <c r="AA235" s="5"/>
      <c r="AB235" s="5"/>
    </row>
    <row r="236" spans="1:28" ht="13.2">
      <c r="A236" s="364"/>
      <c r="B236" s="364"/>
      <c r="C236" s="364"/>
      <c r="D236" s="364"/>
      <c r="E236" s="365">
        <v>425</v>
      </c>
      <c r="F236" s="366">
        <v>1077.24297</v>
      </c>
      <c r="G236" s="367">
        <v>4637.9634000000005</v>
      </c>
      <c r="H236" s="367">
        <v>5715.2063699999999</v>
      </c>
      <c r="I236" s="367">
        <v>5993.4777599999998</v>
      </c>
      <c r="J236" s="367">
        <v>2636.8996099999999</v>
      </c>
      <c r="K236" s="367">
        <v>8630.3773699999983</v>
      </c>
      <c r="L236" s="367">
        <v>172.16815</v>
      </c>
      <c r="M236" s="367">
        <v>7.5455200000000007</v>
      </c>
      <c r="N236" s="367">
        <v>179.71367000000001</v>
      </c>
      <c r="O236" s="367">
        <v>14525.297410000001</v>
      </c>
      <c r="P236" s="367">
        <v>2.6010000000000002E-2</v>
      </c>
      <c r="Q236" s="367">
        <v>4.1190800000000003</v>
      </c>
      <c r="R236" s="368">
        <v>4.1450899999999997</v>
      </c>
      <c r="S236" s="5"/>
      <c r="T236" s="5"/>
      <c r="U236" s="5"/>
      <c r="V236" s="5"/>
      <c r="W236" s="5"/>
      <c r="X236" s="5"/>
      <c r="Y236" s="5"/>
      <c r="Z236" s="5"/>
      <c r="AA236" s="5"/>
      <c r="AB236" s="5"/>
    </row>
    <row r="237" spans="1:28" ht="13.2">
      <c r="A237" s="364"/>
      <c r="B237" s="364"/>
      <c r="C237" s="364"/>
      <c r="D237" s="364"/>
      <c r="E237" s="365">
        <v>471</v>
      </c>
      <c r="F237" s="366">
        <v>27787.62931</v>
      </c>
      <c r="G237" s="367">
        <v>19430.456160000002</v>
      </c>
      <c r="H237" s="367">
        <v>47218.085469999998</v>
      </c>
      <c r="I237" s="367">
        <v>61357.735310000004</v>
      </c>
      <c r="J237" s="367">
        <v>30988.78571</v>
      </c>
      <c r="K237" s="367">
        <v>92346.52102</v>
      </c>
      <c r="L237" s="367">
        <v>2269.4233899999999</v>
      </c>
      <c r="M237" s="367">
        <v>2379.6785399999999</v>
      </c>
      <c r="N237" s="367">
        <v>4649.1019299999998</v>
      </c>
      <c r="O237" s="367">
        <v>144213.70841999998</v>
      </c>
      <c r="P237" s="367">
        <v>53.9238</v>
      </c>
      <c r="Q237" s="367">
        <v>72.609070000000003</v>
      </c>
      <c r="R237" s="368">
        <v>126.53286999999999</v>
      </c>
      <c r="S237" s="5"/>
      <c r="T237" s="5"/>
      <c r="U237" s="5"/>
      <c r="V237" s="5"/>
      <c r="W237" s="5"/>
      <c r="X237" s="5"/>
      <c r="Y237" s="5"/>
      <c r="Z237" s="5"/>
      <c r="AA237" s="5"/>
      <c r="AB237" s="5"/>
    </row>
    <row r="238" spans="1:28" ht="13.2">
      <c r="A238" s="364"/>
      <c r="B238" s="364"/>
      <c r="C238" s="364"/>
      <c r="D238" s="364"/>
      <c r="E238" s="365">
        <v>533</v>
      </c>
      <c r="F238" s="366">
        <v>26350.258870000001</v>
      </c>
      <c r="G238" s="367">
        <v>10566.17993</v>
      </c>
      <c r="H238" s="367">
        <v>36916.438799999996</v>
      </c>
      <c r="I238" s="367">
        <v>82986.647430000012</v>
      </c>
      <c r="J238" s="367">
        <v>24607.97855</v>
      </c>
      <c r="K238" s="367">
        <v>107594.62598</v>
      </c>
      <c r="L238" s="367">
        <v>2798.48027</v>
      </c>
      <c r="M238" s="367">
        <v>4447.94974</v>
      </c>
      <c r="N238" s="367">
        <v>7246.43001</v>
      </c>
      <c r="O238" s="367">
        <v>151757.49479</v>
      </c>
      <c r="P238" s="367">
        <v>7.0447700000000006</v>
      </c>
      <c r="Q238" s="367">
        <v>190.80673000000002</v>
      </c>
      <c r="R238" s="368">
        <v>197.85149999999999</v>
      </c>
      <c r="S238" s="5"/>
      <c r="T238" s="5"/>
      <c r="U238" s="5"/>
      <c r="V238" s="5"/>
      <c r="W238" s="5"/>
      <c r="X238" s="5"/>
      <c r="Y238" s="5"/>
      <c r="Z238" s="5"/>
      <c r="AA238" s="5"/>
      <c r="AB238" s="5"/>
    </row>
    <row r="239" spans="1:28" ht="13.2">
      <c r="A239" s="364"/>
      <c r="B239" s="364"/>
      <c r="C239" s="364"/>
      <c r="D239" s="364"/>
      <c r="E239" s="365">
        <v>541</v>
      </c>
      <c r="F239" s="366">
        <v>69313.555040000007</v>
      </c>
      <c r="G239" s="367">
        <v>25172.71</v>
      </c>
      <c r="H239" s="367">
        <v>94486.265040000013</v>
      </c>
      <c r="I239" s="367">
        <v>112017.84202</v>
      </c>
      <c r="J239" s="367">
        <v>44511.505380000002</v>
      </c>
      <c r="K239" s="367">
        <v>156529.3474</v>
      </c>
      <c r="L239" s="367">
        <v>3438.5988500000003</v>
      </c>
      <c r="M239" s="367">
        <v>2220.9522200000001</v>
      </c>
      <c r="N239" s="367">
        <v>5659.5510700000004</v>
      </c>
      <c r="O239" s="367">
        <v>256675.16350999998</v>
      </c>
      <c r="P239" s="367">
        <v>26.881550000000001</v>
      </c>
      <c r="Q239" s="367">
        <v>10262.77634</v>
      </c>
      <c r="R239" s="368">
        <v>10289.65789</v>
      </c>
      <c r="S239" s="5"/>
      <c r="T239" s="5"/>
      <c r="U239" s="5"/>
      <c r="V239" s="5"/>
      <c r="W239" s="5"/>
      <c r="X239" s="5"/>
      <c r="Y239" s="5"/>
      <c r="Z239" s="5"/>
      <c r="AA239" s="5"/>
      <c r="AB239" s="5"/>
    </row>
    <row r="240" spans="1:28" ht="13.2">
      <c r="A240" s="364"/>
      <c r="B240" s="364"/>
      <c r="C240" s="364"/>
      <c r="D240" s="364"/>
      <c r="E240" s="365">
        <v>566</v>
      </c>
      <c r="F240" s="366">
        <v>25063.957149999998</v>
      </c>
      <c r="G240" s="367">
        <v>11186.26109</v>
      </c>
      <c r="H240" s="367">
        <v>36250.218240000002</v>
      </c>
      <c r="I240" s="367">
        <v>59608.769820000001</v>
      </c>
      <c r="J240" s="367">
        <v>22693.10554</v>
      </c>
      <c r="K240" s="367">
        <v>82301.875360000005</v>
      </c>
      <c r="L240" s="367">
        <v>2746.2532000000001</v>
      </c>
      <c r="M240" s="367">
        <v>844.42317000000003</v>
      </c>
      <c r="N240" s="367">
        <v>3590.6763700000001</v>
      </c>
      <c r="O240" s="367">
        <v>122142.76996999999</v>
      </c>
      <c r="P240" s="367">
        <v>31.518189999999997</v>
      </c>
      <c r="Q240" s="367">
        <v>17.97869</v>
      </c>
      <c r="R240" s="368">
        <v>49.496879999999997</v>
      </c>
      <c r="S240" s="5"/>
      <c r="T240" s="5"/>
      <c r="U240" s="5"/>
      <c r="V240" s="5"/>
      <c r="W240" s="5"/>
      <c r="X240" s="5"/>
      <c r="Y240" s="5"/>
      <c r="Z240" s="5"/>
      <c r="AA240" s="5"/>
      <c r="AB240" s="5"/>
    </row>
    <row r="241" spans="1:28" ht="13.2">
      <c r="A241" s="364"/>
      <c r="B241" s="364"/>
      <c r="C241" s="364"/>
      <c r="D241" s="364"/>
      <c r="E241" s="365">
        <v>604</v>
      </c>
      <c r="F241" s="366">
        <v>8558.6264700000011</v>
      </c>
      <c r="G241" s="367">
        <v>2728.9137700000001</v>
      </c>
      <c r="H241" s="367">
        <v>11287.54024</v>
      </c>
      <c r="I241" s="367">
        <v>53756.22754</v>
      </c>
      <c r="J241" s="367">
        <v>15797.88762</v>
      </c>
      <c r="K241" s="367">
        <v>69554.115160000001</v>
      </c>
      <c r="L241" s="367">
        <v>1395.16777</v>
      </c>
      <c r="M241" s="367">
        <v>1117.50558</v>
      </c>
      <c r="N241" s="367">
        <v>2512.67335</v>
      </c>
      <c r="O241" s="367">
        <v>83354.328750000001</v>
      </c>
      <c r="P241" s="367">
        <v>4.2626099999999996</v>
      </c>
      <c r="Q241" s="367">
        <v>1.3191300000000001</v>
      </c>
      <c r="R241" s="368">
        <v>5.5817399999999999</v>
      </c>
      <c r="S241" s="5"/>
      <c r="T241" s="5"/>
      <c r="U241" s="5"/>
      <c r="V241" s="5"/>
      <c r="W241" s="5"/>
      <c r="X241" s="5"/>
      <c r="Y241" s="5"/>
      <c r="Z241" s="5"/>
      <c r="AA241" s="5"/>
      <c r="AB241" s="5"/>
    </row>
    <row r="242" spans="1:28" ht="13.2">
      <c r="A242" s="364"/>
      <c r="B242" s="364"/>
      <c r="C242" s="364"/>
      <c r="D242" s="364"/>
      <c r="E242" s="365">
        <v>625</v>
      </c>
      <c r="F242" s="366">
        <v>84862.667199999996</v>
      </c>
      <c r="G242" s="367">
        <v>35791.970399999998</v>
      </c>
      <c r="H242" s="367">
        <v>120654.63759999999</v>
      </c>
      <c r="I242" s="367">
        <v>109469.61337000001</v>
      </c>
      <c r="J242" s="367">
        <v>58847.7255</v>
      </c>
      <c r="K242" s="367">
        <v>168317.33887000001</v>
      </c>
      <c r="L242" s="367">
        <v>3989.04916</v>
      </c>
      <c r="M242" s="367">
        <v>2424.8796299999999</v>
      </c>
      <c r="N242" s="367">
        <v>6413.9287899999999</v>
      </c>
      <c r="O242" s="367">
        <v>295385.90525999997</v>
      </c>
      <c r="P242" s="367">
        <v>30.516959999999997</v>
      </c>
      <c r="Q242" s="367">
        <v>170.52612999999999</v>
      </c>
      <c r="R242" s="368">
        <v>201.04309000000001</v>
      </c>
      <c r="S242" s="5"/>
      <c r="T242" s="5"/>
      <c r="U242" s="5"/>
      <c r="V242" s="5"/>
      <c r="W242" s="5"/>
      <c r="X242" s="5"/>
      <c r="Y242" s="5"/>
      <c r="Z242" s="5"/>
      <c r="AA242" s="5"/>
      <c r="AB242" s="5"/>
    </row>
    <row r="243" spans="1:28" ht="13.2">
      <c r="A243" s="364"/>
      <c r="B243" s="364"/>
      <c r="C243" s="364"/>
      <c r="D243" s="359" t="s">
        <v>84</v>
      </c>
      <c r="E243" s="360">
        <v>233</v>
      </c>
      <c r="F243" s="361">
        <v>17210.307250000002</v>
      </c>
      <c r="G243" s="362">
        <v>16795.39443</v>
      </c>
      <c r="H243" s="362">
        <v>34005.701679999998</v>
      </c>
      <c r="I243" s="362">
        <v>86241.123989999993</v>
      </c>
      <c r="J243" s="362">
        <v>49802.489860000001</v>
      </c>
      <c r="K243" s="362">
        <v>136043.61384999999</v>
      </c>
      <c r="L243" s="362">
        <v>2467.4940699999997</v>
      </c>
      <c r="M243" s="362">
        <v>1549.4839299999999</v>
      </c>
      <c r="N243" s="362">
        <v>4016.9780000000001</v>
      </c>
      <c r="O243" s="362">
        <v>174066.29353</v>
      </c>
      <c r="P243" s="362">
        <v>38.626559999999998</v>
      </c>
      <c r="Q243" s="362">
        <v>14.617419999999999</v>
      </c>
      <c r="R243" s="363">
        <v>53.243980000000001</v>
      </c>
      <c r="S243" s="5"/>
      <c r="T243" s="5"/>
      <c r="U243" s="5"/>
      <c r="V243" s="5"/>
      <c r="W243" s="5"/>
      <c r="X243" s="5"/>
      <c r="Y243" s="5"/>
      <c r="Z243" s="5"/>
      <c r="AA243" s="5"/>
      <c r="AB243" s="5"/>
    </row>
    <row r="244" spans="1:28" ht="13.2">
      <c r="A244" s="364"/>
      <c r="B244" s="364"/>
      <c r="C244" s="364"/>
      <c r="D244" s="364"/>
      <c r="E244" s="365">
        <v>234</v>
      </c>
      <c r="F244" s="366">
        <v>12987.2891</v>
      </c>
      <c r="G244" s="367">
        <v>12064.80668</v>
      </c>
      <c r="H244" s="367">
        <v>25052.09578</v>
      </c>
      <c r="I244" s="367">
        <v>95693.15009000001</v>
      </c>
      <c r="J244" s="367">
        <v>29721.342800000002</v>
      </c>
      <c r="K244" s="367">
        <v>125414.49288999999</v>
      </c>
      <c r="L244" s="367">
        <v>2380.4231</v>
      </c>
      <c r="M244" s="367">
        <v>2943.7917900000002</v>
      </c>
      <c r="N244" s="367">
        <v>5324.2148899999993</v>
      </c>
      <c r="O244" s="367">
        <v>155790.80356</v>
      </c>
      <c r="P244" s="367">
        <v>215.76722000000001</v>
      </c>
      <c r="Q244" s="367">
        <v>4.0229099999999995</v>
      </c>
      <c r="R244" s="368">
        <v>219.79013</v>
      </c>
      <c r="S244" s="5"/>
      <c r="T244" s="5"/>
      <c r="U244" s="5"/>
      <c r="V244" s="5"/>
      <c r="W244" s="5"/>
      <c r="X244" s="5"/>
      <c r="Y244" s="5"/>
      <c r="Z244" s="5"/>
      <c r="AA244" s="5"/>
      <c r="AB244" s="5"/>
    </row>
    <row r="245" spans="1:28" ht="13.2">
      <c r="A245" s="364"/>
      <c r="B245" s="364"/>
      <c r="C245" s="364"/>
      <c r="D245" s="364"/>
      <c r="E245" s="365">
        <v>499</v>
      </c>
      <c r="F245" s="366">
        <v>27954.239510000003</v>
      </c>
      <c r="G245" s="367">
        <v>14984.14711</v>
      </c>
      <c r="H245" s="367">
        <v>42938.386619999997</v>
      </c>
      <c r="I245" s="367">
        <v>107798.1666</v>
      </c>
      <c r="J245" s="367">
        <v>44069.295380000003</v>
      </c>
      <c r="K245" s="367">
        <v>151867.46197999999</v>
      </c>
      <c r="L245" s="367">
        <v>2793.3334</v>
      </c>
      <c r="M245" s="367">
        <v>3748.2313199999999</v>
      </c>
      <c r="N245" s="367">
        <v>6541.5647199999994</v>
      </c>
      <c r="O245" s="367">
        <v>201347.41331999999</v>
      </c>
      <c r="P245" s="367">
        <v>22.262090000000001</v>
      </c>
      <c r="Q245" s="367">
        <v>371.96553999999998</v>
      </c>
      <c r="R245" s="368">
        <v>394.22762999999998</v>
      </c>
      <c r="S245" s="5"/>
      <c r="T245" s="5"/>
      <c r="U245" s="5"/>
      <c r="V245" s="5"/>
      <c r="W245" s="5"/>
      <c r="X245" s="5"/>
      <c r="Y245" s="5"/>
      <c r="Z245" s="5"/>
      <c r="AA245" s="5"/>
      <c r="AB245" s="5"/>
    </row>
    <row r="246" spans="1:28" ht="13.2">
      <c r="A246" s="364"/>
      <c r="B246" s="364"/>
      <c r="C246" s="364"/>
      <c r="D246" s="364"/>
      <c r="E246" s="365">
        <v>567</v>
      </c>
      <c r="F246" s="366">
        <v>8419.246720000001</v>
      </c>
      <c r="G246" s="367">
        <v>4257.4724699999997</v>
      </c>
      <c r="H246" s="367">
        <v>12676.71919</v>
      </c>
      <c r="I246" s="367">
        <v>52087.321560000004</v>
      </c>
      <c r="J246" s="367">
        <v>14070.150039999999</v>
      </c>
      <c r="K246" s="367">
        <v>66157.471600000004</v>
      </c>
      <c r="L246" s="367">
        <v>1553.1731299999999</v>
      </c>
      <c r="M246" s="367">
        <v>1192.4245100000001</v>
      </c>
      <c r="N246" s="367">
        <v>2745.59764</v>
      </c>
      <c r="O246" s="367">
        <v>81579.788430000001</v>
      </c>
      <c r="P246" s="367">
        <v>7.5726499999999994</v>
      </c>
      <c r="Q246" s="367">
        <v>33.462129999999995</v>
      </c>
      <c r="R246" s="368">
        <v>41.034779999999998</v>
      </c>
      <c r="S246" s="5"/>
      <c r="T246" s="5"/>
      <c r="U246" s="5"/>
      <c r="V246" s="5"/>
      <c r="W246" s="5"/>
      <c r="X246" s="5"/>
      <c r="Y246" s="5"/>
      <c r="Z246" s="5"/>
      <c r="AA246" s="5"/>
      <c r="AB246" s="5"/>
    </row>
    <row r="247" spans="1:28" ht="13.2">
      <c r="A247" s="364"/>
      <c r="B247" s="364"/>
      <c r="C247" s="364"/>
      <c r="D247" s="359" t="s">
        <v>275</v>
      </c>
      <c r="E247" s="360">
        <v>223</v>
      </c>
      <c r="F247" s="361">
        <v>18524.565350000001</v>
      </c>
      <c r="G247" s="362">
        <v>9186.8298800000011</v>
      </c>
      <c r="H247" s="362">
        <v>27711.395230000002</v>
      </c>
      <c r="I247" s="362">
        <v>56167.33051</v>
      </c>
      <c r="J247" s="362">
        <v>29340.432679999998</v>
      </c>
      <c r="K247" s="362">
        <v>85507.763189999998</v>
      </c>
      <c r="L247" s="362">
        <v>2056.4936000000002</v>
      </c>
      <c r="M247" s="362">
        <v>1119.8504499999999</v>
      </c>
      <c r="N247" s="362">
        <v>3176.3440499999997</v>
      </c>
      <c r="O247" s="362">
        <v>116395.50246999999</v>
      </c>
      <c r="P247" s="362">
        <v>19.660970000000002</v>
      </c>
      <c r="Q247" s="362">
        <v>207.86679999999998</v>
      </c>
      <c r="R247" s="363">
        <v>227.52776999999998</v>
      </c>
      <c r="S247" s="5"/>
      <c r="T247" s="5"/>
      <c r="U247" s="5"/>
      <c r="V247" s="5"/>
      <c r="W247" s="5"/>
      <c r="X247" s="5"/>
      <c r="Y247" s="5"/>
      <c r="Z247" s="5"/>
      <c r="AA247" s="5"/>
      <c r="AB247" s="5"/>
    </row>
    <row r="248" spans="1:28" ht="13.2">
      <c r="A248" s="364"/>
      <c r="B248" s="364"/>
      <c r="C248" s="364"/>
      <c r="D248" s="364"/>
      <c r="E248" s="365">
        <v>224</v>
      </c>
      <c r="F248" s="366">
        <v>127087.94617</v>
      </c>
      <c r="G248" s="367">
        <v>104253.87142</v>
      </c>
      <c r="H248" s="367">
        <v>231341.81758999999</v>
      </c>
      <c r="I248" s="367">
        <v>99418.522190000003</v>
      </c>
      <c r="J248" s="367">
        <v>69573.927779999998</v>
      </c>
      <c r="K248" s="367">
        <v>168992.44996999999</v>
      </c>
      <c r="L248" s="367">
        <v>4452.5316399999992</v>
      </c>
      <c r="M248" s="367">
        <v>4559.3714199999995</v>
      </c>
      <c r="N248" s="367">
        <v>9011.9030600000006</v>
      </c>
      <c r="O248" s="367">
        <v>409346.17061999999</v>
      </c>
      <c r="P248" s="367">
        <v>7143.4188199999999</v>
      </c>
      <c r="Q248" s="367">
        <v>747.72582999999997</v>
      </c>
      <c r="R248" s="368">
        <v>7891.1446500000002</v>
      </c>
      <c r="S248" s="5"/>
      <c r="T248" s="5"/>
      <c r="U248" s="5"/>
      <c r="V248" s="5"/>
      <c r="W248" s="5"/>
      <c r="X248" s="5"/>
      <c r="Y248" s="5"/>
      <c r="Z248" s="5"/>
      <c r="AA248" s="5"/>
      <c r="AB248" s="5"/>
    </row>
    <row r="249" spans="1:28" ht="13.2">
      <c r="A249" s="364"/>
      <c r="B249" s="364"/>
      <c r="C249" s="364"/>
      <c r="D249" s="364"/>
      <c r="E249" s="365">
        <v>349</v>
      </c>
      <c r="F249" s="366">
        <v>34425.829700000002</v>
      </c>
      <c r="G249" s="367">
        <v>16571.800029999999</v>
      </c>
      <c r="H249" s="367">
        <v>50997.629729999993</v>
      </c>
      <c r="I249" s="367">
        <v>114838.26269</v>
      </c>
      <c r="J249" s="367">
        <v>59562.636700000003</v>
      </c>
      <c r="K249" s="367">
        <v>174400.89938999998</v>
      </c>
      <c r="L249" s="367">
        <v>3450.6696899999997</v>
      </c>
      <c r="M249" s="367">
        <v>1797.74899</v>
      </c>
      <c r="N249" s="367">
        <v>5248.4186799999998</v>
      </c>
      <c r="O249" s="367">
        <v>230646.94780000002</v>
      </c>
      <c r="P249" s="367">
        <v>39.554410000000004</v>
      </c>
      <c r="Q249" s="367">
        <v>7.27982</v>
      </c>
      <c r="R249" s="368">
        <v>46.834230000000005</v>
      </c>
      <c r="S249" s="5"/>
      <c r="T249" s="5"/>
      <c r="U249" s="5"/>
      <c r="V249" s="5"/>
      <c r="W249" s="5"/>
      <c r="X249" s="5"/>
      <c r="Y249" s="5"/>
      <c r="Z249" s="5"/>
      <c r="AA249" s="5"/>
      <c r="AB249" s="5"/>
    </row>
    <row r="250" spans="1:28" ht="13.2">
      <c r="A250" s="364"/>
      <c r="B250" s="364"/>
      <c r="C250" s="364"/>
      <c r="D250" s="364"/>
      <c r="E250" s="365">
        <v>354</v>
      </c>
      <c r="F250" s="366">
        <v>22304.418239999999</v>
      </c>
      <c r="G250" s="367">
        <v>20272.918949999999</v>
      </c>
      <c r="H250" s="367">
        <v>42577.337189999998</v>
      </c>
      <c r="I250" s="367">
        <v>68300.448140000008</v>
      </c>
      <c r="J250" s="367">
        <v>36144.381909999996</v>
      </c>
      <c r="K250" s="367">
        <v>104444.83005</v>
      </c>
      <c r="L250" s="367">
        <v>3646.9906900000001</v>
      </c>
      <c r="M250" s="367">
        <v>1974.43517</v>
      </c>
      <c r="N250" s="367">
        <v>5621.4258600000003</v>
      </c>
      <c r="O250" s="367">
        <v>152643.5931</v>
      </c>
      <c r="P250" s="367">
        <v>455.46343999999999</v>
      </c>
      <c r="Q250" s="367">
        <v>68.394940000000005</v>
      </c>
      <c r="R250" s="368">
        <v>523.85838000000001</v>
      </c>
      <c r="S250" s="5"/>
      <c r="T250" s="5"/>
      <c r="U250" s="5"/>
      <c r="V250" s="5"/>
      <c r="W250" s="5"/>
      <c r="X250" s="5"/>
      <c r="Y250" s="5"/>
      <c r="Z250" s="5"/>
      <c r="AA250" s="5"/>
      <c r="AB250" s="5"/>
    </row>
    <row r="251" spans="1:28" ht="13.2">
      <c r="A251" s="364"/>
      <c r="B251" s="364"/>
      <c r="C251" s="364"/>
      <c r="D251" s="359" t="s">
        <v>67</v>
      </c>
      <c r="E251" s="360">
        <v>206</v>
      </c>
      <c r="F251" s="361">
        <v>76117.183569999994</v>
      </c>
      <c r="G251" s="362">
        <v>107290.24411</v>
      </c>
      <c r="H251" s="362">
        <v>183407.42767999999</v>
      </c>
      <c r="I251" s="362">
        <v>99215.968720000004</v>
      </c>
      <c r="J251" s="362">
        <v>87872.766959999994</v>
      </c>
      <c r="K251" s="362">
        <v>187088.73568000001</v>
      </c>
      <c r="L251" s="362">
        <v>4100.9850900000001</v>
      </c>
      <c r="M251" s="362">
        <v>7373.9186</v>
      </c>
      <c r="N251" s="362">
        <v>11474.903689999999</v>
      </c>
      <c r="O251" s="362">
        <v>381971.06705000001</v>
      </c>
      <c r="P251" s="362">
        <v>905.70668000000001</v>
      </c>
      <c r="Q251" s="362">
        <v>8497.6560800000007</v>
      </c>
      <c r="R251" s="363">
        <v>9403.36276</v>
      </c>
      <c r="S251" s="5"/>
      <c r="T251" s="5"/>
      <c r="U251" s="5"/>
      <c r="V251" s="5"/>
      <c r="W251" s="5"/>
      <c r="X251" s="5"/>
      <c r="Y251" s="5"/>
      <c r="Z251" s="5"/>
      <c r="AA251" s="5"/>
      <c r="AB251" s="5"/>
    </row>
    <row r="252" spans="1:28" ht="13.2">
      <c r="A252" s="364"/>
      <c r="B252" s="364"/>
      <c r="C252" s="364"/>
      <c r="D252" s="364"/>
      <c r="E252" s="365">
        <v>208</v>
      </c>
      <c r="F252" s="366">
        <v>46974.716479999995</v>
      </c>
      <c r="G252" s="367">
        <v>52881.827440000001</v>
      </c>
      <c r="H252" s="367">
        <v>99856.543919999996</v>
      </c>
      <c r="I252" s="367">
        <v>83027.276190000004</v>
      </c>
      <c r="J252" s="367">
        <v>72561.083750000005</v>
      </c>
      <c r="K252" s="367">
        <v>155588.35993999999</v>
      </c>
      <c r="L252" s="367">
        <v>3735.3089100000002</v>
      </c>
      <c r="M252" s="367">
        <v>5373.8099499999998</v>
      </c>
      <c r="N252" s="367">
        <v>9109.1188599999987</v>
      </c>
      <c r="O252" s="367">
        <v>264554.02272000001</v>
      </c>
      <c r="P252" s="367">
        <v>438.84820000000002</v>
      </c>
      <c r="Q252" s="367">
        <v>9.8199500000000004</v>
      </c>
      <c r="R252" s="368">
        <v>448.66815000000003</v>
      </c>
      <c r="S252" s="5"/>
      <c r="T252" s="5"/>
      <c r="U252" s="5"/>
      <c r="V252" s="5"/>
      <c r="W252" s="5"/>
      <c r="X252" s="5"/>
      <c r="Y252" s="5"/>
      <c r="Z252" s="5"/>
      <c r="AA252" s="5"/>
      <c r="AB252" s="5"/>
    </row>
    <row r="253" spans="1:28" ht="13.2">
      <c r="A253" s="364"/>
      <c r="B253" s="364"/>
      <c r="C253" s="364"/>
      <c r="D253" s="364"/>
      <c r="E253" s="365">
        <v>401</v>
      </c>
      <c r="F253" s="366">
        <v>0</v>
      </c>
      <c r="G253" s="367">
        <v>0</v>
      </c>
      <c r="H253" s="367">
        <v>0</v>
      </c>
      <c r="I253" s="367">
        <v>0</v>
      </c>
      <c r="J253" s="367">
        <v>0</v>
      </c>
      <c r="K253" s="367">
        <v>0</v>
      </c>
      <c r="L253" s="367">
        <v>0</v>
      </c>
      <c r="M253" s="367">
        <v>0</v>
      </c>
      <c r="N253" s="367">
        <v>0</v>
      </c>
      <c r="O253" s="367">
        <v>0</v>
      </c>
      <c r="P253" s="367">
        <v>179.48566</v>
      </c>
      <c r="Q253" s="367">
        <v>949.25956000000008</v>
      </c>
      <c r="R253" s="368">
        <v>1128.74522</v>
      </c>
      <c r="S253" s="5"/>
      <c r="T253" s="5"/>
      <c r="U253" s="5"/>
      <c r="V253" s="5"/>
      <c r="W253" s="5"/>
      <c r="X253" s="5"/>
      <c r="Y253" s="5"/>
      <c r="Z253" s="5"/>
      <c r="AA253" s="5"/>
      <c r="AB253" s="5"/>
    </row>
    <row r="254" spans="1:28" ht="13.2">
      <c r="A254" s="364"/>
      <c r="B254" s="364"/>
      <c r="C254" s="364"/>
      <c r="D254" s="364"/>
      <c r="E254" s="365">
        <v>427</v>
      </c>
      <c r="F254" s="366">
        <v>50396.535530000001</v>
      </c>
      <c r="G254" s="367">
        <v>71244.387099999993</v>
      </c>
      <c r="H254" s="367">
        <v>121640.92263</v>
      </c>
      <c r="I254" s="367">
        <v>131045.59484999999</v>
      </c>
      <c r="J254" s="367">
        <v>132999.31453</v>
      </c>
      <c r="K254" s="367">
        <v>264044.90937999997</v>
      </c>
      <c r="L254" s="367">
        <v>11440.05882</v>
      </c>
      <c r="M254" s="367">
        <v>9143.5055700000012</v>
      </c>
      <c r="N254" s="367">
        <v>20583.56439</v>
      </c>
      <c r="O254" s="367">
        <v>406269.39639999997</v>
      </c>
      <c r="P254" s="367">
        <v>179.48566</v>
      </c>
      <c r="Q254" s="367">
        <v>949.25956000000008</v>
      </c>
      <c r="R254" s="368">
        <v>1128.74522</v>
      </c>
      <c r="S254" s="5"/>
      <c r="T254" s="5"/>
      <c r="U254" s="5"/>
      <c r="V254" s="5"/>
      <c r="W254" s="5"/>
      <c r="X254" s="5"/>
      <c r="Y254" s="5"/>
      <c r="Z254" s="5"/>
      <c r="AA254" s="5"/>
      <c r="AB254" s="5"/>
    </row>
    <row r="255" spans="1:28" ht="13.2">
      <c r="A255" s="364"/>
      <c r="B255" s="364"/>
      <c r="C255" s="364"/>
      <c r="D255" s="359" t="s">
        <v>83</v>
      </c>
      <c r="E255" s="360">
        <v>411</v>
      </c>
      <c r="F255" s="361">
        <v>30978.461809999997</v>
      </c>
      <c r="G255" s="362">
        <v>17934.785739999999</v>
      </c>
      <c r="H255" s="362">
        <v>48913.24755</v>
      </c>
      <c r="I255" s="362">
        <v>77792.81356000001</v>
      </c>
      <c r="J255" s="362">
        <v>28702.415249999998</v>
      </c>
      <c r="K255" s="362">
        <v>106495.22881</v>
      </c>
      <c r="L255" s="362">
        <v>1953.9275500000001</v>
      </c>
      <c r="M255" s="362">
        <v>1006.96828</v>
      </c>
      <c r="N255" s="362">
        <v>2960.8958299999999</v>
      </c>
      <c r="O255" s="362">
        <v>158369.37218999999</v>
      </c>
      <c r="P255" s="362">
        <v>15.74752</v>
      </c>
      <c r="Q255" s="362">
        <v>788.44254000000001</v>
      </c>
      <c r="R255" s="363">
        <v>804.19006000000002</v>
      </c>
      <c r="S255" s="5"/>
      <c r="T255" s="5"/>
      <c r="U255" s="5"/>
      <c r="V255" s="5"/>
      <c r="W255" s="5"/>
      <c r="X255" s="5"/>
      <c r="Y255" s="5"/>
      <c r="Z255" s="5"/>
      <c r="AA255" s="5"/>
      <c r="AB255" s="5"/>
    </row>
    <row r="256" spans="1:28" ht="13.2">
      <c r="A256" s="364"/>
      <c r="B256" s="364"/>
      <c r="C256" s="364"/>
      <c r="D256" s="364"/>
      <c r="E256" s="365">
        <v>474</v>
      </c>
      <c r="F256" s="366">
        <v>39525.428209999998</v>
      </c>
      <c r="G256" s="367">
        <v>10095.910810000001</v>
      </c>
      <c r="H256" s="367">
        <v>49621.339020000007</v>
      </c>
      <c r="I256" s="367">
        <v>54043.5242</v>
      </c>
      <c r="J256" s="367">
        <v>21792.738989999998</v>
      </c>
      <c r="K256" s="367">
        <v>75836.263189999998</v>
      </c>
      <c r="L256" s="367">
        <v>1610.07185</v>
      </c>
      <c r="M256" s="367">
        <v>1098.2249199999999</v>
      </c>
      <c r="N256" s="367">
        <v>2708.2967699999999</v>
      </c>
      <c r="O256" s="367">
        <v>128165.89898</v>
      </c>
      <c r="P256" s="367">
        <v>41.005510000000001</v>
      </c>
      <c r="Q256" s="367">
        <v>2817.5612799999999</v>
      </c>
      <c r="R256" s="368">
        <v>2858.5667899999999</v>
      </c>
      <c r="S256" s="5"/>
      <c r="T256" s="5"/>
      <c r="U256" s="5"/>
      <c r="V256" s="5"/>
      <c r="W256" s="5"/>
      <c r="X256" s="5"/>
      <c r="Y256" s="5"/>
      <c r="Z256" s="5"/>
      <c r="AA256" s="5"/>
      <c r="AB256" s="5"/>
    </row>
    <row r="257" spans="1:28" ht="13.2">
      <c r="A257" s="364"/>
      <c r="B257" s="364"/>
      <c r="C257" s="364"/>
      <c r="D257" s="364"/>
      <c r="E257" s="365">
        <v>516</v>
      </c>
      <c r="F257" s="366">
        <v>96051.812040000004</v>
      </c>
      <c r="G257" s="367">
        <v>85821.39065999999</v>
      </c>
      <c r="H257" s="367">
        <v>181873.20269999999</v>
      </c>
      <c r="I257" s="367">
        <v>128396.31655</v>
      </c>
      <c r="J257" s="367">
        <v>85800.257450000005</v>
      </c>
      <c r="K257" s="367">
        <v>214196.57399999999</v>
      </c>
      <c r="L257" s="367">
        <v>5599.7326600000006</v>
      </c>
      <c r="M257" s="367">
        <v>6750.2456600000005</v>
      </c>
      <c r="N257" s="367">
        <v>12349.97832</v>
      </c>
      <c r="O257" s="367">
        <v>408419.75501999998</v>
      </c>
      <c r="P257" s="367">
        <v>739.25275999999997</v>
      </c>
      <c r="Q257" s="367">
        <v>53457.299319999998</v>
      </c>
      <c r="R257" s="368">
        <v>54196.552080000001</v>
      </c>
      <c r="S257" s="5"/>
      <c r="T257" s="5"/>
      <c r="U257" s="5"/>
      <c r="V257" s="5"/>
      <c r="W257" s="5"/>
      <c r="X257" s="5"/>
      <c r="Y257" s="5"/>
      <c r="Z257" s="5"/>
      <c r="AA257" s="5"/>
      <c r="AB257" s="5"/>
    </row>
    <row r="258" spans="1:28" ht="13.2">
      <c r="A258" s="364"/>
      <c r="B258" s="364"/>
      <c r="C258" s="364"/>
      <c r="D258" s="364"/>
      <c r="E258" s="365">
        <v>563</v>
      </c>
      <c r="F258" s="366">
        <v>71707.520640000002</v>
      </c>
      <c r="G258" s="367">
        <v>92526.082989999995</v>
      </c>
      <c r="H258" s="367">
        <v>164233.60363</v>
      </c>
      <c r="I258" s="367">
        <v>104093.21865000001</v>
      </c>
      <c r="J258" s="367">
        <v>53731.436409999995</v>
      </c>
      <c r="K258" s="367">
        <v>157824.65505999999</v>
      </c>
      <c r="L258" s="367">
        <v>2425.5642499999999</v>
      </c>
      <c r="M258" s="367">
        <v>4235.1334100000004</v>
      </c>
      <c r="N258" s="367">
        <v>6660.6976599999998</v>
      </c>
      <c r="O258" s="367">
        <v>328718.95635000005</v>
      </c>
      <c r="P258" s="367">
        <v>87.246009999999998</v>
      </c>
      <c r="Q258" s="367">
        <v>23.185599999999997</v>
      </c>
      <c r="R258" s="368">
        <v>110.43161000000001</v>
      </c>
      <c r="S258" s="5"/>
      <c r="T258" s="5"/>
      <c r="U258" s="5"/>
      <c r="V258" s="5"/>
      <c r="W258" s="5"/>
      <c r="X258" s="5"/>
      <c r="Y258" s="5"/>
      <c r="Z258" s="5"/>
      <c r="AA258" s="5"/>
      <c r="AB258" s="5"/>
    </row>
    <row r="259" spans="1:28" ht="13.2">
      <c r="A259" s="364"/>
      <c r="B259" s="364"/>
      <c r="C259" s="364"/>
      <c r="D259" s="364"/>
      <c r="E259" s="365">
        <v>564</v>
      </c>
      <c r="F259" s="366">
        <v>26861.254539999998</v>
      </c>
      <c r="G259" s="367">
        <v>12676.132710000002</v>
      </c>
      <c r="H259" s="367">
        <v>39537.38725</v>
      </c>
      <c r="I259" s="367">
        <v>66207.904210000008</v>
      </c>
      <c r="J259" s="367">
        <v>30391.208549999999</v>
      </c>
      <c r="K259" s="367">
        <v>96599.112760000004</v>
      </c>
      <c r="L259" s="367">
        <v>2787.94787</v>
      </c>
      <c r="M259" s="367">
        <v>1851.7930900000001</v>
      </c>
      <c r="N259" s="367">
        <v>4639.7409600000001</v>
      </c>
      <c r="O259" s="367">
        <v>140776.24096999998</v>
      </c>
      <c r="P259" s="367">
        <v>26.262250000000002</v>
      </c>
      <c r="Q259" s="367">
        <v>14.166049999999998</v>
      </c>
      <c r="R259" s="368">
        <v>40.4283</v>
      </c>
      <c r="S259" s="5"/>
      <c r="T259" s="5"/>
      <c r="U259" s="5"/>
      <c r="V259" s="5"/>
      <c r="W259" s="5"/>
      <c r="X259" s="5"/>
      <c r="Y259" s="5"/>
      <c r="Z259" s="5"/>
      <c r="AA259" s="5"/>
      <c r="AB259" s="5"/>
    </row>
    <row r="260" spans="1:28" ht="13.2">
      <c r="A260" s="364"/>
      <c r="B260" s="364"/>
      <c r="C260" s="364"/>
      <c r="D260" s="359" t="s">
        <v>68</v>
      </c>
      <c r="E260" s="360">
        <v>212</v>
      </c>
      <c r="F260" s="361">
        <v>123968.24262</v>
      </c>
      <c r="G260" s="362">
        <v>199616.26002000002</v>
      </c>
      <c r="H260" s="362">
        <v>323584.50263999996</v>
      </c>
      <c r="I260" s="362">
        <v>137763.01190000001</v>
      </c>
      <c r="J260" s="362">
        <v>334935.11712999997</v>
      </c>
      <c r="K260" s="362">
        <v>472698.12902999995</v>
      </c>
      <c r="L260" s="362">
        <v>5927.0515999999998</v>
      </c>
      <c r="M260" s="362">
        <v>15684.333500000001</v>
      </c>
      <c r="N260" s="362">
        <v>21611.385100000003</v>
      </c>
      <c r="O260" s="362">
        <v>817894.01676999999</v>
      </c>
      <c r="P260" s="362">
        <v>308.10788000000002</v>
      </c>
      <c r="Q260" s="362">
        <v>290.81953000000004</v>
      </c>
      <c r="R260" s="363">
        <v>598.92741000000001</v>
      </c>
      <c r="S260" s="5"/>
      <c r="T260" s="5"/>
      <c r="U260" s="5"/>
      <c r="V260" s="5"/>
      <c r="W260" s="5"/>
      <c r="X260" s="5"/>
      <c r="Y260" s="5"/>
      <c r="Z260" s="5"/>
      <c r="AA260" s="5"/>
      <c r="AB260" s="5"/>
    </row>
    <row r="261" spans="1:28" ht="13.2">
      <c r="A261" s="364"/>
      <c r="B261" s="364"/>
      <c r="C261" s="364"/>
      <c r="D261" s="364"/>
      <c r="E261" s="365">
        <v>213</v>
      </c>
      <c r="F261" s="366">
        <v>92158.343919999999</v>
      </c>
      <c r="G261" s="367">
        <v>90264.637489999994</v>
      </c>
      <c r="H261" s="367">
        <v>182422.98141000001</v>
      </c>
      <c r="I261" s="367">
        <v>84587.594120000009</v>
      </c>
      <c r="J261" s="367">
        <v>94241.466450000007</v>
      </c>
      <c r="K261" s="367">
        <v>178829.06057</v>
      </c>
      <c r="L261" s="367">
        <v>2804.0449800000001</v>
      </c>
      <c r="M261" s="367">
        <v>5033.7842699999992</v>
      </c>
      <c r="N261" s="367">
        <v>7837.8292499999998</v>
      </c>
      <c r="O261" s="367">
        <v>369089.87123000005</v>
      </c>
      <c r="P261" s="367">
        <v>1515.4831299999998</v>
      </c>
      <c r="Q261" s="367">
        <v>2811.9762599999999</v>
      </c>
      <c r="R261" s="368">
        <v>4327.45939</v>
      </c>
      <c r="S261" s="5"/>
      <c r="T261" s="5"/>
      <c r="U261" s="5"/>
      <c r="V261" s="5"/>
      <c r="W261" s="5"/>
      <c r="X261" s="5"/>
      <c r="Y261" s="5"/>
      <c r="Z261" s="5"/>
      <c r="AA261" s="5"/>
      <c r="AB261" s="5"/>
    </row>
    <row r="262" spans="1:28" ht="13.2">
      <c r="A262" s="364"/>
      <c r="B262" s="364"/>
      <c r="C262" s="364"/>
      <c r="D262" s="364"/>
      <c r="E262" s="365">
        <v>215</v>
      </c>
      <c r="F262" s="366">
        <v>33153.192230000001</v>
      </c>
      <c r="G262" s="367">
        <v>33301.455470000001</v>
      </c>
      <c r="H262" s="367">
        <v>66454.647700000001</v>
      </c>
      <c r="I262" s="367">
        <v>108773.21432</v>
      </c>
      <c r="J262" s="367">
        <v>117792.33635</v>
      </c>
      <c r="K262" s="367">
        <v>226565.55067</v>
      </c>
      <c r="L262" s="367">
        <v>5363.3646200000003</v>
      </c>
      <c r="M262" s="367">
        <v>11787.104080000001</v>
      </c>
      <c r="N262" s="367">
        <v>17150.468699999998</v>
      </c>
      <c r="O262" s="367">
        <v>310170.66706999997</v>
      </c>
      <c r="P262" s="367">
        <v>107.69285000000001</v>
      </c>
      <c r="Q262" s="367">
        <v>284.92171000000002</v>
      </c>
      <c r="R262" s="368">
        <v>392.61455999999998</v>
      </c>
      <c r="S262" s="5"/>
      <c r="T262" s="5"/>
      <c r="U262" s="5"/>
      <c r="V262" s="5"/>
      <c r="W262" s="5"/>
      <c r="X262" s="5"/>
      <c r="Y262" s="5"/>
      <c r="Z262" s="5"/>
      <c r="AA262" s="5"/>
      <c r="AB262" s="5"/>
    </row>
    <row r="263" spans="1:28" ht="13.2">
      <c r="A263" s="364"/>
      <c r="B263" s="364"/>
      <c r="C263" s="364"/>
      <c r="D263" s="364"/>
      <c r="E263" s="365">
        <v>296</v>
      </c>
      <c r="F263" s="366">
        <v>320070.39182000002</v>
      </c>
      <c r="G263" s="367">
        <v>482563.25750999997</v>
      </c>
      <c r="H263" s="367">
        <v>802633.64933000004</v>
      </c>
      <c r="I263" s="367">
        <v>146600.95578999998</v>
      </c>
      <c r="J263" s="367">
        <v>275237.91011</v>
      </c>
      <c r="K263" s="367">
        <v>421838.86589999998</v>
      </c>
      <c r="L263" s="367">
        <v>8231.8615399999999</v>
      </c>
      <c r="M263" s="367">
        <v>12447.632589999999</v>
      </c>
      <c r="N263" s="367">
        <v>20679.494129999999</v>
      </c>
      <c r="O263" s="367">
        <v>1245152.0093599998</v>
      </c>
      <c r="P263" s="367">
        <v>23036.299079999997</v>
      </c>
      <c r="Q263" s="367">
        <v>19168.136719999999</v>
      </c>
      <c r="R263" s="368">
        <v>42204.435799999999</v>
      </c>
      <c r="S263" s="5"/>
      <c r="T263" s="5"/>
      <c r="U263" s="5"/>
      <c r="V263" s="5"/>
      <c r="W263" s="5"/>
      <c r="X263" s="5"/>
      <c r="Y263" s="5"/>
      <c r="Z263" s="5"/>
      <c r="AA263" s="5"/>
      <c r="AB263" s="5"/>
    </row>
    <row r="264" spans="1:28" ht="13.2">
      <c r="A264" s="364"/>
      <c r="B264" s="364"/>
      <c r="C264" s="364"/>
      <c r="D264" s="364"/>
      <c r="E264" s="365">
        <v>303</v>
      </c>
      <c r="F264" s="366">
        <v>92016.412750000003</v>
      </c>
      <c r="G264" s="367">
        <v>66631.056649999999</v>
      </c>
      <c r="H264" s="367">
        <v>158647.4694</v>
      </c>
      <c r="I264" s="367">
        <v>206312.00055000003</v>
      </c>
      <c r="J264" s="367">
        <v>258683.67207</v>
      </c>
      <c r="K264" s="367">
        <v>464995.67262000003</v>
      </c>
      <c r="L264" s="367">
        <v>8203.09771</v>
      </c>
      <c r="M264" s="367">
        <v>8889.9386599999998</v>
      </c>
      <c r="N264" s="367">
        <v>17093.036370000002</v>
      </c>
      <c r="O264" s="367">
        <v>640736.17839000002</v>
      </c>
      <c r="P264" s="367">
        <v>313.81993</v>
      </c>
      <c r="Q264" s="367">
        <v>887.97675000000004</v>
      </c>
      <c r="R264" s="368">
        <v>1201.7966799999999</v>
      </c>
      <c r="S264" s="5"/>
      <c r="T264" s="5"/>
      <c r="U264" s="5"/>
      <c r="V264" s="5"/>
      <c r="W264" s="5"/>
      <c r="X264" s="5"/>
      <c r="Y264" s="5"/>
      <c r="Z264" s="5"/>
      <c r="AA264" s="5"/>
      <c r="AB264" s="5"/>
    </row>
    <row r="265" spans="1:28" ht="13.2">
      <c r="A265" s="364"/>
      <c r="B265" s="364"/>
      <c r="C265" s="364"/>
      <c r="D265" s="364"/>
      <c r="E265" s="365">
        <v>420</v>
      </c>
      <c r="F265" s="366">
        <v>29912.006020000001</v>
      </c>
      <c r="G265" s="367">
        <v>55839.841970000001</v>
      </c>
      <c r="H265" s="367">
        <v>85751.847989999995</v>
      </c>
      <c r="I265" s="367">
        <v>67040.506460000004</v>
      </c>
      <c r="J265" s="367">
        <v>115384.86390000001</v>
      </c>
      <c r="K265" s="367">
        <v>182425.37036</v>
      </c>
      <c r="L265" s="367">
        <v>7024.0370499999999</v>
      </c>
      <c r="M265" s="367">
        <v>5494.0660900000003</v>
      </c>
      <c r="N265" s="367">
        <v>12518.103140000001</v>
      </c>
      <c r="O265" s="367">
        <v>280695.32149</v>
      </c>
      <c r="P265" s="367">
        <v>165.06939000000003</v>
      </c>
      <c r="Q265" s="367">
        <v>1102.2061999999999</v>
      </c>
      <c r="R265" s="368">
        <v>1267.2755900000002</v>
      </c>
      <c r="S265" s="5"/>
      <c r="T265" s="5"/>
      <c r="U265" s="5"/>
      <c r="V265" s="5"/>
      <c r="W265" s="5"/>
      <c r="X265" s="5"/>
      <c r="Y265" s="5"/>
      <c r="Z265" s="5"/>
      <c r="AA265" s="5"/>
      <c r="AB265" s="5"/>
    </row>
    <row r="266" spans="1:28" ht="13.2">
      <c r="A266" s="364"/>
      <c r="B266" s="364"/>
      <c r="C266" s="364"/>
      <c r="D266" s="364"/>
      <c r="E266" s="365">
        <v>446</v>
      </c>
      <c r="F266" s="366">
        <v>28179.93302</v>
      </c>
      <c r="G266" s="367">
        <v>20357.894989999997</v>
      </c>
      <c r="H266" s="367">
        <v>48537.828009999997</v>
      </c>
      <c r="I266" s="367">
        <v>67444.473489999989</v>
      </c>
      <c r="J266" s="367">
        <v>108552.48564</v>
      </c>
      <c r="K266" s="367">
        <v>175996.95913</v>
      </c>
      <c r="L266" s="367">
        <v>1961.40786</v>
      </c>
      <c r="M266" s="367">
        <v>3508.5435699999998</v>
      </c>
      <c r="N266" s="367">
        <v>5469.9514300000001</v>
      </c>
      <c r="O266" s="367">
        <v>230004.73856999999</v>
      </c>
      <c r="P266" s="367">
        <v>20.288799999999998</v>
      </c>
      <c r="Q266" s="367">
        <v>9.0213900000000002</v>
      </c>
      <c r="R266" s="368">
        <v>29.310189999999999</v>
      </c>
      <c r="S266" s="5"/>
      <c r="T266" s="5"/>
      <c r="U266" s="5"/>
      <c r="V266" s="5"/>
      <c r="W266" s="5"/>
      <c r="X266" s="5"/>
      <c r="Y266" s="5"/>
      <c r="Z266" s="5"/>
      <c r="AA266" s="5"/>
      <c r="AB266" s="5"/>
    </row>
    <row r="267" spans="1:28" ht="13.2">
      <c r="A267" s="364"/>
      <c r="B267" s="364"/>
      <c r="C267" s="364"/>
      <c r="D267" s="364"/>
      <c r="E267" s="365">
        <v>477</v>
      </c>
      <c r="F267" s="366">
        <v>15640.629289999999</v>
      </c>
      <c r="G267" s="367">
        <v>7564.59962</v>
      </c>
      <c r="H267" s="367">
        <v>23205.228910000002</v>
      </c>
      <c r="I267" s="367">
        <v>48756.385869999998</v>
      </c>
      <c r="J267" s="367">
        <v>45701.138939999997</v>
      </c>
      <c r="K267" s="367">
        <v>94457.524810000003</v>
      </c>
      <c r="L267" s="367">
        <v>1298.7680700000001</v>
      </c>
      <c r="M267" s="367">
        <v>1575.4410600000001</v>
      </c>
      <c r="N267" s="367">
        <v>2874.2091299999997</v>
      </c>
      <c r="O267" s="367">
        <v>120536.96285</v>
      </c>
      <c r="P267" s="367">
        <v>95.714889999999997</v>
      </c>
      <c r="Q267" s="367">
        <v>32.972739999999995</v>
      </c>
      <c r="R267" s="368">
        <v>128.68763000000001</v>
      </c>
      <c r="S267" s="5"/>
      <c r="T267" s="5"/>
      <c r="U267" s="5"/>
      <c r="V267" s="5"/>
      <c r="W267" s="5"/>
      <c r="X267" s="5"/>
      <c r="Y267" s="5"/>
      <c r="Z267" s="5"/>
      <c r="AA267" s="5"/>
      <c r="AB267" s="5"/>
    </row>
    <row r="268" spans="1:28" ht="13.2">
      <c r="A268" s="364"/>
      <c r="B268" s="364"/>
      <c r="C268" s="364"/>
      <c r="D268" s="364"/>
      <c r="E268" s="365">
        <v>481</v>
      </c>
      <c r="F268" s="366">
        <v>26152.240659999999</v>
      </c>
      <c r="G268" s="367">
        <v>30902.156260000003</v>
      </c>
      <c r="H268" s="367">
        <v>57054.396919999999</v>
      </c>
      <c r="I268" s="367">
        <v>92573.406230000008</v>
      </c>
      <c r="J268" s="367">
        <v>117437.59095999999</v>
      </c>
      <c r="K268" s="367">
        <v>210010.99718999999</v>
      </c>
      <c r="L268" s="367">
        <v>2519.0132100000001</v>
      </c>
      <c r="M268" s="367">
        <v>3992.0950600000001</v>
      </c>
      <c r="N268" s="367">
        <v>6511.1082699999997</v>
      </c>
      <c r="O268" s="367">
        <v>273576.50238000002</v>
      </c>
      <c r="P268" s="367">
        <v>13.54205</v>
      </c>
      <c r="Q268" s="367">
        <v>10.528040000000001</v>
      </c>
      <c r="R268" s="368">
        <v>24.07009</v>
      </c>
      <c r="S268" s="5"/>
      <c r="T268" s="5"/>
      <c r="U268" s="5"/>
      <c r="V268" s="5"/>
      <c r="W268" s="5"/>
      <c r="X268" s="5"/>
      <c r="Y268" s="5"/>
      <c r="Z268" s="5"/>
      <c r="AA268" s="5"/>
      <c r="AB268" s="5"/>
    </row>
    <row r="269" spans="1:28" ht="13.2">
      <c r="A269" s="364"/>
      <c r="B269" s="364"/>
      <c r="C269" s="364"/>
      <c r="D269" s="364"/>
      <c r="E269" s="365">
        <v>521</v>
      </c>
      <c r="F269" s="366">
        <v>17008.8668</v>
      </c>
      <c r="G269" s="367">
        <v>23558.75906</v>
      </c>
      <c r="H269" s="367">
        <v>40567.62586</v>
      </c>
      <c r="I269" s="367">
        <v>50544.508159999998</v>
      </c>
      <c r="J269" s="367">
        <v>78853.371870000003</v>
      </c>
      <c r="K269" s="367">
        <v>129397.88003</v>
      </c>
      <c r="L269" s="367">
        <v>675.91413</v>
      </c>
      <c r="M269" s="367">
        <v>1517.94921</v>
      </c>
      <c r="N269" s="367">
        <v>2193.8633399999999</v>
      </c>
      <c r="O269" s="367">
        <v>172159.36922999998</v>
      </c>
      <c r="P269" s="367">
        <v>37.599209999999999</v>
      </c>
      <c r="Q269" s="367">
        <v>12.063750000000001</v>
      </c>
      <c r="R269" s="368">
        <v>49.662959999999998</v>
      </c>
      <c r="S269" s="5"/>
      <c r="T269" s="5"/>
      <c r="U269" s="5"/>
      <c r="V269" s="5"/>
      <c r="W269" s="5"/>
      <c r="X269" s="5"/>
      <c r="Y269" s="5"/>
      <c r="Z269" s="5"/>
      <c r="AA269" s="5"/>
      <c r="AB269" s="5"/>
    </row>
    <row r="270" spans="1:28" ht="13.2">
      <c r="A270" s="364"/>
      <c r="B270" s="364"/>
      <c r="C270" s="364"/>
      <c r="D270" s="364"/>
      <c r="E270" s="365">
        <v>542</v>
      </c>
      <c r="F270" s="366">
        <v>13521.384900000001</v>
      </c>
      <c r="G270" s="367">
        <v>6730.3455000000004</v>
      </c>
      <c r="H270" s="367">
        <v>20251.730399999997</v>
      </c>
      <c r="I270" s="367">
        <v>64188.056810000002</v>
      </c>
      <c r="J270" s="367">
        <v>39542.615210000004</v>
      </c>
      <c r="K270" s="367">
        <v>103730.67202</v>
      </c>
      <c r="L270" s="367">
        <v>3021.89399</v>
      </c>
      <c r="M270" s="367">
        <v>1803.6022499999999</v>
      </c>
      <c r="N270" s="367">
        <v>4825.4962400000004</v>
      </c>
      <c r="O270" s="367">
        <v>128807.89865999999</v>
      </c>
      <c r="P270" s="367">
        <v>22.964740000000003</v>
      </c>
      <c r="Q270" s="367">
        <v>6.3670100000000005</v>
      </c>
      <c r="R270" s="368">
        <v>29.33175</v>
      </c>
      <c r="S270" s="5"/>
      <c r="T270" s="5"/>
      <c r="U270" s="5"/>
      <c r="V270" s="5"/>
      <c r="W270" s="5"/>
      <c r="X270" s="5"/>
      <c r="Y270" s="5"/>
      <c r="Z270" s="5"/>
      <c r="AA270" s="5"/>
      <c r="AB270" s="5"/>
    </row>
    <row r="271" spans="1:28" ht="13.2">
      <c r="A271" s="364"/>
      <c r="B271" s="364"/>
      <c r="C271" s="364"/>
      <c r="D271" s="364"/>
      <c r="E271" s="365">
        <v>551</v>
      </c>
      <c r="F271" s="366">
        <v>357.22636</v>
      </c>
      <c r="G271" s="367">
        <v>3645.7221099999997</v>
      </c>
      <c r="H271" s="367">
        <v>4002.9484700000003</v>
      </c>
      <c r="I271" s="367">
        <v>20517.154979999999</v>
      </c>
      <c r="J271" s="367">
        <v>72901.390830000004</v>
      </c>
      <c r="K271" s="367">
        <v>93418.545809999996</v>
      </c>
      <c r="L271" s="367">
        <v>1544.95525</v>
      </c>
      <c r="M271" s="367">
        <v>2371.3962900000001</v>
      </c>
      <c r="N271" s="367">
        <v>3916.3515400000001</v>
      </c>
      <c r="O271" s="367">
        <v>101337.84581999999</v>
      </c>
      <c r="P271" s="367">
        <v>2.213E-2</v>
      </c>
      <c r="Q271" s="367">
        <v>0</v>
      </c>
      <c r="R271" s="368">
        <v>2.213E-2</v>
      </c>
      <c r="S271" s="5"/>
      <c r="T271" s="5"/>
      <c r="U271" s="5"/>
      <c r="V271" s="5"/>
      <c r="W271" s="5"/>
      <c r="X271" s="5"/>
      <c r="Y271" s="5"/>
      <c r="Z271" s="5"/>
      <c r="AA271" s="5"/>
      <c r="AB271" s="5"/>
    </row>
    <row r="272" spans="1:28" ht="13.2">
      <c r="A272" s="364"/>
      <c r="B272" s="364"/>
      <c r="C272" s="364"/>
      <c r="D272" s="364"/>
      <c r="E272" s="365">
        <v>558</v>
      </c>
      <c r="F272" s="366">
        <v>9413.0895700000001</v>
      </c>
      <c r="G272" s="367">
        <v>38686.391840000004</v>
      </c>
      <c r="H272" s="367">
        <v>48099.481409999993</v>
      </c>
      <c r="I272" s="367">
        <v>24968.747469999998</v>
      </c>
      <c r="J272" s="367">
        <v>137685.55395</v>
      </c>
      <c r="K272" s="367">
        <v>162654.30141999997</v>
      </c>
      <c r="L272" s="367">
        <v>3894.3785400000002</v>
      </c>
      <c r="M272" s="367">
        <v>25502.264449999999</v>
      </c>
      <c r="N272" s="367">
        <v>29396.642989999997</v>
      </c>
      <c r="O272" s="367">
        <v>240150.42582</v>
      </c>
      <c r="P272" s="367">
        <v>0.23186000000000001</v>
      </c>
      <c r="Q272" s="367">
        <v>2.7897699999999999</v>
      </c>
      <c r="R272" s="368">
        <v>3.02163</v>
      </c>
      <c r="S272" s="5"/>
      <c r="T272" s="5"/>
      <c r="U272" s="5"/>
      <c r="V272" s="5"/>
      <c r="W272" s="5"/>
      <c r="X272" s="5"/>
      <c r="Y272" s="5"/>
      <c r="Z272" s="5"/>
      <c r="AA272" s="5"/>
      <c r="AB272" s="5"/>
    </row>
    <row r="273" spans="1:28" ht="13.2">
      <c r="A273" s="364"/>
      <c r="B273" s="364"/>
      <c r="C273" s="364"/>
      <c r="D273" s="364"/>
      <c r="E273" s="365">
        <v>580</v>
      </c>
      <c r="F273" s="366">
        <v>18549.058550000002</v>
      </c>
      <c r="G273" s="367">
        <v>28511.217250000002</v>
      </c>
      <c r="H273" s="367">
        <v>47060.275799999996</v>
      </c>
      <c r="I273" s="367">
        <v>70167.618359999993</v>
      </c>
      <c r="J273" s="367">
        <v>106487.99818000001</v>
      </c>
      <c r="K273" s="367">
        <v>176655.61653999999</v>
      </c>
      <c r="L273" s="367">
        <v>2300.0594799999999</v>
      </c>
      <c r="M273" s="367">
        <v>7600.6552999999994</v>
      </c>
      <c r="N273" s="367">
        <v>9900.7147799999984</v>
      </c>
      <c r="O273" s="367">
        <v>233616.60712</v>
      </c>
      <c r="P273" s="367">
        <v>75.514030000000005</v>
      </c>
      <c r="Q273" s="367">
        <v>223.85002</v>
      </c>
      <c r="R273" s="368">
        <v>299.36404999999996</v>
      </c>
      <c r="S273" s="5"/>
      <c r="T273" s="5"/>
      <c r="U273" s="5"/>
      <c r="V273" s="5"/>
      <c r="W273" s="5"/>
      <c r="X273" s="5"/>
      <c r="Y273" s="5"/>
      <c r="Z273" s="5"/>
      <c r="AA273" s="5"/>
      <c r="AB273" s="5"/>
    </row>
    <row r="274" spans="1:28" ht="13.2">
      <c r="A274" s="364"/>
      <c r="B274" s="364"/>
      <c r="C274" s="364"/>
      <c r="D274" s="364"/>
      <c r="E274" s="365">
        <v>662</v>
      </c>
      <c r="F274" s="366">
        <v>9570.7250999999997</v>
      </c>
      <c r="G274" s="367">
        <v>7809.6487400000005</v>
      </c>
      <c r="H274" s="367">
        <v>17380.37384</v>
      </c>
      <c r="I274" s="367">
        <v>18015.2883</v>
      </c>
      <c r="J274" s="367">
        <v>32532.571370000001</v>
      </c>
      <c r="K274" s="367">
        <v>50547.859670000005</v>
      </c>
      <c r="L274" s="367">
        <v>1560.1082799999999</v>
      </c>
      <c r="M274" s="367">
        <v>749.30921000000001</v>
      </c>
      <c r="N274" s="367">
        <v>2309.4174900000003</v>
      </c>
      <c r="O274" s="367">
        <v>70237.650999999998</v>
      </c>
      <c r="P274" s="367">
        <v>37.200489999999995</v>
      </c>
      <c r="Q274" s="367">
        <v>3.2539699999999998</v>
      </c>
      <c r="R274" s="368">
        <v>40.454459999999997</v>
      </c>
      <c r="S274" s="5"/>
      <c r="T274" s="5"/>
      <c r="U274" s="5"/>
      <c r="V274" s="5"/>
      <c r="W274" s="5"/>
      <c r="X274" s="5"/>
      <c r="Y274" s="5"/>
      <c r="Z274" s="5"/>
      <c r="AA274" s="5"/>
      <c r="AB274" s="5"/>
    </row>
    <row r="275" spans="1:28" ht="13.2">
      <c r="A275" s="364"/>
      <c r="B275" s="364"/>
      <c r="C275" s="364"/>
      <c r="D275" s="359" t="s">
        <v>86</v>
      </c>
      <c r="E275" s="360">
        <v>291</v>
      </c>
      <c r="F275" s="361">
        <v>13493.000880000001</v>
      </c>
      <c r="G275" s="362">
        <v>5684.0078300000005</v>
      </c>
      <c r="H275" s="362">
        <v>19177.008710000002</v>
      </c>
      <c r="I275" s="362">
        <v>53642.063110000003</v>
      </c>
      <c r="J275" s="362">
        <v>13391.107529999999</v>
      </c>
      <c r="K275" s="362">
        <v>67033.170639999997</v>
      </c>
      <c r="L275" s="362">
        <v>2141.17931</v>
      </c>
      <c r="M275" s="362">
        <v>725.71318999999994</v>
      </c>
      <c r="N275" s="362">
        <v>2866.8924999999999</v>
      </c>
      <c r="O275" s="362">
        <v>89077.071849999993</v>
      </c>
      <c r="P275" s="362">
        <v>12.75981</v>
      </c>
      <c r="Q275" s="362">
        <v>8.1349499999999999</v>
      </c>
      <c r="R275" s="363">
        <v>20.894759999999998</v>
      </c>
      <c r="S275" s="5"/>
      <c r="T275" s="5"/>
      <c r="U275" s="5"/>
      <c r="V275" s="5"/>
      <c r="W275" s="5"/>
      <c r="X275" s="5"/>
      <c r="Y275" s="5"/>
      <c r="Z275" s="5"/>
      <c r="AA275" s="5"/>
      <c r="AB275" s="5"/>
    </row>
    <row r="276" spans="1:28" ht="13.2">
      <c r="A276" s="364"/>
      <c r="B276" s="364"/>
      <c r="C276" s="364"/>
      <c r="D276" s="364"/>
      <c r="E276" s="365">
        <v>378</v>
      </c>
      <c r="F276" s="366">
        <v>41120.912400000001</v>
      </c>
      <c r="G276" s="367">
        <v>14358.67901</v>
      </c>
      <c r="H276" s="367">
        <v>55479.591409999994</v>
      </c>
      <c r="I276" s="367">
        <v>82286.355040000009</v>
      </c>
      <c r="J276" s="367">
        <v>23800.122920000002</v>
      </c>
      <c r="K276" s="367">
        <v>106086.47795999999</v>
      </c>
      <c r="L276" s="367">
        <v>2455.4426699999999</v>
      </c>
      <c r="M276" s="367">
        <v>874.62512000000004</v>
      </c>
      <c r="N276" s="367">
        <v>3330.0677900000001</v>
      </c>
      <c r="O276" s="367">
        <v>164896.13715999998</v>
      </c>
      <c r="P276" s="367">
        <v>33.738349999999997</v>
      </c>
      <c r="Q276" s="367">
        <v>160.15588</v>
      </c>
      <c r="R276" s="368">
        <v>193.89423000000002</v>
      </c>
      <c r="S276" s="5"/>
      <c r="T276" s="5"/>
      <c r="U276" s="5"/>
      <c r="V276" s="5"/>
      <c r="W276" s="5"/>
      <c r="X276" s="5"/>
      <c r="Y276" s="5"/>
      <c r="Z276" s="5"/>
      <c r="AA276" s="5"/>
      <c r="AB276" s="5"/>
    </row>
    <row r="277" spans="1:28" ht="13.2">
      <c r="A277" s="364"/>
      <c r="B277" s="364"/>
      <c r="C277" s="364"/>
      <c r="D277" s="364"/>
      <c r="E277" s="365">
        <v>391</v>
      </c>
      <c r="F277" s="366">
        <v>22636.174070000001</v>
      </c>
      <c r="G277" s="367">
        <v>5588.7215400000005</v>
      </c>
      <c r="H277" s="367">
        <v>28224.89561</v>
      </c>
      <c r="I277" s="367">
        <v>117287.36762999999</v>
      </c>
      <c r="J277" s="367">
        <v>26288.060750000001</v>
      </c>
      <c r="K277" s="367">
        <v>143575.42838</v>
      </c>
      <c r="L277" s="367">
        <v>6641.3245399999996</v>
      </c>
      <c r="M277" s="367">
        <v>2496.4215299999996</v>
      </c>
      <c r="N277" s="367">
        <v>9137.7460700000011</v>
      </c>
      <c r="O277" s="367">
        <v>180938.07006</v>
      </c>
      <c r="P277" s="367">
        <v>26.910310000000003</v>
      </c>
      <c r="Q277" s="367">
        <v>11.691549999999999</v>
      </c>
      <c r="R277" s="368">
        <v>38.601860000000002</v>
      </c>
      <c r="S277" s="5"/>
      <c r="T277" s="5"/>
      <c r="U277" s="5"/>
      <c r="V277" s="5"/>
      <c r="W277" s="5"/>
      <c r="X277" s="5"/>
      <c r="Y277" s="5"/>
      <c r="Z277" s="5"/>
      <c r="AA277" s="5"/>
      <c r="AB277" s="5"/>
    </row>
    <row r="278" spans="1:28" ht="13.2">
      <c r="A278" s="364"/>
      <c r="B278" s="364"/>
      <c r="C278" s="364"/>
      <c r="D278" s="364"/>
      <c r="E278" s="365">
        <v>545</v>
      </c>
      <c r="F278" s="366">
        <v>8025.2350400000005</v>
      </c>
      <c r="G278" s="367">
        <v>2618.4218500000002</v>
      </c>
      <c r="H278" s="367">
        <v>10643.65689</v>
      </c>
      <c r="I278" s="367">
        <v>40813.902110000003</v>
      </c>
      <c r="J278" s="367">
        <v>9884.2225999999991</v>
      </c>
      <c r="K278" s="367">
        <v>50698.124710000004</v>
      </c>
      <c r="L278" s="367">
        <v>1057.96344</v>
      </c>
      <c r="M278" s="367">
        <v>643.52700000000004</v>
      </c>
      <c r="N278" s="367">
        <v>1701.49044</v>
      </c>
      <c r="O278" s="367">
        <v>63043.272039999996</v>
      </c>
      <c r="P278" s="367">
        <v>9.9611100000000015</v>
      </c>
      <c r="Q278" s="367">
        <v>1.5716400000000001</v>
      </c>
      <c r="R278" s="368">
        <v>11.53275</v>
      </c>
      <c r="S278" s="5"/>
      <c r="T278" s="5"/>
      <c r="U278" s="5"/>
      <c r="V278" s="5"/>
      <c r="W278" s="5"/>
      <c r="X278" s="5"/>
      <c r="Y278" s="5"/>
      <c r="Z278" s="5"/>
      <c r="AA278" s="5"/>
      <c r="AB278" s="5"/>
    </row>
    <row r="279" spans="1:28" ht="13.2">
      <c r="A279" s="364"/>
      <c r="B279" s="364"/>
      <c r="C279" s="364"/>
      <c r="D279" s="359" t="s">
        <v>276</v>
      </c>
      <c r="E279" s="360">
        <v>350</v>
      </c>
      <c r="F279" s="361">
        <v>24775.01786</v>
      </c>
      <c r="G279" s="362">
        <v>8710.9200999999994</v>
      </c>
      <c r="H279" s="362">
        <v>33485.937960000003</v>
      </c>
      <c r="I279" s="362">
        <v>93719.310719999994</v>
      </c>
      <c r="J279" s="362">
        <v>28020.037510000002</v>
      </c>
      <c r="K279" s="362">
        <v>121739.34823</v>
      </c>
      <c r="L279" s="362">
        <v>4544.5134900000003</v>
      </c>
      <c r="M279" s="362">
        <v>3091.2022200000001</v>
      </c>
      <c r="N279" s="362">
        <v>7635.7157100000004</v>
      </c>
      <c r="O279" s="362">
        <v>162861.0019</v>
      </c>
      <c r="P279" s="362">
        <v>45.693400000000004</v>
      </c>
      <c r="Q279" s="362">
        <v>80.238129999999998</v>
      </c>
      <c r="R279" s="363">
        <v>125.93153</v>
      </c>
      <c r="S279" s="5"/>
      <c r="T279" s="5"/>
      <c r="U279" s="5"/>
      <c r="V279" s="5"/>
      <c r="W279" s="5"/>
      <c r="X279" s="5"/>
      <c r="Y279" s="5"/>
      <c r="Z279" s="5"/>
      <c r="AA279" s="5"/>
      <c r="AB279" s="5"/>
    </row>
    <row r="280" spans="1:28" ht="13.2">
      <c r="A280" s="364"/>
      <c r="B280" s="364"/>
      <c r="C280" s="364"/>
      <c r="D280" s="364"/>
      <c r="E280" s="365">
        <v>504</v>
      </c>
      <c r="F280" s="366">
        <v>7294.8013200000005</v>
      </c>
      <c r="G280" s="367">
        <v>2106.7151100000001</v>
      </c>
      <c r="H280" s="367">
        <v>9401.5164299999997</v>
      </c>
      <c r="I280" s="367">
        <v>40938.502860000001</v>
      </c>
      <c r="J280" s="367">
        <v>16865.780119999999</v>
      </c>
      <c r="K280" s="367">
        <v>57804.282979999996</v>
      </c>
      <c r="L280" s="367">
        <v>2252.7537000000002</v>
      </c>
      <c r="M280" s="367">
        <v>1505.59266</v>
      </c>
      <c r="N280" s="367">
        <v>3758.34636</v>
      </c>
      <c r="O280" s="367">
        <v>70964.145770000003</v>
      </c>
      <c r="P280" s="367">
        <v>9.75047</v>
      </c>
      <c r="Q280" s="367">
        <v>8.7526600000000006</v>
      </c>
      <c r="R280" s="368">
        <v>18.503130000000002</v>
      </c>
      <c r="S280" s="5"/>
      <c r="T280" s="5"/>
      <c r="U280" s="5"/>
      <c r="V280" s="5"/>
      <c r="W280" s="5"/>
      <c r="X280" s="5"/>
      <c r="Y280" s="5"/>
      <c r="Z280" s="5"/>
      <c r="AA280" s="5"/>
      <c r="AB280" s="5"/>
    </row>
    <row r="281" spans="1:28" ht="13.2">
      <c r="A281" s="364"/>
      <c r="B281" s="364"/>
      <c r="C281" s="364"/>
      <c r="D281" s="359" t="s">
        <v>77</v>
      </c>
      <c r="E281" s="360">
        <v>338</v>
      </c>
      <c r="F281" s="361">
        <v>60490.118150000002</v>
      </c>
      <c r="G281" s="362">
        <v>41416.609299999996</v>
      </c>
      <c r="H281" s="362">
        <v>101906.72745000001</v>
      </c>
      <c r="I281" s="362">
        <v>173160.93668000001</v>
      </c>
      <c r="J281" s="362">
        <v>74887.134829999995</v>
      </c>
      <c r="K281" s="362">
        <v>248048.07150999998</v>
      </c>
      <c r="L281" s="362">
        <v>9530.7082499999997</v>
      </c>
      <c r="M281" s="362">
        <v>6079.1555399999997</v>
      </c>
      <c r="N281" s="362">
        <v>15609.863789999999</v>
      </c>
      <c r="O281" s="362">
        <v>365564.66275000002</v>
      </c>
      <c r="P281" s="362">
        <v>24.414450000000002</v>
      </c>
      <c r="Q281" s="362">
        <v>20.850680000000001</v>
      </c>
      <c r="R281" s="363">
        <v>45.265129999999999</v>
      </c>
      <c r="S281" s="5"/>
      <c r="T281" s="5"/>
      <c r="U281" s="5"/>
      <c r="V281" s="5"/>
      <c r="W281" s="5"/>
      <c r="X281" s="5"/>
      <c r="Y281" s="5"/>
      <c r="Z281" s="5"/>
      <c r="AA281" s="5"/>
      <c r="AB281" s="5"/>
    </row>
    <row r="282" spans="1:28" ht="13.2">
      <c r="A282" s="364"/>
      <c r="B282" s="364"/>
      <c r="C282" s="364"/>
      <c r="D282" s="364"/>
      <c r="E282" s="365">
        <v>407</v>
      </c>
      <c r="F282" s="366">
        <v>33288.152000000002</v>
      </c>
      <c r="G282" s="367">
        <v>13860.994470000001</v>
      </c>
      <c r="H282" s="367">
        <v>47149.14647</v>
      </c>
      <c r="I282" s="367">
        <v>73725.836689999996</v>
      </c>
      <c r="J282" s="367">
        <v>26778.548420000003</v>
      </c>
      <c r="K282" s="367">
        <v>100504.38511</v>
      </c>
      <c r="L282" s="367">
        <v>3049.1783700000001</v>
      </c>
      <c r="M282" s="367">
        <v>1763.5062800000001</v>
      </c>
      <c r="N282" s="367">
        <v>4812.6846500000001</v>
      </c>
      <c r="O282" s="367">
        <v>152466.21622999999</v>
      </c>
      <c r="P282" s="367">
        <v>22.22241</v>
      </c>
      <c r="Q282" s="367">
        <v>33.293419999999998</v>
      </c>
      <c r="R282" s="368">
        <v>55.515830000000001</v>
      </c>
      <c r="S282" s="5"/>
      <c r="T282" s="5"/>
      <c r="U282" s="5"/>
      <c r="V282" s="5"/>
      <c r="W282" s="5"/>
      <c r="X282" s="5"/>
      <c r="Y282" s="5"/>
      <c r="Z282" s="5"/>
      <c r="AA282" s="5"/>
      <c r="AB282" s="5"/>
    </row>
    <row r="283" spans="1:28" ht="13.2">
      <c r="A283" s="364"/>
      <c r="B283" s="364"/>
      <c r="C283" s="364"/>
      <c r="D283" s="364"/>
      <c r="E283" s="365">
        <v>510</v>
      </c>
      <c r="F283" s="366">
        <v>25652.544320000001</v>
      </c>
      <c r="G283" s="367">
        <v>11543.04709</v>
      </c>
      <c r="H283" s="367">
        <v>37195.591409999994</v>
      </c>
      <c r="I283" s="367">
        <v>130454.30574</v>
      </c>
      <c r="J283" s="367">
        <v>51804.690990000003</v>
      </c>
      <c r="K283" s="367">
        <v>182258.99672999998</v>
      </c>
      <c r="L283" s="367">
        <v>3531.9354199999998</v>
      </c>
      <c r="M283" s="367">
        <v>1941.58943</v>
      </c>
      <c r="N283" s="367">
        <v>5473.5248499999998</v>
      </c>
      <c r="O283" s="367">
        <v>224928.11299000002</v>
      </c>
      <c r="P283" s="367">
        <v>15.334299999999999</v>
      </c>
      <c r="Q283" s="367">
        <v>9.1787500000000009</v>
      </c>
      <c r="R283" s="368">
        <v>24.51305</v>
      </c>
      <c r="S283" s="5"/>
      <c r="T283" s="5"/>
      <c r="U283" s="5"/>
      <c r="V283" s="5"/>
      <c r="W283" s="5"/>
      <c r="X283" s="5"/>
      <c r="Y283" s="5"/>
      <c r="Z283" s="5"/>
      <c r="AA283" s="5"/>
      <c r="AB283" s="5"/>
    </row>
    <row r="284" spans="1:28" ht="13.2">
      <c r="A284" s="364"/>
      <c r="B284" s="364"/>
      <c r="C284" s="364"/>
      <c r="D284" s="364"/>
      <c r="E284" s="365">
        <v>515</v>
      </c>
      <c r="F284" s="366">
        <v>14132.79047</v>
      </c>
      <c r="G284" s="367">
        <v>17083.82242</v>
      </c>
      <c r="H284" s="367">
        <v>31216.61289</v>
      </c>
      <c r="I284" s="367">
        <v>57258.301960000004</v>
      </c>
      <c r="J284" s="367">
        <v>30354.21659</v>
      </c>
      <c r="K284" s="367">
        <v>87612.518549999993</v>
      </c>
      <c r="L284" s="367">
        <v>1001.49333</v>
      </c>
      <c r="M284" s="367">
        <v>597.08313999999996</v>
      </c>
      <c r="N284" s="367">
        <v>1598.57647</v>
      </c>
      <c r="O284" s="367">
        <v>120427.70791</v>
      </c>
      <c r="P284" s="367">
        <v>14.49546</v>
      </c>
      <c r="Q284" s="367">
        <v>2.5910500000000001</v>
      </c>
      <c r="R284" s="368">
        <v>17.086509999999997</v>
      </c>
      <c r="S284" s="5"/>
      <c r="T284" s="5"/>
      <c r="U284" s="5"/>
      <c r="V284" s="5"/>
      <c r="W284" s="5"/>
      <c r="X284" s="5"/>
      <c r="Y284" s="5"/>
      <c r="Z284" s="5"/>
      <c r="AA284" s="5"/>
      <c r="AB284" s="5"/>
    </row>
    <row r="285" spans="1:28" ht="13.2">
      <c r="A285" s="364"/>
      <c r="B285" s="364"/>
      <c r="C285" s="364"/>
      <c r="D285" s="364"/>
      <c r="E285" s="365">
        <v>616</v>
      </c>
      <c r="F285" s="366">
        <v>16123.805689999999</v>
      </c>
      <c r="G285" s="367">
        <v>4307.9759000000004</v>
      </c>
      <c r="H285" s="367">
        <v>20431.781589999999</v>
      </c>
      <c r="I285" s="367">
        <v>28966.168989999998</v>
      </c>
      <c r="J285" s="367">
        <v>8313.0192100000004</v>
      </c>
      <c r="K285" s="367">
        <v>37279.188200000004</v>
      </c>
      <c r="L285" s="367">
        <v>2471.61787</v>
      </c>
      <c r="M285" s="367">
        <v>320.81392</v>
      </c>
      <c r="N285" s="367">
        <v>2792.4317900000001</v>
      </c>
      <c r="O285" s="367">
        <v>60503.401579999998</v>
      </c>
      <c r="P285" s="367">
        <v>15.09857</v>
      </c>
      <c r="Q285" s="367">
        <v>2.7027199999999998</v>
      </c>
      <c r="R285" s="368">
        <v>17.801290000000002</v>
      </c>
      <c r="S285" s="5"/>
      <c r="T285" s="5"/>
      <c r="U285" s="5"/>
      <c r="V285" s="5"/>
      <c r="W285" s="5"/>
      <c r="X285" s="5"/>
      <c r="Y285" s="5"/>
      <c r="Z285" s="5"/>
      <c r="AA285" s="5"/>
      <c r="AB285" s="5"/>
    </row>
    <row r="286" spans="1:28" ht="13.2">
      <c r="A286" s="364"/>
      <c r="B286" s="364"/>
      <c r="C286" s="364"/>
      <c r="D286" s="359" t="s">
        <v>81</v>
      </c>
      <c r="E286" s="360">
        <v>577</v>
      </c>
      <c r="F286" s="361">
        <v>12745.707980000001</v>
      </c>
      <c r="G286" s="362">
        <v>5569.7946500000007</v>
      </c>
      <c r="H286" s="362">
        <v>18315.502629999999</v>
      </c>
      <c r="I286" s="362">
        <v>35283.501850000001</v>
      </c>
      <c r="J286" s="362">
        <v>24898.495480000001</v>
      </c>
      <c r="K286" s="362">
        <v>60181.997329999998</v>
      </c>
      <c r="L286" s="362">
        <v>668.90953000000002</v>
      </c>
      <c r="M286" s="362">
        <v>117.29317</v>
      </c>
      <c r="N286" s="362">
        <v>786.20269999999994</v>
      </c>
      <c r="O286" s="362">
        <v>79283.702659999995</v>
      </c>
      <c r="P286" s="362">
        <v>94.955649999999991</v>
      </c>
      <c r="Q286" s="362">
        <v>8.2052900000000015</v>
      </c>
      <c r="R286" s="363">
        <v>103.16094</v>
      </c>
      <c r="S286" s="5"/>
      <c r="T286" s="5"/>
      <c r="U286" s="5"/>
      <c r="V286" s="5"/>
      <c r="W286" s="5"/>
      <c r="X286" s="5"/>
      <c r="Y286" s="5"/>
      <c r="Z286" s="5"/>
      <c r="AA286" s="5"/>
      <c r="AB286" s="5"/>
    </row>
    <row r="287" spans="1:28" ht="13.2">
      <c r="A287" s="364"/>
      <c r="B287" s="364"/>
      <c r="C287" s="364"/>
      <c r="D287" s="359" t="s">
        <v>52</v>
      </c>
      <c r="E287" s="360">
        <v>166</v>
      </c>
      <c r="F287" s="361">
        <v>34155.50445</v>
      </c>
      <c r="G287" s="362">
        <v>30486.65913</v>
      </c>
      <c r="H287" s="362">
        <v>64642.16358</v>
      </c>
      <c r="I287" s="362">
        <v>55380.433770000003</v>
      </c>
      <c r="J287" s="362">
        <v>35055.154569999999</v>
      </c>
      <c r="K287" s="362">
        <v>90435.588340000002</v>
      </c>
      <c r="L287" s="362">
        <v>2501.86663</v>
      </c>
      <c r="M287" s="362">
        <v>4661.2288799999997</v>
      </c>
      <c r="N287" s="362">
        <v>7163.0955100000001</v>
      </c>
      <c r="O287" s="362">
        <v>162240.84742999999</v>
      </c>
      <c r="P287" s="362">
        <v>54027.327590000001</v>
      </c>
      <c r="Q287" s="362">
        <v>76.184380000000004</v>
      </c>
      <c r="R287" s="363">
        <v>54103.51197</v>
      </c>
      <c r="S287" s="5"/>
      <c r="T287" s="5"/>
      <c r="U287" s="5"/>
      <c r="V287" s="5"/>
      <c r="W287" s="5"/>
      <c r="X287" s="5"/>
      <c r="Y287" s="5"/>
      <c r="Z287" s="5"/>
      <c r="AA287" s="5"/>
      <c r="AB287" s="5"/>
    </row>
    <row r="288" spans="1:28" ht="13.2">
      <c r="A288" s="364"/>
      <c r="B288" s="364"/>
      <c r="C288" s="364"/>
      <c r="D288" s="364"/>
      <c r="E288" s="365">
        <v>168</v>
      </c>
      <c r="F288" s="366">
        <v>18332.313489999997</v>
      </c>
      <c r="G288" s="367">
        <v>4983.8476900000005</v>
      </c>
      <c r="H288" s="367">
        <v>23316.161179999999</v>
      </c>
      <c r="I288" s="367">
        <v>47346.31338</v>
      </c>
      <c r="J288" s="367">
        <v>25017.450120000001</v>
      </c>
      <c r="K288" s="367">
        <v>72363.763500000001</v>
      </c>
      <c r="L288" s="367">
        <v>612.61295999999993</v>
      </c>
      <c r="M288" s="367">
        <v>1817.7162700000001</v>
      </c>
      <c r="N288" s="367">
        <v>2430.3292299999998</v>
      </c>
      <c r="O288" s="367">
        <v>98110.253909999999</v>
      </c>
      <c r="P288" s="367">
        <v>38.053179999999998</v>
      </c>
      <c r="Q288" s="367">
        <v>3.7211399999999997</v>
      </c>
      <c r="R288" s="368">
        <v>41.774320000000003</v>
      </c>
      <c r="S288" s="5"/>
      <c r="T288" s="5"/>
      <c r="U288" s="5"/>
      <c r="V288" s="5"/>
      <c r="W288" s="5"/>
      <c r="X288" s="5"/>
      <c r="Y288" s="5"/>
      <c r="Z288" s="5"/>
      <c r="AA288" s="5"/>
      <c r="AB288" s="5"/>
    </row>
    <row r="289" spans="1:28" ht="13.2">
      <c r="A289" s="364"/>
      <c r="B289" s="364"/>
      <c r="C289" s="364"/>
      <c r="D289" s="364"/>
      <c r="E289" s="365">
        <v>548</v>
      </c>
      <c r="F289" s="366">
        <v>9491.1307300000008</v>
      </c>
      <c r="G289" s="367">
        <v>6476.7929299999996</v>
      </c>
      <c r="H289" s="367">
        <v>15967.92366</v>
      </c>
      <c r="I289" s="367">
        <v>24637.159299999999</v>
      </c>
      <c r="J289" s="367">
        <v>14268.162350000001</v>
      </c>
      <c r="K289" s="367">
        <v>38905.321649999998</v>
      </c>
      <c r="L289" s="367">
        <v>802.10206999999991</v>
      </c>
      <c r="M289" s="367">
        <v>364.33156000000002</v>
      </c>
      <c r="N289" s="367">
        <v>1166.43363</v>
      </c>
      <c r="O289" s="367">
        <v>56039.678939999998</v>
      </c>
      <c r="P289" s="367">
        <v>13.09863</v>
      </c>
      <c r="Q289" s="367">
        <v>3.9584099999999998</v>
      </c>
      <c r="R289" s="368">
        <v>17.057040000000001</v>
      </c>
      <c r="S289" s="5"/>
      <c r="T289" s="5"/>
      <c r="U289" s="5"/>
      <c r="V289" s="5"/>
      <c r="W289" s="5"/>
      <c r="X289" s="5"/>
      <c r="Y289" s="5"/>
      <c r="Z289" s="5"/>
      <c r="AA289" s="5"/>
      <c r="AB289" s="5"/>
    </row>
    <row r="290" spans="1:28" ht="13.2">
      <c r="A290" s="364"/>
      <c r="B290" s="364"/>
      <c r="C290" s="364"/>
      <c r="D290" s="364"/>
      <c r="E290" s="365">
        <v>634</v>
      </c>
      <c r="F290" s="366">
        <v>46301.214810000005</v>
      </c>
      <c r="G290" s="367">
        <v>23784.869870000002</v>
      </c>
      <c r="H290" s="367">
        <v>70086.08468</v>
      </c>
      <c r="I290" s="367">
        <v>67653.16356999999</v>
      </c>
      <c r="J290" s="367">
        <v>41163.715329999999</v>
      </c>
      <c r="K290" s="367">
        <v>108816.87890000001</v>
      </c>
      <c r="L290" s="367">
        <v>1085.7851599999999</v>
      </c>
      <c r="M290" s="367">
        <v>2349.3552599999998</v>
      </c>
      <c r="N290" s="367">
        <v>3435.1404199999997</v>
      </c>
      <c r="O290" s="367">
        <v>182338.10399999999</v>
      </c>
      <c r="P290" s="367">
        <v>11.22344</v>
      </c>
      <c r="Q290" s="367">
        <v>2.31</v>
      </c>
      <c r="R290" s="368">
        <v>13.533440000000001</v>
      </c>
      <c r="S290" s="5"/>
      <c r="T290" s="5"/>
      <c r="U290" s="5"/>
      <c r="V290" s="5"/>
      <c r="W290" s="5"/>
      <c r="X290" s="5"/>
      <c r="Y290" s="5"/>
      <c r="Z290" s="5"/>
      <c r="AA290" s="5"/>
      <c r="AB290" s="5"/>
    </row>
    <row r="291" spans="1:28" ht="13.2">
      <c r="A291" s="364"/>
      <c r="B291" s="364"/>
      <c r="C291" s="364"/>
      <c r="D291" s="359" t="s">
        <v>277</v>
      </c>
      <c r="E291" s="360">
        <v>244</v>
      </c>
      <c r="F291" s="361">
        <v>39327.863720000001</v>
      </c>
      <c r="G291" s="362">
        <v>45470.247069999998</v>
      </c>
      <c r="H291" s="362">
        <v>84798.110790000006</v>
      </c>
      <c r="I291" s="362">
        <v>97602.406799999997</v>
      </c>
      <c r="J291" s="362">
        <v>89842.719040000011</v>
      </c>
      <c r="K291" s="362">
        <v>187445.12583999999</v>
      </c>
      <c r="L291" s="362">
        <v>5196.58529</v>
      </c>
      <c r="M291" s="362">
        <v>7143.0952800000005</v>
      </c>
      <c r="N291" s="362">
        <v>12339.68057</v>
      </c>
      <c r="O291" s="362">
        <v>284582.91719999997</v>
      </c>
      <c r="P291" s="362">
        <v>179.48566</v>
      </c>
      <c r="Q291" s="362">
        <v>949.25956000000008</v>
      </c>
      <c r="R291" s="363">
        <v>1128.74522</v>
      </c>
      <c r="S291" s="5"/>
      <c r="T291" s="5"/>
      <c r="U291" s="5"/>
      <c r="V291" s="5"/>
      <c r="W291" s="5"/>
      <c r="X291" s="5"/>
      <c r="Y291" s="5"/>
      <c r="Z291" s="5"/>
      <c r="AA291" s="5"/>
      <c r="AB291" s="5"/>
    </row>
    <row r="292" spans="1:28" ht="13.2">
      <c r="A292" s="364"/>
      <c r="B292" s="364"/>
      <c r="C292" s="364"/>
      <c r="D292" s="364"/>
      <c r="E292" s="365">
        <v>582</v>
      </c>
      <c r="F292" s="366">
        <v>85248.105959999986</v>
      </c>
      <c r="G292" s="367">
        <v>36840.799189999998</v>
      </c>
      <c r="H292" s="367">
        <v>122088.90515000001</v>
      </c>
      <c r="I292" s="367">
        <v>89041.341450000007</v>
      </c>
      <c r="J292" s="367">
        <v>105756.47934999999</v>
      </c>
      <c r="K292" s="367">
        <v>194797.82080000002</v>
      </c>
      <c r="L292" s="367">
        <v>3213.69992</v>
      </c>
      <c r="M292" s="367">
        <v>7552.1318200000005</v>
      </c>
      <c r="N292" s="367">
        <v>10765.83174</v>
      </c>
      <c r="O292" s="367">
        <v>327652.55768999999</v>
      </c>
      <c r="P292" s="367">
        <v>185.27213</v>
      </c>
      <c r="Q292" s="367">
        <v>1036.3706299999999</v>
      </c>
      <c r="R292" s="368">
        <v>1221.64276</v>
      </c>
      <c r="S292" s="5"/>
      <c r="T292" s="5"/>
      <c r="U292" s="5"/>
      <c r="V292" s="5"/>
      <c r="W292" s="5"/>
      <c r="X292" s="5"/>
      <c r="Y292" s="5"/>
      <c r="Z292" s="5"/>
      <c r="AA292" s="5"/>
      <c r="AB292" s="5"/>
    </row>
    <row r="293" spans="1:28" ht="13.2">
      <c r="A293" s="364"/>
      <c r="B293" s="364"/>
      <c r="C293" s="364"/>
      <c r="D293" s="364"/>
      <c r="E293" s="365">
        <v>585</v>
      </c>
      <c r="F293" s="366">
        <v>6818.3942200000001</v>
      </c>
      <c r="G293" s="367">
        <v>3787.3982000000001</v>
      </c>
      <c r="H293" s="367">
        <v>10605.79242</v>
      </c>
      <c r="I293" s="367">
        <v>39963.107499999998</v>
      </c>
      <c r="J293" s="367">
        <v>43761.95248</v>
      </c>
      <c r="K293" s="367">
        <v>83725.059980000005</v>
      </c>
      <c r="L293" s="367">
        <v>2770.2347100000002</v>
      </c>
      <c r="M293" s="367">
        <v>4020.23488</v>
      </c>
      <c r="N293" s="367">
        <v>6790.4695899999997</v>
      </c>
      <c r="O293" s="367">
        <v>101121.32199</v>
      </c>
      <c r="P293" s="367">
        <v>3.3519899999999998</v>
      </c>
      <c r="Q293" s="367">
        <v>1.6757500000000001</v>
      </c>
      <c r="R293" s="368">
        <v>5.0277399999999997</v>
      </c>
      <c r="S293" s="5"/>
      <c r="T293" s="5"/>
      <c r="U293" s="5"/>
      <c r="V293" s="5"/>
      <c r="W293" s="5"/>
      <c r="X293" s="5"/>
      <c r="Y293" s="5"/>
      <c r="Z293" s="5"/>
      <c r="AA293" s="5"/>
      <c r="AB293" s="5"/>
    </row>
    <row r="294" spans="1:28" ht="13.2">
      <c r="A294" s="364"/>
      <c r="B294" s="364"/>
      <c r="C294" s="364"/>
      <c r="D294" s="359" t="s">
        <v>53</v>
      </c>
      <c r="E294" s="360">
        <v>171</v>
      </c>
      <c r="F294" s="361">
        <v>34982.569360000001</v>
      </c>
      <c r="G294" s="362">
        <v>26015.898850000001</v>
      </c>
      <c r="H294" s="362">
        <v>60998.468209999999</v>
      </c>
      <c r="I294" s="362">
        <v>51534.29335</v>
      </c>
      <c r="J294" s="362">
        <v>38112.350350000001</v>
      </c>
      <c r="K294" s="362">
        <v>89646.643700000001</v>
      </c>
      <c r="L294" s="362">
        <v>1546.33296</v>
      </c>
      <c r="M294" s="362">
        <v>2615.7547000000004</v>
      </c>
      <c r="N294" s="362">
        <v>4162.0876600000001</v>
      </c>
      <c r="O294" s="362">
        <v>154807.19957</v>
      </c>
      <c r="P294" s="362">
        <v>34.270849999999996</v>
      </c>
      <c r="Q294" s="362">
        <v>1057.5392300000001</v>
      </c>
      <c r="R294" s="363">
        <v>1091.81008</v>
      </c>
      <c r="S294" s="5"/>
      <c r="T294" s="5"/>
      <c r="U294" s="5"/>
      <c r="V294" s="5"/>
      <c r="W294" s="5"/>
      <c r="X294" s="5"/>
      <c r="Y294" s="5"/>
      <c r="Z294" s="5"/>
      <c r="AA294" s="5"/>
      <c r="AB294" s="5"/>
    </row>
    <row r="295" spans="1:28" ht="13.2">
      <c r="A295" s="364"/>
      <c r="B295" s="364"/>
      <c r="C295" s="364"/>
      <c r="D295" s="364"/>
      <c r="E295" s="365">
        <v>380</v>
      </c>
      <c r="F295" s="366">
        <v>28150.758979999999</v>
      </c>
      <c r="G295" s="367">
        <v>49159.228729999995</v>
      </c>
      <c r="H295" s="367">
        <v>77309.987709999987</v>
      </c>
      <c r="I295" s="367">
        <v>101439.51903</v>
      </c>
      <c r="J295" s="367">
        <v>79032.670599999998</v>
      </c>
      <c r="K295" s="367">
        <v>180472.18963000001</v>
      </c>
      <c r="L295" s="367">
        <v>3128.5611099999996</v>
      </c>
      <c r="M295" s="367">
        <v>4252.42857</v>
      </c>
      <c r="N295" s="367">
        <v>7380.9896799999997</v>
      </c>
      <c r="O295" s="367">
        <v>265163.16701999999</v>
      </c>
      <c r="P295" s="367">
        <v>35.419419999999995</v>
      </c>
      <c r="Q295" s="367">
        <v>88.148939999999996</v>
      </c>
      <c r="R295" s="368">
        <v>123.56836</v>
      </c>
      <c r="S295" s="5"/>
      <c r="T295" s="5"/>
      <c r="U295" s="5"/>
      <c r="V295" s="5"/>
      <c r="W295" s="5"/>
      <c r="X295" s="5"/>
      <c r="Y295" s="5"/>
      <c r="Z295" s="5"/>
      <c r="AA295" s="5"/>
      <c r="AB295" s="5"/>
    </row>
    <row r="296" spans="1:28" ht="13.2">
      <c r="A296" s="364"/>
      <c r="B296" s="364"/>
      <c r="C296" s="364"/>
      <c r="D296" s="364"/>
      <c r="E296" s="365">
        <v>395</v>
      </c>
      <c r="F296" s="366">
        <v>555.32785999999999</v>
      </c>
      <c r="G296" s="367">
        <v>2033.98756</v>
      </c>
      <c r="H296" s="367">
        <v>2589.3154199999999</v>
      </c>
      <c r="I296" s="367">
        <v>20795.042390000002</v>
      </c>
      <c r="J296" s="367">
        <v>51531.936119999998</v>
      </c>
      <c r="K296" s="367">
        <v>72326.978510000001</v>
      </c>
      <c r="L296" s="367">
        <v>115.26548</v>
      </c>
      <c r="M296" s="367">
        <v>632.83377000000007</v>
      </c>
      <c r="N296" s="367">
        <v>748.09924999999998</v>
      </c>
      <c r="O296" s="367">
        <v>75664.393180000014</v>
      </c>
      <c r="P296" s="367">
        <v>0.53027000000000002</v>
      </c>
      <c r="Q296" s="367">
        <v>0.28375</v>
      </c>
      <c r="R296" s="368">
        <v>0.81401999999999997</v>
      </c>
      <c r="S296" s="5"/>
      <c r="T296" s="5"/>
      <c r="U296" s="5"/>
      <c r="V296" s="5"/>
      <c r="W296" s="5"/>
      <c r="X296" s="5"/>
      <c r="Y296" s="5"/>
      <c r="Z296" s="5"/>
      <c r="AA296" s="5"/>
      <c r="AB296" s="5"/>
    </row>
    <row r="297" spans="1:28" ht="13.2">
      <c r="A297" s="364"/>
      <c r="B297" s="364"/>
      <c r="C297" s="364"/>
      <c r="D297" s="364"/>
      <c r="E297" s="365">
        <v>524</v>
      </c>
      <c r="F297" s="366">
        <v>22727.010280000002</v>
      </c>
      <c r="G297" s="367">
        <v>21271.232980000001</v>
      </c>
      <c r="H297" s="367">
        <v>43998.243259999996</v>
      </c>
      <c r="I297" s="367">
        <v>67863.485769999999</v>
      </c>
      <c r="J297" s="367">
        <v>47338.523809999999</v>
      </c>
      <c r="K297" s="367">
        <v>115202.00958</v>
      </c>
      <c r="L297" s="367">
        <v>1564.11376</v>
      </c>
      <c r="M297" s="367">
        <v>721.58732999999995</v>
      </c>
      <c r="N297" s="367">
        <v>2285.70109</v>
      </c>
      <c r="O297" s="367">
        <v>161485.95393000002</v>
      </c>
      <c r="P297" s="367">
        <v>57.293219999999998</v>
      </c>
      <c r="Q297" s="367">
        <v>10.191739999999999</v>
      </c>
      <c r="R297" s="368">
        <v>67.484960000000001</v>
      </c>
      <c r="S297" s="5"/>
      <c r="T297" s="5"/>
      <c r="U297" s="5"/>
      <c r="V297" s="5"/>
      <c r="W297" s="5"/>
      <c r="X297" s="5"/>
      <c r="Y297" s="5"/>
      <c r="Z297" s="5"/>
      <c r="AA297" s="5"/>
      <c r="AB297" s="5"/>
    </row>
    <row r="298" spans="1:28" ht="13.2">
      <c r="A298" s="364"/>
      <c r="B298" s="364"/>
      <c r="C298" s="364"/>
      <c r="D298" s="364"/>
      <c r="E298" s="365">
        <v>527</v>
      </c>
      <c r="F298" s="366">
        <v>13946.646439999999</v>
      </c>
      <c r="G298" s="367">
        <v>13243.46818</v>
      </c>
      <c r="H298" s="367">
        <v>27190.11462</v>
      </c>
      <c r="I298" s="367">
        <v>61190.113689999998</v>
      </c>
      <c r="J298" s="367">
        <v>25840.649140000001</v>
      </c>
      <c r="K298" s="367">
        <v>87030.762829999992</v>
      </c>
      <c r="L298" s="367">
        <v>1825.6643600000002</v>
      </c>
      <c r="M298" s="367">
        <v>1339.0777599999999</v>
      </c>
      <c r="N298" s="367">
        <v>3164.7421199999999</v>
      </c>
      <c r="O298" s="367">
        <v>117385.61957</v>
      </c>
      <c r="P298" s="367">
        <v>33.393300000000004</v>
      </c>
      <c r="Q298" s="367">
        <v>22.429279999999999</v>
      </c>
      <c r="R298" s="368">
        <v>55.822580000000002</v>
      </c>
      <c r="S298" s="5"/>
      <c r="T298" s="5"/>
      <c r="U298" s="5"/>
      <c r="V298" s="5"/>
      <c r="W298" s="5"/>
      <c r="X298" s="5"/>
      <c r="Y298" s="5"/>
      <c r="Z298" s="5"/>
      <c r="AA298" s="5"/>
      <c r="AB298" s="5"/>
    </row>
    <row r="299" spans="1:28" ht="13.2">
      <c r="A299" s="364"/>
      <c r="B299" s="364"/>
      <c r="C299" s="364"/>
      <c r="D299" s="364"/>
      <c r="E299" s="365">
        <v>539</v>
      </c>
      <c r="F299" s="366">
        <v>8815.2005200000003</v>
      </c>
      <c r="G299" s="367">
        <v>14998.42152</v>
      </c>
      <c r="H299" s="367">
        <v>23813.622039999998</v>
      </c>
      <c r="I299" s="367">
        <v>27894.856190000002</v>
      </c>
      <c r="J299" s="367">
        <v>18130.816170000002</v>
      </c>
      <c r="K299" s="367">
        <v>46025.672359999997</v>
      </c>
      <c r="L299" s="367">
        <v>1140.65976</v>
      </c>
      <c r="M299" s="367">
        <v>2077.2666399999998</v>
      </c>
      <c r="N299" s="367">
        <v>3217.9263999999998</v>
      </c>
      <c r="O299" s="367">
        <v>73057.220799999996</v>
      </c>
      <c r="P299" s="367">
        <v>17.9178</v>
      </c>
      <c r="Q299" s="367">
        <v>56.05095</v>
      </c>
      <c r="R299" s="368">
        <v>73.96875</v>
      </c>
      <c r="S299" s="5"/>
      <c r="T299" s="5"/>
      <c r="U299" s="5"/>
      <c r="V299" s="5"/>
      <c r="W299" s="5"/>
      <c r="X299" s="5"/>
      <c r="Y299" s="5"/>
      <c r="Z299" s="5"/>
      <c r="AA299" s="5"/>
      <c r="AB299" s="5"/>
    </row>
    <row r="300" spans="1:28" ht="13.2">
      <c r="A300" s="364"/>
      <c r="B300" s="364"/>
      <c r="C300" s="364"/>
      <c r="D300" s="364"/>
      <c r="E300" s="365">
        <v>670</v>
      </c>
      <c r="F300" s="366">
        <v>1075.8365200000001</v>
      </c>
      <c r="G300" s="367">
        <v>5088.8121300000003</v>
      </c>
      <c r="H300" s="367">
        <v>6164.6486500000001</v>
      </c>
      <c r="I300" s="367">
        <v>16048.15242</v>
      </c>
      <c r="J300" s="367">
        <v>9931.2085600000009</v>
      </c>
      <c r="K300" s="367">
        <v>25979.360980000001</v>
      </c>
      <c r="L300" s="367">
        <v>372.48239000000001</v>
      </c>
      <c r="M300" s="367">
        <v>219.38005999999999</v>
      </c>
      <c r="N300" s="367">
        <v>591.86244999999997</v>
      </c>
      <c r="O300" s="367">
        <v>32735.872079999997</v>
      </c>
      <c r="P300" s="367">
        <v>1.39452</v>
      </c>
      <c r="Q300" s="367">
        <v>0.99979999999999991</v>
      </c>
      <c r="R300" s="368">
        <v>2.39432</v>
      </c>
      <c r="S300" s="5"/>
      <c r="T300" s="5"/>
      <c r="U300" s="5"/>
      <c r="V300" s="5"/>
      <c r="W300" s="5"/>
      <c r="X300" s="5"/>
      <c r="Y300" s="5"/>
      <c r="Z300" s="5"/>
      <c r="AA300" s="5"/>
      <c r="AB300" s="5"/>
    </row>
    <row r="301" spans="1:28" ht="13.2">
      <c r="A301" s="364"/>
      <c r="B301" s="364"/>
      <c r="C301" s="364"/>
      <c r="D301" s="364"/>
      <c r="E301" s="365">
        <v>671</v>
      </c>
      <c r="F301" s="366">
        <v>1738.1207199999999</v>
      </c>
      <c r="G301" s="367">
        <v>378.78937000000002</v>
      </c>
      <c r="H301" s="367">
        <v>2116.9100899999999</v>
      </c>
      <c r="I301" s="367">
        <v>9000.0493299999998</v>
      </c>
      <c r="J301" s="367">
        <v>1749.06639</v>
      </c>
      <c r="K301" s="367">
        <v>10749.11572</v>
      </c>
      <c r="L301" s="367">
        <v>36.229219999999998</v>
      </c>
      <c r="M301" s="367">
        <v>20.37181</v>
      </c>
      <c r="N301" s="367">
        <v>56.601030000000002</v>
      </c>
      <c r="O301" s="367">
        <v>12922.626839999999</v>
      </c>
      <c r="P301" s="367">
        <v>1.1362399999999999</v>
      </c>
      <c r="Q301" s="367">
        <v>0.80703999999999998</v>
      </c>
      <c r="R301" s="368">
        <v>1.9432799999999999</v>
      </c>
      <c r="S301" s="5"/>
      <c r="T301" s="5"/>
      <c r="U301" s="5"/>
      <c r="V301" s="5"/>
      <c r="W301" s="5"/>
      <c r="X301" s="5"/>
      <c r="Y301" s="5"/>
      <c r="Z301" s="5"/>
      <c r="AA301" s="5"/>
      <c r="AB301" s="5"/>
    </row>
    <row r="302" spans="1:28" ht="13.2">
      <c r="A302" s="364"/>
      <c r="B302" s="364"/>
      <c r="C302" s="364"/>
      <c r="D302" s="359" t="s">
        <v>278</v>
      </c>
      <c r="E302" s="360">
        <v>198</v>
      </c>
      <c r="F302" s="361">
        <v>64840.170409999999</v>
      </c>
      <c r="G302" s="362">
        <v>35618.198189999996</v>
      </c>
      <c r="H302" s="362">
        <v>100458.36859999999</v>
      </c>
      <c r="I302" s="362">
        <v>98971.755860000005</v>
      </c>
      <c r="J302" s="362">
        <v>63228.338750000003</v>
      </c>
      <c r="K302" s="362">
        <v>162200.09461</v>
      </c>
      <c r="L302" s="362">
        <v>4190.7030599999998</v>
      </c>
      <c r="M302" s="362">
        <v>7004.1462000000001</v>
      </c>
      <c r="N302" s="362">
        <v>11194.849259999999</v>
      </c>
      <c r="O302" s="362">
        <v>273853.31247</v>
      </c>
      <c r="P302" s="362">
        <v>15.06813</v>
      </c>
      <c r="Q302" s="362">
        <v>125.77541000000001</v>
      </c>
      <c r="R302" s="363">
        <v>140.84354000000002</v>
      </c>
      <c r="S302" s="5"/>
      <c r="T302" s="5"/>
      <c r="U302" s="5"/>
      <c r="V302" s="5"/>
      <c r="W302" s="5"/>
      <c r="X302" s="5"/>
      <c r="Y302" s="5"/>
      <c r="Z302" s="5"/>
      <c r="AA302" s="5"/>
      <c r="AB302" s="5"/>
    </row>
    <row r="303" spans="1:28" ht="13.2">
      <c r="A303" s="364"/>
      <c r="B303" s="364"/>
      <c r="C303" s="364"/>
      <c r="D303" s="364"/>
      <c r="E303" s="365">
        <v>362</v>
      </c>
      <c r="F303" s="366">
        <v>17047.350200000001</v>
      </c>
      <c r="G303" s="367">
        <v>8081.0973899999999</v>
      </c>
      <c r="H303" s="367">
        <v>25128.44759</v>
      </c>
      <c r="I303" s="367">
        <v>30997.41863</v>
      </c>
      <c r="J303" s="367">
        <v>9424.4378300000008</v>
      </c>
      <c r="K303" s="367">
        <v>40421.856460000003</v>
      </c>
      <c r="L303" s="367">
        <v>2427.4293199999997</v>
      </c>
      <c r="M303" s="367">
        <v>849.00631999999996</v>
      </c>
      <c r="N303" s="367">
        <v>3276.4356400000001</v>
      </c>
      <c r="O303" s="367">
        <v>68826.739690000002</v>
      </c>
      <c r="P303" s="367">
        <v>18.274609999999999</v>
      </c>
      <c r="Q303" s="367">
        <v>18.89639</v>
      </c>
      <c r="R303" s="368">
        <v>37.170999999999999</v>
      </c>
      <c r="S303" s="5"/>
      <c r="T303" s="5"/>
      <c r="U303" s="5"/>
      <c r="V303" s="5"/>
      <c r="W303" s="5"/>
      <c r="X303" s="5"/>
      <c r="Y303" s="5"/>
      <c r="Z303" s="5"/>
      <c r="AA303" s="5"/>
      <c r="AB303" s="5"/>
    </row>
    <row r="304" spans="1:28" ht="13.2">
      <c r="A304" s="364"/>
      <c r="B304" s="364"/>
      <c r="C304" s="364"/>
      <c r="D304" s="359" t="s">
        <v>51</v>
      </c>
      <c r="E304" s="360">
        <v>205</v>
      </c>
      <c r="F304" s="361">
        <v>82257.839420000004</v>
      </c>
      <c r="G304" s="362">
        <v>92854.257180000001</v>
      </c>
      <c r="H304" s="362">
        <v>175112.09659999999</v>
      </c>
      <c r="I304" s="362">
        <v>121616.11532</v>
      </c>
      <c r="J304" s="362">
        <v>139333.83672999998</v>
      </c>
      <c r="K304" s="362">
        <v>260949.95205000002</v>
      </c>
      <c r="L304" s="362">
        <v>4198.1633899999997</v>
      </c>
      <c r="M304" s="362">
        <v>9041.1635399999996</v>
      </c>
      <c r="N304" s="362">
        <v>13239.326929999999</v>
      </c>
      <c r="O304" s="362">
        <v>449301.37557999999</v>
      </c>
      <c r="P304" s="362">
        <v>26.20693</v>
      </c>
      <c r="Q304" s="362">
        <v>105.0475</v>
      </c>
      <c r="R304" s="363">
        <v>131.25442999999999</v>
      </c>
      <c r="S304" s="5"/>
      <c r="T304" s="5"/>
      <c r="U304" s="5"/>
      <c r="V304" s="5"/>
      <c r="W304" s="5"/>
      <c r="X304" s="5"/>
      <c r="Y304" s="5"/>
      <c r="Z304" s="5"/>
      <c r="AA304" s="5"/>
      <c r="AB304" s="5"/>
    </row>
    <row r="305" spans="1:28" ht="13.2">
      <c r="A305" s="364"/>
      <c r="B305" s="364"/>
      <c r="C305" s="364"/>
      <c r="D305" s="359" t="s">
        <v>76</v>
      </c>
      <c r="E305" s="360">
        <v>448</v>
      </c>
      <c r="F305" s="361">
        <v>13706.72244</v>
      </c>
      <c r="G305" s="362">
        <v>4157.48758</v>
      </c>
      <c r="H305" s="362">
        <v>17864.210019999999</v>
      </c>
      <c r="I305" s="362">
        <v>73829.305389999994</v>
      </c>
      <c r="J305" s="362">
        <v>23429.661989999997</v>
      </c>
      <c r="K305" s="362">
        <v>97258.967380000002</v>
      </c>
      <c r="L305" s="362">
        <v>3498.2664300000001</v>
      </c>
      <c r="M305" s="362">
        <v>2902.1979300000003</v>
      </c>
      <c r="N305" s="362">
        <v>6400.4643599999999</v>
      </c>
      <c r="O305" s="362">
        <v>121523.64176</v>
      </c>
      <c r="P305" s="362">
        <v>27.319490000000002</v>
      </c>
      <c r="Q305" s="362">
        <v>4.8660500000000004</v>
      </c>
      <c r="R305" s="363">
        <v>32.185540000000003</v>
      </c>
      <c r="S305" s="5"/>
      <c r="T305" s="5"/>
      <c r="U305" s="5"/>
      <c r="V305" s="5"/>
      <c r="W305" s="5"/>
      <c r="X305" s="5"/>
      <c r="Y305" s="5"/>
      <c r="Z305" s="5"/>
      <c r="AA305" s="5"/>
      <c r="AB305" s="5"/>
    </row>
    <row r="306" spans="1:28" ht="13.2">
      <c r="A306" s="364"/>
      <c r="B306" s="364"/>
      <c r="C306" s="364"/>
      <c r="D306" s="359" t="s">
        <v>279</v>
      </c>
      <c r="E306" s="360">
        <v>517</v>
      </c>
      <c r="F306" s="361">
        <v>69682.401169999997</v>
      </c>
      <c r="G306" s="362">
        <v>78743.71762000001</v>
      </c>
      <c r="H306" s="362">
        <v>148426.11878999998</v>
      </c>
      <c r="I306" s="362">
        <v>79890.649319999997</v>
      </c>
      <c r="J306" s="362">
        <v>52382.558770000003</v>
      </c>
      <c r="K306" s="362">
        <v>132273.20809</v>
      </c>
      <c r="L306" s="362">
        <v>1791.7151899999999</v>
      </c>
      <c r="M306" s="362">
        <v>2222.3594900000003</v>
      </c>
      <c r="N306" s="362">
        <v>4014.0746800000002</v>
      </c>
      <c r="O306" s="362">
        <v>284713.40156000003</v>
      </c>
      <c r="P306" s="362">
        <v>16.44669</v>
      </c>
      <c r="Q306" s="362">
        <v>268.10775999999998</v>
      </c>
      <c r="R306" s="363">
        <v>284.55445000000003</v>
      </c>
      <c r="S306" s="5"/>
      <c r="T306" s="5"/>
      <c r="U306" s="5"/>
      <c r="V306" s="5"/>
      <c r="W306" s="5"/>
      <c r="X306" s="5"/>
      <c r="Y306" s="5"/>
      <c r="Z306" s="5"/>
      <c r="AA306" s="5"/>
      <c r="AB306" s="5"/>
    </row>
    <row r="307" spans="1:28" ht="13.2">
      <c r="A307" s="364"/>
      <c r="B307" s="364"/>
      <c r="C307" s="364"/>
      <c r="D307" s="364"/>
      <c r="E307" s="365">
        <v>590</v>
      </c>
      <c r="F307" s="366">
        <v>12126.244199999999</v>
      </c>
      <c r="G307" s="367">
        <v>6319.21425</v>
      </c>
      <c r="H307" s="367">
        <v>18445.458449999998</v>
      </c>
      <c r="I307" s="367">
        <v>24123.534500000002</v>
      </c>
      <c r="J307" s="367">
        <v>22279.911789999998</v>
      </c>
      <c r="K307" s="367">
        <v>46403.44629</v>
      </c>
      <c r="L307" s="367">
        <v>343.69796000000002</v>
      </c>
      <c r="M307" s="367">
        <v>852.23042000000009</v>
      </c>
      <c r="N307" s="367">
        <v>1195.9283799999998</v>
      </c>
      <c r="O307" s="367">
        <v>66044.833119999996</v>
      </c>
      <c r="P307" s="367">
        <v>6204.2904600000002</v>
      </c>
      <c r="Q307" s="367">
        <v>393.9708</v>
      </c>
      <c r="R307" s="368">
        <v>6598.2612600000002</v>
      </c>
      <c r="S307" s="5"/>
      <c r="T307" s="5"/>
      <c r="U307" s="5"/>
      <c r="V307" s="5"/>
      <c r="W307" s="5"/>
      <c r="X307" s="5"/>
      <c r="Y307" s="5"/>
      <c r="Z307" s="5"/>
      <c r="AA307" s="5"/>
      <c r="AB307" s="5"/>
    </row>
    <row r="308" spans="1:28" ht="13.2">
      <c r="A308" s="364"/>
      <c r="B308" s="364"/>
      <c r="C308" s="364"/>
      <c r="D308" s="359" t="s">
        <v>69</v>
      </c>
      <c r="E308" s="360">
        <v>217</v>
      </c>
      <c r="F308" s="361">
        <v>28062.949710000001</v>
      </c>
      <c r="G308" s="362">
        <v>19927.505870000001</v>
      </c>
      <c r="H308" s="362">
        <v>47990.455580000002</v>
      </c>
      <c r="I308" s="362">
        <v>85787.779439999998</v>
      </c>
      <c r="J308" s="362">
        <v>49600.003530000002</v>
      </c>
      <c r="K308" s="362">
        <v>135387.78297</v>
      </c>
      <c r="L308" s="362">
        <v>1587.7585800000002</v>
      </c>
      <c r="M308" s="362">
        <v>3679.5672000000004</v>
      </c>
      <c r="N308" s="362">
        <v>5267.3257800000001</v>
      </c>
      <c r="O308" s="362">
        <v>188645.56433000002</v>
      </c>
      <c r="P308" s="362">
        <v>196.26228</v>
      </c>
      <c r="Q308" s="362">
        <v>11.584809999999999</v>
      </c>
      <c r="R308" s="363">
        <v>207.84709000000001</v>
      </c>
      <c r="S308" s="5"/>
      <c r="T308" s="5"/>
      <c r="U308" s="5"/>
      <c r="V308" s="5"/>
      <c r="W308" s="5"/>
      <c r="X308" s="5"/>
      <c r="Y308" s="5"/>
      <c r="Z308" s="5"/>
      <c r="AA308" s="5"/>
      <c r="AB308" s="5"/>
    </row>
    <row r="309" spans="1:28" ht="13.2">
      <c r="A309" s="364"/>
      <c r="B309" s="364"/>
      <c r="C309" s="364"/>
      <c r="D309" s="364"/>
      <c r="E309" s="365">
        <v>218</v>
      </c>
      <c r="F309" s="366">
        <v>86025.97597</v>
      </c>
      <c r="G309" s="367">
        <v>127290.9197</v>
      </c>
      <c r="H309" s="367">
        <v>213316.89567</v>
      </c>
      <c r="I309" s="367">
        <v>108485.82854</v>
      </c>
      <c r="J309" s="367">
        <v>117308.57504000001</v>
      </c>
      <c r="K309" s="367">
        <v>225794.40358000001</v>
      </c>
      <c r="L309" s="367">
        <v>3561.5884900000001</v>
      </c>
      <c r="M309" s="367">
        <v>3528.1813999999999</v>
      </c>
      <c r="N309" s="367">
        <v>7089.7698899999996</v>
      </c>
      <c r="O309" s="367">
        <v>446201.06913999998</v>
      </c>
      <c r="P309" s="367">
        <v>55.843160000000005</v>
      </c>
      <c r="Q309" s="367">
        <v>3226.8971000000001</v>
      </c>
      <c r="R309" s="368">
        <v>3282.7402599999996</v>
      </c>
      <c r="S309" s="5"/>
      <c r="T309" s="5"/>
      <c r="U309" s="5"/>
      <c r="V309" s="5"/>
      <c r="W309" s="5"/>
      <c r="X309" s="5"/>
      <c r="Y309" s="5"/>
      <c r="Z309" s="5"/>
      <c r="AA309" s="5"/>
      <c r="AB309" s="5"/>
    </row>
    <row r="310" spans="1:28" ht="13.2">
      <c r="A310" s="364"/>
      <c r="B310" s="364"/>
      <c r="C310" s="364"/>
      <c r="D310" s="364"/>
      <c r="E310" s="365">
        <v>442</v>
      </c>
      <c r="F310" s="366">
        <v>26937.179809999998</v>
      </c>
      <c r="G310" s="367">
        <v>32545.677640000002</v>
      </c>
      <c r="H310" s="367">
        <v>59482.857450000003</v>
      </c>
      <c r="I310" s="367">
        <v>21054.61693</v>
      </c>
      <c r="J310" s="367">
        <v>20567.549440000003</v>
      </c>
      <c r="K310" s="367">
        <v>41622.166369999999</v>
      </c>
      <c r="L310" s="367">
        <v>1038.9552200000001</v>
      </c>
      <c r="M310" s="367">
        <v>243.03088</v>
      </c>
      <c r="N310" s="367">
        <v>1281.9861000000001</v>
      </c>
      <c r="O310" s="367">
        <v>102387.00992</v>
      </c>
      <c r="P310" s="367">
        <v>93.883510000000001</v>
      </c>
      <c r="Q310" s="367">
        <v>16.975439999999999</v>
      </c>
      <c r="R310" s="368">
        <v>110.85894999999999</v>
      </c>
      <c r="S310" s="5"/>
      <c r="T310" s="5"/>
      <c r="U310" s="5"/>
      <c r="V310" s="5"/>
      <c r="W310" s="5"/>
      <c r="X310" s="5"/>
      <c r="Y310" s="5"/>
      <c r="Z310" s="5"/>
      <c r="AA310" s="5"/>
      <c r="AB310" s="5"/>
    </row>
    <row r="311" spans="1:28" ht="13.2">
      <c r="A311" s="364"/>
      <c r="B311" s="364"/>
      <c r="C311" s="364"/>
      <c r="D311" s="364"/>
      <c r="E311" s="365">
        <v>525</v>
      </c>
      <c r="F311" s="366">
        <v>18428.571110000001</v>
      </c>
      <c r="G311" s="367">
        <v>22602.332899999998</v>
      </c>
      <c r="H311" s="367">
        <v>41030.904009999998</v>
      </c>
      <c r="I311" s="367">
        <v>59744.646840000001</v>
      </c>
      <c r="J311" s="367">
        <v>60791.377590000004</v>
      </c>
      <c r="K311" s="367">
        <v>120536.02443</v>
      </c>
      <c r="L311" s="367">
        <v>2911.5309500000003</v>
      </c>
      <c r="M311" s="367">
        <v>3064.75281</v>
      </c>
      <c r="N311" s="367">
        <v>5976.2837599999993</v>
      </c>
      <c r="O311" s="367">
        <v>167543.21219999998</v>
      </c>
      <c r="P311" s="367">
        <v>114.46428</v>
      </c>
      <c r="Q311" s="367">
        <v>211.96895000000001</v>
      </c>
      <c r="R311" s="368">
        <v>326.43322999999998</v>
      </c>
      <c r="S311" s="5"/>
      <c r="T311" s="5"/>
      <c r="U311" s="5"/>
      <c r="V311" s="5"/>
      <c r="W311" s="5"/>
      <c r="X311" s="5"/>
      <c r="Y311" s="5"/>
      <c r="Z311" s="5"/>
      <c r="AA311" s="5"/>
      <c r="AB311" s="5"/>
    </row>
    <row r="312" spans="1:28" ht="13.2">
      <c r="A312" s="364"/>
      <c r="B312" s="364"/>
      <c r="C312" s="364"/>
      <c r="D312" s="364"/>
      <c r="E312" s="365">
        <v>643</v>
      </c>
      <c r="F312" s="366">
        <v>9688.384</v>
      </c>
      <c r="G312" s="367">
        <v>7796.8242699999992</v>
      </c>
      <c r="H312" s="367">
        <v>17485.208269999999</v>
      </c>
      <c r="I312" s="367">
        <v>29453.355159999999</v>
      </c>
      <c r="J312" s="367">
        <v>26634.702989999998</v>
      </c>
      <c r="K312" s="367">
        <v>56088.058149999997</v>
      </c>
      <c r="L312" s="367">
        <v>646.63169999999991</v>
      </c>
      <c r="M312" s="367">
        <v>271.02571999999998</v>
      </c>
      <c r="N312" s="367">
        <v>917.65742</v>
      </c>
      <c r="O312" s="367">
        <v>74490.923840000003</v>
      </c>
      <c r="P312" s="367">
        <v>5.0094399999999997</v>
      </c>
      <c r="Q312" s="367">
        <v>12.774389999999999</v>
      </c>
      <c r="R312" s="368">
        <v>17.783830000000002</v>
      </c>
      <c r="S312" s="5"/>
      <c r="T312" s="5"/>
      <c r="U312" s="5"/>
      <c r="V312" s="5"/>
      <c r="W312" s="5"/>
      <c r="X312" s="5"/>
      <c r="Y312" s="5"/>
      <c r="Z312" s="5"/>
      <c r="AA312" s="5"/>
      <c r="AB312" s="5"/>
    </row>
    <row r="313" spans="1:28" ht="13.2">
      <c r="A313" s="364"/>
      <c r="B313" s="364"/>
      <c r="C313" s="364"/>
      <c r="D313" s="359" t="s">
        <v>75</v>
      </c>
      <c r="E313" s="360">
        <v>449</v>
      </c>
      <c r="F313" s="361">
        <v>10270.514810000001</v>
      </c>
      <c r="G313" s="362">
        <v>7655.7094900000002</v>
      </c>
      <c r="H313" s="362">
        <v>17926.224300000002</v>
      </c>
      <c r="I313" s="362">
        <v>74839.955409999995</v>
      </c>
      <c r="J313" s="362">
        <v>48974.361010000001</v>
      </c>
      <c r="K313" s="362">
        <v>123814.31642</v>
      </c>
      <c r="L313" s="362">
        <v>3756.8443299999999</v>
      </c>
      <c r="M313" s="362">
        <v>2117.87374</v>
      </c>
      <c r="N313" s="362">
        <v>5874.7180699999999</v>
      </c>
      <c r="O313" s="362">
        <v>147615.25878999999</v>
      </c>
      <c r="P313" s="362">
        <v>8.1829599999999996</v>
      </c>
      <c r="Q313" s="362">
        <v>6.3884300000000005</v>
      </c>
      <c r="R313" s="363">
        <v>14.571389999999999</v>
      </c>
      <c r="S313" s="5"/>
      <c r="T313" s="5"/>
      <c r="U313" s="5"/>
      <c r="V313" s="5"/>
      <c r="W313" s="5"/>
      <c r="X313" s="5"/>
      <c r="Y313" s="5"/>
      <c r="Z313" s="5"/>
      <c r="AA313" s="5"/>
      <c r="AB313" s="5"/>
    </row>
    <row r="314" spans="1:28" ht="13.2">
      <c r="A314" s="364"/>
      <c r="B314" s="359" t="s">
        <v>17</v>
      </c>
      <c r="C314" s="359" t="s">
        <v>280</v>
      </c>
      <c r="D314" s="359" t="s">
        <v>281</v>
      </c>
      <c r="E314" s="360">
        <v>52</v>
      </c>
      <c r="F314" s="361">
        <v>14400.10787</v>
      </c>
      <c r="G314" s="362">
        <v>190.87044</v>
      </c>
      <c r="H314" s="362">
        <v>14590.97831</v>
      </c>
      <c r="I314" s="362">
        <v>28330.682339999999</v>
      </c>
      <c r="J314" s="362">
        <v>3966.4477599999996</v>
      </c>
      <c r="K314" s="362">
        <v>32297.130100000002</v>
      </c>
      <c r="L314" s="362">
        <v>811.84305000000006</v>
      </c>
      <c r="M314" s="362">
        <v>139.60226999999998</v>
      </c>
      <c r="N314" s="362">
        <v>951.44531999999992</v>
      </c>
      <c r="O314" s="362">
        <v>47839.55373</v>
      </c>
      <c r="P314" s="362">
        <v>45139.154240000003</v>
      </c>
      <c r="Q314" s="362">
        <v>79.021720000000002</v>
      </c>
      <c r="R314" s="363">
        <v>45218.17596</v>
      </c>
      <c r="S314" s="5"/>
      <c r="T314" s="5"/>
      <c r="U314" s="5"/>
      <c r="V314" s="5"/>
      <c r="W314" s="5"/>
      <c r="X314" s="5"/>
      <c r="Y314" s="5"/>
      <c r="Z314" s="5"/>
      <c r="AA314" s="5"/>
      <c r="AB314" s="5"/>
    </row>
    <row r="315" spans="1:28" ht="13.2">
      <c r="A315" s="364"/>
      <c r="B315" s="364"/>
      <c r="C315" s="359" t="s">
        <v>282</v>
      </c>
      <c r="D315" s="359" t="s">
        <v>283</v>
      </c>
      <c r="E315" s="360">
        <v>49</v>
      </c>
      <c r="F315" s="361">
        <v>113896.77265</v>
      </c>
      <c r="G315" s="362">
        <v>22405.659250000001</v>
      </c>
      <c r="H315" s="362">
        <v>136302.4319</v>
      </c>
      <c r="I315" s="362">
        <v>111872.35633</v>
      </c>
      <c r="J315" s="362">
        <v>29125.565890000002</v>
      </c>
      <c r="K315" s="362">
        <v>140997.92222000001</v>
      </c>
      <c r="L315" s="362">
        <v>5460.3200999999999</v>
      </c>
      <c r="M315" s="362">
        <v>52375.867210000004</v>
      </c>
      <c r="N315" s="362">
        <v>57836.187310000001</v>
      </c>
      <c r="O315" s="362">
        <v>335136.54142999998</v>
      </c>
      <c r="P315" s="362">
        <v>300366.74329000001</v>
      </c>
      <c r="Q315" s="362">
        <v>13863.08325</v>
      </c>
      <c r="R315" s="363">
        <v>314229.82654000004</v>
      </c>
      <c r="S315" s="5"/>
      <c r="T315" s="5"/>
      <c r="U315" s="5"/>
      <c r="V315" s="5"/>
      <c r="W315" s="5"/>
      <c r="X315" s="5"/>
      <c r="Y315" s="5"/>
      <c r="Z315" s="5"/>
      <c r="AA315" s="5"/>
      <c r="AB315" s="5"/>
    </row>
    <row r="316" spans="1:28" ht="13.2">
      <c r="A316" s="364"/>
      <c r="B316" s="364"/>
      <c r="C316" s="364"/>
      <c r="D316" s="364"/>
      <c r="E316" s="365">
        <v>249</v>
      </c>
      <c r="F316" s="366">
        <v>26187.54578</v>
      </c>
      <c r="G316" s="367">
        <v>1403.83142</v>
      </c>
      <c r="H316" s="367">
        <v>27591.377199999999</v>
      </c>
      <c r="I316" s="367">
        <v>19914.39604</v>
      </c>
      <c r="J316" s="367">
        <v>6070.1619600000004</v>
      </c>
      <c r="K316" s="367">
        <v>25984.558000000001</v>
      </c>
      <c r="L316" s="367">
        <v>632.57229000000007</v>
      </c>
      <c r="M316" s="367">
        <v>265.86983000000004</v>
      </c>
      <c r="N316" s="367">
        <v>898.44212000000005</v>
      </c>
      <c r="O316" s="367">
        <v>54474.37732</v>
      </c>
      <c r="P316" s="367">
        <v>16.432500000000001</v>
      </c>
      <c r="Q316" s="367">
        <v>4.6917</v>
      </c>
      <c r="R316" s="368">
        <v>21.124200000000002</v>
      </c>
      <c r="S316" s="5"/>
      <c r="T316" s="5"/>
      <c r="U316" s="5"/>
      <c r="V316" s="5"/>
      <c r="W316" s="5"/>
      <c r="X316" s="5"/>
      <c r="Y316" s="5"/>
      <c r="Z316" s="5"/>
      <c r="AA316" s="5"/>
      <c r="AB316" s="5"/>
    </row>
    <row r="317" spans="1:28" ht="13.2">
      <c r="A317" s="364"/>
      <c r="B317" s="359" t="s">
        <v>18</v>
      </c>
      <c r="C317" s="359" t="s">
        <v>284</v>
      </c>
      <c r="D317" s="359" t="s">
        <v>284</v>
      </c>
      <c r="E317" s="360">
        <v>105</v>
      </c>
      <c r="F317" s="361">
        <v>42832.649979999995</v>
      </c>
      <c r="G317" s="362">
        <v>10763.607679999999</v>
      </c>
      <c r="H317" s="362">
        <v>53596.257659999996</v>
      </c>
      <c r="I317" s="362">
        <v>55148.99914</v>
      </c>
      <c r="J317" s="362">
        <v>12556.850279999999</v>
      </c>
      <c r="K317" s="362">
        <v>67705.849419999999</v>
      </c>
      <c r="L317" s="362">
        <v>5377.0828099999999</v>
      </c>
      <c r="M317" s="362">
        <v>1285.7031899999999</v>
      </c>
      <c r="N317" s="362">
        <v>6662.7860000000001</v>
      </c>
      <c r="O317" s="362">
        <v>127964.89307999999</v>
      </c>
      <c r="P317" s="362">
        <v>74231.607060000009</v>
      </c>
      <c r="Q317" s="362">
        <v>445.71522999999996</v>
      </c>
      <c r="R317" s="363">
        <v>74677.322290000011</v>
      </c>
      <c r="S317" s="5"/>
      <c r="T317" s="5"/>
      <c r="U317" s="5"/>
      <c r="V317" s="5"/>
      <c r="W317" s="5"/>
      <c r="X317" s="5"/>
      <c r="Y317" s="5"/>
      <c r="Z317" s="5"/>
      <c r="AA317" s="5"/>
      <c r="AB317" s="5"/>
    </row>
    <row r="318" spans="1:28" ht="13.2">
      <c r="A318" s="364"/>
      <c r="B318" s="359" t="s">
        <v>19</v>
      </c>
      <c r="C318" s="359" t="s">
        <v>285</v>
      </c>
      <c r="D318" s="359" t="s">
        <v>285</v>
      </c>
      <c r="E318" s="360">
        <v>122</v>
      </c>
      <c r="F318" s="361">
        <v>48896.930899999999</v>
      </c>
      <c r="G318" s="362">
        <v>15754.284820000001</v>
      </c>
      <c r="H318" s="362">
        <v>64651.21572</v>
      </c>
      <c r="I318" s="362">
        <v>107131.65548</v>
      </c>
      <c r="J318" s="362">
        <v>38513.432719999997</v>
      </c>
      <c r="K318" s="362">
        <v>145645.0882</v>
      </c>
      <c r="L318" s="362">
        <v>11817.045029999999</v>
      </c>
      <c r="M318" s="362">
        <v>15851.6294</v>
      </c>
      <c r="N318" s="362">
        <v>27668.674429999999</v>
      </c>
      <c r="O318" s="362">
        <v>237964.97834999999</v>
      </c>
      <c r="P318" s="362">
        <v>115997.60505</v>
      </c>
      <c r="Q318" s="362">
        <v>13639.24231</v>
      </c>
      <c r="R318" s="363">
        <v>129636.84736</v>
      </c>
      <c r="S318" s="5"/>
      <c r="T318" s="5"/>
      <c r="U318" s="5"/>
      <c r="V318" s="5"/>
      <c r="W318" s="5"/>
      <c r="X318" s="5"/>
      <c r="Y318" s="5"/>
      <c r="Z318" s="5"/>
      <c r="AA318" s="5"/>
      <c r="AB318" s="5"/>
    </row>
    <row r="319" spans="1:28" ht="13.2">
      <c r="A319" s="364"/>
      <c r="B319" s="364"/>
      <c r="C319" s="364"/>
      <c r="D319" s="359" t="s">
        <v>286</v>
      </c>
      <c r="E319" s="360">
        <v>121</v>
      </c>
      <c r="F319" s="361">
        <v>10699.78054</v>
      </c>
      <c r="G319" s="362">
        <v>5173.31772</v>
      </c>
      <c r="H319" s="362">
        <v>15873.098260000001</v>
      </c>
      <c r="I319" s="362">
        <v>76049.521699999998</v>
      </c>
      <c r="J319" s="362">
        <v>39788.808090000006</v>
      </c>
      <c r="K319" s="362">
        <v>115838.32979</v>
      </c>
      <c r="L319" s="362">
        <v>2975.30017</v>
      </c>
      <c r="M319" s="362">
        <v>2577.0059999999999</v>
      </c>
      <c r="N319" s="362">
        <v>5552.3061699999998</v>
      </c>
      <c r="O319" s="362">
        <v>137263.73422000001</v>
      </c>
      <c r="P319" s="362">
        <v>2.4122699999999999</v>
      </c>
      <c r="Q319" s="362">
        <v>0.57530999999999999</v>
      </c>
      <c r="R319" s="363">
        <v>2.9875799999999999</v>
      </c>
      <c r="S319" s="5"/>
      <c r="T319" s="5"/>
      <c r="U319" s="5"/>
      <c r="V319" s="5"/>
      <c r="W319" s="5"/>
      <c r="X319" s="5"/>
      <c r="Y319" s="5"/>
      <c r="Z319" s="5"/>
      <c r="AA319" s="5"/>
      <c r="AB319" s="5"/>
    </row>
    <row r="320" spans="1:28" ht="13.2">
      <c r="A320" s="364"/>
      <c r="B320" s="364"/>
      <c r="C320" s="359" t="s">
        <v>287</v>
      </c>
      <c r="D320" s="359" t="s">
        <v>19</v>
      </c>
      <c r="E320" s="360">
        <v>120</v>
      </c>
      <c r="F320" s="361">
        <v>64843.468139999997</v>
      </c>
      <c r="G320" s="362">
        <v>12780.576929999999</v>
      </c>
      <c r="H320" s="362">
        <v>77624.045069999993</v>
      </c>
      <c r="I320" s="362">
        <v>128761.61681000001</v>
      </c>
      <c r="J320" s="362">
        <v>37872.034599999999</v>
      </c>
      <c r="K320" s="362">
        <v>166633.65140999999</v>
      </c>
      <c r="L320" s="362">
        <v>10873.31703</v>
      </c>
      <c r="M320" s="362">
        <v>5833.8637600000002</v>
      </c>
      <c r="N320" s="362">
        <v>16707.180789999999</v>
      </c>
      <c r="O320" s="362">
        <v>260964.87727</v>
      </c>
      <c r="P320" s="362">
        <v>85302.793529999995</v>
      </c>
      <c r="Q320" s="362">
        <v>1540.1311699999999</v>
      </c>
      <c r="R320" s="363">
        <v>86842.924700000003</v>
      </c>
      <c r="S320" s="5"/>
      <c r="T320" s="5"/>
      <c r="U320" s="5"/>
      <c r="V320" s="5"/>
      <c r="W320" s="5"/>
      <c r="X320" s="5"/>
      <c r="Y320" s="5"/>
      <c r="Z320" s="5"/>
      <c r="AA320" s="5"/>
      <c r="AB320" s="5"/>
    </row>
    <row r="321" spans="1:28" ht="13.2">
      <c r="A321" s="364"/>
      <c r="B321" s="364"/>
      <c r="C321" s="364"/>
      <c r="D321" s="359" t="s">
        <v>288</v>
      </c>
      <c r="E321" s="360">
        <v>282</v>
      </c>
      <c r="F321" s="361">
        <v>638.66793000000007</v>
      </c>
      <c r="G321" s="362">
        <v>340.85815000000002</v>
      </c>
      <c r="H321" s="362">
        <v>979.52607999999998</v>
      </c>
      <c r="I321" s="362">
        <v>48011.77061</v>
      </c>
      <c r="J321" s="362">
        <v>11647.21139</v>
      </c>
      <c r="K321" s="362">
        <v>59658.982000000004</v>
      </c>
      <c r="L321" s="362">
        <v>526.49497999999994</v>
      </c>
      <c r="M321" s="362">
        <v>174.24054999999998</v>
      </c>
      <c r="N321" s="362">
        <v>700.73553000000004</v>
      </c>
      <c r="O321" s="362">
        <v>61339.243609999998</v>
      </c>
      <c r="P321" s="362">
        <v>0</v>
      </c>
      <c r="Q321" s="362">
        <v>0</v>
      </c>
      <c r="R321" s="363">
        <v>0</v>
      </c>
      <c r="S321" s="5"/>
      <c r="T321" s="5"/>
      <c r="U321" s="5"/>
      <c r="V321" s="5"/>
      <c r="W321" s="5"/>
      <c r="X321" s="5"/>
      <c r="Y321" s="5"/>
      <c r="Z321" s="5"/>
      <c r="AA321" s="5"/>
      <c r="AB321" s="5"/>
    </row>
    <row r="322" spans="1:28" ht="13.2">
      <c r="A322" s="364"/>
      <c r="B322" s="359" t="s">
        <v>20</v>
      </c>
      <c r="C322" s="359" t="s">
        <v>289</v>
      </c>
      <c r="D322" s="359" t="s">
        <v>289</v>
      </c>
      <c r="E322" s="360">
        <v>267</v>
      </c>
      <c r="F322" s="361">
        <v>12446.92095</v>
      </c>
      <c r="G322" s="362">
        <v>1092.5926399999998</v>
      </c>
      <c r="H322" s="362">
        <v>13539.51359</v>
      </c>
      <c r="I322" s="362">
        <v>37791.556100000002</v>
      </c>
      <c r="J322" s="362">
        <v>8345.0813799999996</v>
      </c>
      <c r="K322" s="362">
        <v>46136.637479999998</v>
      </c>
      <c r="L322" s="362">
        <v>879.52472999999998</v>
      </c>
      <c r="M322" s="362">
        <v>152.23429000000002</v>
      </c>
      <c r="N322" s="362">
        <v>1031.75902</v>
      </c>
      <c r="O322" s="362">
        <v>60707.910090000005</v>
      </c>
      <c r="P322" s="362">
        <v>45841.435060000003</v>
      </c>
      <c r="Q322" s="362">
        <v>519.10436000000004</v>
      </c>
      <c r="R322" s="363">
        <v>46360.539420000001</v>
      </c>
      <c r="S322" s="5"/>
      <c r="T322" s="5"/>
      <c r="U322" s="5"/>
      <c r="V322" s="5"/>
      <c r="W322" s="5"/>
      <c r="X322" s="5"/>
      <c r="Y322" s="5"/>
      <c r="Z322" s="5"/>
      <c r="AA322" s="5"/>
      <c r="AB322" s="5"/>
    </row>
    <row r="323" spans="1:28" ht="13.2">
      <c r="A323" s="364"/>
      <c r="B323" s="364"/>
      <c r="C323" s="359" t="s">
        <v>20</v>
      </c>
      <c r="D323" s="359" t="s">
        <v>290</v>
      </c>
      <c r="E323" s="360">
        <v>91</v>
      </c>
      <c r="F323" s="361">
        <v>31338.59924</v>
      </c>
      <c r="G323" s="362">
        <v>15806.18435</v>
      </c>
      <c r="H323" s="362">
        <v>47144.783590000006</v>
      </c>
      <c r="I323" s="362">
        <v>73464.152849999999</v>
      </c>
      <c r="J323" s="362">
        <v>7354.9941399999998</v>
      </c>
      <c r="K323" s="362">
        <v>80819.146989999994</v>
      </c>
      <c r="L323" s="362">
        <v>8838.3318600000002</v>
      </c>
      <c r="M323" s="362">
        <v>4000.4720699999998</v>
      </c>
      <c r="N323" s="362">
        <v>12838.80393</v>
      </c>
      <c r="O323" s="362">
        <v>140802.73450999998</v>
      </c>
      <c r="P323" s="362">
        <v>69544.32815999999</v>
      </c>
      <c r="Q323" s="362">
        <v>2056.1673000000001</v>
      </c>
      <c r="R323" s="363">
        <v>71600.495459999991</v>
      </c>
      <c r="S323" s="5"/>
      <c r="T323" s="5"/>
      <c r="U323" s="5"/>
      <c r="V323" s="5"/>
      <c r="W323" s="5"/>
      <c r="X323" s="5"/>
      <c r="Y323" s="5"/>
      <c r="Z323" s="5"/>
      <c r="AA323" s="5"/>
      <c r="AB323" s="5"/>
    </row>
    <row r="324" spans="1:28" ht="13.2">
      <c r="A324" s="364"/>
      <c r="B324" s="359" t="s">
        <v>21</v>
      </c>
      <c r="C324" s="359" t="s">
        <v>291</v>
      </c>
      <c r="D324" s="359" t="s">
        <v>292</v>
      </c>
      <c r="E324" s="360">
        <v>575</v>
      </c>
      <c r="F324" s="361">
        <v>2235.3078999999998</v>
      </c>
      <c r="G324" s="362">
        <v>838.52991000000009</v>
      </c>
      <c r="H324" s="362">
        <v>3073.83781</v>
      </c>
      <c r="I324" s="362">
        <v>14459.73027</v>
      </c>
      <c r="J324" s="362">
        <v>2006.4551399999998</v>
      </c>
      <c r="K324" s="362">
        <v>16466.185410000002</v>
      </c>
      <c r="L324" s="362">
        <v>58.255720000000004</v>
      </c>
      <c r="M324" s="362">
        <v>179.12759</v>
      </c>
      <c r="N324" s="362">
        <v>237.38330999999999</v>
      </c>
      <c r="O324" s="362">
        <v>19777.40653</v>
      </c>
      <c r="P324" s="362">
        <v>2.5049800000000002</v>
      </c>
      <c r="Q324" s="362">
        <v>0.62285000000000001</v>
      </c>
      <c r="R324" s="363">
        <v>3.1278299999999999</v>
      </c>
      <c r="S324" s="5"/>
      <c r="T324" s="5"/>
      <c r="U324" s="5"/>
      <c r="V324" s="5"/>
      <c r="W324" s="5"/>
      <c r="X324" s="5"/>
      <c r="Y324" s="5"/>
      <c r="Z324" s="5"/>
      <c r="AA324" s="5"/>
      <c r="AB324" s="5"/>
    </row>
    <row r="325" spans="1:28" ht="13.2">
      <c r="A325" s="364"/>
      <c r="B325" s="364"/>
      <c r="C325" s="359" t="s">
        <v>293</v>
      </c>
      <c r="D325" s="359" t="s">
        <v>293</v>
      </c>
      <c r="E325" s="360">
        <v>22</v>
      </c>
      <c r="F325" s="361">
        <v>29730.921409999999</v>
      </c>
      <c r="G325" s="362">
        <v>41614.233090000002</v>
      </c>
      <c r="H325" s="362">
        <v>71345.154500000004</v>
      </c>
      <c r="I325" s="362">
        <v>24945.011699999999</v>
      </c>
      <c r="J325" s="362">
        <v>6413.01595</v>
      </c>
      <c r="K325" s="362">
        <v>31358.02765</v>
      </c>
      <c r="L325" s="362">
        <v>1804.61879</v>
      </c>
      <c r="M325" s="362">
        <v>335.05695000000003</v>
      </c>
      <c r="N325" s="362">
        <v>2139.6757400000001</v>
      </c>
      <c r="O325" s="362">
        <v>104842.85789</v>
      </c>
      <c r="P325" s="362">
        <v>36516.126509999995</v>
      </c>
      <c r="Q325" s="362">
        <v>3353.7754900000004</v>
      </c>
      <c r="R325" s="363">
        <v>39869.902000000002</v>
      </c>
      <c r="S325" s="5"/>
      <c r="T325" s="5"/>
      <c r="U325" s="5"/>
      <c r="V325" s="5"/>
      <c r="W325" s="5"/>
      <c r="X325" s="5"/>
      <c r="Y325" s="5"/>
      <c r="Z325" s="5"/>
      <c r="AA325" s="5"/>
      <c r="AB325" s="5"/>
    </row>
    <row r="326" spans="1:28" ht="13.2">
      <c r="A326" s="364"/>
      <c r="B326" s="364"/>
      <c r="C326" s="359" t="s">
        <v>21</v>
      </c>
      <c r="D326" s="359" t="s">
        <v>294</v>
      </c>
      <c r="E326" s="360">
        <v>529</v>
      </c>
      <c r="F326" s="361">
        <v>7772.7171200000003</v>
      </c>
      <c r="G326" s="362">
        <v>3167.7281000000003</v>
      </c>
      <c r="H326" s="362">
        <v>10940.445220000001</v>
      </c>
      <c r="I326" s="362">
        <v>28931.30097</v>
      </c>
      <c r="J326" s="362">
        <v>15732.930779999999</v>
      </c>
      <c r="K326" s="362">
        <v>44664.231749999999</v>
      </c>
      <c r="L326" s="362">
        <v>335.94046000000003</v>
      </c>
      <c r="M326" s="362">
        <v>148.48492999999999</v>
      </c>
      <c r="N326" s="362">
        <v>484.42538999999999</v>
      </c>
      <c r="O326" s="362">
        <v>56089.102359999997</v>
      </c>
      <c r="P326" s="362">
        <v>5.6147600000000004</v>
      </c>
      <c r="Q326" s="362">
        <v>1.8264200000000002</v>
      </c>
      <c r="R326" s="363">
        <v>7.4411800000000001</v>
      </c>
      <c r="S326" s="5"/>
      <c r="T326" s="5"/>
      <c r="U326" s="5"/>
      <c r="V326" s="5"/>
      <c r="W326" s="5"/>
      <c r="X326" s="5"/>
      <c r="Y326" s="5"/>
      <c r="Z326" s="5"/>
      <c r="AA326" s="5"/>
      <c r="AB326" s="5"/>
    </row>
    <row r="327" spans="1:28" ht="13.2">
      <c r="A327" s="364"/>
      <c r="B327" s="364"/>
      <c r="C327" s="364"/>
      <c r="D327" s="359" t="s">
        <v>21</v>
      </c>
      <c r="E327" s="360">
        <v>17</v>
      </c>
      <c r="F327" s="361">
        <v>256202.04115999999</v>
      </c>
      <c r="G327" s="362">
        <v>102540.57473000001</v>
      </c>
      <c r="H327" s="362">
        <v>358742.61588999996</v>
      </c>
      <c r="I327" s="362">
        <v>199415.37635000001</v>
      </c>
      <c r="J327" s="362">
        <v>85949.651169999997</v>
      </c>
      <c r="K327" s="362">
        <v>285365.02752</v>
      </c>
      <c r="L327" s="362">
        <v>26308.136050000001</v>
      </c>
      <c r="M327" s="362">
        <v>11902.483289999998</v>
      </c>
      <c r="N327" s="362">
        <v>38210.619340000005</v>
      </c>
      <c r="O327" s="362">
        <v>682318.26274999999</v>
      </c>
      <c r="P327" s="362">
        <v>1095806.83534</v>
      </c>
      <c r="Q327" s="362">
        <v>226547.02203999998</v>
      </c>
      <c r="R327" s="363">
        <v>1322353.8573800002</v>
      </c>
      <c r="S327" s="5"/>
      <c r="T327" s="5"/>
      <c r="U327" s="5"/>
      <c r="V327" s="5"/>
      <c r="W327" s="5"/>
      <c r="X327" s="5"/>
      <c r="Y327" s="5"/>
      <c r="Z327" s="5"/>
      <c r="AA327" s="5"/>
      <c r="AB327" s="5"/>
    </row>
    <row r="328" spans="1:28" ht="13.2">
      <c r="A328" s="364"/>
      <c r="B328" s="364"/>
      <c r="C328" s="364"/>
      <c r="D328" s="364"/>
      <c r="E328" s="365">
        <v>18</v>
      </c>
      <c r="F328" s="366">
        <v>31514.844499999999</v>
      </c>
      <c r="G328" s="367">
        <v>29852.01814</v>
      </c>
      <c r="H328" s="367">
        <v>61366.862639999999</v>
      </c>
      <c r="I328" s="367">
        <v>44091.312030000001</v>
      </c>
      <c r="J328" s="367">
        <v>10043.591390000001</v>
      </c>
      <c r="K328" s="367">
        <v>54134.903420000002</v>
      </c>
      <c r="L328" s="367">
        <v>3588.5976800000003</v>
      </c>
      <c r="M328" s="367">
        <v>998.34393</v>
      </c>
      <c r="N328" s="367">
        <v>4586.9416100000008</v>
      </c>
      <c r="O328" s="367">
        <v>120088.70767</v>
      </c>
      <c r="P328" s="367">
        <v>51.459789999999998</v>
      </c>
      <c r="Q328" s="367">
        <v>5684.0195400000002</v>
      </c>
      <c r="R328" s="368">
        <v>5735.4793300000001</v>
      </c>
      <c r="S328" s="5"/>
      <c r="T328" s="5"/>
      <c r="U328" s="5"/>
      <c r="V328" s="5"/>
      <c r="W328" s="5"/>
      <c r="X328" s="5"/>
      <c r="Y328" s="5"/>
      <c r="Z328" s="5"/>
      <c r="AA328" s="5"/>
      <c r="AB328" s="5"/>
    </row>
    <row r="329" spans="1:28" ht="13.2">
      <c r="A329" s="364"/>
      <c r="B329" s="364"/>
      <c r="C329" s="364"/>
      <c r="D329" s="364"/>
      <c r="E329" s="365">
        <v>536</v>
      </c>
      <c r="F329" s="366">
        <v>6925.4566500000001</v>
      </c>
      <c r="G329" s="367">
        <v>2324.0782899999999</v>
      </c>
      <c r="H329" s="367">
        <v>9249.5349399999996</v>
      </c>
      <c r="I329" s="367">
        <v>31304.271069999999</v>
      </c>
      <c r="J329" s="367">
        <v>8281.6581299999998</v>
      </c>
      <c r="K329" s="367">
        <v>39585.929200000006</v>
      </c>
      <c r="L329" s="367">
        <v>426.79514</v>
      </c>
      <c r="M329" s="367">
        <v>171.99157</v>
      </c>
      <c r="N329" s="367">
        <v>598.78670999999997</v>
      </c>
      <c r="O329" s="367">
        <v>49434.250850000004</v>
      </c>
      <c r="P329" s="367">
        <v>9.6995900000000006</v>
      </c>
      <c r="Q329" s="367">
        <v>3.4589299999999996</v>
      </c>
      <c r="R329" s="368">
        <v>13.158520000000001</v>
      </c>
      <c r="S329" s="5"/>
      <c r="T329" s="5"/>
      <c r="U329" s="5"/>
      <c r="V329" s="5"/>
      <c r="W329" s="5"/>
      <c r="X329" s="5"/>
      <c r="Y329" s="5"/>
      <c r="Z329" s="5"/>
      <c r="AA329" s="5"/>
      <c r="AB329" s="5"/>
    </row>
    <row r="330" spans="1:28" ht="13.2">
      <c r="A330" s="364"/>
      <c r="B330" s="364"/>
      <c r="C330" s="364"/>
      <c r="D330" s="364"/>
      <c r="E330" s="365">
        <v>635</v>
      </c>
      <c r="F330" s="366">
        <v>16399.52592</v>
      </c>
      <c r="G330" s="367">
        <v>10731.370070000001</v>
      </c>
      <c r="H330" s="367">
        <v>27130.895989999997</v>
      </c>
      <c r="I330" s="367">
        <v>48493.702659999995</v>
      </c>
      <c r="J330" s="367">
        <v>41399.103069999997</v>
      </c>
      <c r="K330" s="367">
        <v>89892.805730000007</v>
      </c>
      <c r="L330" s="367">
        <v>11070.25778</v>
      </c>
      <c r="M330" s="367">
        <v>1037.5094100000001</v>
      </c>
      <c r="N330" s="367">
        <v>12107.767189999999</v>
      </c>
      <c r="O330" s="367">
        <v>129131.46891</v>
      </c>
      <c r="P330" s="367">
        <v>21.242060000000002</v>
      </c>
      <c r="Q330" s="367">
        <v>10.28918</v>
      </c>
      <c r="R330" s="368">
        <v>31.53124</v>
      </c>
      <c r="S330" s="5"/>
      <c r="T330" s="5"/>
      <c r="U330" s="5"/>
      <c r="V330" s="5"/>
      <c r="W330" s="5"/>
      <c r="X330" s="5"/>
      <c r="Y330" s="5"/>
      <c r="Z330" s="5"/>
      <c r="AA330" s="5"/>
      <c r="AB330" s="5"/>
    </row>
    <row r="331" spans="1:28" ht="13.2">
      <c r="A331" s="364"/>
      <c r="B331" s="364"/>
      <c r="C331" s="364"/>
      <c r="D331" s="359" t="s">
        <v>295</v>
      </c>
      <c r="E331" s="360">
        <v>644</v>
      </c>
      <c r="F331" s="361">
        <v>3805.3892799999999</v>
      </c>
      <c r="G331" s="362">
        <v>2272.1477</v>
      </c>
      <c r="H331" s="362">
        <v>6077.5369800000008</v>
      </c>
      <c r="I331" s="362">
        <v>10060.38343</v>
      </c>
      <c r="J331" s="362">
        <v>2955.0228700000002</v>
      </c>
      <c r="K331" s="362">
        <v>13015.406300000001</v>
      </c>
      <c r="L331" s="362">
        <v>70.837389999999999</v>
      </c>
      <c r="M331" s="362">
        <v>0</v>
      </c>
      <c r="N331" s="362">
        <v>70.837389999999999</v>
      </c>
      <c r="O331" s="362">
        <v>19163.78067</v>
      </c>
      <c r="P331" s="362">
        <v>1.96648</v>
      </c>
      <c r="Q331" s="362">
        <v>0.39826999999999996</v>
      </c>
      <c r="R331" s="363">
        <v>2.3647499999999999</v>
      </c>
      <c r="S331" s="5"/>
      <c r="T331" s="5"/>
      <c r="U331" s="5"/>
      <c r="V331" s="5"/>
      <c r="W331" s="5"/>
      <c r="X331" s="5"/>
      <c r="Y331" s="5"/>
      <c r="Z331" s="5"/>
      <c r="AA331" s="5"/>
      <c r="AB331" s="5"/>
    </row>
    <row r="332" spans="1:28" ht="13.2">
      <c r="A332" s="364"/>
      <c r="B332" s="364"/>
      <c r="C332" s="359" t="s">
        <v>296</v>
      </c>
      <c r="D332" s="359" t="s">
        <v>296</v>
      </c>
      <c r="E332" s="360">
        <v>543</v>
      </c>
      <c r="F332" s="361">
        <v>23313.283660000001</v>
      </c>
      <c r="G332" s="362">
        <v>66796.464959999998</v>
      </c>
      <c r="H332" s="362">
        <v>90109.748619999998</v>
      </c>
      <c r="I332" s="362">
        <v>30133.644680000001</v>
      </c>
      <c r="J332" s="362">
        <v>5415.9978600000004</v>
      </c>
      <c r="K332" s="362">
        <v>35549.642540000001</v>
      </c>
      <c r="L332" s="362">
        <v>637.30380000000002</v>
      </c>
      <c r="M332" s="362">
        <v>58.580280000000002</v>
      </c>
      <c r="N332" s="362">
        <v>695.88407999999993</v>
      </c>
      <c r="O332" s="362">
        <v>126355.27523999999</v>
      </c>
      <c r="P332" s="362">
        <v>55.861789999999999</v>
      </c>
      <c r="Q332" s="362">
        <v>8.38964</v>
      </c>
      <c r="R332" s="363">
        <v>64.251429999999999</v>
      </c>
      <c r="S332" s="5"/>
      <c r="T332" s="5"/>
      <c r="U332" s="5"/>
      <c r="V332" s="5"/>
      <c r="W332" s="5"/>
      <c r="X332" s="5"/>
      <c r="Y332" s="5"/>
      <c r="Z332" s="5"/>
      <c r="AA332" s="5"/>
      <c r="AB332" s="5"/>
    </row>
    <row r="333" spans="1:28" ht="13.2">
      <c r="A333" s="364"/>
      <c r="B333" s="364"/>
      <c r="C333" s="359" t="s">
        <v>297</v>
      </c>
      <c r="D333" s="359" t="s">
        <v>297</v>
      </c>
      <c r="E333" s="360">
        <v>23</v>
      </c>
      <c r="F333" s="361">
        <v>42824.226090000004</v>
      </c>
      <c r="G333" s="362">
        <v>11845.922779999999</v>
      </c>
      <c r="H333" s="362">
        <v>54670.148869999997</v>
      </c>
      <c r="I333" s="362">
        <v>62608.845289999997</v>
      </c>
      <c r="J333" s="362">
        <v>16976.25014</v>
      </c>
      <c r="K333" s="362">
        <v>79585.095430000001</v>
      </c>
      <c r="L333" s="362">
        <v>2901.2586800000004</v>
      </c>
      <c r="M333" s="362">
        <v>2895.1799900000001</v>
      </c>
      <c r="N333" s="362">
        <v>5796.4386699999995</v>
      </c>
      <c r="O333" s="362">
        <v>140051.68296999999</v>
      </c>
      <c r="P333" s="362">
        <v>135303.34997000001</v>
      </c>
      <c r="Q333" s="362">
        <v>5258.9242599999998</v>
      </c>
      <c r="R333" s="363">
        <v>140562.27422999998</v>
      </c>
      <c r="S333" s="5"/>
      <c r="T333" s="5"/>
      <c r="U333" s="5"/>
      <c r="V333" s="5"/>
      <c r="W333" s="5"/>
      <c r="X333" s="5"/>
      <c r="Y333" s="5"/>
      <c r="Z333" s="5"/>
      <c r="AA333" s="5"/>
      <c r="AB333" s="5"/>
    </row>
    <row r="334" spans="1:28" ht="13.2">
      <c r="A334" s="364"/>
      <c r="B334" s="364"/>
      <c r="C334" s="359" t="s">
        <v>298</v>
      </c>
      <c r="D334" s="359" t="s">
        <v>299</v>
      </c>
      <c r="E334" s="360">
        <v>24</v>
      </c>
      <c r="F334" s="361">
        <v>35928.739939999999</v>
      </c>
      <c r="G334" s="362">
        <v>105722.27484</v>
      </c>
      <c r="H334" s="362">
        <v>141651.01478</v>
      </c>
      <c r="I334" s="362">
        <v>45957.587749999999</v>
      </c>
      <c r="J334" s="362">
        <v>22372.4202</v>
      </c>
      <c r="K334" s="362">
        <v>68330.007949999999</v>
      </c>
      <c r="L334" s="362">
        <v>6620.1334299999999</v>
      </c>
      <c r="M334" s="362">
        <v>8011.7436399999997</v>
      </c>
      <c r="N334" s="362">
        <v>14631.87707</v>
      </c>
      <c r="O334" s="362">
        <v>224612.89980000001</v>
      </c>
      <c r="P334" s="362">
        <v>55829.560659999996</v>
      </c>
      <c r="Q334" s="362">
        <v>2474.0208199999997</v>
      </c>
      <c r="R334" s="363">
        <v>58303.581479999993</v>
      </c>
      <c r="S334" s="5"/>
      <c r="T334" s="5"/>
      <c r="U334" s="5"/>
      <c r="V334" s="5"/>
      <c r="W334" s="5"/>
      <c r="X334" s="5"/>
      <c r="Y334" s="5"/>
      <c r="Z334" s="5"/>
      <c r="AA334" s="5"/>
      <c r="AB334" s="5"/>
    </row>
    <row r="335" spans="1:28" ht="13.2">
      <c r="A335" s="364"/>
      <c r="B335" s="359" t="s">
        <v>22</v>
      </c>
      <c r="C335" s="359" t="s">
        <v>22</v>
      </c>
      <c r="D335" s="359" t="s">
        <v>22</v>
      </c>
      <c r="E335" s="360">
        <v>127</v>
      </c>
      <c r="F335" s="361">
        <v>58108.670760000001</v>
      </c>
      <c r="G335" s="362">
        <v>7522.7359299999998</v>
      </c>
      <c r="H335" s="362">
        <v>65631.406690000003</v>
      </c>
      <c r="I335" s="362">
        <v>87166.276540000006</v>
      </c>
      <c r="J335" s="362">
        <v>22999.06338</v>
      </c>
      <c r="K335" s="362">
        <v>110165.33992</v>
      </c>
      <c r="L335" s="362">
        <v>7060.5402100000001</v>
      </c>
      <c r="M335" s="362">
        <v>6671.6228099999998</v>
      </c>
      <c r="N335" s="362">
        <v>13732.16302</v>
      </c>
      <c r="O335" s="362">
        <v>189528.90963000001</v>
      </c>
      <c r="P335" s="362">
        <v>99619.311909999989</v>
      </c>
      <c r="Q335" s="362">
        <v>6011.6350199999997</v>
      </c>
      <c r="R335" s="363">
        <v>105630.94693000001</v>
      </c>
      <c r="S335" s="5"/>
      <c r="T335" s="5"/>
      <c r="U335" s="5"/>
      <c r="V335" s="5"/>
      <c r="W335" s="5"/>
      <c r="X335" s="5"/>
      <c r="Y335" s="5"/>
      <c r="Z335" s="5"/>
      <c r="AA335" s="5"/>
      <c r="AB335" s="5"/>
    </row>
    <row r="336" spans="1:28" ht="13.2">
      <c r="A336" s="364"/>
      <c r="B336" s="364"/>
      <c r="C336" s="359" t="s">
        <v>300</v>
      </c>
      <c r="D336" s="359" t="s">
        <v>301</v>
      </c>
      <c r="E336" s="360">
        <v>129</v>
      </c>
      <c r="F336" s="361">
        <v>97819.928650000002</v>
      </c>
      <c r="G336" s="362">
        <v>33162.098210000004</v>
      </c>
      <c r="H336" s="362">
        <v>130982.02686</v>
      </c>
      <c r="I336" s="362">
        <v>99246.630510000003</v>
      </c>
      <c r="J336" s="362">
        <v>20531.890159999999</v>
      </c>
      <c r="K336" s="362">
        <v>119778.52067</v>
      </c>
      <c r="L336" s="362">
        <v>14939.143800000002</v>
      </c>
      <c r="M336" s="362">
        <v>7383.5860999999995</v>
      </c>
      <c r="N336" s="362">
        <v>22322.729899999998</v>
      </c>
      <c r="O336" s="362">
        <v>273083.27743000002</v>
      </c>
      <c r="P336" s="362">
        <v>357999.87580000004</v>
      </c>
      <c r="Q336" s="362">
        <v>13257.125340000001</v>
      </c>
      <c r="R336" s="363">
        <v>371257.00114000001</v>
      </c>
      <c r="S336" s="5"/>
      <c r="T336" s="5"/>
      <c r="U336" s="5"/>
      <c r="V336" s="5"/>
      <c r="W336" s="5"/>
      <c r="X336" s="5"/>
      <c r="Y336" s="5"/>
      <c r="Z336" s="5"/>
      <c r="AA336" s="5"/>
      <c r="AB336" s="5"/>
    </row>
    <row r="337" spans="1:28" ht="13.2">
      <c r="A337" s="364"/>
      <c r="B337" s="364"/>
      <c r="C337" s="364"/>
      <c r="D337" s="364"/>
      <c r="E337" s="365">
        <v>458</v>
      </c>
      <c r="F337" s="366">
        <v>14688.59735</v>
      </c>
      <c r="G337" s="367">
        <v>9470.2328900000011</v>
      </c>
      <c r="H337" s="367">
        <v>24158.830239999999</v>
      </c>
      <c r="I337" s="367">
        <v>33800.567299999995</v>
      </c>
      <c r="J337" s="367">
        <v>4288.3735299999998</v>
      </c>
      <c r="K337" s="367">
        <v>38088.94083</v>
      </c>
      <c r="L337" s="367">
        <v>144.68724</v>
      </c>
      <c r="M337" s="367">
        <v>516.62288999999998</v>
      </c>
      <c r="N337" s="367">
        <v>661.31012999999996</v>
      </c>
      <c r="O337" s="367">
        <v>62909.081200000001</v>
      </c>
      <c r="P337" s="367">
        <v>15.83318</v>
      </c>
      <c r="Q337" s="367">
        <v>136.69204000000002</v>
      </c>
      <c r="R337" s="368">
        <v>152.52521999999999</v>
      </c>
      <c r="S337" s="5"/>
      <c r="T337" s="5"/>
      <c r="U337" s="5"/>
      <c r="V337" s="5"/>
      <c r="W337" s="5"/>
      <c r="X337" s="5"/>
      <c r="Y337" s="5"/>
      <c r="Z337" s="5"/>
      <c r="AA337" s="5"/>
      <c r="AB337" s="5"/>
    </row>
    <row r="338" spans="1:28" ht="13.2">
      <c r="A338" s="364"/>
      <c r="B338" s="359" t="s">
        <v>302</v>
      </c>
      <c r="C338" s="359" t="s">
        <v>303</v>
      </c>
      <c r="D338" s="359" t="s">
        <v>304</v>
      </c>
      <c r="E338" s="360">
        <v>408</v>
      </c>
      <c r="F338" s="361">
        <v>6022.3224900000005</v>
      </c>
      <c r="G338" s="362">
        <v>762.53658999999993</v>
      </c>
      <c r="H338" s="362">
        <v>6784.8590800000002</v>
      </c>
      <c r="I338" s="362">
        <v>12753.18881</v>
      </c>
      <c r="J338" s="362">
        <v>2339.4486200000001</v>
      </c>
      <c r="K338" s="362">
        <v>15092.637429999999</v>
      </c>
      <c r="L338" s="362">
        <v>384.99212</v>
      </c>
      <c r="M338" s="362">
        <v>22.72803</v>
      </c>
      <c r="N338" s="362">
        <v>407.72015000000005</v>
      </c>
      <c r="O338" s="362">
        <v>22285.216660000002</v>
      </c>
      <c r="P338" s="362">
        <v>22930.402280000002</v>
      </c>
      <c r="Q338" s="362">
        <v>183.55876999999998</v>
      </c>
      <c r="R338" s="363">
        <v>23113.961050000002</v>
      </c>
      <c r="S338" s="5"/>
      <c r="T338" s="5"/>
      <c r="U338" s="5"/>
      <c r="V338" s="5"/>
      <c r="W338" s="5"/>
      <c r="X338" s="5"/>
      <c r="Y338" s="5"/>
      <c r="Z338" s="5"/>
      <c r="AA338" s="5"/>
      <c r="AB338" s="5"/>
    </row>
    <row r="339" spans="1:28" ht="13.2">
      <c r="A339" s="364"/>
      <c r="B339" s="364"/>
      <c r="C339" s="359" t="s">
        <v>305</v>
      </c>
      <c r="D339" s="359" t="s">
        <v>305</v>
      </c>
      <c r="E339" s="360">
        <v>53</v>
      </c>
      <c r="F339" s="361">
        <v>56432.518659999994</v>
      </c>
      <c r="G339" s="362">
        <v>1577.3326499999998</v>
      </c>
      <c r="H339" s="362">
        <v>58009.851310000005</v>
      </c>
      <c r="I339" s="362">
        <v>32622.748889999999</v>
      </c>
      <c r="J339" s="362">
        <v>7160.5357800000002</v>
      </c>
      <c r="K339" s="362">
        <v>39783.284670000001</v>
      </c>
      <c r="L339" s="362">
        <v>3201.3870899999997</v>
      </c>
      <c r="M339" s="362">
        <v>1074.9302499999999</v>
      </c>
      <c r="N339" s="362">
        <v>4276.3173399999996</v>
      </c>
      <c r="O339" s="362">
        <v>102069.45331999999</v>
      </c>
      <c r="P339" s="362">
        <v>154285.58502</v>
      </c>
      <c r="Q339" s="362">
        <v>2319.09627</v>
      </c>
      <c r="R339" s="363">
        <v>156604.68128999998</v>
      </c>
      <c r="S339" s="5"/>
      <c r="T339" s="5"/>
      <c r="U339" s="5"/>
      <c r="V339" s="5"/>
      <c r="W339" s="5"/>
      <c r="X339" s="5"/>
      <c r="Y339" s="5"/>
      <c r="Z339" s="5"/>
      <c r="AA339" s="5"/>
      <c r="AB339" s="5"/>
    </row>
    <row r="340" spans="1:28" ht="13.2">
      <c r="A340" s="364"/>
      <c r="B340" s="364"/>
      <c r="C340" s="359" t="s">
        <v>306</v>
      </c>
      <c r="D340" s="359" t="s">
        <v>307</v>
      </c>
      <c r="E340" s="360">
        <v>579</v>
      </c>
      <c r="F340" s="361">
        <v>7280.7252099999996</v>
      </c>
      <c r="G340" s="362">
        <v>1944.3747599999999</v>
      </c>
      <c r="H340" s="362">
        <v>9225.0999700000011</v>
      </c>
      <c r="I340" s="362">
        <v>15912.37088</v>
      </c>
      <c r="J340" s="362">
        <v>1129.9242099999999</v>
      </c>
      <c r="K340" s="362">
        <v>17042.29509</v>
      </c>
      <c r="L340" s="362">
        <v>177.88285000000002</v>
      </c>
      <c r="M340" s="362">
        <v>14.62815</v>
      </c>
      <c r="N340" s="362">
        <v>192.511</v>
      </c>
      <c r="O340" s="362">
        <v>26459.906059999998</v>
      </c>
      <c r="P340" s="362">
        <v>2.6113400000000002</v>
      </c>
      <c r="Q340" s="362">
        <v>1.2268699999999999</v>
      </c>
      <c r="R340" s="363">
        <v>3.8382100000000001</v>
      </c>
      <c r="S340" s="5"/>
      <c r="T340" s="5"/>
      <c r="U340" s="5"/>
      <c r="V340" s="5"/>
      <c r="W340" s="5"/>
      <c r="X340" s="5"/>
      <c r="Y340" s="5"/>
      <c r="Z340" s="5"/>
      <c r="AA340" s="5"/>
      <c r="AB340" s="5"/>
    </row>
    <row r="341" spans="1:28" ht="13.2">
      <c r="A341" s="364"/>
      <c r="B341" s="364"/>
      <c r="C341" s="364"/>
      <c r="D341" s="359" t="s">
        <v>306</v>
      </c>
      <c r="E341" s="360">
        <v>54</v>
      </c>
      <c r="F341" s="361">
        <v>9501.8618100000003</v>
      </c>
      <c r="G341" s="362">
        <v>2805.5483899999999</v>
      </c>
      <c r="H341" s="362">
        <v>12307.410199999998</v>
      </c>
      <c r="I341" s="362">
        <v>14489.469630000001</v>
      </c>
      <c r="J341" s="362">
        <v>2415.69398</v>
      </c>
      <c r="K341" s="362">
        <v>16905.16361</v>
      </c>
      <c r="L341" s="362">
        <v>292.26591999999999</v>
      </c>
      <c r="M341" s="362">
        <v>872.10895999999991</v>
      </c>
      <c r="N341" s="362">
        <v>1164.3748799999998</v>
      </c>
      <c r="O341" s="362">
        <v>30376.948690000001</v>
      </c>
      <c r="P341" s="362">
        <v>3.0567099999999998</v>
      </c>
      <c r="Q341" s="362">
        <v>1.03546</v>
      </c>
      <c r="R341" s="363">
        <v>4.0921700000000003</v>
      </c>
      <c r="S341" s="5"/>
      <c r="T341" s="5"/>
      <c r="U341" s="5"/>
      <c r="V341" s="5"/>
      <c r="W341" s="5"/>
      <c r="X341" s="5"/>
      <c r="Y341" s="5"/>
      <c r="Z341" s="5"/>
      <c r="AA341" s="5"/>
      <c r="AB341" s="5"/>
    </row>
    <row r="342" spans="1:28" ht="13.2">
      <c r="A342" s="364"/>
      <c r="B342" s="364"/>
      <c r="C342" s="359" t="s">
        <v>302</v>
      </c>
      <c r="D342" s="359" t="s">
        <v>308</v>
      </c>
      <c r="E342" s="360">
        <v>56</v>
      </c>
      <c r="F342" s="361">
        <v>111045.64805</v>
      </c>
      <c r="G342" s="362">
        <v>28286.183559999998</v>
      </c>
      <c r="H342" s="362">
        <v>139331.83161000002</v>
      </c>
      <c r="I342" s="362">
        <v>65797.627529999998</v>
      </c>
      <c r="J342" s="362">
        <v>17502.809249999998</v>
      </c>
      <c r="K342" s="362">
        <v>83300.436780000004</v>
      </c>
      <c r="L342" s="362">
        <v>4356.1927300000007</v>
      </c>
      <c r="M342" s="362">
        <v>5989.6420699999999</v>
      </c>
      <c r="N342" s="362">
        <v>10345.834800000001</v>
      </c>
      <c r="O342" s="362">
        <v>232978.10318999999</v>
      </c>
      <c r="P342" s="362">
        <v>300557.14445999998</v>
      </c>
      <c r="Q342" s="362">
        <v>8089.4690000000001</v>
      </c>
      <c r="R342" s="363">
        <v>308646.61345999996</v>
      </c>
      <c r="S342" s="5"/>
      <c r="T342" s="5"/>
      <c r="U342" s="5"/>
      <c r="V342" s="5"/>
      <c r="W342" s="5"/>
      <c r="X342" s="5"/>
      <c r="Y342" s="5"/>
      <c r="Z342" s="5"/>
      <c r="AA342" s="5"/>
      <c r="AB342" s="5"/>
    </row>
    <row r="343" spans="1:28" ht="13.2">
      <c r="A343" s="364"/>
      <c r="B343" s="364"/>
      <c r="C343" s="364"/>
      <c r="D343" s="364"/>
      <c r="E343" s="365">
        <v>444</v>
      </c>
      <c r="F343" s="366">
        <v>11665.37938</v>
      </c>
      <c r="G343" s="367">
        <v>1957.32626</v>
      </c>
      <c r="H343" s="367">
        <v>13622.70564</v>
      </c>
      <c r="I343" s="367">
        <v>26897.034030000003</v>
      </c>
      <c r="J343" s="367">
        <v>3904.1963999999998</v>
      </c>
      <c r="K343" s="367">
        <v>30801.23043</v>
      </c>
      <c r="L343" s="367">
        <v>165.2979</v>
      </c>
      <c r="M343" s="367">
        <v>0.12251999999999999</v>
      </c>
      <c r="N343" s="367">
        <v>165.42042000000001</v>
      </c>
      <c r="O343" s="367">
        <v>44589.356490000006</v>
      </c>
      <c r="P343" s="367">
        <v>15.473000000000001</v>
      </c>
      <c r="Q343" s="367">
        <v>2.1495300000000004</v>
      </c>
      <c r="R343" s="368">
        <v>17.622529999999998</v>
      </c>
      <c r="S343" s="5"/>
      <c r="T343" s="5"/>
      <c r="U343" s="5"/>
      <c r="V343" s="5"/>
      <c r="W343" s="5"/>
      <c r="X343" s="5"/>
      <c r="Y343" s="5"/>
      <c r="Z343" s="5"/>
      <c r="AA343" s="5"/>
      <c r="AB343" s="5"/>
    </row>
    <row r="344" spans="1:28" ht="13.2">
      <c r="A344" s="364"/>
      <c r="B344" s="359" t="s">
        <v>24</v>
      </c>
      <c r="C344" s="359" t="s">
        <v>24</v>
      </c>
      <c r="D344" s="359" t="s">
        <v>24</v>
      </c>
      <c r="E344" s="360">
        <v>123</v>
      </c>
      <c r="F344" s="361">
        <v>115262.50970000001</v>
      </c>
      <c r="G344" s="362">
        <v>67899.155029999994</v>
      </c>
      <c r="H344" s="362">
        <v>183161.66472999999</v>
      </c>
      <c r="I344" s="362">
        <v>138170.55087000001</v>
      </c>
      <c r="J344" s="362">
        <v>85100.426849999989</v>
      </c>
      <c r="K344" s="362">
        <v>223270.97772</v>
      </c>
      <c r="L344" s="362">
        <v>12511.598880000001</v>
      </c>
      <c r="M344" s="362">
        <v>14577.551240000001</v>
      </c>
      <c r="N344" s="362">
        <v>27089.150120000002</v>
      </c>
      <c r="O344" s="362">
        <v>433521.79256999999</v>
      </c>
      <c r="P344" s="362">
        <v>505477.25777999999</v>
      </c>
      <c r="Q344" s="362">
        <v>67493.706449999998</v>
      </c>
      <c r="R344" s="363">
        <v>572970.96423000004</v>
      </c>
      <c r="S344" s="5"/>
      <c r="T344" s="5"/>
      <c r="U344" s="5"/>
      <c r="V344" s="5"/>
      <c r="W344" s="5"/>
      <c r="X344" s="5"/>
      <c r="Y344" s="5"/>
      <c r="Z344" s="5"/>
      <c r="AA344" s="5"/>
      <c r="AB344" s="5"/>
    </row>
    <row r="345" spans="1:28" ht="13.2">
      <c r="A345" s="364"/>
      <c r="B345" s="364"/>
      <c r="C345" s="364"/>
      <c r="D345" s="364"/>
      <c r="E345" s="365">
        <v>125</v>
      </c>
      <c r="F345" s="366">
        <v>16718.23358</v>
      </c>
      <c r="G345" s="367">
        <v>9591.2255700000005</v>
      </c>
      <c r="H345" s="367">
        <v>26309.459149999999</v>
      </c>
      <c r="I345" s="367">
        <v>45718.08827</v>
      </c>
      <c r="J345" s="367">
        <v>23634.548409999999</v>
      </c>
      <c r="K345" s="367">
        <v>69352.636680000011</v>
      </c>
      <c r="L345" s="367">
        <v>1462.1106499999999</v>
      </c>
      <c r="M345" s="367">
        <v>1649.4239499999999</v>
      </c>
      <c r="N345" s="367">
        <v>3111.5346</v>
      </c>
      <c r="O345" s="367">
        <v>98773.630430000005</v>
      </c>
      <c r="P345" s="367">
        <v>24.637419999999999</v>
      </c>
      <c r="Q345" s="367">
        <v>18.129650000000002</v>
      </c>
      <c r="R345" s="368">
        <v>42.767069999999997</v>
      </c>
      <c r="S345" s="5"/>
      <c r="T345" s="5"/>
      <c r="U345" s="5"/>
      <c r="V345" s="5"/>
      <c r="W345" s="5"/>
      <c r="X345" s="5"/>
      <c r="Y345" s="5"/>
      <c r="Z345" s="5"/>
      <c r="AA345" s="5"/>
      <c r="AB345" s="5"/>
    </row>
    <row r="346" spans="1:28" ht="13.2">
      <c r="A346" s="364"/>
      <c r="B346" s="364"/>
      <c r="C346" s="364"/>
      <c r="D346" s="364"/>
      <c r="E346" s="365">
        <v>572</v>
      </c>
      <c r="F346" s="366">
        <v>6292.5991199999999</v>
      </c>
      <c r="G346" s="367">
        <v>7510.3776600000001</v>
      </c>
      <c r="H346" s="367">
        <v>13802.976779999999</v>
      </c>
      <c r="I346" s="367">
        <v>17784.143909999999</v>
      </c>
      <c r="J346" s="367">
        <v>6345.7571799999996</v>
      </c>
      <c r="K346" s="367">
        <v>24129.901089999999</v>
      </c>
      <c r="L346" s="367">
        <v>509.10111000000001</v>
      </c>
      <c r="M346" s="367">
        <v>120.17934</v>
      </c>
      <c r="N346" s="367">
        <v>629.28044999999997</v>
      </c>
      <c r="O346" s="367">
        <v>38562.158320000002</v>
      </c>
      <c r="P346" s="367">
        <v>5.6838500000000005</v>
      </c>
      <c r="Q346" s="367">
        <v>3.3670300000000002</v>
      </c>
      <c r="R346" s="368">
        <v>9.0508799999999994</v>
      </c>
      <c r="S346" s="5"/>
      <c r="T346" s="5"/>
      <c r="U346" s="5"/>
      <c r="V346" s="5"/>
      <c r="W346" s="5"/>
      <c r="X346" s="5"/>
      <c r="Y346" s="5"/>
      <c r="Z346" s="5"/>
      <c r="AA346" s="5"/>
      <c r="AB346" s="5"/>
    </row>
    <row r="347" spans="1:28" ht="13.2">
      <c r="A347" s="364"/>
      <c r="B347" s="364"/>
      <c r="C347" s="359" t="s">
        <v>309</v>
      </c>
      <c r="D347" s="359" t="s">
        <v>310</v>
      </c>
      <c r="E347" s="360">
        <v>126</v>
      </c>
      <c r="F347" s="361">
        <v>17398.784940000001</v>
      </c>
      <c r="G347" s="362">
        <v>767.31457999999998</v>
      </c>
      <c r="H347" s="362">
        <v>18166.09952</v>
      </c>
      <c r="I347" s="362">
        <v>133114.08718999999</v>
      </c>
      <c r="J347" s="362">
        <v>18619.119320000002</v>
      </c>
      <c r="K347" s="362">
        <v>151733.20650999999</v>
      </c>
      <c r="L347" s="362">
        <v>3118.53746</v>
      </c>
      <c r="M347" s="362">
        <v>1324.7917299999999</v>
      </c>
      <c r="N347" s="362">
        <v>4443.3291900000004</v>
      </c>
      <c r="O347" s="362">
        <v>174342.63522</v>
      </c>
      <c r="P347" s="362">
        <v>1564.6677999999999</v>
      </c>
      <c r="Q347" s="362">
        <v>251.87241</v>
      </c>
      <c r="R347" s="363">
        <v>1816.5402099999999</v>
      </c>
      <c r="S347" s="5"/>
      <c r="T347" s="5"/>
      <c r="U347" s="5"/>
      <c r="V347" s="5"/>
      <c r="W347" s="5"/>
      <c r="X347" s="5"/>
      <c r="Y347" s="5"/>
      <c r="Z347" s="5"/>
      <c r="AA347" s="5"/>
      <c r="AB347" s="5"/>
    </row>
    <row r="348" spans="1:28" ht="13.2">
      <c r="A348" s="364"/>
      <c r="B348" s="359" t="s">
        <v>25</v>
      </c>
      <c r="C348" s="359" t="s">
        <v>25</v>
      </c>
      <c r="D348" s="359" t="s">
        <v>25</v>
      </c>
      <c r="E348" s="360">
        <v>27</v>
      </c>
      <c r="F348" s="361">
        <v>25232.248760000002</v>
      </c>
      <c r="G348" s="362">
        <v>6788.6791499999999</v>
      </c>
      <c r="H348" s="362">
        <v>32020.927909999999</v>
      </c>
      <c r="I348" s="362">
        <v>43522.55818</v>
      </c>
      <c r="J348" s="362">
        <v>16023.64796</v>
      </c>
      <c r="K348" s="362">
        <v>59546.206140000002</v>
      </c>
      <c r="L348" s="362">
        <v>2757.10086</v>
      </c>
      <c r="M348" s="362">
        <v>1925.4499900000001</v>
      </c>
      <c r="N348" s="362">
        <v>4682.5508499999996</v>
      </c>
      <c r="O348" s="362">
        <v>96249.684900000007</v>
      </c>
      <c r="P348" s="362">
        <v>111589.8817</v>
      </c>
      <c r="Q348" s="362">
        <v>6868.5664900000002</v>
      </c>
      <c r="R348" s="363">
        <v>118458.44819</v>
      </c>
      <c r="S348" s="5"/>
      <c r="T348" s="5"/>
      <c r="U348" s="5"/>
      <c r="V348" s="5"/>
      <c r="W348" s="5"/>
      <c r="X348" s="5"/>
      <c r="Y348" s="5"/>
      <c r="Z348" s="5"/>
      <c r="AA348" s="5"/>
      <c r="AB348" s="5"/>
    </row>
    <row r="349" spans="1:28" ht="13.2">
      <c r="A349" s="364"/>
      <c r="B349" s="359" t="s">
        <v>26</v>
      </c>
      <c r="C349" s="359" t="s">
        <v>311</v>
      </c>
      <c r="D349" s="359" t="s">
        <v>312</v>
      </c>
      <c r="E349" s="360">
        <v>58</v>
      </c>
      <c r="F349" s="361">
        <v>146090.07877000002</v>
      </c>
      <c r="G349" s="362">
        <v>51659.051659999997</v>
      </c>
      <c r="H349" s="362">
        <v>197749.13043000002</v>
      </c>
      <c r="I349" s="362">
        <v>81289.562950000007</v>
      </c>
      <c r="J349" s="362">
        <v>19522.184699999998</v>
      </c>
      <c r="K349" s="362">
        <v>100811.74765</v>
      </c>
      <c r="L349" s="362">
        <v>7142.0882899999997</v>
      </c>
      <c r="M349" s="362">
        <v>5314.3510700000006</v>
      </c>
      <c r="N349" s="362">
        <v>12456.43936</v>
      </c>
      <c r="O349" s="362">
        <v>311017.31744000001</v>
      </c>
      <c r="P349" s="362">
        <v>341197.24785000004</v>
      </c>
      <c r="Q349" s="362">
        <v>12133.32785</v>
      </c>
      <c r="R349" s="363">
        <v>353330.57569999999</v>
      </c>
      <c r="S349" s="5"/>
      <c r="T349" s="5"/>
      <c r="U349" s="5"/>
      <c r="V349" s="5"/>
      <c r="W349" s="5"/>
      <c r="X349" s="5"/>
      <c r="Y349" s="5"/>
      <c r="Z349" s="5"/>
      <c r="AA349" s="5"/>
      <c r="AB349" s="5"/>
    </row>
    <row r="350" spans="1:28" ht="13.2">
      <c r="A350" s="364"/>
      <c r="B350" s="364"/>
      <c r="C350" s="364"/>
      <c r="D350" s="364"/>
      <c r="E350" s="365">
        <v>394</v>
      </c>
      <c r="F350" s="366">
        <v>14198.66641</v>
      </c>
      <c r="G350" s="367">
        <v>2102.9043199999996</v>
      </c>
      <c r="H350" s="367">
        <v>16301.570730000001</v>
      </c>
      <c r="I350" s="367">
        <v>27087.41663</v>
      </c>
      <c r="J350" s="367">
        <v>5174.2503699999997</v>
      </c>
      <c r="K350" s="367">
        <v>32261.667000000001</v>
      </c>
      <c r="L350" s="367">
        <v>236.46156999999999</v>
      </c>
      <c r="M350" s="367">
        <v>11.585330000000001</v>
      </c>
      <c r="N350" s="367">
        <v>248.04689999999999</v>
      </c>
      <c r="O350" s="367">
        <v>48811.284630000002</v>
      </c>
      <c r="P350" s="367">
        <v>60.066600000000001</v>
      </c>
      <c r="Q350" s="367">
        <v>6.9301499999999994</v>
      </c>
      <c r="R350" s="368">
        <v>66.996750000000006</v>
      </c>
      <c r="S350" s="5"/>
      <c r="T350" s="5"/>
      <c r="U350" s="5"/>
      <c r="V350" s="5"/>
      <c r="W350" s="5"/>
      <c r="X350" s="5"/>
      <c r="Y350" s="5"/>
      <c r="Z350" s="5"/>
      <c r="AA350" s="5"/>
      <c r="AB350" s="5"/>
    </row>
    <row r="351" spans="1:28" ht="13.2">
      <c r="A351" s="364"/>
      <c r="B351" s="364"/>
      <c r="C351" s="364"/>
      <c r="D351" s="359" t="s">
        <v>313</v>
      </c>
      <c r="E351" s="360">
        <v>629</v>
      </c>
      <c r="F351" s="361">
        <v>3845.8155999999999</v>
      </c>
      <c r="G351" s="362">
        <v>407.36559999999997</v>
      </c>
      <c r="H351" s="362">
        <v>4253.1812</v>
      </c>
      <c r="I351" s="362">
        <v>17110.303370000001</v>
      </c>
      <c r="J351" s="362">
        <v>6649.4699700000001</v>
      </c>
      <c r="K351" s="362">
        <v>23759.77334</v>
      </c>
      <c r="L351" s="362">
        <v>127.13857</v>
      </c>
      <c r="M351" s="362">
        <v>1.9451700000000001</v>
      </c>
      <c r="N351" s="362">
        <v>129.08374000000001</v>
      </c>
      <c r="O351" s="362">
        <v>28142.038280000001</v>
      </c>
      <c r="P351" s="362">
        <v>3.1632099999999999</v>
      </c>
      <c r="Q351" s="362">
        <v>113.90175000000001</v>
      </c>
      <c r="R351" s="363">
        <v>117.06496000000001</v>
      </c>
      <c r="S351" s="5"/>
      <c r="T351" s="5"/>
      <c r="U351" s="5"/>
      <c r="V351" s="5"/>
      <c r="W351" s="5"/>
      <c r="X351" s="5"/>
      <c r="Y351" s="5"/>
      <c r="Z351" s="5"/>
      <c r="AA351" s="5"/>
      <c r="AB351" s="5"/>
    </row>
    <row r="352" spans="1:28" ht="13.2">
      <c r="A352" s="364"/>
      <c r="B352" s="359" t="s">
        <v>314</v>
      </c>
      <c r="C352" s="359" t="s">
        <v>314</v>
      </c>
      <c r="D352" s="359" t="s">
        <v>314</v>
      </c>
      <c r="E352" s="360">
        <v>334</v>
      </c>
      <c r="F352" s="361">
        <v>0</v>
      </c>
      <c r="G352" s="362">
        <v>160258.21593000001</v>
      </c>
      <c r="H352" s="362">
        <v>160258.21593000001</v>
      </c>
      <c r="I352" s="362">
        <v>0</v>
      </c>
      <c r="J352" s="362">
        <v>0</v>
      </c>
      <c r="K352" s="362">
        <v>0</v>
      </c>
      <c r="L352" s="362">
        <v>0</v>
      </c>
      <c r="M352" s="362">
        <v>38662.432930000003</v>
      </c>
      <c r="N352" s="362">
        <v>38662.432930000003</v>
      </c>
      <c r="O352" s="362">
        <v>198920.64886000002</v>
      </c>
      <c r="P352" s="362">
        <v>0</v>
      </c>
      <c r="Q352" s="362">
        <v>174382.71656999999</v>
      </c>
      <c r="R352" s="363">
        <v>174382.71656999999</v>
      </c>
      <c r="S352" s="5"/>
      <c r="T352" s="5"/>
      <c r="U352" s="5"/>
      <c r="V352" s="5"/>
      <c r="W352" s="5"/>
      <c r="X352" s="5"/>
      <c r="Y352" s="5"/>
      <c r="Z352" s="5"/>
      <c r="AA352" s="5"/>
      <c r="AB352" s="5"/>
    </row>
    <row r="353" spans="1:28" ht="13.2">
      <c r="A353" s="364"/>
      <c r="B353" s="364"/>
      <c r="C353" s="364"/>
      <c r="D353" s="364"/>
      <c r="E353" s="365">
        <v>336</v>
      </c>
      <c r="F353" s="366">
        <v>0</v>
      </c>
      <c r="G353" s="367">
        <v>4671355.5454399996</v>
      </c>
      <c r="H353" s="367">
        <v>4671355.5454399996</v>
      </c>
      <c r="I353" s="367">
        <v>0</v>
      </c>
      <c r="J353" s="367">
        <v>0</v>
      </c>
      <c r="K353" s="367">
        <v>0</v>
      </c>
      <c r="L353" s="367">
        <v>0</v>
      </c>
      <c r="M353" s="367">
        <v>89250.008150000009</v>
      </c>
      <c r="N353" s="367">
        <v>89250.008150000009</v>
      </c>
      <c r="O353" s="367">
        <v>4760605.5535900006</v>
      </c>
      <c r="P353" s="367">
        <v>0</v>
      </c>
      <c r="Q353" s="367">
        <v>1543623.32231</v>
      </c>
      <c r="R353" s="368">
        <v>1543623.32231</v>
      </c>
      <c r="S353" s="5"/>
      <c r="T353" s="5"/>
      <c r="U353" s="5"/>
      <c r="V353" s="5"/>
      <c r="W353" s="5"/>
      <c r="X353" s="5"/>
      <c r="Y353" s="5"/>
      <c r="Z353" s="5"/>
      <c r="AA353" s="5"/>
      <c r="AB353" s="5"/>
    </row>
    <row r="354" spans="1:28" ht="13.2">
      <c r="A354" s="359" t="s">
        <v>315</v>
      </c>
      <c r="B354" s="359" t="s">
        <v>3</v>
      </c>
      <c r="C354" s="359" t="s">
        <v>198</v>
      </c>
      <c r="D354" s="359" t="s">
        <v>198</v>
      </c>
      <c r="E354" s="360">
        <v>63</v>
      </c>
      <c r="F354" s="361">
        <v>3034.1421399999999</v>
      </c>
      <c r="G354" s="362">
        <v>39.488680000000002</v>
      </c>
      <c r="H354" s="362">
        <v>3073.6308199999999</v>
      </c>
      <c r="I354" s="362">
        <v>39472.563670000003</v>
      </c>
      <c r="J354" s="362">
        <v>1897.55097</v>
      </c>
      <c r="K354" s="362">
        <v>41370.11464</v>
      </c>
      <c r="L354" s="362">
        <v>18622.116429999998</v>
      </c>
      <c r="M354" s="362">
        <v>2591.5800099999997</v>
      </c>
      <c r="N354" s="362">
        <v>21213.69644</v>
      </c>
      <c r="O354" s="362">
        <v>65657.441900000005</v>
      </c>
      <c r="P354" s="362">
        <v>82572.11507</v>
      </c>
      <c r="Q354" s="362">
        <v>1.5322499999999999</v>
      </c>
      <c r="R354" s="363">
        <v>82573.647319999989</v>
      </c>
      <c r="S354" s="5"/>
      <c r="T354" s="5"/>
      <c r="U354" s="5"/>
      <c r="V354" s="5"/>
      <c r="W354" s="5"/>
      <c r="X354" s="5"/>
      <c r="Y354" s="5"/>
      <c r="Z354" s="5"/>
      <c r="AA354" s="5"/>
      <c r="AB354" s="5"/>
    </row>
    <row r="355" spans="1:28" ht="13.2">
      <c r="A355" s="364"/>
      <c r="B355" s="364"/>
      <c r="C355" s="359" t="s">
        <v>201</v>
      </c>
      <c r="D355" s="359" t="s">
        <v>202</v>
      </c>
      <c r="E355" s="360">
        <v>66</v>
      </c>
      <c r="F355" s="361">
        <v>892.45184999999992</v>
      </c>
      <c r="G355" s="362">
        <v>197.31056000000001</v>
      </c>
      <c r="H355" s="362">
        <v>1089.7624099999998</v>
      </c>
      <c r="I355" s="362">
        <v>43606.410640000002</v>
      </c>
      <c r="J355" s="362">
        <v>4568.7407899999998</v>
      </c>
      <c r="K355" s="362">
        <v>48175.151429999998</v>
      </c>
      <c r="L355" s="362">
        <v>20658.955539999999</v>
      </c>
      <c r="M355" s="362">
        <v>4120.7976699999999</v>
      </c>
      <c r="N355" s="362">
        <v>24779.753210000003</v>
      </c>
      <c r="O355" s="362">
        <v>74044.667050000004</v>
      </c>
      <c r="P355" s="362">
        <v>84358.156260000003</v>
      </c>
      <c r="Q355" s="362">
        <v>0.82823000000000002</v>
      </c>
      <c r="R355" s="363">
        <v>84358.984489999988</v>
      </c>
      <c r="S355" s="5"/>
      <c r="T355" s="5"/>
      <c r="U355" s="5"/>
      <c r="V355" s="5"/>
      <c r="W355" s="5"/>
      <c r="X355" s="5"/>
      <c r="Y355" s="5"/>
      <c r="Z355" s="5"/>
      <c r="AA355" s="5"/>
      <c r="AB355" s="5"/>
    </row>
    <row r="356" spans="1:28" ht="13.2">
      <c r="A356" s="364"/>
      <c r="B356" s="359" t="s">
        <v>5</v>
      </c>
      <c r="C356" s="359" t="s">
        <v>5</v>
      </c>
      <c r="D356" s="359" t="s">
        <v>5</v>
      </c>
      <c r="E356" s="360">
        <v>125</v>
      </c>
      <c r="F356" s="361">
        <v>6614.5424800000001</v>
      </c>
      <c r="G356" s="362">
        <v>1474.8147099999999</v>
      </c>
      <c r="H356" s="362">
        <v>8089.3571900000006</v>
      </c>
      <c r="I356" s="362">
        <v>56347.212610000002</v>
      </c>
      <c r="J356" s="362">
        <v>15007.332410000001</v>
      </c>
      <c r="K356" s="362">
        <v>71354.54501999999</v>
      </c>
      <c r="L356" s="362">
        <v>26212.566709999999</v>
      </c>
      <c r="M356" s="362">
        <v>6223.5544</v>
      </c>
      <c r="N356" s="362">
        <v>32436.12111</v>
      </c>
      <c r="O356" s="362">
        <v>111880.02331999999</v>
      </c>
      <c r="P356" s="362">
        <v>107517.28823000001</v>
      </c>
      <c r="Q356" s="362">
        <v>14.058159999999999</v>
      </c>
      <c r="R356" s="363">
        <v>107531.34639000001</v>
      </c>
      <c r="S356" s="5"/>
      <c r="T356" s="5"/>
      <c r="U356" s="5"/>
      <c r="V356" s="5"/>
      <c r="W356" s="5"/>
      <c r="X356" s="5"/>
      <c r="Y356" s="5"/>
      <c r="Z356" s="5"/>
      <c r="AA356" s="5"/>
      <c r="AB356" s="5"/>
    </row>
    <row r="357" spans="1:28" ht="13.2">
      <c r="A357" s="364"/>
      <c r="B357" s="359" t="s">
        <v>7</v>
      </c>
      <c r="C357" s="359" t="s">
        <v>7</v>
      </c>
      <c r="D357" s="359" t="s">
        <v>7</v>
      </c>
      <c r="E357" s="360">
        <v>56</v>
      </c>
      <c r="F357" s="361">
        <v>172.95815999999999</v>
      </c>
      <c r="G357" s="362">
        <v>34.951680000000003</v>
      </c>
      <c r="H357" s="362">
        <v>207.90984</v>
      </c>
      <c r="I357" s="362">
        <v>87157.075299999997</v>
      </c>
      <c r="J357" s="362">
        <v>1673.74873</v>
      </c>
      <c r="K357" s="362">
        <v>88830.824030000003</v>
      </c>
      <c r="L357" s="362">
        <v>12441.98315</v>
      </c>
      <c r="M357" s="362">
        <v>1078.9667400000001</v>
      </c>
      <c r="N357" s="362">
        <v>13520.94989</v>
      </c>
      <c r="O357" s="362">
        <v>102559.68376</v>
      </c>
      <c r="P357" s="362">
        <v>140405.25294000001</v>
      </c>
      <c r="Q357" s="362">
        <v>153.56729000000001</v>
      </c>
      <c r="R357" s="363">
        <v>140558.82022999998</v>
      </c>
      <c r="S357" s="5"/>
      <c r="T357" s="5"/>
      <c r="U357" s="5"/>
      <c r="V357" s="5"/>
      <c r="W357" s="5"/>
      <c r="X357" s="5"/>
      <c r="Y357" s="5"/>
      <c r="Z357" s="5"/>
      <c r="AA357" s="5"/>
      <c r="AB357" s="5"/>
    </row>
    <row r="358" spans="1:28" ht="13.2">
      <c r="A358" s="364"/>
      <c r="B358" s="364"/>
      <c r="C358" s="359" t="s">
        <v>221</v>
      </c>
      <c r="D358" s="359" t="s">
        <v>221</v>
      </c>
      <c r="E358" s="360">
        <v>159</v>
      </c>
      <c r="F358" s="361">
        <v>4.0915699999999999</v>
      </c>
      <c r="G358" s="362">
        <v>0</v>
      </c>
      <c r="H358" s="362">
        <v>4.0915699999999999</v>
      </c>
      <c r="I358" s="362">
        <v>1687.8365900000001</v>
      </c>
      <c r="J358" s="362">
        <v>1.2067300000000001</v>
      </c>
      <c r="K358" s="362">
        <v>1689.04332</v>
      </c>
      <c r="L358" s="362">
        <v>15.862489999999999</v>
      </c>
      <c r="M358" s="362">
        <v>0</v>
      </c>
      <c r="N358" s="362">
        <v>15.862489999999999</v>
      </c>
      <c r="O358" s="362">
        <v>1708.9973799999998</v>
      </c>
      <c r="P358" s="362">
        <v>27704.951980000002</v>
      </c>
      <c r="Q358" s="362">
        <v>0</v>
      </c>
      <c r="R358" s="363">
        <v>27704.951980000002</v>
      </c>
      <c r="S358" s="5"/>
      <c r="T358" s="5"/>
      <c r="U358" s="5"/>
      <c r="V358" s="5"/>
      <c r="W358" s="5"/>
      <c r="X358" s="5"/>
      <c r="Y358" s="5"/>
      <c r="Z358" s="5"/>
      <c r="AA358" s="5"/>
      <c r="AB358" s="5"/>
    </row>
    <row r="359" spans="1:28" ht="13.2">
      <c r="A359" s="364"/>
      <c r="B359" s="359" t="s">
        <v>8</v>
      </c>
      <c r="C359" s="359" t="s">
        <v>222</v>
      </c>
      <c r="D359" s="359" t="s">
        <v>8</v>
      </c>
      <c r="E359" s="360">
        <v>1</v>
      </c>
      <c r="F359" s="361">
        <v>692.08020999999997</v>
      </c>
      <c r="G359" s="362">
        <v>2206.9563800000001</v>
      </c>
      <c r="H359" s="362">
        <v>2899.0365899999997</v>
      </c>
      <c r="I359" s="362">
        <v>46020.825950000006</v>
      </c>
      <c r="J359" s="362">
        <v>7513.6409800000001</v>
      </c>
      <c r="K359" s="362">
        <v>53534.466930000002</v>
      </c>
      <c r="L359" s="362">
        <v>19461.791920000003</v>
      </c>
      <c r="M359" s="362">
        <v>8279.49719</v>
      </c>
      <c r="N359" s="362">
        <v>27741.289109999998</v>
      </c>
      <c r="O359" s="362">
        <v>84174.792629999996</v>
      </c>
      <c r="P359" s="362">
        <v>24995.250809999998</v>
      </c>
      <c r="Q359" s="362">
        <v>987.98497999999995</v>
      </c>
      <c r="R359" s="363">
        <v>25983.235789999999</v>
      </c>
      <c r="S359" s="5"/>
      <c r="T359" s="5"/>
      <c r="U359" s="5"/>
      <c r="V359" s="5"/>
      <c r="W359" s="5"/>
      <c r="X359" s="5"/>
      <c r="Y359" s="5"/>
      <c r="Z359" s="5"/>
      <c r="AA359" s="5"/>
      <c r="AB359" s="5"/>
    </row>
    <row r="360" spans="1:28" ht="13.2">
      <c r="A360" s="364"/>
      <c r="B360" s="364"/>
      <c r="C360" s="364"/>
      <c r="D360" s="359" t="s">
        <v>93</v>
      </c>
      <c r="E360" s="360">
        <v>119</v>
      </c>
      <c r="F360" s="361">
        <v>1.081E-2</v>
      </c>
      <c r="G360" s="362">
        <v>0.77922000000000002</v>
      </c>
      <c r="H360" s="362">
        <v>0.79003000000000001</v>
      </c>
      <c r="I360" s="362">
        <v>5937.9910300000001</v>
      </c>
      <c r="J360" s="362">
        <v>263.06741</v>
      </c>
      <c r="K360" s="362">
        <v>6201.0584400000007</v>
      </c>
      <c r="L360" s="362">
        <v>979.35410999999999</v>
      </c>
      <c r="M360" s="362">
        <v>79.34653999999999</v>
      </c>
      <c r="N360" s="362">
        <v>1058.70065</v>
      </c>
      <c r="O360" s="362">
        <v>7260.5491199999997</v>
      </c>
      <c r="P360" s="362">
        <v>19199.44672</v>
      </c>
      <c r="Q360" s="362">
        <v>3.4519099999999998</v>
      </c>
      <c r="R360" s="363">
        <v>19202.89863</v>
      </c>
      <c r="S360" s="5"/>
      <c r="T360" s="5"/>
      <c r="U360" s="5"/>
      <c r="V360" s="5"/>
      <c r="W360" s="5"/>
      <c r="X360" s="5"/>
      <c r="Y360" s="5"/>
      <c r="Z360" s="5"/>
      <c r="AA360" s="5"/>
      <c r="AB360" s="5"/>
    </row>
    <row r="361" spans="1:28" ht="13.2">
      <c r="A361" s="364"/>
      <c r="B361" s="359" t="s">
        <v>9</v>
      </c>
      <c r="C361" s="359" t="s">
        <v>9</v>
      </c>
      <c r="D361" s="359" t="s">
        <v>226</v>
      </c>
      <c r="E361" s="360">
        <v>153</v>
      </c>
      <c r="F361" s="361">
        <v>594.07672000000002</v>
      </c>
      <c r="G361" s="362">
        <v>11.00665</v>
      </c>
      <c r="H361" s="362">
        <v>605.08336999999995</v>
      </c>
      <c r="I361" s="362">
        <v>16129.955699999999</v>
      </c>
      <c r="J361" s="362">
        <v>1763.03601</v>
      </c>
      <c r="K361" s="362">
        <v>17892.991710000002</v>
      </c>
      <c r="L361" s="362">
        <v>6071.0461999999998</v>
      </c>
      <c r="M361" s="362">
        <v>2928.6653199999996</v>
      </c>
      <c r="N361" s="362">
        <v>8999.7115199999989</v>
      </c>
      <c r="O361" s="362">
        <v>27497.786600000003</v>
      </c>
      <c r="P361" s="362">
        <v>80880.435900000011</v>
      </c>
      <c r="Q361" s="362">
        <v>0.15449000000000002</v>
      </c>
      <c r="R361" s="363">
        <v>80880.590389999998</v>
      </c>
      <c r="S361" s="5"/>
      <c r="T361" s="5"/>
      <c r="U361" s="5"/>
      <c r="V361" s="5"/>
      <c r="W361" s="5"/>
      <c r="X361" s="5"/>
      <c r="Y361" s="5"/>
      <c r="Z361" s="5"/>
      <c r="AA361" s="5"/>
      <c r="AB361" s="5"/>
    </row>
    <row r="362" spans="1:28" ht="13.2">
      <c r="A362" s="364"/>
      <c r="B362" s="359" t="s">
        <v>231</v>
      </c>
      <c r="C362" s="359" t="s">
        <v>231</v>
      </c>
      <c r="D362" s="359" t="s">
        <v>231</v>
      </c>
      <c r="E362" s="360">
        <v>111</v>
      </c>
      <c r="F362" s="361">
        <v>25.201840000000001</v>
      </c>
      <c r="G362" s="362">
        <v>8.1845400000000001</v>
      </c>
      <c r="H362" s="362">
        <v>33.386379999999996</v>
      </c>
      <c r="I362" s="362">
        <v>5577.2364200000002</v>
      </c>
      <c r="J362" s="362">
        <v>275.56882000000002</v>
      </c>
      <c r="K362" s="362">
        <v>5852.8052400000006</v>
      </c>
      <c r="L362" s="362">
        <v>420.02636999999999</v>
      </c>
      <c r="M362" s="362">
        <v>36.756</v>
      </c>
      <c r="N362" s="362">
        <v>456.78237000000001</v>
      </c>
      <c r="O362" s="362">
        <v>6342.9739900000004</v>
      </c>
      <c r="P362" s="362">
        <v>31361.268190000003</v>
      </c>
      <c r="Q362" s="362">
        <v>2.4500000000000004E-3</v>
      </c>
      <c r="R362" s="363">
        <v>31361.270639999999</v>
      </c>
      <c r="S362" s="5"/>
      <c r="T362" s="5"/>
      <c r="U362" s="5"/>
      <c r="V362" s="5"/>
      <c r="W362" s="5"/>
      <c r="X362" s="5"/>
      <c r="Y362" s="5"/>
      <c r="Z362" s="5"/>
      <c r="AA362" s="5"/>
      <c r="AB362" s="5"/>
    </row>
    <row r="363" spans="1:28" ht="13.2">
      <c r="A363" s="364"/>
      <c r="B363" s="359" t="s">
        <v>12</v>
      </c>
      <c r="C363" s="359" t="s">
        <v>234</v>
      </c>
      <c r="D363" s="359" t="s">
        <v>235</v>
      </c>
      <c r="E363" s="360">
        <v>89</v>
      </c>
      <c r="F363" s="361">
        <v>0</v>
      </c>
      <c r="G363" s="362">
        <v>0</v>
      </c>
      <c r="H363" s="362">
        <v>0</v>
      </c>
      <c r="I363" s="362">
        <v>3714.71009</v>
      </c>
      <c r="J363" s="362">
        <v>152.79267000000002</v>
      </c>
      <c r="K363" s="362">
        <v>3867.5027599999999</v>
      </c>
      <c r="L363" s="362">
        <v>386.29406</v>
      </c>
      <c r="M363" s="362">
        <v>163.89180999999999</v>
      </c>
      <c r="N363" s="362">
        <v>550.18587000000002</v>
      </c>
      <c r="O363" s="362">
        <v>4417.6886299999996</v>
      </c>
      <c r="P363" s="362">
        <v>26576.79579</v>
      </c>
      <c r="Q363" s="362">
        <v>5.2999999999999998E-4</v>
      </c>
      <c r="R363" s="363">
        <v>26576.796320000001</v>
      </c>
      <c r="S363" s="5"/>
      <c r="T363" s="5"/>
      <c r="U363" s="5"/>
      <c r="V363" s="5"/>
      <c r="W363" s="5"/>
      <c r="X363" s="5"/>
      <c r="Y363" s="5"/>
      <c r="Z363" s="5"/>
      <c r="AA363" s="5"/>
      <c r="AB363" s="5"/>
    </row>
    <row r="364" spans="1:28" ht="13.2">
      <c r="A364" s="364"/>
      <c r="B364" s="364"/>
      <c r="C364" s="359" t="s">
        <v>12</v>
      </c>
      <c r="D364" s="359" t="s">
        <v>12</v>
      </c>
      <c r="E364" s="360">
        <v>155</v>
      </c>
      <c r="F364" s="361">
        <v>152.46761999999998</v>
      </c>
      <c r="G364" s="362">
        <v>113.38944000000001</v>
      </c>
      <c r="H364" s="362">
        <v>265.85705999999999</v>
      </c>
      <c r="I364" s="362">
        <v>27586.245890000002</v>
      </c>
      <c r="J364" s="362">
        <v>1228.6084099999998</v>
      </c>
      <c r="K364" s="362">
        <v>28814.854299999999</v>
      </c>
      <c r="L364" s="362">
        <v>7963.3535300000003</v>
      </c>
      <c r="M364" s="362">
        <v>1025.33682</v>
      </c>
      <c r="N364" s="362">
        <v>8988.6903499999989</v>
      </c>
      <c r="O364" s="362">
        <v>38069.401709999998</v>
      </c>
      <c r="P364" s="362">
        <v>93131.264420000007</v>
      </c>
      <c r="Q364" s="362">
        <v>0.12659000000000001</v>
      </c>
      <c r="R364" s="363">
        <v>93131.391010000007</v>
      </c>
      <c r="S364" s="5"/>
      <c r="T364" s="5"/>
      <c r="U364" s="5"/>
      <c r="V364" s="5"/>
      <c r="W364" s="5"/>
      <c r="X364" s="5"/>
      <c r="Y364" s="5"/>
      <c r="Z364" s="5"/>
      <c r="AA364" s="5"/>
      <c r="AB364" s="5"/>
    </row>
    <row r="365" spans="1:28" ht="13.2">
      <c r="A365" s="364"/>
      <c r="B365" s="359" t="s">
        <v>239</v>
      </c>
      <c r="C365" s="359" t="s">
        <v>240</v>
      </c>
      <c r="D365" s="359" t="s">
        <v>240</v>
      </c>
      <c r="E365" s="360">
        <v>158</v>
      </c>
      <c r="F365" s="361">
        <v>2.6531599999999997</v>
      </c>
      <c r="G365" s="362">
        <v>0</v>
      </c>
      <c r="H365" s="362">
        <v>2.6531599999999997</v>
      </c>
      <c r="I365" s="362">
        <v>1561.4293600000001</v>
      </c>
      <c r="J365" s="362">
        <v>33.73489</v>
      </c>
      <c r="K365" s="362">
        <v>1595.16425</v>
      </c>
      <c r="L365" s="362">
        <v>38.960449999999994</v>
      </c>
      <c r="M365" s="362">
        <v>8.8911499999999997</v>
      </c>
      <c r="N365" s="362">
        <v>47.851599999999998</v>
      </c>
      <c r="O365" s="362">
        <v>1645.6690100000001</v>
      </c>
      <c r="P365" s="362">
        <v>17829.270190000003</v>
      </c>
      <c r="Q365" s="362">
        <v>0</v>
      </c>
      <c r="R365" s="363">
        <v>17829.270190000003</v>
      </c>
      <c r="S365" s="5"/>
      <c r="T365" s="5"/>
      <c r="U365" s="5"/>
      <c r="V365" s="5"/>
      <c r="W365" s="5"/>
      <c r="X365" s="5"/>
      <c r="Y365" s="5"/>
      <c r="Z365" s="5"/>
      <c r="AA365" s="5"/>
      <c r="AB365" s="5"/>
    </row>
    <row r="366" spans="1:28" ht="13.2">
      <c r="A366" s="364"/>
      <c r="B366" s="364"/>
      <c r="C366" s="359" t="s">
        <v>243</v>
      </c>
      <c r="D366" s="359" t="s">
        <v>244</v>
      </c>
      <c r="E366" s="360">
        <v>122</v>
      </c>
      <c r="F366" s="361">
        <v>1008.7597900000001</v>
      </c>
      <c r="G366" s="362">
        <v>1114.2407599999999</v>
      </c>
      <c r="H366" s="362">
        <v>2123.0005499999997</v>
      </c>
      <c r="I366" s="362">
        <v>15559.411279999998</v>
      </c>
      <c r="J366" s="362">
        <v>1805.59301</v>
      </c>
      <c r="K366" s="362">
        <v>17365.004290000001</v>
      </c>
      <c r="L366" s="362">
        <v>7538.7980700000007</v>
      </c>
      <c r="M366" s="362">
        <v>1516.5099299999999</v>
      </c>
      <c r="N366" s="362">
        <v>9055.3080000000009</v>
      </c>
      <c r="O366" s="362">
        <v>28543.312839999999</v>
      </c>
      <c r="P366" s="362">
        <v>24044.273960000002</v>
      </c>
      <c r="Q366" s="362">
        <v>0.59911999999999999</v>
      </c>
      <c r="R366" s="363">
        <v>24044.873079999998</v>
      </c>
      <c r="S366" s="5"/>
      <c r="T366" s="5"/>
      <c r="U366" s="5"/>
      <c r="V366" s="5"/>
      <c r="W366" s="5"/>
      <c r="X366" s="5"/>
      <c r="Y366" s="5"/>
      <c r="Z366" s="5"/>
      <c r="AA366" s="5"/>
      <c r="AB366" s="5"/>
    </row>
    <row r="367" spans="1:28" ht="13.2">
      <c r="A367" s="364"/>
      <c r="B367" s="364"/>
      <c r="C367" s="364"/>
      <c r="D367" s="359" t="s">
        <v>243</v>
      </c>
      <c r="E367" s="360">
        <v>62</v>
      </c>
      <c r="F367" s="361">
        <v>19592.21891</v>
      </c>
      <c r="G367" s="362">
        <v>413.38434999999998</v>
      </c>
      <c r="H367" s="362">
        <v>20005.60326</v>
      </c>
      <c r="I367" s="362">
        <v>24462.25071</v>
      </c>
      <c r="J367" s="362">
        <v>6758.3357400000004</v>
      </c>
      <c r="K367" s="362">
        <v>31220.586449999999</v>
      </c>
      <c r="L367" s="362">
        <v>7266.4220800000003</v>
      </c>
      <c r="M367" s="362">
        <v>1827.7597000000001</v>
      </c>
      <c r="N367" s="362">
        <v>9094.181779999999</v>
      </c>
      <c r="O367" s="362">
        <v>60320.371490000005</v>
      </c>
      <c r="P367" s="362">
        <v>107678.92507</v>
      </c>
      <c r="Q367" s="362">
        <v>164.25435000000002</v>
      </c>
      <c r="R367" s="363">
        <v>107843.17942</v>
      </c>
      <c r="S367" s="5"/>
      <c r="T367" s="5"/>
      <c r="U367" s="5"/>
      <c r="V367" s="5"/>
      <c r="W367" s="5"/>
      <c r="X367" s="5"/>
      <c r="Y367" s="5"/>
      <c r="Z367" s="5"/>
      <c r="AA367" s="5"/>
      <c r="AB367" s="5"/>
    </row>
    <row r="368" spans="1:28" ht="13.2">
      <c r="A368" s="364"/>
      <c r="B368" s="359" t="s">
        <v>14</v>
      </c>
      <c r="C368" s="359" t="s">
        <v>254</v>
      </c>
      <c r="D368" s="359" t="s">
        <v>255</v>
      </c>
      <c r="E368" s="360">
        <v>139</v>
      </c>
      <c r="F368" s="361">
        <v>0</v>
      </c>
      <c r="G368" s="362">
        <v>0</v>
      </c>
      <c r="H368" s="362">
        <v>0</v>
      </c>
      <c r="I368" s="362">
        <v>2117.8974900000003</v>
      </c>
      <c r="J368" s="362">
        <v>41.583390000000001</v>
      </c>
      <c r="K368" s="362">
        <v>2159.4808800000001</v>
      </c>
      <c r="L368" s="362">
        <v>1187.11816</v>
      </c>
      <c r="M368" s="362">
        <v>835.48217</v>
      </c>
      <c r="N368" s="362">
        <v>2022.60033</v>
      </c>
      <c r="O368" s="362">
        <v>4182.0812100000003</v>
      </c>
      <c r="P368" s="362">
        <v>16599.593960000002</v>
      </c>
      <c r="Q368" s="362">
        <v>0</v>
      </c>
      <c r="R368" s="363">
        <v>16599.593960000002</v>
      </c>
      <c r="S368" s="5"/>
      <c r="T368" s="5"/>
      <c r="U368" s="5"/>
      <c r="V368" s="5"/>
      <c r="W368" s="5"/>
      <c r="X368" s="5"/>
      <c r="Y368" s="5"/>
      <c r="Z368" s="5"/>
      <c r="AA368" s="5"/>
      <c r="AB368" s="5"/>
    </row>
    <row r="369" spans="1:28" ht="13.2">
      <c r="A369" s="364"/>
      <c r="B369" s="364"/>
      <c r="C369" s="364"/>
      <c r="D369" s="359" t="s">
        <v>254</v>
      </c>
      <c r="E369" s="360">
        <v>60</v>
      </c>
      <c r="F369" s="361">
        <v>8046.0400499999996</v>
      </c>
      <c r="G369" s="362">
        <v>2574.7549300000001</v>
      </c>
      <c r="H369" s="362">
        <v>10620.794980000001</v>
      </c>
      <c r="I369" s="362">
        <v>47989.370510000001</v>
      </c>
      <c r="J369" s="362">
        <v>4035.2615699999997</v>
      </c>
      <c r="K369" s="362">
        <v>52024.632079999996</v>
      </c>
      <c r="L369" s="362">
        <v>21143.052059999998</v>
      </c>
      <c r="M369" s="362">
        <v>4242.3588</v>
      </c>
      <c r="N369" s="362">
        <v>25385.41086</v>
      </c>
      <c r="O369" s="362">
        <v>88030.837920000005</v>
      </c>
      <c r="P369" s="362">
        <v>170217.27449000001</v>
      </c>
      <c r="Q369" s="362">
        <v>4389.0589199999995</v>
      </c>
      <c r="R369" s="363">
        <v>174606.33340999999</v>
      </c>
      <c r="S369" s="5"/>
      <c r="T369" s="5"/>
      <c r="U369" s="5"/>
      <c r="V369" s="5"/>
      <c r="W369" s="5"/>
      <c r="X369" s="5"/>
      <c r="Y369" s="5"/>
      <c r="Z369" s="5"/>
      <c r="AA369" s="5"/>
      <c r="AB369" s="5"/>
    </row>
    <row r="370" spans="1:28" ht="13.2">
      <c r="A370" s="364"/>
      <c r="B370" s="359" t="s">
        <v>15</v>
      </c>
      <c r="C370" s="359" t="s">
        <v>258</v>
      </c>
      <c r="D370" s="359" t="s">
        <v>258</v>
      </c>
      <c r="E370" s="360">
        <v>45</v>
      </c>
      <c r="F370" s="361">
        <v>3277.09294</v>
      </c>
      <c r="G370" s="362">
        <v>1141.0526</v>
      </c>
      <c r="H370" s="362">
        <v>4418.1455400000004</v>
      </c>
      <c r="I370" s="362">
        <v>42383.552899999995</v>
      </c>
      <c r="J370" s="362">
        <v>6139.6337300000005</v>
      </c>
      <c r="K370" s="362">
        <v>48523.186630000004</v>
      </c>
      <c r="L370" s="362">
        <v>19063.54897</v>
      </c>
      <c r="M370" s="362">
        <v>5016.4485999999997</v>
      </c>
      <c r="N370" s="362">
        <v>24079.99757</v>
      </c>
      <c r="O370" s="362">
        <v>77021.329740000001</v>
      </c>
      <c r="P370" s="362">
        <v>269416.39517999999</v>
      </c>
      <c r="Q370" s="362">
        <v>659.49585000000002</v>
      </c>
      <c r="R370" s="363">
        <v>270075.89103</v>
      </c>
      <c r="S370" s="5"/>
      <c r="T370" s="5"/>
      <c r="U370" s="5"/>
      <c r="V370" s="5"/>
      <c r="W370" s="5"/>
      <c r="X370" s="5"/>
      <c r="Y370" s="5"/>
      <c r="Z370" s="5"/>
      <c r="AA370" s="5"/>
      <c r="AB370" s="5"/>
    </row>
    <row r="371" spans="1:28" ht="13.2">
      <c r="A371" s="364"/>
      <c r="B371" s="359" t="s">
        <v>16</v>
      </c>
      <c r="C371" s="359" t="s">
        <v>268</v>
      </c>
      <c r="D371" s="359" t="s">
        <v>269</v>
      </c>
      <c r="E371" s="360">
        <v>157</v>
      </c>
      <c r="F371" s="361">
        <v>145.24082000000001</v>
      </c>
      <c r="G371" s="362">
        <v>1.1964000000000001</v>
      </c>
      <c r="H371" s="362">
        <v>146.43722</v>
      </c>
      <c r="I371" s="362">
        <v>6142.1538200000005</v>
      </c>
      <c r="J371" s="362">
        <v>279.03805999999997</v>
      </c>
      <c r="K371" s="362">
        <v>6421.1918800000003</v>
      </c>
      <c r="L371" s="362">
        <v>662.15046999999993</v>
      </c>
      <c r="M371" s="362">
        <v>267.52121999999997</v>
      </c>
      <c r="N371" s="362">
        <v>929.6716899999999</v>
      </c>
      <c r="O371" s="362">
        <v>7497.3007900000002</v>
      </c>
      <c r="P371" s="362">
        <v>23788.4617</v>
      </c>
      <c r="Q371" s="362">
        <v>1.9599999999999999E-3</v>
      </c>
      <c r="R371" s="363">
        <v>23788.463660000001</v>
      </c>
      <c r="S371" s="5"/>
      <c r="T371" s="5"/>
      <c r="U371" s="5"/>
      <c r="V371" s="5"/>
      <c r="W371" s="5"/>
      <c r="X371" s="5"/>
      <c r="Y371" s="5"/>
      <c r="Z371" s="5"/>
      <c r="AA371" s="5"/>
      <c r="AB371" s="5"/>
    </row>
    <row r="372" spans="1:28" ht="13.2">
      <c r="A372" s="364"/>
      <c r="B372" s="364"/>
      <c r="C372" s="359" t="s">
        <v>16</v>
      </c>
      <c r="D372" s="359" t="s">
        <v>73</v>
      </c>
      <c r="E372" s="360">
        <v>53</v>
      </c>
      <c r="F372" s="361">
        <v>0.96072000000000002</v>
      </c>
      <c r="G372" s="362">
        <v>146.79026999999999</v>
      </c>
      <c r="H372" s="362">
        <v>147.75099</v>
      </c>
      <c r="I372" s="362">
        <v>31674.01052</v>
      </c>
      <c r="J372" s="362">
        <v>2776.9384700000001</v>
      </c>
      <c r="K372" s="362">
        <v>34450.948990000004</v>
      </c>
      <c r="L372" s="362">
        <v>19081.195540000001</v>
      </c>
      <c r="M372" s="362">
        <v>2204.5879300000001</v>
      </c>
      <c r="N372" s="362">
        <v>21285.783469999998</v>
      </c>
      <c r="O372" s="362">
        <v>55884.48345</v>
      </c>
      <c r="P372" s="362">
        <v>29189.279010000002</v>
      </c>
      <c r="Q372" s="362">
        <v>1.58846</v>
      </c>
      <c r="R372" s="363">
        <v>29190.867469999997</v>
      </c>
      <c r="S372" s="5"/>
      <c r="T372" s="5"/>
      <c r="U372" s="5"/>
      <c r="V372" s="5"/>
      <c r="W372" s="5"/>
      <c r="X372" s="5"/>
      <c r="Y372" s="5"/>
      <c r="Z372" s="5"/>
      <c r="AA372" s="5"/>
      <c r="AB372" s="5"/>
    </row>
    <row r="373" spans="1:28" ht="13.2">
      <c r="A373" s="364"/>
      <c r="B373" s="364"/>
      <c r="C373" s="364"/>
      <c r="D373" s="359" t="s">
        <v>271</v>
      </c>
      <c r="E373" s="360">
        <v>13</v>
      </c>
      <c r="F373" s="361">
        <v>1423.52001</v>
      </c>
      <c r="G373" s="362">
        <v>689.27721999999994</v>
      </c>
      <c r="H373" s="362">
        <v>2112.7972300000001</v>
      </c>
      <c r="I373" s="362">
        <v>78759.994359999997</v>
      </c>
      <c r="J373" s="362">
        <v>26700.391649999998</v>
      </c>
      <c r="K373" s="362">
        <v>105460.38601</v>
      </c>
      <c r="L373" s="362">
        <v>57500.415500000003</v>
      </c>
      <c r="M373" s="362">
        <v>28889.8164</v>
      </c>
      <c r="N373" s="362">
        <v>86390.231899999999</v>
      </c>
      <c r="O373" s="362">
        <v>193963.41514</v>
      </c>
      <c r="P373" s="362">
        <v>8753.0348000000013</v>
      </c>
      <c r="Q373" s="362">
        <v>495.21782999999999</v>
      </c>
      <c r="R373" s="363">
        <v>9248.2526300000009</v>
      </c>
      <c r="S373" s="5"/>
      <c r="T373" s="5"/>
      <c r="U373" s="5"/>
      <c r="V373" s="5"/>
      <c r="W373" s="5"/>
      <c r="X373" s="5"/>
      <c r="Y373" s="5"/>
      <c r="Z373" s="5"/>
      <c r="AA373" s="5"/>
      <c r="AB373" s="5"/>
    </row>
    <row r="374" spans="1:28" ht="13.2">
      <c r="A374" s="364"/>
      <c r="B374" s="364"/>
      <c r="C374" s="364"/>
      <c r="D374" s="364"/>
      <c r="E374" s="365">
        <v>38</v>
      </c>
      <c r="F374" s="366">
        <v>9337.141880000001</v>
      </c>
      <c r="G374" s="367">
        <v>3.7553400000000003</v>
      </c>
      <c r="H374" s="367">
        <v>9340.8972200000007</v>
      </c>
      <c r="I374" s="367">
        <v>85574.229170000006</v>
      </c>
      <c r="J374" s="367">
        <v>20434.09881</v>
      </c>
      <c r="K374" s="367">
        <v>106008.32798</v>
      </c>
      <c r="L374" s="367">
        <v>46754.896059999999</v>
      </c>
      <c r="M374" s="367">
        <v>16743.6872</v>
      </c>
      <c r="N374" s="367">
        <v>63498.583259999999</v>
      </c>
      <c r="O374" s="367">
        <v>178847.80846</v>
      </c>
      <c r="P374" s="367">
        <v>43494.689310000002</v>
      </c>
      <c r="Q374" s="367">
        <v>722.69313999999997</v>
      </c>
      <c r="R374" s="368">
        <v>44217.382450000005</v>
      </c>
      <c r="S374" s="5"/>
      <c r="T374" s="5"/>
      <c r="U374" s="5"/>
      <c r="V374" s="5"/>
      <c r="W374" s="5"/>
      <c r="X374" s="5"/>
      <c r="Y374" s="5"/>
      <c r="Z374" s="5"/>
      <c r="AA374" s="5"/>
      <c r="AB374" s="5"/>
    </row>
    <row r="375" spans="1:28" ht="13.2">
      <c r="A375" s="364"/>
      <c r="B375" s="364"/>
      <c r="C375" s="364"/>
      <c r="D375" s="359" t="s">
        <v>78</v>
      </c>
      <c r="E375" s="360">
        <v>61</v>
      </c>
      <c r="F375" s="361">
        <v>227.72709</v>
      </c>
      <c r="G375" s="362">
        <v>2358.6478099999999</v>
      </c>
      <c r="H375" s="362">
        <v>2586.3748999999998</v>
      </c>
      <c r="I375" s="362">
        <v>99172.255340000003</v>
      </c>
      <c r="J375" s="362">
        <v>24023.727890000002</v>
      </c>
      <c r="K375" s="362">
        <v>123195.98323</v>
      </c>
      <c r="L375" s="362">
        <v>38397.823490000002</v>
      </c>
      <c r="M375" s="362">
        <v>16900.045320000001</v>
      </c>
      <c r="N375" s="362">
        <v>55297.86881</v>
      </c>
      <c r="O375" s="362">
        <v>181080.22693999999</v>
      </c>
      <c r="P375" s="362">
        <v>10540.492130000001</v>
      </c>
      <c r="Q375" s="362">
        <v>1255.8013500000002</v>
      </c>
      <c r="R375" s="363">
        <v>11796.29348</v>
      </c>
      <c r="S375" s="5"/>
      <c r="T375" s="5"/>
      <c r="U375" s="5"/>
      <c r="V375" s="5"/>
      <c r="W375" s="5"/>
      <c r="X375" s="5"/>
      <c r="Y375" s="5"/>
      <c r="Z375" s="5"/>
      <c r="AA375" s="5"/>
      <c r="AB375" s="5"/>
    </row>
    <row r="376" spans="1:28" ht="13.2">
      <c r="A376" s="364"/>
      <c r="B376" s="364"/>
      <c r="C376" s="364"/>
      <c r="D376" s="359" t="s">
        <v>16</v>
      </c>
      <c r="E376" s="360">
        <v>2</v>
      </c>
      <c r="F376" s="361">
        <v>6755.2831299999998</v>
      </c>
      <c r="G376" s="362">
        <v>1658.12906</v>
      </c>
      <c r="H376" s="362">
        <v>8413.4121899999991</v>
      </c>
      <c r="I376" s="362">
        <v>33788.061799999996</v>
      </c>
      <c r="J376" s="362">
        <v>32140.650269999998</v>
      </c>
      <c r="K376" s="362">
        <v>65928.712069999994</v>
      </c>
      <c r="L376" s="362">
        <v>55786.3338</v>
      </c>
      <c r="M376" s="362">
        <v>21047.002069999999</v>
      </c>
      <c r="N376" s="362">
        <v>76833.33587000001</v>
      </c>
      <c r="O376" s="362">
        <v>151175.46012999999</v>
      </c>
      <c r="P376" s="362">
        <v>6289.5231699999995</v>
      </c>
      <c r="Q376" s="362">
        <v>235.74039999999999</v>
      </c>
      <c r="R376" s="363">
        <v>6525.2635700000001</v>
      </c>
      <c r="S376" s="5"/>
      <c r="T376" s="5"/>
      <c r="U376" s="5"/>
      <c r="V376" s="5"/>
      <c r="W376" s="5"/>
      <c r="X376" s="5"/>
      <c r="Y376" s="5"/>
      <c r="Z376" s="5"/>
      <c r="AA376" s="5"/>
      <c r="AB376" s="5"/>
    </row>
    <row r="377" spans="1:28" ht="13.2">
      <c r="A377" s="364"/>
      <c r="B377" s="364"/>
      <c r="C377" s="364"/>
      <c r="D377" s="364"/>
      <c r="E377" s="365">
        <v>3</v>
      </c>
      <c r="F377" s="366">
        <v>612.17614000000003</v>
      </c>
      <c r="G377" s="367">
        <v>155.83219</v>
      </c>
      <c r="H377" s="367">
        <v>768.00833</v>
      </c>
      <c r="I377" s="367">
        <v>24776.315600000002</v>
      </c>
      <c r="J377" s="367">
        <v>5397.07107</v>
      </c>
      <c r="K377" s="367">
        <v>30173.386670000004</v>
      </c>
      <c r="L377" s="367">
        <v>11695.59258</v>
      </c>
      <c r="M377" s="367">
        <v>5569.0234400000008</v>
      </c>
      <c r="N377" s="367">
        <v>17264.616020000001</v>
      </c>
      <c r="O377" s="367">
        <v>48206.011020000005</v>
      </c>
      <c r="P377" s="367">
        <v>20487.78241</v>
      </c>
      <c r="Q377" s="367">
        <v>586.97053000000005</v>
      </c>
      <c r="R377" s="368">
        <v>21074.752940000002</v>
      </c>
      <c r="S377" s="5"/>
      <c r="T377" s="5"/>
      <c r="U377" s="5"/>
      <c r="V377" s="5"/>
      <c r="W377" s="5"/>
      <c r="X377" s="5"/>
      <c r="Y377" s="5"/>
      <c r="Z377" s="5"/>
      <c r="AA377" s="5"/>
      <c r="AB377" s="5"/>
    </row>
    <row r="378" spans="1:28" ht="13.2">
      <c r="A378" s="364"/>
      <c r="B378" s="364"/>
      <c r="C378" s="364"/>
      <c r="D378" s="364"/>
      <c r="E378" s="365">
        <v>8</v>
      </c>
      <c r="F378" s="366">
        <v>7769.1483899999994</v>
      </c>
      <c r="G378" s="367">
        <v>2413.2983799999997</v>
      </c>
      <c r="H378" s="367">
        <v>10182.446769999999</v>
      </c>
      <c r="I378" s="367">
        <v>75804.541340000011</v>
      </c>
      <c r="J378" s="367">
        <v>40024.949999999997</v>
      </c>
      <c r="K378" s="367">
        <v>115829.49134000001</v>
      </c>
      <c r="L378" s="367">
        <v>49830.731299999999</v>
      </c>
      <c r="M378" s="367">
        <v>15754.79571</v>
      </c>
      <c r="N378" s="367">
        <v>65585.527009999991</v>
      </c>
      <c r="O378" s="367">
        <v>191597.46512000001</v>
      </c>
      <c r="P378" s="367">
        <v>50582.608489999999</v>
      </c>
      <c r="Q378" s="367">
        <v>1425.5027399999999</v>
      </c>
      <c r="R378" s="368">
        <v>52008.111229999995</v>
      </c>
      <c r="S378" s="5"/>
      <c r="T378" s="5"/>
      <c r="U378" s="5"/>
      <c r="V378" s="5"/>
      <c r="W378" s="5"/>
      <c r="X378" s="5"/>
      <c r="Y378" s="5"/>
      <c r="Z378" s="5"/>
      <c r="AA378" s="5"/>
      <c r="AB378" s="5"/>
    </row>
    <row r="379" spans="1:28" ht="13.2">
      <c r="A379" s="364"/>
      <c r="B379" s="364"/>
      <c r="C379" s="364"/>
      <c r="D379" s="359" t="s">
        <v>56</v>
      </c>
      <c r="E379" s="360">
        <v>11</v>
      </c>
      <c r="F379" s="361">
        <v>78.021820000000005</v>
      </c>
      <c r="G379" s="362">
        <v>201.51483999999999</v>
      </c>
      <c r="H379" s="362">
        <v>279.53665999999998</v>
      </c>
      <c r="I379" s="362">
        <v>61725.549890000002</v>
      </c>
      <c r="J379" s="362">
        <v>10073.465330000001</v>
      </c>
      <c r="K379" s="362">
        <v>71799.015220000001</v>
      </c>
      <c r="L379" s="362">
        <v>39087.465920000002</v>
      </c>
      <c r="M379" s="362">
        <v>12564.150679999999</v>
      </c>
      <c r="N379" s="362">
        <v>51651.616600000001</v>
      </c>
      <c r="O379" s="362">
        <v>123730.16848000001</v>
      </c>
      <c r="P379" s="362">
        <v>15430.389529999999</v>
      </c>
      <c r="Q379" s="362">
        <v>970.6259399999999</v>
      </c>
      <c r="R379" s="363">
        <v>16401.015470000002</v>
      </c>
      <c r="S379" s="5"/>
      <c r="T379" s="5"/>
      <c r="U379" s="5"/>
      <c r="V379" s="5"/>
      <c r="W379" s="5"/>
      <c r="X379" s="5"/>
      <c r="Y379" s="5"/>
      <c r="Z379" s="5"/>
      <c r="AA379" s="5"/>
      <c r="AB379" s="5"/>
    </row>
    <row r="380" spans="1:28" ht="13.2">
      <c r="A380" s="364"/>
      <c r="B380" s="364"/>
      <c r="C380" s="364"/>
      <c r="D380" s="359" t="s">
        <v>274</v>
      </c>
      <c r="E380" s="360">
        <v>146</v>
      </c>
      <c r="F380" s="361">
        <v>752.63139000000001</v>
      </c>
      <c r="G380" s="362">
        <v>593.04138</v>
      </c>
      <c r="H380" s="362">
        <v>1345.6727700000001</v>
      </c>
      <c r="I380" s="362">
        <v>57974.590389999998</v>
      </c>
      <c r="J380" s="362">
        <v>21710.36911</v>
      </c>
      <c r="K380" s="362">
        <v>79684.959499999997</v>
      </c>
      <c r="L380" s="362">
        <v>36364.449970000001</v>
      </c>
      <c r="M380" s="362">
        <v>16381.829619999999</v>
      </c>
      <c r="N380" s="362">
        <v>52746.279590000006</v>
      </c>
      <c r="O380" s="362">
        <v>133776.91185999999</v>
      </c>
      <c r="P380" s="362">
        <v>15790.54444</v>
      </c>
      <c r="Q380" s="362">
        <v>973.34978999999998</v>
      </c>
      <c r="R380" s="363">
        <v>16763.894230000002</v>
      </c>
      <c r="S380" s="5"/>
      <c r="T380" s="5"/>
      <c r="U380" s="5"/>
      <c r="V380" s="5"/>
      <c r="W380" s="5"/>
      <c r="X380" s="5"/>
      <c r="Y380" s="5"/>
      <c r="Z380" s="5"/>
      <c r="AA380" s="5"/>
      <c r="AB380" s="5"/>
    </row>
    <row r="381" spans="1:28" ht="13.2">
      <c r="A381" s="364"/>
      <c r="B381" s="364"/>
      <c r="C381" s="364"/>
      <c r="D381" s="359" t="s">
        <v>59</v>
      </c>
      <c r="E381" s="360">
        <v>5</v>
      </c>
      <c r="F381" s="361">
        <v>77040.280440000002</v>
      </c>
      <c r="G381" s="362">
        <v>120953.75023999999</v>
      </c>
      <c r="H381" s="362">
        <v>197994.03068</v>
      </c>
      <c r="I381" s="362">
        <v>567736.29952</v>
      </c>
      <c r="J381" s="362">
        <v>126804.80976</v>
      </c>
      <c r="K381" s="362">
        <v>694541.10927999998</v>
      </c>
      <c r="L381" s="362">
        <v>527537.89402999997</v>
      </c>
      <c r="M381" s="362">
        <v>710407.60810000007</v>
      </c>
      <c r="N381" s="362">
        <v>1237945.5021300002</v>
      </c>
      <c r="O381" s="362">
        <v>2130480.6420899997</v>
      </c>
      <c r="P381" s="362">
        <v>3967872.3555900003</v>
      </c>
      <c r="Q381" s="362">
        <v>2143793.0364399999</v>
      </c>
      <c r="R381" s="363">
        <v>6111665.3920299998</v>
      </c>
      <c r="S381" s="5"/>
      <c r="T381" s="5"/>
      <c r="U381" s="5"/>
      <c r="V381" s="5"/>
      <c r="W381" s="5"/>
      <c r="X381" s="5"/>
      <c r="Y381" s="5"/>
      <c r="Z381" s="5"/>
      <c r="AA381" s="5"/>
      <c r="AB381" s="5"/>
    </row>
    <row r="382" spans="1:28" ht="13.2">
      <c r="A382" s="364"/>
      <c r="B382" s="364"/>
      <c r="C382" s="364"/>
      <c r="D382" s="359" t="s">
        <v>82</v>
      </c>
      <c r="E382" s="360">
        <v>54</v>
      </c>
      <c r="F382" s="361">
        <v>0</v>
      </c>
      <c r="G382" s="362">
        <v>15.41432</v>
      </c>
      <c r="H382" s="362">
        <v>15.41432</v>
      </c>
      <c r="I382" s="362">
        <v>14828.45851</v>
      </c>
      <c r="J382" s="362">
        <v>1125.5469599999999</v>
      </c>
      <c r="K382" s="362">
        <v>15954.00547</v>
      </c>
      <c r="L382" s="362">
        <v>8875.3133200000011</v>
      </c>
      <c r="M382" s="362">
        <v>302.63597999999996</v>
      </c>
      <c r="N382" s="362">
        <v>9177.9493000000002</v>
      </c>
      <c r="O382" s="362">
        <v>25147.36909</v>
      </c>
      <c r="P382" s="362">
        <v>27960.254239999998</v>
      </c>
      <c r="Q382" s="362">
        <v>0</v>
      </c>
      <c r="R382" s="363">
        <v>27960.254239999998</v>
      </c>
      <c r="S382" s="5"/>
      <c r="T382" s="5"/>
      <c r="U382" s="5"/>
      <c r="V382" s="5"/>
      <c r="W382" s="5"/>
      <c r="X382" s="5"/>
      <c r="Y382" s="5"/>
      <c r="Z382" s="5"/>
      <c r="AA382" s="5"/>
      <c r="AB382" s="5"/>
    </row>
    <row r="383" spans="1:28" ht="13.2">
      <c r="A383" s="364"/>
      <c r="B383" s="364"/>
      <c r="C383" s="364"/>
      <c r="D383" s="359" t="s">
        <v>66</v>
      </c>
      <c r="E383" s="360">
        <v>31</v>
      </c>
      <c r="F383" s="361">
        <v>1465.5243799999998</v>
      </c>
      <c r="G383" s="362">
        <v>1178.1784</v>
      </c>
      <c r="H383" s="362">
        <v>2643.7027799999996</v>
      </c>
      <c r="I383" s="362">
        <v>143715.16950999998</v>
      </c>
      <c r="J383" s="362">
        <v>28878.479329999998</v>
      </c>
      <c r="K383" s="362">
        <v>172593.64884000001</v>
      </c>
      <c r="L383" s="362">
        <v>82818.666799999992</v>
      </c>
      <c r="M383" s="362">
        <v>48364.756249999999</v>
      </c>
      <c r="N383" s="362">
        <v>131183.42304999998</v>
      </c>
      <c r="O383" s="362">
        <v>306420.77467000001</v>
      </c>
      <c r="P383" s="362">
        <v>14720.527390000001</v>
      </c>
      <c r="Q383" s="362">
        <v>3422.279</v>
      </c>
      <c r="R383" s="363">
        <v>18142.806390000002</v>
      </c>
      <c r="S383" s="5"/>
      <c r="T383" s="5"/>
      <c r="U383" s="5"/>
      <c r="V383" s="5"/>
      <c r="W383" s="5"/>
      <c r="X383" s="5"/>
      <c r="Y383" s="5"/>
      <c r="Z383" s="5"/>
      <c r="AA383" s="5"/>
      <c r="AB383" s="5"/>
    </row>
    <row r="384" spans="1:28" ht="13.2">
      <c r="A384" s="364"/>
      <c r="B384" s="364"/>
      <c r="C384" s="364"/>
      <c r="D384" s="359" t="s">
        <v>62</v>
      </c>
      <c r="E384" s="360">
        <v>39</v>
      </c>
      <c r="F384" s="361">
        <v>480.42627000000005</v>
      </c>
      <c r="G384" s="362">
        <v>5433.3517000000002</v>
      </c>
      <c r="H384" s="362">
        <v>5913.7779700000001</v>
      </c>
      <c r="I384" s="362">
        <v>46166.013570000003</v>
      </c>
      <c r="J384" s="362">
        <v>12947.64119</v>
      </c>
      <c r="K384" s="362">
        <v>59113.654759999998</v>
      </c>
      <c r="L384" s="362">
        <v>20277.240710000002</v>
      </c>
      <c r="M384" s="362">
        <v>8837.6696799999991</v>
      </c>
      <c r="N384" s="362">
        <v>29114.910390000001</v>
      </c>
      <c r="O384" s="362">
        <v>94142.343120000005</v>
      </c>
      <c r="P384" s="362">
        <v>3915.1826700000001</v>
      </c>
      <c r="Q384" s="362">
        <v>414.82481000000001</v>
      </c>
      <c r="R384" s="363">
        <v>4330.0074800000002</v>
      </c>
      <c r="S384" s="5"/>
      <c r="T384" s="5"/>
      <c r="U384" s="5"/>
      <c r="V384" s="5"/>
      <c r="W384" s="5"/>
      <c r="X384" s="5"/>
      <c r="Y384" s="5"/>
      <c r="Z384" s="5"/>
      <c r="AA384" s="5"/>
      <c r="AB384" s="5"/>
    </row>
    <row r="385" spans="1:28" ht="13.2">
      <c r="A385" s="364"/>
      <c r="B385" s="364"/>
      <c r="C385" s="364"/>
      <c r="D385" s="364"/>
      <c r="E385" s="365">
        <v>156</v>
      </c>
      <c r="F385" s="366">
        <v>144443.73631000001</v>
      </c>
      <c r="G385" s="367">
        <v>65723.931519999998</v>
      </c>
      <c r="H385" s="367">
        <v>210167.66783000002</v>
      </c>
      <c r="I385" s="367">
        <v>53243.244840000007</v>
      </c>
      <c r="J385" s="367">
        <v>24047.675940000001</v>
      </c>
      <c r="K385" s="367">
        <v>77290.92078</v>
      </c>
      <c r="L385" s="367">
        <v>19669.518479999999</v>
      </c>
      <c r="M385" s="367">
        <v>21428.539800000002</v>
      </c>
      <c r="N385" s="367">
        <v>41098.058280000005</v>
      </c>
      <c r="O385" s="367">
        <v>328556.64688999997</v>
      </c>
      <c r="P385" s="367">
        <v>8478.7719399999987</v>
      </c>
      <c r="Q385" s="367">
        <v>931.64467000000002</v>
      </c>
      <c r="R385" s="368">
        <v>9410.4166100000002</v>
      </c>
      <c r="S385" s="5"/>
      <c r="T385" s="5"/>
      <c r="U385" s="5"/>
      <c r="V385" s="5"/>
      <c r="W385" s="5"/>
      <c r="X385" s="5"/>
      <c r="Y385" s="5"/>
      <c r="Z385" s="5"/>
      <c r="AA385" s="5"/>
      <c r="AB385" s="5"/>
    </row>
    <row r="386" spans="1:28" ht="13.2">
      <c r="A386" s="364"/>
      <c r="B386" s="364"/>
      <c r="C386" s="364"/>
      <c r="D386" s="359" t="s">
        <v>63</v>
      </c>
      <c r="E386" s="360">
        <v>124</v>
      </c>
      <c r="F386" s="361">
        <v>1412.29892</v>
      </c>
      <c r="G386" s="362">
        <v>408.58059000000003</v>
      </c>
      <c r="H386" s="362">
        <v>1820.87951</v>
      </c>
      <c r="I386" s="362">
        <v>34044.020840000005</v>
      </c>
      <c r="J386" s="362">
        <v>6962.9047499999997</v>
      </c>
      <c r="K386" s="362">
        <v>41006.925590000006</v>
      </c>
      <c r="L386" s="362">
        <v>29417.260180000001</v>
      </c>
      <c r="M386" s="362">
        <v>3507.3769600000001</v>
      </c>
      <c r="N386" s="362">
        <v>32924.637139999999</v>
      </c>
      <c r="O386" s="362">
        <v>75752.442239999989</v>
      </c>
      <c r="P386" s="362">
        <v>22494.503940000002</v>
      </c>
      <c r="Q386" s="362">
        <v>476.72787</v>
      </c>
      <c r="R386" s="363">
        <v>22971.231809999997</v>
      </c>
      <c r="S386" s="5"/>
      <c r="T386" s="5"/>
      <c r="U386" s="5"/>
      <c r="V386" s="5"/>
      <c r="W386" s="5"/>
      <c r="X386" s="5"/>
      <c r="Y386" s="5"/>
      <c r="Z386" s="5"/>
      <c r="AA386" s="5"/>
      <c r="AB386" s="5"/>
    </row>
    <row r="387" spans="1:28" ht="13.2">
      <c r="A387" s="364"/>
      <c r="B387" s="364"/>
      <c r="C387" s="364"/>
      <c r="D387" s="364"/>
      <c r="E387" s="365">
        <v>127</v>
      </c>
      <c r="F387" s="366">
        <v>84.417020000000008</v>
      </c>
      <c r="G387" s="367">
        <v>0</v>
      </c>
      <c r="H387" s="367">
        <v>84.417020000000008</v>
      </c>
      <c r="I387" s="367">
        <v>49649.61894</v>
      </c>
      <c r="J387" s="367">
        <v>3984.2312599999996</v>
      </c>
      <c r="K387" s="367">
        <v>53633.850200000001</v>
      </c>
      <c r="L387" s="367">
        <v>27101.344739999997</v>
      </c>
      <c r="M387" s="367">
        <v>3457.7836299999999</v>
      </c>
      <c r="N387" s="367">
        <v>30559.128370000002</v>
      </c>
      <c r="O387" s="367">
        <v>84277.39559</v>
      </c>
      <c r="P387" s="367">
        <v>30561.01568</v>
      </c>
      <c r="Q387" s="367">
        <v>0</v>
      </c>
      <c r="R387" s="368">
        <v>30561.01568</v>
      </c>
      <c r="S387" s="5"/>
      <c r="T387" s="5"/>
      <c r="U387" s="5"/>
      <c r="V387" s="5"/>
      <c r="W387" s="5"/>
      <c r="X387" s="5"/>
      <c r="Y387" s="5"/>
      <c r="Z387" s="5"/>
      <c r="AA387" s="5"/>
      <c r="AB387" s="5"/>
    </row>
    <row r="388" spans="1:28" ht="13.2">
      <c r="A388" s="364"/>
      <c r="B388" s="364"/>
      <c r="C388" s="364"/>
      <c r="D388" s="359" t="s">
        <v>84</v>
      </c>
      <c r="E388" s="360">
        <v>48</v>
      </c>
      <c r="F388" s="361">
        <v>1008.4899300000001</v>
      </c>
      <c r="G388" s="362">
        <v>766.24324999999999</v>
      </c>
      <c r="H388" s="362">
        <v>1774.7331799999999</v>
      </c>
      <c r="I388" s="362">
        <v>32539.65955</v>
      </c>
      <c r="J388" s="362">
        <v>6299.9541900000004</v>
      </c>
      <c r="K388" s="362">
        <v>38839.613740000001</v>
      </c>
      <c r="L388" s="362">
        <v>23861.891749999999</v>
      </c>
      <c r="M388" s="362">
        <v>4389.8982300000007</v>
      </c>
      <c r="N388" s="362">
        <v>28251.789980000001</v>
      </c>
      <c r="O388" s="362">
        <v>68866.136900000012</v>
      </c>
      <c r="P388" s="362">
        <v>36578.37197</v>
      </c>
      <c r="Q388" s="362">
        <v>1279.2501399999999</v>
      </c>
      <c r="R388" s="363">
        <v>37857.622109999997</v>
      </c>
      <c r="S388" s="5"/>
      <c r="T388" s="5"/>
      <c r="U388" s="5"/>
      <c r="V388" s="5"/>
      <c r="W388" s="5"/>
      <c r="X388" s="5"/>
      <c r="Y388" s="5"/>
      <c r="Z388" s="5"/>
      <c r="AA388" s="5"/>
      <c r="AB388" s="5"/>
    </row>
    <row r="389" spans="1:28" ht="13.2">
      <c r="A389" s="364"/>
      <c r="B389" s="364"/>
      <c r="C389" s="364"/>
      <c r="D389" s="359" t="s">
        <v>275</v>
      </c>
      <c r="E389" s="360">
        <v>50</v>
      </c>
      <c r="F389" s="361">
        <v>1260.61959</v>
      </c>
      <c r="G389" s="362">
        <v>1704.7456399999999</v>
      </c>
      <c r="H389" s="362">
        <v>2965.3652299999999</v>
      </c>
      <c r="I389" s="362">
        <v>109433.96652</v>
      </c>
      <c r="J389" s="362">
        <v>10427.791140000001</v>
      </c>
      <c r="K389" s="362">
        <v>119861.75766</v>
      </c>
      <c r="L389" s="362">
        <v>74501.013260000007</v>
      </c>
      <c r="M389" s="362">
        <v>13396.59577</v>
      </c>
      <c r="N389" s="362">
        <v>87897.609030000007</v>
      </c>
      <c r="O389" s="362">
        <v>210724.73191999999</v>
      </c>
      <c r="P389" s="362">
        <v>46400.890229999997</v>
      </c>
      <c r="Q389" s="362">
        <v>340.39299999999997</v>
      </c>
      <c r="R389" s="363">
        <v>46741.283229999994</v>
      </c>
      <c r="S389" s="5"/>
      <c r="T389" s="5"/>
      <c r="U389" s="5"/>
      <c r="V389" s="5"/>
      <c r="W389" s="5"/>
      <c r="X389" s="5"/>
      <c r="Y389" s="5"/>
      <c r="Z389" s="5"/>
      <c r="AA389" s="5"/>
      <c r="AB389" s="5"/>
    </row>
    <row r="390" spans="1:28" ht="13.2">
      <c r="A390" s="364"/>
      <c r="B390" s="364"/>
      <c r="C390" s="364"/>
      <c r="D390" s="359" t="s">
        <v>67</v>
      </c>
      <c r="E390" s="360">
        <v>59</v>
      </c>
      <c r="F390" s="361">
        <v>491.08128999999997</v>
      </c>
      <c r="G390" s="362">
        <v>2916.77502</v>
      </c>
      <c r="H390" s="362">
        <v>3407.8563100000001</v>
      </c>
      <c r="I390" s="362">
        <v>95866.246280000007</v>
      </c>
      <c r="J390" s="362">
        <v>17823.928899999999</v>
      </c>
      <c r="K390" s="362">
        <v>113690.17518000001</v>
      </c>
      <c r="L390" s="362">
        <v>52698.72335</v>
      </c>
      <c r="M390" s="362">
        <v>14513.044460000001</v>
      </c>
      <c r="N390" s="362">
        <v>67211.767810000005</v>
      </c>
      <c r="O390" s="362">
        <v>184309.79930000001</v>
      </c>
      <c r="P390" s="362">
        <v>38114.799119999996</v>
      </c>
      <c r="Q390" s="362">
        <v>1129.9240199999999</v>
      </c>
      <c r="R390" s="363">
        <v>39244.723140000002</v>
      </c>
      <c r="S390" s="5"/>
      <c r="T390" s="5"/>
      <c r="U390" s="5"/>
      <c r="V390" s="5"/>
      <c r="W390" s="5"/>
      <c r="X390" s="5"/>
      <c r="Y390" s="5"/>
      <c r="Z390" s="5"/>
      <c r="AA390" s="5"/>
      <c r="AB390" s="5"/>
    </row>
    <row r="391" spans="1:28" ht="13.2">
      <c r="A391" s="364"/>
      <c r="B391" s="364"/>
      <c r="C391" s="364"/>
      <c r="D391" s="359" t="s">
        <v>83</v>
      </c>
      <c r="E391" s="360">
        <v>32</v>
      </c>
      <c r="F391" s="361">
        <v>92.656789999999987</v>
      </c>
      <c r="G391" s="362">
        <v>1097.3760199999999</v>
      </c>
      <c r="H391" s="362">
        <v>1190.0328100000002</v>
      </c>
      <c r="I391" s="362">
        <v>66255.025590000005</v>
      </c>
      <c r="J391" s="362">
        <v>8350.5153399999999</v>
      </c>
      <c r="K391" s="362">
        <v>74605.540930000003</v>
      </c>
      <c r="L391" s="362">
        <v>37218.193880000006</v>
      </c>
      <c r="M391" s="362">
        <v>6583.9969499999997</v>
      </c>
      <c r="N391" s="362">
        <v>43802.19083</v>
      </c>
      <c r="O391" s="362">
        <v>119597.76457</v>
      </c>
      <c r="P391" s="362">
        <v>74762.260829999999</v>
      </c>
      <c r="Q391" s="362">
        <v>1853.5559900000001</v>
      </c>
      <c r="R391" s="363">
        <v>76615.816819999993</v>
      </c>
      <c r="S391" s="5"/>
      <c r="T391" s="5"/>
      <c r="U391" s="5"/>
      <c r="V391" s="5"/>
      <c r="W391" s="5"/>
      <c r="X391" s="5"/>
      <c r="Y391" s="5"/>
      <c r="Z391" s="5"/>
      <c r="AA391" s="5"/>
      <c r="AB391" s="5"/>
    </row>
    <row r="392" spans="1:28" ht="13.2">
      <c r="A392" s="364"/>
      <c r="B392" s="364"/>
      <c r="C392" s="364"/>
      <c r="D392" s="359" t="s">
        <v>68</v>
      </c>
      <c r="E392" s="360">
        <v>16</v>
      </c>
      <c r="F392" s="361">
        <v>11100.239869999999</v>
      </c>
      <c r="G392" s="362">
        <v>6240.4752199999994</v>
      </c>
      <c r="H392" s="362">
        <v>17340.715090000002</v>
      </c>
      <c r="I392" s="362">
        <v>85058.77635</v>
      </c>
      <c r="J392" s="362">
        <v>26303.303230000001</v>
      </c>
      <c r="K392" s="362">
        <v>111362.07958000001</v>
      </c>
      <c r="L392" s="362">
        <v>47524.178659999998</v>
      </c>
      <c r="M392" s="362">
        <v>16042.945810000001</v>
      </c>
      <c r="N392" s="362">
        <v>63567.124469999995</v>
      </c>
      <c r="O392" s="362">
        <v>192269.91913999998</v>
      </c>
      <c r="P392" s="362">
        <v>32006.028999999999</v>
      </c>
      <c r="Q392" s="362">
        <v>1398.6238899999998</v>
      </c>
      <c r="R392" s="363">
        <v>33404.652889999998</v>
      </c>
      <c r="S392" s="5"/>
      <c r="T392" s="5"/>
      <c r="U392" s="5"/>
      <c r="V392" s="5"/>
      <c r="W392" s="5"/>
      <c r="X392" s="5"/>
      <c r="Y392" s="5"/>
      <c r="Z392" s="5"/>
      <c r="AA392" s="5"/>
      <c r="AB392" s="5"/>
    </row>
    <row r="393" spans="1:28" ht="13.2">
      <c r="A393" s="364"/>
      <c r="B393" s="364"/>
      <c r="C393" s="364"/>
      <c r="D393" s="364"/>
      <c r="E393" s="365">
        <v>22</v>
      </c>
      <c r="F393" s="366">
        <v>209.52732</v>
      </c>
      <c r="G393" s="367">
        <v>267.88547</v>
      </c>
      <c r="H393" s="367">
        <v>477.41278999999997</v>
      </c>
      <c r="I393" s="367">
        <v>70596.942880000002</v>
      </c>
      <c r="J393" s="367">
        <v>16265.038619999999</v>
      </c>
      <c r="K393" s="367">
        <v>86861.981499999994</v>
      </c>
      <c r="L393" s="367">
        <v>48902.392700000004</v>
      </c>
      <c r="M393" s="367">
        <v>18884.72954</v>
      </c>
      <c r="N393" s="367">
        <v>67787.122239999997</v>
      </c>
      <c r="O393" s="367">
        <v>155126.51652999999</v>
      </c>
      <c r="P393" s="367">
        <v>14978.95255</v>
      </c>
      <c r="Q393" s="367">
        <v>1134.32465</v>
      </c>
      <c r="R393" s="368">
        <v>16113.277199999999</v>
      </c>
      <c r="S393" s="5"/>
      <c r="T393" s="5"/>
      <c r="U393" s="5"/>
      <c r="V393" s="5"/>
      <c r="W393" s="5"/>
      <c r="X393" s="5"/>
      <c r="Y393" s="5"/>
      <c r="Z393" s="5"/>
      <c r="AA393" s="5"/>
      <c r="AB393" s="5"/>
    </row>
    <row r="394" spans="1:28" ht="13.2">
      <c r="A394" s="364"/>
      <c r="B394" s="364"/>
      <c r="C394" s="364"/>
      <c r="D394" s="364"/>
      <c r="E394" s="365">
        <v>30</v>
      </c>
      <c r="F394" s="366">
        <v>261.82312999999999</v>
      </c>
      <c r="G394" s="367">
        <v>346.88943</v>
      </c>
      <c r="H394" s="367">
        <v>608.71256000000005</v>
      </c>
      <c r="I394" s="367">
        <v>104817.05568999999</v>
      </c>
      <c r="J394" s="367">
        <v>35630.670920000004</v>
      </c>
      <c r="K394" s="367">
        <v>140447.72661000001</v>
      </c>
      <c r="L394" s="367">
        <v>45618.463389999997</v>
      </c>
      <c r="M394" s="367">
        <v>24058.746789999997</v>
      </c>
      <c r="N394" s="367">
        <v>69677.210180000009</v>
      </c>
      <c r="O394" s="367">
        <v>210733.64934999999</v>
      </c>
      <c r="P394" s="367">
        <v>5068.5175499999996</v>
      </c>
      <c r="Q394" s="367">
        <v>1767.6153999999999</v>
      </c>
      <c r="R394" s="368">
        <v>6836.1329500000002</v>
      </c>
      <c r="S394" s="5"/>
      <c r="T394" s="5"/>
      <c r="U394" s="5"/>
      <c r="V394" s="5"/>
      <c r="W394" s="5"/>
      <c r="X394" s="5"/>
      <c r="Y394" s="5"/>
      <c r="Z394" s="5"/>
      <c r="AA394" s="5"/>
      <c r="AB394" s="5"/>
    </row>
    <row r="395" spans="1:28" ht="13.2">
      <c r="A395" s="364"/>
      <c r="B395" s="364"/>
      <c r="C395" s="364"/>
      <c r="D395" s="359" t="s">
        <v>86</v>
      </c>
      <c r="E395" s="360">
        <v>57</v>
      </c>
      <c r="F395" s="361">
        <v>155.61365000000001</v>
      </c>
      <c r="G395" s="362">
        <v>4.9929700000000006</v>
      </c>
      <c r="H395" s="362">
        <v>160.60661999999999</v>
      </c>
      <c r="I395" s="362">
        <v>21465.693809999997</v>
      </c>
      <c r="J395" s="362">
        <v>2192.98774</v>
      </c>
      <c r="K395" s="362">
        <v>23658.681550000001</v>
      </c>
      <c r="L395" s="362">
        <v>12256.41008</v>
      </c>
      <c r="M395" s="362">
        <v>1256.80756</v>
      </c>
      <c r="N395" s="362">
        <v>13513.217640000001</v>
      </c>
      <c r="O395" s="362">
        <v>37332.505810000002</v>
      </c>
      <c r="P395" s="362">
        <v>50276.660029999999</v>
      </c>
      <c r="Q395" s="362">
        <v>1949.86445</v>
      </c>
      <c r="R395" s="363">
        <v>52226.52448</v>
      </c>
      <c r="S395" s="5"/>
      <c r="T395" s="5"/>
      <c r="U395" s="5"/>
      <c r="V395" s="5"/>
      <c r="W395" s="5"/>
      <c r="X395" s="5"/>
      <c r="Y395" s="5"/>
      <c r="Z395" s="5"/>
      <c r="AA395" s="5"/>
      <c r="AB395" s="5"/>
    </row>
    <row r="396" spans="1:28" ht="13.2">
      <c r="A396" s="364"/>
      <c r="B396" s="364"/>
      <c r="C396" s="364"/>
      <c r="D396" s="359" t="s">
        <v>276</v>
      </c>
      <c r="E396" s="360">
        <v>144</v>
      </c>
      <c r="F396" s="361">
        <v>142.63353000000001</v>
      </c>
      <c r="G396" s="362">
        <v>3398.0240299999996</v>
      </c>
      <c r="H396" s="362">
        <v>3540.6575600000001</v>
      </c>
      <c r="I396" s="362">
        <v>18057.9931</v>
      </c>
      <c r="J396" s="362">
        <v>9469.2962899999984</v>
      </c>
      <c r="K396" s="362">
        <v>27527.289390000002</v>
      </c>
      <c r="L396" s="362">
        <v>15252.052740000001</v>
      </c>
      <c r="M396" s="362">
        <v>8856.6313000000009</v>
      </c>
      <c r="N396" s="362">
        <v>24108.68404</v>
      </c>
      <c r="O396" s="362">
        <v>55176.630990000005</v>
      </c>
      <c r="P396" s="362">
        <v>32834.903250000003</v>
      </c>
      <c r="Q396" s="362">
        <v>837.59</v>
      </c>
      <c r="R396" s="363">
        <v>33672.49325</v>
      </c>
      <c r="S396" s="5"/>
      <c r="T396" s="5"/>
      <c r="U396" s="5"/>
      <c r="V396" s="5"/>
      <c r="W396" s="5"/>
      <c r="X396" s="5"/>
      <c r="Y396" s="5"/>
      <c r="Z396" s="5"/>
      <c r="AA396" s="5"/>
      <c r="AB396" s="5"/>
    </row>
    <row r="397" spans="1:28" ht="13.2">
      <c r="A397" s="364"/>
      <c r="B397" s="364"/>
      <c r="C397" s="364"/>
      <c r="D397" s="359" t="s">
        <v>277</v>
      </c>
      <c r="E397" s="360">
        <v>17</v>
      </c>
      <c r="F397" s="361">
        <v>1714.38121</v>
      </c>
      <c r="G397" s="362">
        <v>94.266300000000001</v>
      </c>
      <c r="H397" s="362">
        <v>1808.64751</v>
      </c>
      <c r="I397" s="362">
        <v>86857.220400000006</v>
      </c>
      <c r="J397" s="362">
        <v>22022.984210000002</v>
      </c>
      <c r="K397" s="362">
        <v>108880.20461</v>
      </c>
      <c r="L397" s="362">
        <v>56840.006719999998</v>
      </c>
      <c r="M397" s="362">
        <v>23660.110410000001</v>
      </c>
      <c r="N397" s="362">
        <v>80500.117129999999</v>
      </c>
      <c r="O397" s="362">
        <v>191188.96924999999</v>
      </c>
      <c r="P397" s="362">
        <v>19721.31221</v>
      </c>
      <c r="Q397" s="362">
        <v>1764.5448600000002</v>
      </c>
      <c r="R397" s="363">
        <v>21485.857070000002</v>
      </c>
      <c r="S397" s="5"/>
      <c r="T397" s="5"/>
      <c r="U397" s="5"/>
      <c r="V397" s="5"/>
      <c r="W397" s="5"/>
      <c r="X397" s="5"/>
      <c r="Y397" s="5"/>
      <c r="Z397" s="5"/>
      <c r="AA397" s="5"/>
      <c r="AB397" s="5"/>
    </row>
    <row r="398" spans="1:28" ht="13.2">
      <c r="A398" s="364"/>
      <c r="B398" s="364"/>
      <c r="C398" s="364"/>
      <c r="D398" s="359" t="s">
        <v>53</v>
      </c>
      <c r="E398" s="360">
        <v>55</v>
      </c>
      <c r="F398" s="361">
        <v>514.58516999999995</v>
      </c>
      <c r="G398" s="362">
        <v>12.034879999999999</v>
      </c>
      <c r="H398" s="362">
        <v>526.62004999999999</v>
      </c>
      <c r="I398" s="362">
        <v>82509.43187</v>
      </c>
      <c r="J398" s="362">
        <v>13480.454380000001</v>
      </c>
      <c r="K398" s="362">
        <v>95989.886249999996</v>
      </c>
      <c r="L398" s="362">
        <v>42349.426899999999</v>
      </c>
      <c r="M398" s="362">
        <v>11818.75992</v>
      </c>
      <c r="N398" s="362">
        <v>54168.186820000003</v>
      </c>
      <c r="O398" s="362">
        <v>150684.69312000001</v>
      </c>
      <c r="P398" s="362">
        <v>25421.185359999999</v>
      </c>
      <c r="Q398" s="362">
        <v>47.417839999999998</v>
      </c>
      <c r="R398" s="363">
        <v>25468.603199999998</v>
      </c>
      <c r="S398" s="5"/>
      <c r="T398" s="5"/>
      <c r="U398" s="5"/>
      <c r="V398" s="5"/>
      <c r="W398" s="5"/>
      <c r="X398" s="5"/>
      <c r="Y398" s="5"/>
      <c r="Z398" s="5"/>
      <c r="AA398" s="5"/>
      <c r="AB398" s="5"/>
    </row>
    <row r="399" spans="1:28" ht="13.2">
      <c r="A399" s="364"/>
      <c r="B399" s="359" t="s">
        <v>17</v>
      </c>
      <c r="C399" s="359" t="s">
        <v>282</v>
      </c>
      <c r="D399" s="359" t="s">
        <v>283</v>
      </c>
      <c r="E399" s="360">
        <v>112</v>
      </c>
      <c r="F399" s="361">
        <v>56.041959999999996</v>
      </c>
      <c r="G399" s="362">
        <v>0</v>
      </c>
      <c r="H399" s="362">
        <v>56.041959999999996</v>
      </c>
      <c r="I399" s="362">
        <v>2998.6001200000001</v>
      </c>
      <c r="J399" s="362">
        <v>32.123249999999999</v>
      </c>
      <c r="K399" s="362">
        <v>3030.7233700000002</v>
      </c>
      <c r="L399" s="362">
        <v>100.14934</v>
      </c>
      <c r="M399" s="362">
        <v>0</v>
      </c>
      <c r="N399" s="362">
        <v>100.14934</v>
      </c>
      <c r="O399" s="362">
        <v>3186.9146700000001</v>
      </c>
      <c r="P399" s="362">
        <v>27821.838480000002</v>
      </c>
      <c r="Q399" s="362">
        <v>4.3124899999999995</v>
      </c>
      <c r="R399" s="363">
        <v>27826.150969999999</v>
      </c>
      <c r="S399" s="5"/>
      <c r="T399" s="5"/>
      <c r="U399" s="5"/>
      <c r="V399" s="5"/>
      <c r="W399" s="5"/>
      <c r="X399" s="5"/>
      <c r="Y399" s="5"/>
      <c r="Z399" s="5"/>
      <c r="AA399" s="5"/>
      <c r="AB399" s="5"/>
    </row>
    <row r="400" spans="1:28" ht="13.2">
      <c r="A400" s="364"/>
      <c r="B400" s="359" t="s">
        <v>21</v>
      </c>
      <c r="C400" s="359" t="s">
        <v>291</v>
      </c>
      <c r="D400" s="359" t="s">
        <v>292</v>
      </c>
      <c r="E400" s="360">
        <v>148</v>
      </c>
      <c r="F400" s="361">
        <v>0</v>
      </c>
      <c r="G400" s="362">
        <v>0</v>
      </c>
      <c r="H400" s="362">
        <v>0</v>
      </c>
      <c r="I400" s="362">
        <v>1633.43526</v>
      </c>
      <c r="J400" s="362">
        <v>304.77684999999997</v>
      </c>
      <c r="K400" s="362">
        <v>1938.2121100000002</v>
      </c>
      <c r="L400" s="362">
        <v>585.42577000000006</v>
      </c>
      <c r="M400" s="362">
        <v>197.72334000000001</v>
      </c>
      <c r="N400" s="362">
        <v>783.14910999999995</v>
      </c>
      <c r="O400" s="362">
        <v>2721.3612200000002</v>
      </c>
      <c r="P400" s="362">
        <v>13438.25232</v>
      </c>
      <c r="Q400" s="362">
        <v>0</v>
      </c>
      <c r="R400" s="363">
        <v>13438.25232</v>
      </c>
      <c r="S400" s="5"/>
      <c r="T400" s="5"/>
      <c r="U400" s="5"/>
      <c r="V400" s="5"/>
      <c r="W400" s="5"/>
      <c r="X400" s="5"/>
      <c r="Y400" s="5"/>
      <c r="Z400" s="5"/>
      <c r="AA400" s="5"/>
      <c r="AB400" s="5"/>
    </row>
    <row r="401" spans="1:28" ht="13.2">
      <c r="A401" s="364"/>
      <c r="B401" s="364"/>
      <c r="C401" s="359" t="s">
        <v>21</v>
      </c>
      <c r="D401" s="359" t="s">
        <v>21</v>
      </c>
      <c r="E401" s="360">
        <v>28</v>
      </c>
      <c r="F401" s="361">
        <v>9233.0097100000003</v>
      </c>
      <c r="G401" s="362">
        <v>7141.8284000000003</v>
      </c>
      <c r="H401" s="362">
        <v>16374.838109999999</v>
      </c>
      <c r="I401" s="362">
        <v>21167.528750000001</v>
      </c>
      <c r="J401" s="362">
        <v>2721.65933</v>
      </c>
      <c r="K401" s="362">
        <v>23889.18808</v>
      </c>
      <c r="L401" s="362">
        <v>16409.936399999999</v>
      </c>
      <c r="M401" s="362">
        <v>6688.7391100000004</v>
      </c>
      <c r="N401" s="362">
        <v>23098.675510000001</v>
      </c>
      <c r="O401" s="362">
        <v>63362.701700000005</v>
      </c>
      <c r="P401" s="362">
        <v>228809.26705000002</v>
      </c>
      <c r="Q401" s="362">
        <v>1445.5642700000001</v>
      </c>
      <c r="R401" s="363">
        <v>230254.83132</v>
      </c>
      <c r="S401" s="5"/>
      <c r="T401" s="5"/>
      <c r="U401" s="5"/>
      <c r="V401" s="5"/>
      <c r="W401" s="5"/>
      <c r="X401" s="5"/>
      <c r="Y401" s="5"/>
      <c r="Z401" s="5"/>
      <c r="AA401" s="5"/>
      <c r="AB401" s="5"/>
    </row>
    <row r="402" spans="1:28" ht="13.2">
      <c r="A402" s="364"/>
      <c r="B402" s="364"/>
      <c r="C402" s="359" t="s">
        <v>297</v>
      </c>
      <c r="D402" s="359" t="s">
        <v>297</v>
      </c>
      <c r="E402" s="360">
        <v>46</v>
      </c>
      <c r="F402" s="361">
        <v>3172.7411099999999</v>
      </c>
      <c r="G402" s="362">
        <v>3562.7192400000004</v>
      </c>
      <c r="H402" s="362">
        <v>6735.4603499999994</v>
      </c>
      <c r="I402" s="362">
        <v>14218.93881</v>
      </c>
      <c r="J402" s="362">
        <v>5519.4407599999995</v>
      </c>
      <c r="K402" s="362">
        <v>19738.379570000001</v>
      </c>
      <c r="L402" s="362">
        <v>2370.8364500000002</v>
      </c>
      <c r="M402" s="362">
        <v>560.40638999999999</v>
      </c>
      <c r="N402" s="362">
        <v>2931.2428399999999</v>
      </c>
      <c r="O402" s="362">
        <v>29405.082760000001</v>
      </c>
      <c r="P402" s="362">
        <v>126871.84175000001</v>
      </c>
      <c r="Q402" s="362">
        <v>12.321639999999999</v>
      </c>
      <c r="R402" s="363">
        <v>126884.16339</v>
      </c>
      <c r="S402" s="5"/>
      <c r="T402" s="5"/>
      <c r="U402" s="5"/>
      <c r="V402" s="5"/>
      <c r="W402" s="5"/>
      <c r="X402" s="5"/>
      <c r="Y402" s="5"/>
      <c r="Z402" s="5"/>
      <c r="AA402" s="5"/>
      <c r="AB402" s="5"/>
    </row>
    <row r="403" spans="1:28" ht="13.2">
      <c r="A403" s="364"/>
      <c r="B403" s="359" t="s">
        <v>22</v>
      </c>
      <c r="C403" s="359" t="s">
        <v>22</v>
      </c>
      <c r="D403" s="359" t="s">
        <v>22</v>
      </c>
      <c r="E403" s="360">
        <v>152</v>
      </c>
      <c r="F403" s="361">
        <v>26.993099999999998</v>
      </c>
      <c r="G403" s="362">
        <v>0</v>
      </c>
      <c r="H403" s="362">
        <v>26.993099999999998</v>
      </c>
      <c r="I403" s="362">
        <v>58891.798950000004</v>
      </c>
      <c r="J403" s="362">
        <v>1512.5345600000001</v>
      </c>
      <c r="K403" s="362">
        <v>60404.333509999997</v>
      </c>
      <c r="L403" s="362">
        <v>2457.0362999999998</v>
      </c>
      <c r="M403" s="362">
        <v>531.50611000000004</v>
      </c>
      <c r="N403" s="362">
        <v>2988.54241</v>
      </c>
      <c r="O403" s="362">
        <v>63419.869020000006</v>
      </c>
      <c r="P403" s="362">
        <v>34584.839789999998</v>
      </c>
      <c r="Q403" s="362">
        <v>0</v>
      </c>
      <c r="R403" s="363">
        <v>34584.839789999998</v>
      </c>
      <c r="S403" s="5"/>
      <c r="T403" s="5"/>
      <c r="U403" s="5"/>
      <c r="V403" s="5"/>
      <c r="W403" s="5"/>
      <c r="X403" s="5"/>
      <c r="Y403" s="5"/>
      <c r="Z403" s="5"/>
      <c r="AA403" s="5"/>
      <c r="AB403" s="5"/>
    </row>
    <row r="404" spans="1:28" ht="13.2">
      <c r="A404" s="364"/>
      <c r="B404" s="364"/>
      <c r="C404" s="359" t="s">
        <v>300</v>
      </c>
      <c r="D404" s="359" t="s">
        <v>301</v>
      </c>
      <c r="E404" s="360">
        <v>85</v>
      </c>
      <c r="F404" s="361">
        <v>8.5572599999999994</v>
      </c>
      <c r="G404" s="362">
        <v>1933.1677299999999</v>
      </c>
      <c r="H404" s="362">
        <v>1941.7249899999999</v>
      </c>
      <c r="I404" s="362">
        <v>8147.8882599999997</v>
      </c>
      <c r="J404" s="362">
        <v>847.40413000000001</v>
      </c>
      <c r="K404" s="362">
        <v>8995.2923900000005</v>
      </c>
      <c r="L404" s="362">
        <v>517.67683</v>
      </c>
      <c r="M404" s="362">
        <v>122.80914</v>
      </c>
      <c r="N404" s="362">
        <v>640.48596999999995</v>
      </c>
      <c r="O404" s="362">
        <v>11577.503349999999</v>
      </c>
      <c r="P404" s="362">
        <v>43877.137849999999</v>
      </c>
      <c r="Q404" s="362">
        <v>0</v>
      </c>
      <c r="R404" s="363">
        <v>43877.137849999999</v>
      </c>
      <c r="S404" s="5"/>
      <c r="T404" s="5"/>
      <c r="U404" s="5"/>
      <c r="V404" s="5"/>
      <c r="W404" s="5"/>
      <c r="X404" s="5"/>
      <c r="Y404" s="5"/>
      <c r="Z404" s="5"/>
      <c r="AA404" s="5"/>
      <c r="AB404" s="5"/>
    </row>
    <row r="405" spans="1:28" ht="13.2">
      <c r="A405" s="364"/>
      <c r="B405" s="359" t="s">
        <v>302</v>
      </c>
      <c r="C405" s="359" t="s">
        <v>302</v>
      </c>
      <c r="D405" s="359" t="s">
        <v>308</v>
      </c>
      <c r="E405" s="360">
        <v>114</v>
      </c>
      <c r="F405" s="361">
        <v>40.975929999999998</v>
      </c>
      <c r="G405" s="362">
        <v>0</v>
      </c>
      <c r="H405" s="362">
        <v>40.975929999999998</v>
      </c>
      <c r="I405" s="362">
        <v>4630.8738600000006</v>
      </c>
      <c r="J405" s="362">
        <v>109.55352999999999</v>
      </c>
      <c r="K405" s="362">
        <v>4740.4273899999998</v>
      </c>
      <c r="L405" s="362">
        <v>402.42678000000001</v>
      </c>
      <c r="M405" s="362">
        <v>0</v>
      </c>
      <c r="N405" s="362">
        <v>402.42678000000001</v>
      </c>
      <c r="O405" s="362">
        <v>5183.8300999999992</v>
      </c>
      <c r="P405" s="362">
        <v>45919.925080000001</v>
      </c>
      <c r="Q405" s="362">
        <v>0</v>
      </c>
      <c r="R405" s="363">
        <v>45919.925080000001</v>
      </c>
      <c r="S405" s="5"/>
      <c r="T405" s="5"/>
      <c r="U405" s="5"/>
      <c r="V405" s="5"/>
      <c r="W405" s="5"/>
      <c r="X405" s="5"/>
      <c r="Y405" s="5"/>
      <c r="Z405" s="5"/>
      <c r="AA405" s="5"/>
      <c r="AB405" s="5"/>
    </row>
    <row r="406" spans="1:28" ht="13.2">
      <c r="A406" s="364"/>
      <c r="B406" s="359" t="s">
        <v>24</v>
      </c>
      <c r="C406" s="359" t="s">
        <v>24</v>
      </c>
      <c r="D406" s="359" t="s">
        <v>24</v>
      </c>
      <c r="E406" s="360">
        <v>64</v>
      </c>
      <c r="F406" s="361">
        <v>1405.4153899999999</v>
      </c>
      <c r="G406" s="362">
        <v>0.64449000000000001</v>
      </c>
      <c r="H406" s="362">
        <v>1406.0598799999998</v>
      </c>
      <c r="I406" s="362">
        <v>19580.443469999998</v>
      </c>
      <c r="J406" s="362">
        <v>21318.60122</v>
      </c>
      <c r="K406" s="362">
        <v>40899.044689999995</v>
      </c>
      <c r="L406" s="362">
        <v>9636.4034900000006</v>
      </c>
      <c r="M406" s="362">
        <v>1699.3628799999999</v>
      </c>
      <c r="N406" s="362">
        <v>11335.766369999999</v>
      </c>
      <c r="O406" s="362">
        <v>53640.870940000001</v>
      </c>
      <c r="P406" s="362">
        <v>56382.334069999997</v>
      </c>
      <c r="Q406" s="362">
        <v>68.590450000000004</v>
      </c>
      <c r="R406" s="363">
        <v>56450.92452</v>
      </c>
      <c r="S406" s="5"/>
      <c r="T406" s="5"/>
      <c r="U406" s="5"/>
      <c r="V406" s="5"/>
      <c r="W406" s="5"/>
      <c r="X406" s="5"/>
      <c r="Y406" s="5"/>
      <c r="Z406" s="5"/>
      <c r="AA406" s="5"/>
      <c r="AB406" s="5"/>
    </row>
    <row r="407" spans="1:28" ht="13.2">
      <c r="A407" s="364"/>
      <c r="B407" s="359" t="s">
        <v>25</v>
      </c>
      <c r="C407" s="359" t="s">
        <v>316</v>
      </c>
      <c r="D407" s="359" t="s">
        <v>317</v>
      </c>
      <c r="E407" s="360">
        <v>26</v>
      </c>
      <c r="F407" s="361">
        <v>515.00707999999997</v>
      </c>
      <c r="G407" s="362">
        <v>7288.5514899999998</v>
      </c>
      <c r="H407" s="362">
        <v>7803.5585700000001</v>
      </c>
      <c r="I407" s="362">
        <v>12525.10709</v>
      </c>
      <c r="J407" s="362">
        <v>5932.0432999999994</v>
      </c>
      <c r="K407" s="362">
        <v>18457.150389999999</v>
      </c>
      <c r="L407" s="362">
        <v>3751.41129</v>
      </c>
      <c r="M407" s="362">
        <v>2937.32942</v>
      </c>
      <c r="N407" s="362">
        <v>6688.74071</v>
      </c>
      <c r="O407" s="362">
        <v>32949.449670000002</v>
      </c>
      <c r="P407" s="362">
        <v>45834.929479999999</v>
      </c>
      <c r="Q407" s="362">
        <v>0.86420000000000008</v>
      </c>
      <c r="R407" s="363">
        <v>45835.793680000002</v>
      </c>
      <c r="S407" s="5"/>
      <c r="T407" s="5"/>
      <c r="U407" s="5"/>
      <c r="V407" s="5"/>
      <c r="W407" s="5"/>
      <c r="X407" s="5"/>
      <c r="Y407" s="5"/>
      <c r="Z407" s="5"/>
      <c r="AA407" s="5"/>
      <c r="AB407" s="5"/>
    </row>
    <row r="408" spans="1:28" ht="13.2">
      <c r="A408" s="364"/>
      <c r="B408" s="359" t="s">
        <v>26</v>
      </c>
      <c r="C408" s="359" t="s">
        <v>311</v>
      </c>
      <c r="D408" s="359" t="s">
        <v>312</v>
      </c>
      <c r="E408" s="360">
        <v>121</v>
      </c>
      <c r="F408" s="361">
        <v>14.306430000000001</v>
      </c>
      <c r="G408" s="362">
        <v>0</v>
      </c>
      <c r="H408" s="362">
        <v>14.306430000000001</v>
      </c>
      <c r="I408" s="362">
        <v>1681.65347</v>
      </c>
      <c r="J408" s="362">
        <v>0.11892</v>
      </c>
      <c r="K408" s="362">
        <v>1681.7723899999999</v>
      </c>
      <c r="L408" s="362">
        <v>11.715170000000001</v>
      </c>
      <c r="M408" s="362">
        <v>0</v>
      </c>
      <c r="N408" s="362">
        <v>11.715170000000001</v>
      </c>
      <c r="O408" s="362">
        <v>1707.7939899999999</v>
      </c>
      <c r="P408" s="362">
        <v>34198.862280000001</v>
      </c>
      <c r="Q408" s="362">
        <v>0.20943999999999999</v>
      </c>
      <c r="R408" s="363">
        <v>34199.07172</v>
      </c>
      <c r="S408" s="5"/>
      <c r="T408" s="5"/>
      <c r="U408" s="5"/>
      <c r="V408" s="5"/>
      <c r="W408" s="5"/>
      <c r="X408" s="5"/>
      <c r="Y408" s="5"/>
      <c r="Z408" s="5"/>
      <c r="AA408" s="5"/>
      <c r="AB408" s="5"/>
    </row>
    <row r="409" spans="1:28" ht="13.2">
      <c r="A409" s="359" t="s">
        <v>318</v>
      </c>
      <c r="B409" s="359" t="s">
        <v>3</v>
      </c>
      <c r="C409" s="359" t="s">
        <v>201</v>
      </c>
      <c r="D409" s="359" t="s">
        <v>202</v>
      </c>
      <c r="E409" s="360">
        <v>79</v>
      </c>
      <c r="F409" s="361">
        <v>3081.2058199999997</v>
      </c>
      <c r="G409" s="362">
        <v>3661.2106400000002</v>
      </c>
      <c r="H409" s="362">
        <v>6742.4164600000004</v>
      </c>
      <c r="I409" s="362">
        <v>10588.23862</v>
      </c>
      <c r="J409" s="362">
        <v>2871.9875299999999</v>
      </c>
      <c r="K409" s="362">
        <v>13460.22615</v>
      </c>
      <c r="L409" s="362">
        <v>6101.3156600000002</v>
      </c>
      <c r="M409" s="362">
        <v>1548.2018400000002</v>
      </c>
      <c r="N409" s="362">
        <v>7649.5174999999999</v>
      </c>
      <c r="O409" s="362">
        <v>27852.160110000001</v>
      </c>
      <c r="P409" s="362">
        <v>2325.2626399999999</v>
      </c>
      <c r="Q409" s="362">
        <v>608.29300999999998</v>
      </c>
      <c r="R409" s="363">
        <v>2933.5556499999998</v>
      </c>
      <c r="S409" s="5"/>
      <c r="T409" s="5"/>
      <c r="U409" s="5"/>
      <c r="V409" s="5"/>
      <c r="W409" s="5"/>
      <c r="X409" s="5"/>
      <c r="Y409" s="5"/>
      <c r="Z409" s="5"/>
      <c r="AA409" s="5"/>
      <c r="AB409" s="5"/>
    </row>
    <row r="410" spans="1:28" ht="13.2">
      <c r="A410" s="364"/>
      <c r="B410" s="359" t="s">
        <v>5</v>
      </c>
      <c r="C410" s="359" t="s">
        <v>5</v>
      </c>
      <c r="D410" s="359" t="s">
        <v>5</v>
      </c>
      <c r="E410" s="360">
        <v>89</v>
      </c>
      <c r="F410" s="361">
        <v>183437.82331000001</v>
      </c>
      <c r="G410" s="362">
        <v>13951.44687</v>
      </c>
      <c r="H410" s="362">
        <v>197389.27018000002</v>
      </c>
      <c r="I410" s="362">
        <v>17660.617819999999</v>
      </c>
      <c r="J410" s="362">
        <v>6802.6371300000001</v>
      </c>
      <c r="K410" s="362">
        <v>24463.254949999999</v>
      </c>
      <c r="L410" s="362">
        <v>9990.0528800000011</v>
      </c>
      <c r="M410" s="362">
        <v>6902.3111799999997</v>
      </c>
      <c r="N410" s="362">
        <v>16892.36406</v>
      </c>
      <c r="O410" s="362">
        <v>238744.88918999999</v>
      </c>
      <c r="P410" s="362">
        <v>24730.95001</v>
      </c>
      <c r="Q410" s="362">
        <v>663.97672</v>
      </c>
      <c r="R410" s="363">
        <v>25394.926729999999</v>
      </c>
      <c r="S410" s="5"/>
      <c r="T410" s="5"/>
      <c r="U410" s="5"/>
      <c r="V410" s="5"/>
      <c r="W410" s="5"/>
      <c r="X410" s="5"/>
      <c r="Y410" s="5"/>
      <c r="Z410" s="5"/>
      <c r="AA410" s="5"/>
      <c r="AB410" s="5"/>
    </row>
    <row r="411" spans="1:28" ht="13.2">
      <c r="A411" s="364"/>
      <c r="B411" s="364"/>
      <c r="C411" s="364"/>
      <c r="D411" s="359" t="s">
        <v>206</v>
      </c>
      <c r="E411" s="360">
        <v>55</v>
      </c>
      <c r="F411" s="361">
        <v>14620.942509999999</v>
      </c>
      <c r="G411" s="362">
        <v>2406.3723999999997</v>
      </c>
      <c r="H411" s="362">
        <v>17027.314910000001</v>
      </c>
      <c r="I411" s="362">
        <v>27918.070649999998</v>
      </c>
      <c r="J411" s="362">
        <v>9710.0805500000006</v>
      </c>
      <c r="K411" s="362">
        <v>37628.1512</v>
      </c>
      <c r="L411" s="362">
        <v>10343.106119999999</v>
      </c>
      <c r="M411" s="362">
        <v>2087.6545799999999</v>
      </c>
      <c r="N411" s="362">
        <v>12430.760699999999</v>
      </c>
      <c r="O411" s="362">
        <v>67086.226810000007</v>
      </c>
      <c r="P411" s="362">
        <v>5424.9113699999998</v>
      </c>
      <c r="Q411" s="362">
        <v>189.61673000000002</v>
      </c>
      <c r="R411" s="363">
        <v>5614.5280999999995</v>
      </c>
      <c r="S411" s="5"/>
      <c r="T411" s="5"/>
      <c r="U411" s="5"/>
      <c r="V411" s="5"/>
      <c r="W411" s="5"/>
      <c r="X411" s="5"/>
      <c r="Y411" s="5"/>
      <c r="Z411" s="5"/>
      <c r="AA411" s="5"/>
      <c r="AB411" s="5"/>
    </row>
    <row r="412" spans="1:28" ht="13.2">
      <c r="A412" s="364"/>
      <c r="B412" s="359" t="s">
        <v>7</v>
      </c>
      <c r="C412" s="359" t="s">
        <v>7</v>
      </c>
      <c r="D412" s="359" t="s">
        <v>7</v>
      </c>
      <c r="E412" s="360">
        <v>47</v>
      </c>
      <c r="F412" s="361">
        <v>6390.5834000000004</v>
      </c>
      <c r="G412" s="362">
        <v>2517.6988799999999</v>
      </c>
      <c r="H412" s="362">
        <v>8908.2822799999994</v>
      </c>
      <c r="I412" s="362">
        <v>13937.478730000001</v>
      </c>
      <c r="J412" s="362">
        <v>2965.47595</v>
      </c>
      <c r="K412" s="362">
        <v>16902.954679999999</v>
      </c>
      <c r="L412" s="362">
        <v>5038.2110499999999</v>
      </c>
      <c r="M412" s="362">
        <v>1094.04332</v>
      </c>
      <c r="N412" s="362">
        <v>6132.2543700000006</v>
      </c>
      <c r="O412" s="362">
        <v>31943.491329999997</v>
      </c>
      <c r="P412" s="362">
        <v>37595.029750000002</v>
      </c>
      <c r="Q412" s="362">
        <v>1812.2447</v>
      </c>
      <c r="R412" s="363">
        <v>39407.274450000004</v>
      </c>
      <c r="S412" s="5"/>
      <c r="T412" s="5"/>
      <c r="U412" s="5"/>
      <c r="V412" s="5"/>
      <c r="W412" s="5"/>
      <c r="X412" s="5"/>
      <c r="Y412" s="5"/>
      <c r="Z412" s="5"/>
      <c r="AA412" s="5"/>
      <c r="AB412" s="5"/>
    </row>
    <row r="413" spans="1:28" ht="13.2">
      <c r="A413" s="364"/>
      <c r="B413" s="359" t="s">
        <v>8</v>
      </c>
      <c r="C413" s="359" t="s">
        <v>222</v>
      </c>
      <c r="D413" s="359" t="s">
        <v>8</v>
      </c>
      <c r="E413" s="360">
        <v>62</v>
      </c>
      <c r="F413" s="361">
        <v>1977.4496399999998</v>
      </c>
      <c r="G413" s="362">
        <v>1294.94525</v>
      </c>
      <c r="H413" s="362">
        <v>3272.39489</v>
      </c>
      <c r="I413" s="362">
        <v>16705.53674</v>
      </c>
      <c r="J413" s="362">
        <v>7605.0171300000002</v>
      </c>
      <c r="K413" s="362">
        <v>24310.55387</v>
      </c>
      <c r="L413" s="362">
        <v>11536.329589999999</v>
      </c>
      <c r="M413" s="362">
        <v>2923.89822</v>
      </c>
      <c r="N413" s="362">
        <v>14460.22781</v>
      </c>
      <c r="O413" s="362">
        <v>42043.176570000003</v>
      </c>
      <c r="P413" s="362">
        <v>5870.5827300000001</v>
      </c>
      <c r="Q413" s="362">
        <v>1665.0806100000002</v>
      </c>
      <c r="R413" s="363">
        <v>7535.6633400000001</v>
      </c>
      <c r="S413" s="5"/>
      <c r="T413" s="5"/>
      <c r="U413" s="5"/>
      <c r="V413" s="5"/>
      <c r="W413" s="5"/>
      <c r="X413" s="5"/>
      <c r="Y413" s="5"/>
      <c r="Z413" s="5"/>
      <c r="AA413" s="5"/>
      <c r="AB413" s="5"/>
    </row>
    <row r="414" spans="1:28" ht="13.2">
      <c r="A414" s="364"/>
      <c r="B414" s="364"/>
      <c r="C414" s="364"/>
      <c r="D414" s="359" t="s">
        <v>319</v>
      </c>
      <c r="E414" s="360">
        <v>5</v>
      </c>
      <c r="F414" s="361">
        <v>7226.2444699999996</v>
      </c>
      <c r="G414" s="362">
        <v>20336.65136</v>
      </c>
      <c r="H414" s="362">
        <v>27562.895829999998</v>
      </c>
      <c r="I414" s="362">
        <v>21324.890420000003</v>
      </c>
      <c r="J414" s="362">
        <v>12880.89595</v>
      </c>
      <c r="K414" s="362">
        <v>34205.786369999994</v>
      </c>
      <c r="L414" s="362">
        <v>16582.200669999998</v>
      </c>
      <c r="M414" s="362">
        <v>16284.046050000001</v>
      </c>
      <c r="N414" s="362">
        <v>32866.246719999996</v>
      </c>
      <c r="O414" s="362">
        <v>94634.928920000006</v>
      </c>
      <c r="P414" s="362">
        <v>24698.824989999997</v>
      </c>
      <c r="Q414" s="362">
        <v>5177.1666500000001</v>
      </c>
      <c r="R414" s="363">
        <v>29875.99164</v>
      </c>
      <c r="S414" s="5"/>
      <c r="T414" s="5"/>
      <c r="U414" s="5"/>
      <c r="V414" s="5"/>
      <c r="W414" s="5"/>
      <c r="X414" s="5"/>
      <c r="Y414" s="5"/>
      <c r="Z414" s="5"/>
      <c r="AA414" s="5"/>
      <c r="AB414" s="5"/>
    </row>
    <row r="415" spans="1:28" ht="13.2">
      <c r="A415" s="364"/>
      <c r="B415" s="359" t="s">
        <v>9</v>
      </c>
      <c r="C415" s="359" t="s">
        <v>9</v>
      </c>
      <c r="D415" s="359" t="s">
        <v>9</v>
      </c>
      <c r="E415" s="360">
        <v>98</v>
      </c>
      <c r="F415" s="361">
        <v>717.88081000000011</v>
      </c>
      <c r="G415" s="362">
        <v>24282.019199999999</v>
      </c>
      <c r="H415" s="362">
        <v>24999.900010000001</v>
      </c>
      <c r="I415" s="362">
        <v>15299.792150000001</v>
      </c>
      <c r="J415" s="362">
        <v>8005.5148300000001</v>
      </c>
      <c r="K415" s="362">
        <v>23305.306980000001</v>
      </c>
      <c r="L415" s="362">
        <v>4184.77952</v>
      </c>
      <c r="M415" s="362">
        <v>562.78966000000003</v>
      </c>
      <c r="N415" s="362">
        <v>4747.5691799999995</v>
      </c>
      <c r="O415" s="362">
        <v>53052.776170000005</v>
      </c>
      <c r="P415" s="362">
        <v>829.00873999999999</v>
      </c>
      <c r="Q415" s="362">
        <v>8.5760000000000003E-2</v>
      </c>
      <c r="R415" s="363">
        <v>829.09450000000004</v>
      </c>
      <c r="S415" s="5"/>
      <c r="T415" s="5"/>
      <c r="U415" s="5"/>
      <c r="V415" s="5"/>
      <c r="W415" s="5"/>
      <c r="X415" s="5"/>
      <c r="Y415" s="5"/>
      <c r="Z415" s="5"/>
      <c r="AA415" s="5"/>
      <c r="AB415" s="5"/>
    </row>
    <row r="416" spans="1:28" ht="13.2">
      <c r="A416" s="364"/>
      <c r="B416" s="364"/>
      <c r="C416" s="364"/>
      <c r="D416" s="359" t="s">
        <v>226</v>
      </c>
      <c r="E416" s="360">
        <v>93</v>
      </c>
      <c r="F416" s="361">
        <v>6684.6185599999999</v>
      </c>
      <c r="G416" s="362">
        <v>22808.071250000001</v>
      </c>
      <c r="H416" s="362">
        <v>29492.68981</v>
      </c>
      <c r="I416" s="362">
        <v>25596.238109999998</v>
      </c>
      <c r="J416" s="362">
        <v>22609.995139999999</v>
      </c>
      <c r="K416" s="362">
        <v>48206.233249999997</v>
      </c>
      <c r="L416" s="362">
        <v>12737.70227</v>
      </c>
      <c r="M416" s="362">
        <v>6205.8396199999997</v>
      </c>
      <c r="N416" s="362">
        <v>18943.54189</v>
      </c>
      <c r="O416" s="362">
        <v>96642.464950000009</v>
      </c>
      <c r="P416" s="362">
        <v>6272.5444900000002</v>
      </c>
      <c r="Q416" s="362">
        <v>2.2854399999999999</v>
      </c>
      <c r="R416" s="363">
        <v>6274.8299299999999</v>
      </c>
      <c r="S416" s="5"/>
      <c r="T416" s="5"/>
      <c r="U416" s="5"/>
      <c r="V416" s="5"/>
      <c r="W416" s="5"/>
      <c r="X416" s="5"/>
      <c r="Y416" s="5"/>
      <c r="Z416" s="5"/>
      <c r="AA416" s="5"/>
      <c r="AB416" s="5"/>
    </row>
    <row r="417" spans="1:28" ht="13.2">
      <c r="A417" s="364"/>
      <c r="B417" s="359" t="s">
        <v>12</v>
      </c>
      <c r="C417" s="359" t="s">
        <v>234</v>
      </c>
      <c r="D417" s="359" t="s">
        <v>235</v>
      </c>
      <c r="E417" s="360">
        <v>53</v>
      </c>
      <c r="F417" s="361">
        <v>16911.213649999998</v>
      </c>
      <c r="G417" s="362">
        <v>3320.9870599999999</v>
      </c>
      <c r="H417" s="362">
        <v>20232.200710000001</v>
      </c>
      <c r="I417" s="362">
        <v>11902.74577</v>
      </c>
      <c r="J417" s="362">
        <v>2127.8741500000001</v>
      </c>
      <c r="K417" s="362">
        <v>14030.619919999999</v>
      </c>
      <c r="L417" s="362">
        <v>20738.596940000003</v>
      </c>
      <c r="M417" s="362">
        <v>839.75102000000004</v>
      </c>
      <c r="N417" s="362">
        <v>21578.347959999999</v>
      </c>
      <c r="O417" s="362">
        <v>55841.168590000001</v>
      </c>
      <c r="P417" s="362">
        <v>62.331069999999997</v>
      </c>
      <c r="Q417" s="362">
        <v>6347.8095999999996</v>
      </c>
      <c r="R417" s="363">
        <v>6410.1406699999998</v>
      </c>
      <c r="S417" s="5"/>
      <c r="T417" s="5"/>
      <c r="U417" s="5"/>
      <c r="V417" s="5"/>
      <c r="W417" s="5"/>
      <c r="X417" s="5"/>
      <c r="Y417" s="5"/>
      <c r="Z417" s="5"/>
      <c r="AA417" s="5"/>
      <c r="AB417" s="5"/>
    </row>
    <row r="418" spans="1:28" ht="13.2">
      <c r="A418" s="364"/>
      <c r="B418" s="364"/>
      <c r="C418" s="359" t="s">
        <v>12</v>
      </c>
      <c r="D418" s="359" t="s">
        <v>12</v>
      </c>
      <c r="E418" s="360">
        <v>45</v>
      </c>
      <c r="F418" s="361">
        <v>14389.457960000002</v>
      </c>
      <c r="G418" s="362">
        <v>8053.9639000000006</v>
      </c>
      <c r="H418" s="362">
        <v>22443.421859999999</v>
      </c>
      <c r="I418" s="362">
        <v>22925.82143</v>
      </c>
      <c r="J418" s="362">
        <v>16141.117029999999</v>
      </c>
      <c r="K418" s="362">
        <v>39066.938459999998</v>
      </c>
      <c r="L418" s="362">
        <v>18155.20724</v>
      </c>
      <c r="M418" s="362">
        <v>3395.2676200000001</v>
      </c>
      <c r="N418" s="362">
        <v>21550.474859999998</v>
      </c>
      <c r="O418" s="362">
        <v>83060.835180000009</v>
      </c>
      <c r="P418" s="362">
        <v>312.01575000000003</v>
      </c>
      <c r="Q418" s="362">
        <v>1741.53378</v>
      </c>
      <c r="R418" s="363">
        <v>2053.5495300000002</v>
      </c>
      <c r="S418" s="5"/>
      <c r="T418" s="5"/>
      <c r="U418" s="5"/>
      <c r="V418" s="5"/>
      <c r="W418" s="5"/>
      <c r="X418" s="5"/>
      <c r="Y418" s="5"/>
      <c r="Z418" s="5"/>
      <c r="AA418" s="5"/>
      <c r="AB418" s="5"/>
    </row>
    <row r="419" spans="1:28" ht="13.2">
      <c r="A419" s="364"/>
      <c r="B419" s="364"/>
      <c r="C419" s="364"/>
      <c r="D419" s="364"/>
      <c r="E419" s="365">
        <v>101</v>
      </c>
      <c r="F419" s="366">
        <v>1506.8183799999999</v>
      </c>
      <c r="G419" s="367">
        <v>232.84857</v>
      </c>
      <c r="H419" s="367">
        <v>1739.66695</v>
      </c>
      <c r="I419" s="367">
        <v>10239.36118</v>
      </c>
      <c r="J419" s="367">
        <v>2549.6076600000001</v>
      </c>
      <c r="K419" s="367">
        <v>12788.96884</v>
      </c>
      <c r="L419" s="367">
        <v>2501.0572200000001</v>
      </c>
      <c r="M419" s="367">
        <v>1431.09907</v>
      </c>
      <c r="N419" s="367">
        <v>3932.1562899999999</v>
      </c>
      <c r="O419" s="367">
        <v>18460.792079999999</v>
      </c>
      <c r="P419" s="367">
        <v>2.239E-2</v>
      </c>
      <c r="Q419" s="367">
        <v>0</v>
      </c>
      <c r="R419" s="368">
        <v>2.239E-2</v>
      </c>
      <c r="S419" s="5"/>
      <c r="T419" s="5"/>
      <c r="U419" s="5"/>
      <c r="V419" s="5"/>
      <c r="W419" s="5"/>
      <c r="X419" s="5"/>
      <c r="Y419" s="5"/>
      <c r="Z419" s="5"/>
      <c r="AA419" s="5"/>
      <c r="AB419" s="5"/>
    </row>
    <row r="420" spans="1:28" ht="13.2">
      <c r="A420" s="364"/>
      <c r="B420" s="359" t="s">
        <v>239</v>
      </c>
      <c r="C420" s="359" t="s">
        <v>243</v>
      </c>
      <c r="D420" s="359" t="s">
        <v>244</v>
      </c>
      <c r="E420" s="360">
        <v>83</v>
      </c>
      <c r="F420" s="361">
        <v>966.81527000000006</v>
      </c>
      <c r="G420" s="362">
        <v>236.44522000000001</v>
      </c>
      <c r="H420" s="362">
        <v>1203.2604899999999</v>
      </c>
      <c r="I420" s="362">
        <v>4731.5135399999999</v>
      </c>
      <c r="J420" s="362">
        <v>258.13060999999999</v>
      </c>
      <c r="K420" s="362">
        <v>4989.6441500000001</v>
      </c>
      <c r="L420" s="362">
        <v>5357.8614800000005</v>
      </c>
      <c r="M420" s="362">
        <v>340.21030999999999</v>
      </c>
      <c r="N420" s="362">
        <v>5698.07179</v>
      </c>
      <c r="O420" s="362">
        <v>11890.976429999999</v>
      </c>
      <c r="P420" s="362">
        <v>55.008800000000001</v>
      </c>
      <c r="Q420" s="362">
        <v>7.3510000000000006E-2</v>
      </c>
      <c r="R420" s="363">
        <v>55.08231</v>
      </c>
      <c r="S420" s="5"/>
      <c r="T420" s="5"/>
      <c r="U420" s="5"/>
      <c r="V420" s="5"/>
      <c r="W420" s="5"/>
      <c r="X420" s="5"/>
      <c r="Y420" s="5"/>
      <c r="Z420" s="5"/>
      <c r="AA420" s="5"/>
      <c r="AB420" s="5"/>
    </row>
    <row r="421" spans="1:28" ht="13.2">
      <c r="A421" s="364"/>
      <c r="B421" s="364"/>
      <c r="C421" s="364"/>
      <c r="D421" s="359" t="s">
        <v>243</v>
      </c>
      <c r="E421" s="360">
        <v>66</v>
      </c>
      <c r="F421" s="361">
        <v>7166.2459699999999</v>
      </c>
      <c r="G421" s="362">
        <v>1916.2578899999999</v>
      </c>
      <c r="H421" s="362">
        <v>9082.5038599999989</v>
      </c>
      <c r="I421" s="362">
        <v>13041.897080000001</v>
      </c>
      <c r="J421" s="362">
        <v>3682.5204700000004</v>
      </c>
      <c r="K421" s="362">
        <v>16724.417550000002</v>
      </c>
      <c r="L421" s="362">
        <v>5821.4919600000003</v>
      </c>
      <c r="M421" s="362">
        <v>420.89594</v>
      </c>
      <c r="N421" s="362">
        <v>6242.3879000000006</v>
      </c>
      <c r="O421" s="362">
        <v>32049.309309999997</v>
      </c>
      <c r="P421" s="362">
        <v>31941.126210000002</v>
      </c>
      <c r="Q421" s="362">
        <v>61.04918</v>
      </c>
      <c r="R421" s="363">
        <v>32002.17539</v>
      </c>
      <c r="S421" s="5"/>
      <c r="T421" s="5"/>
      <c r="U421" s="5"/>
      <c r="V421" s="5"/>
      <c r="W421" s="5"/>
      <c r="X421" s="5"/>
      <c r="Y421" s="5"/>
      <c r="Z421" s="5"/>
      <c r="AA421" s="5"/>
      <c r="AB421" s="5"/>
    </row>
    <row r="422" spans="1:28" ht="13.2">
      <c r="A422" s="364"/>
      <c r="B422" s="359" t="s">
        <v>14</v>
      </c>
      <c r="C422" s="359" t="s">
        <v>254</v>
      </c>
      <c r="D422" s="359" t="s">
        <v>254</v>
      </c>
      <c r="E422" s="360">
        <v>24</v>
      </c>
      <c r="F422" s="361">
        <v>43529.888909999994</v>
      </c>
      <c r="G422" s="362">
        <v>5544.7623800000001</v>
      </c>
      <c r="H422" s="362">
        <v>49074.651290000002</v>
      </c>
      <c r="I422" s="362">
        <v>28967.145479999999</v>
      </c>
      <c r="J422" s="362">
        <v>9532.6218499999995</v>
      </c>
      <c r="K422" s="362">
        <v>38499.767329999995</v>
      </c>
      <c r="L422" s="362">
        <v>19169.593639999999</v>
      </c>
      <c r="M422" s="362">
        <v>4370.68426</v>
      </c>
      <c r="N422" s="362">
        <v>23540.277899999997</v>
      </c>
      <c r="O422" s="362">
        <v>111114.69652</v>
      </c>
      <c r="P422" s="362">
        <v>43257.044090000003</v>
      </c>
      <c r="Q422" s="362">
        <v>13202.890429999999</v>
      </c>
      <c r="R422" s="363">
        <v>56459.934520000003</v>
      </c>
      <c r="S422" s="5"/>
      <c r="T422" s="5"/>
      <c r="U422" s="5"/>
      <c r="V422" s="5"/>
      <c r="W422" s="5"/>
      <c r="X422" s="5"/>
      <c r="Y422" s="5"/>
      <c r="Z422" s="5"/>
      <c r="AA422" s="5"/>
      <c r="AB422" s="5"/>
    </row>
    <row r="423" spans="1:28" ht="13.2">
      <c r="A423" s="364"/>
      <c r="B423" s="364"/>
      <c r="C423" s="364"/>
      <c r="D423" s="364"/>
      <c r="E423" s="365">
        <v>81</v>
      </c>
      <c r="F423" s="366">
        <v>5658.6742599999998</v>
      </c>
      <c r="G423" s="367">
        <v>1210.56315</v>
      </c>
      <c r="H423" s="367">
        <v>6869.2374099999997</v>
      </c>
      <c r="I423" s="367">
        <v>21100.922050000001</v>
      </c>
      <c r="J423" s="367">
        <v>13051.151189999999</v>
      </c>
      <c r="K423" s="367">
        <v>34152.073240000005</v>
      </c>
      <c r="L423" s="367">
        <v>8553.37327</v>
      </c>
      <c r="M423" s="367">
        <v>4783.4145699999999</v>
      </c>
      <c r="N423" s="367">
        <v>13336.787839999999</v>
      </c>
      <c r="O423" s="367">
        <v>54358.098490000004</v>
      </c>
      <c r="P423" s="367">
        <v>6405.9638800000002</v>
      </c>
      <c r="Q423" s="367">
        <v>847.47030000000007</v>
      </c>
      <c r="R423" s="368">
        <v>7253.4341799999993</v>
      </c>
      <c r="S423" s="5"/>
      <c r="T423" s="5"/>
      <c r="U423" s="5"/>
      <c r="V423" s="5"/>
      <c r="W423" s="5"/>
      <c r="X423" s="5"/>
      <c r="Y423" s="5"/>
      <c r="Z423" s="5"/>
      <c r="AA423" s="5"/>
      <c r="AB423" s="5"/>
    </row>
    <row r="424" spans="1:28" ht="13.2">
      <c r="A424" s="364"/>
      <c r="B424" s="359" t="s">
        <v>15</v>
      </c>
      <c r="C424" s="359" t="s">
        <v>258</v>
      </c>
      <c r="D424" s="359" t="s">
        <v>258</v>
      </c>
      <c r="E424" s="360">
        <v>38</v>
      </c>
      <c r="F424" s="361">
        <v>14521.2528</v>
      </c>
      <c r="G424" s="362">
        <v>657.58735000000001</v>
      </c>
      <c r="H424" s="362">
        <v>15178.84015</v>
      </c>
      <c r="I424" s="362">
        <v>24798.25676</v>
      </c>
      <c r="J424" s="362">
        <v>7057.9428200000002</v>
      </c>
      <c r="K424" s="362">
        <v>31856.199579999997</v>
      </c>
      <c r="L424" s="362">
        <v>12061.434029999999</v>
      </c>
      <c r="M424" s="362">
        <v>7850.13778</v>
      </c>
      <c r="N424" s="362">
        <v>19911.571809999998</v>
      </c>
      <c r="O424" s="362">
        <v>66946.611539999998</v>
      </c>
      <c r="P424" s="362">
        <v>73260.361239999998</v>
      </c>
      <c r="Q424" s="362">
        <v>353.21764000000002</v>
      </c>
      <c r="R424" s="363">
        <v>73613.578880000001</v>
      </c>
      <c r="S424" s="5"/>
      <c r="T424" s="5"/>
      <c r="U424" s="5"/>
      <c r="V424" s="5"/>
      <c r="W424" s="5"/>
      <c r="X424" s="5"/>
      <c r="Y424" s="5"/>
      <c r="Z424" s="5"/>
      <c r="AA424" s="5"/>
      <c r="AB424" s="5"/>
    </row>
    <row r="425" spans="1:28" ht="13.2">
      <c r="A425" s="364"/>
      <c r="B425" s="364"/>
      <c r="C425" s="364"/>
      <c r="D425" s="364"/>
      <c r="E425" s="365">
        <v>110</v>
      </c>
      <c r="F425" s="366">
        <v>2057.83518</v>
      </c>
      <c r="G425" s="367">
        <v>56312.606909999995</v>
      </c>
      <c r="H425" s="367">
        <v>58370.442090000004</v>
      </c>
      <c r="I425" s="367">
        <v>5744.0399699999998</v>
      </c>
      <c r="J425" s="367">
        <v>1691.8352299999999</v>
      </c>
      <c r="K425" s="367">
        <v>7435.8752000000004</v>
      </c>
      <c r="L425" s="367">
        <v>1646.3753000000002</v>
      </c>
      <c r="M425" s="367">
        <v>100.95032</v>
      </c>
      <c r="N425" s="367">
        <v>1747.3256200000001</v>
      </c>
      <c r="O425" s="367">
        <v>67553.642909999995</v>
      </c>
      <c r="P425" s="367">
        <v>143.81671</v>
      </c>
      <c r="Q425" s="367">
        <v>221.73952</v>
      </c>
      <c r="R425" s="368">
        <v>365.55622999999997</v>
      </c>
      <c r="S425" s="5"/>
      <c r="T425" s="5"/>
      <c r="U425" s="5"/>
      <c r="V425" s="5"/>
      <c r="W425" s="5"/>
      <c r="X425" s="5"/>
      <c r="Y425" s="5"/>
      <c r="Z425" s="5"/>
      <c r="AA425" s="5"/>
      <c r="AB425" s="5"/>
    </row>
    <row r="426" spans="1:28" ht="13.2">
      <c r="A426" s="364"/>
      <c r="B426" s="359" t="s">
        <v>16</v>
      </c>
      <c r="C426" s="359" t="s">
        <v>16</v>
      </c>
      <c r="D426" s="359" t="s">
        <v>73</v>
      </c>
      <c r="E426" s="360">
        <v>57</v>
      </c>
      <c r="F426" s="361">
        <v>2149.9661700000001</v>
      </c>
      <c r="G426" s="362">
        <v>2436.08358</v>
      </c>
      <c r="H426" s="362">
        <v>4586.0497500000001</v>
      </c>
      <c r="I426" s="362">
        <v>17977.78889</v>
      </c>
      <c r="J426" s="362">
        <v>10790.700929999999</v>
      </c>
      <c r="K426" s="362">
        <v>28768.489819999999</v>
      </c>
      <c r="L426" s="362">
        <v>5654.4658200000003</v>
      </c>
      <c r="M426" s="362">
        <v>454.33953000000002</v>
      </c>
      <c r="N426" s="362">
        <v>6108.8053499999996</v>
      </c>
      <c r="O426" s="362">
        <v>39463.344920000003</v>
      </c>
      <c r="P426" s="362">
        <v>672.81289000000004</v>
      </c>
      <c r="Q426" s="362">
        <v>75.413350000000008</v>
      </c>
      <c r="R426" s="363">
        <v>748.22623999999996</v>
      </c>
      <c r="S426" s="5"/>
      <c r="T426" s="5"/>
      <c r="U426" s="5"/>
      <c r="V426" s="5"/>
      <c r="W426" s="5"/>
      <c r="X426" s="5"/>
      <c r="Y426" s="5"/>
      <c r="Z426" s="5"/>
      <c r="AA426" s="5"/>
      <c r="AB426" s="5"/>
    </row>
    <row r="427" spans="1:28" ht="13.2">
      <c r="A427" s="364"/>
      <c r="B427" s="364"/>
      <c r="C427" s="364"/>
      <c r="D427" s="359" t="s">
        <v>271</v>
      </c>
      <c r="E427" s="360">
        <v>40</v>
      </c>
      <c r="F427" s="361">
        <v>11749.662910000001</v>
      </c>
      <c r="G427" s="362">
        <v>6038.1446299999998</v>
      </c>
      <c r="H427" s="362">
        <v>17787.807539999998</v>
      </c>
      <c r="I427" s="362">
        <v>28601.733039999999</v>
      </c>
      <c r="J427" s="362">
        <v>11762.407670000001</v>
      </c>
      <c r="K427" s="362">
        <v>40364.14071</v>
      </c>
      <c r="L427" s="362">
        <v>6424.9865099999997</v>
      </c>
      <c r="M427" s="362">
        <v>5107.7756900000004</v>
      </c>
      <c r="N427" s="362">
        <v>11532.762199999999</v>
      </c>
      <c r="O427" s="362">
        <v>69684.710449999999</v>
      </c>
      <c r="P427" s="362">
        <v>75117.088749999995</v>
      </c>
      <c r="Q427" s="362">
        <v>2.5345999999999997</v>
      </c>
      <c r="R427" s="363">
        <v>75119.623349999994</v>
      </c>
      <c r="S427" s="5"/>
      <c r="T427" s="5"/>
      <c r="U427" s="5"/>
      <c r="V427" s="5"/>
      <c r="W427" s="5"/>
      <c r="X427" s="5"/>
      <c r="Y427" s="5"/>
      <c r="Z427" s="5"/>
      <c r="AA427" s="5"/>
      <c r="AB427" s="5"/>
    </row>
    <row r="428" spans="1:28" ht="13.2">
      <c r="A428" s="364"/>
      <c r="B428" s="364"/>
      <c r="C428" s="364"/>
      <c r="D428" s="364"/>
      <c r="E428" s="365">
        <v>64</v>
      </c>
      <c r="F428" s="366">
        <v>484.58665000000002</v>
      </c>
      <c r="G428" s="367">
        <v>51.418699999999994</v>
      </c>
      <c r="H428" s="367">
        <v>536.00535000000002</v>
      </c>
      <c r="I428" s="367">
        <v>25913.806479999999</v>
      </c>
      <c r="J428" s="367">
        <v>10975.591699999999</v>
      </c>
      <c r="K428" s="367">
        <v>36889.398179999997</v>
      </c>
      <c r="L428" s="367">
        <v>8268.0195100000001</v>
      </c>
      <c r="M428" s="367">
        <v>2218.9078999999997</v>
      </c>
      <c r="N428" s="367">
        <v>10486.92741</v>
      </c>
      <c r="O428" s="367">
        <v>47912.33094</v>
      </c>
      <c r="P428" s="367">
        <v>450.51808</v>
      </c>
      <c r="Q428" s="367">
        <v>30.879819999999999</v>
      </c>
      <c r="R428" s="368">
        <v>481.39790000000005</v>
      </c>
      <c r="S428" s="5"/>
      <c r="T428" s="5"/>
      <c r="U428" s="5"/>
      <c r="V428" s="5"/>
      <c r="W428" s="5"/>
      <c r="X428" s="5"/>
      <c r="Y428" s="5"/>
      <c r="Z428" s="5"/>
      <c r="AA428" s="5"/>
      <c r="AB428" s="5"/>
    </row>
    <row r="429" spans="1:28" ht="13.2">
      <c r="A429" s="364"/>
      <c r="B429" s="364"/>
      <c r="C429" s="364"/>
      <c r="D429" s="359" t="s">
        <v>78</v>
      </c>
      <c r="E429" s="360">
        <v>16</v>
      </c>
      <c r="F429" s="361">
        <v>7528.7566699999998</v>
      </c>
      <c r="G429" s="362">
        <v>11237.73979</v>
      </c>
      <c r="H429" s="362">
        <v>18766.496460000002</v>
      </c>
      <c r="I429" s="362">
        <v>34371.08481</v>
      </c>
      <c r="J429" s="362">
        <v>27907.697499999998</v>
      </c>
      <c r="K429" s="362">
        <v>62278.782310000002</v>
      </c>
      <c r="L429" s="362">
        <v>11592.41647</v>
      </c>
      <c r="M429" s="362">
        <v>18116.57749</v>
      </c>
      <c r="N429" s="362">
        <v>29708.99396</v>
      </c>
      <c r="O429" s="362">
        <v>110754.27273</v>
      </c>
      <c r="P429" s="362">
        <v>1321.50584</v>
      </c>
      <c r="Q429" s="362">
        <v>292.7004</v>
      </c>
      <c r="R429" s="363">
        <v>1614.20624</v>
      </c>
      <c r="S429" s="5"/>
      <c r="T429" s="5"/>
      <c r="U429" s="5"/>
      <c r="V429" s="5"/>
      <c r="W429" s="5"/>
      <c r="X429" s="5"/>
      <c r="Y429" s="5"/>
      <c r="Z429" s="5"/>
      <c r="AA429" s="5"/>
      <c r="AB429" s="5"/>
    </row>
    <row r="430" spans="1:28" ht="13.2">
      <c r="A430" s="364"/>
      <c r="B430" s="364"/>
      <c r="C430" s="364"/>
      <c r="D430" s="364"/>
      <c r="E430" s="365">
        <v>30</v>
      </c>
      <c r="F430" s="366">
        <v>10938.8945</v>
      </c>
      <c r="G430" s="367">
        <v>5715.4308300000002</v>
      </c>
      <c r="H430" s="367">
        <v>16654.32533</v>
      </c>
      <c r="I430" s="367">
        <v>21006.002140000001</v>
      </c>
      <c r="J430" s="367">
        <v>11898.922279999999</v>
      </c>
      <c r="K430" s="367">
        <v>32904.924420000003</v>
      </c>
      <c r="L430" s="367">
        <v>9924.3955600000008</v>
      </c>
      <c r="M430" s="367">
        <v>6371.7007100000001</v>
      </c>
      <c r="N430" s="367">
        <v>16296.09627</v>
      </c>
      <c r="O430" s="367">
        <v>65855.346019999997</v>
      </c>
      <c r="P430" s="367">
        <v>479.38778000000002</v>
      </c>
      <c r="Q430" s="367">
        <v>1670.4466699999998</v>
      </c>
      <c r="R430" s="368">
        <v>2149.8344500000003</v>
      </c>
      <c r="S430" s="5"/>
      <c r="T430" s="5"/>
      <c r="U430" s="5"/>
      <c r="V430" s="5"/>
      <c r="W430" s="5"/>
      <c r="X430" s="5"/>
      <c r="Y430" s="5"/>
      <c r="Z430" s="5"/>
      <c r="AA430" s="5"/>
      <c r="AB430" s="5"/>
    </row>
    <row r="431" spans="1:28" ht="13.2">
      <c r="A431" s="364"/>
      <c r="B431" s="364"/>
      <c r="C431" s="364"/>
      <c r="D431" s="364"/>
      <c r="E431" s="365">
        <v>46</v>
      </c>
      <c r="F431" s="366">
        <v>0</v>
      </c>
      <c r="G431" s="367">
        <v>0</v>
      </c>
      <c r="H431" s="367">
        <v>0</v>
      </c>
      <c r="I431" s="367">
        <v>970.66125</v>
      </c>
      <c r="J431" s="367">
        <v>250.03832999999997</v>
      </c>
      <c r="K431" s="367">
        <v>1220.69958</v>
      </c>
      <c r="L431" s="367">
        <v>249.48032000000001</v>
      </c>
      <c r="M431" s="367">
        <v>1650.6463700000002</v>
      </c>
      <c r="N431" s="367">
        <v>1900.1266900000001</v>
      </c>
      <c r="O431" s="367">
        <v>3120.82627</v>
      </c>
      <c r="P431" s="367">
        <v>0</v>
      </c>
      <c r="Q431" s="367">
        <v>0</v>
      </c>
      <c r="R431" s="368">
        <v>0</v>
      </c>
      <c r="S431" s="5"/>
      <c r="T431" s="5"/>
      <c r="U431" s="5"/>
      <c r="V431" s="5"/>
      <c r="W431" s="5"/>
      <c r="X431" s="5"/>
      <c r="Y431" s="5"/>
      <c r="Z431" s="5"/>
      <c r="AA431" s="5"/>
      <c r="AB431" s="5"/>
    </row>
    <row r="432" spans="1:28" ht="13.2">
      <c r="A432" s="364"/>
      <c r="B432" s="364"/>
      <c r="C432" s="364"/>
      <c r="D432" s="364"/>
      <c r="E432" s="365">
        <v>50</v>
      </c>
      <c r="F432" s="366">
        <v>1874.5948799999999</v>
      </c>
      <c r="G432" s="367">
        <v>1361.25973</v>
      </c>
      <c r="H432" s="367">
        <v>3235.8546099999999</v>
      </c>
      <c r="I432" s="367">
        <v>19660.29105</v>
      </c>
      <c r="J432" s="367">
        <v>19847.086429999999</v>
      </c>
      <c r="K432" s="367">
        <v>39507.377479999996</v>
      </c>
      <c r="L432" s="367">
        <v>4726.3296399999999</v>
      </c>
      <c r="M432" s="367">
        <v>9708.7219600000008</v>
      </c>
      <c r="N432" s="367">
        <v>14435.051599999999</v>
      </c>
      <c r="O432" s="367">
        <v>57178.283689999997</v>
      </c>
      <c r="P432" s="367">
        <v>143.90760999999998</v>
      </c>
      <c r="Q432" s="367">
        <v>34.897910000000003</v>
      </c>
      <c r="R432" s="368">
        <v>178.80552</v>
      </c>
      <c r="S432" s="5"/>
      <c r="T432" s="5"/>
      <c r="U432" s="5"/>
      <c r="V432" s="5"/>
      <c r="W432" s="5"/>
      <c r="X432" s="5"/>
      <c r="Y432" s="5"/>
      <c r="Z432" s="5"/>
      <c r="AA432" s="5"/>
      <c r="AB432" s="5"/>
    </row>
    <row r="433" spans="1:28" ht="13.2">
      <c r="A433" s="364"/>
      <c r="B433" s="364"/>
      <c r="C433" s="364"/>
      <c r="D433" s="359" t="s">
        <v>16</v>
      </c>
      <c r="E433" s="360">
        <v>15</v>
      </c>
      <c r="F433" s="361">
        <v>11961.32323</v>
      </c>
      <c r="G433" s="362">
        <v>6705.7511599999998</v>
      </c>
      <c r="H433" s="362">
        <v>18667.074390000002</v>
      </c>
      <c r="I433" s="362">
        <v>40986.349829999999</v>
      </c>
      <c r="J433" s="362">
        <v>13841.22525</v>
      </c>
      <c r="K433" s="362">
        <v>54827.575079999995</v>
      </c>
      <c r="L433" s="362">
        <v>19815.20968</v>
      </c>
      <c r="M433" s="362">
        <v>7877.2521999999999</v>
      </c>
      <c r="N433" s="362">
        <v>27692.461879999999</v>
      </c>
      <c r="O433" s="362">
        <v>101187.11134999999</v>
      </c>
      <c r="P433" s="362">
        <v>16980.795300000002</v>
      </c>
      <c r="Q433" s="362">
        <v>1791.50424</v>
      </c>
      <c r="R433" s="363">
        <v>18772.29954</v>
      </c>
      <c r="S433" s="5"/>
      <c r="T433" s="5"/>
      <c r="U433" s="5"/>
      <c r="V433" s="5"/>
      <c r="W433" s="5"/>
      <c r="X433" s="5"/>
      <c r="Y433" s="5"/>
      <c r="Z433" s="5"/>
      <c r="AA433" s="5"/>
      <c r="AB433" s="5"/>
    </row>
    <row r="434" spans="1:28" ht="13.2">
      <c r="A434" s="364"/>
      <c r="B434" s="364"/>
      <c r="C434" s="364"/>
      <c r="D434" s="364"/>
      <c r="E434" s="365">
        <v>32</v>
      </c>
      <c r="F434" s="366">
        <v>8671.4593399999994</v>
      </c>
      <c r="G434" s="367">
        <v>6736.3698199999999</v>
      </c>
      <c r="H434" s="367">
        <v>15407.829159999999</v>
      </c>
      <c r="I434" s="367">
        <v>19126.933149999997</v>
      </c>
      <c r="J434" s="367">
        <v>12001.970300000001</v>
      </c>
      <c r="K434" s="367">
        <v>31128.903449999998</v>
      </c>
      <c r="L434" s="367">
        <v>7781.9414200000001</v>
      </c>
      <c r="M434" s="367">
        <v>3519.0308</v>
      </c>
      <c r="N434" s="367">
        <v>11300.972220000001</v>
      </c>
      <c r="O434" s="367">
        <v>57837.704829999995</v>
      </c>
      <c r="P434" s="367">
        <v>9863.534380000001</v>
      </c>
      <c r="Q434" s="367">
        <v>89.03622</v>
      </c>
      <c r="R434" s="368">
        <v>9952.5705999999991</v>
      </c>
      <c r="S434" s="5"/>
      <c r="T434" s="5"/>
      <c r="U434" s="5"/>
      <c r="V434" s="5"/>
      <c r="W434" s="5"/>
      <c r="X434" s="5"/>
      <c r="Y434" s="5"/>
      <c r="Z434" s="5"/>
      <c r="AA434" s="5"/>
      <c r="AB434" s="5"/>
    </row>
    <row r="435" spans="1:28" ht="13.2">
      <c r="A435" s="364"/>
      <c r="B435" s="364"/>
      <c r="C435" s="364"/>
      <c r="D435" s="359" t="s">
        <v>56</v>
      </c>
      <c r="E435" s="360">
        <v>14</v>
      </c>
      <c r="F435" s="361">
        <v>5499.58583</v>
      </c>
      <c r="G435" s="362">
        <v>4651.9843099999998</v>
      </c>
      <c r="H435" s="362">
        <v>10151.57014</v>
      </c>
      <c r="I435" s="362">
        <v>21966.078320000001</v>
      </c>
      <c r="J435" s="362">
        <v>9454.7877100000005</v>
      </c>
      <c r="K435" s="362">
        <v>31420.866030000001</v>
      </c>
      <c r="L435" s="362">
        <v>21170.810420000002</v>
      </c>
      <c r="M435" s="362">
        <v>10377.21996</v>
      </c>
      <c r="N435" s="362">
        <v>31548.03038</v>
      </c>
      <c r="O435" s="362">
        <v>73120.466549999997</v>
      </c>
      <c r="P435" s="362">
        <v>69427.420530000003</v>
      </c>
      <c r="Q435" s="362">
        <v>11356.494000000001</v>
      </c>
      <c r="R435" s="363">
        <v>80783.914529999995</v>
      </c>
      <c r="S435" s="5"/>
      <c r="T435" s="5"/>
      <c r="U435" s="5"/>
      <c r="V435" s="5"/>
      <c r="W435" s="5"/>
      <c r="X435" s="5"/>
      <c r="Y435" s="5"/>
      <c r="Z435" s="5"/>
      <c r="AA435" s="5"/>
      <c r="AB435" s="5"/>
    </row>
    <row r="436" spans="1:28" ht="13.2">
      <c r="A436" s="364"/>
      <c r="B436" s="364"/>
      <c r="C436" s="364"/>
      <c r="D436" s="359" t="s">
        <v>57</v>
      </c>
      <c r="E436" s="360">
        <v>35</v>
      </c>
      <c r="F436" s="361">
        <v>6463.7166699999998</v>
      </c>
      <c r="G436" s="362">
        <v>2908.1619599999999</v>
      </c>
      <c r="H436" s="362">
        <v>9371.8786300000011</v>
      </c>
      <c r="I436" s="362">
        <v>24011.34895</v>
      </c>
      <c r="J436" s="362">
        <v>7350.3376699999999</v>
      </c>
      <c r="K436" s="362">
        <v>31361.68662</v>
      </c>
      <c r="L436" s="362">
        <v>8183.1716999999999</v>
      </c>
      <c r="M436" s="362">
        <v>2925.8097000000002</v>
      </c>
      <c r="N436" s="362">
        <v>11108.981400000001</v>
      </c>
      <c r="O436" s="362">
        <v>51842.546649999997</v>
      </c>
      <c r="P436" s="362">
        <v>51305.620950000004</v>
      </c>
      <c r="Q436" s="362">
        <v>1.4589700000000001</v>
      </c>
      <c r="R436" s="363">
        <v>51307.079920000004</v>
      </c>
      <c r="S436" s="5"/>
      <c r="T436" s="5"/>
      <c r="U436" s="5"/>
      <c r="V436" s="5"/>
      <c r="W436" s="5"/>
      <c r="X436" s="5"/>
      <c r="Y436" s="5"/>
      <c r="Z436" s="5"/>
      <c r="AA436" s="5"/>
      <c r="AB436" s="5"/>
    </row>
    <row r="437" spans="1:28" ht="13.2">
      <c r="A437" s="364"/>
      <c r="B437" s="364"/>
      <c r="C437" s="364"/>
      <c r="D437" s="359" t="s">
        <v>274</v>
      </c>
      <c r="E437" s="360">
        <v>67</v>
      </c>
      <c r="F437" s="361">
        <v>3439.3124900000003</v>
      </c>
      <c r="G437" s="362">
        <v>140.50798</v>
      </c>
      <c r="H437" s="362">
        <v>3579.8204700000001</v>
      </c>
      <c r="I437" s="362">
        <v>20673.849890000001</v>
      </c>
      <c r="J437" s="362">
        <v>5994.9972800000005</v>
      </c>
      <c r="K437" s="362">
        <v>26668.847170000001</v>
      </c>
      <c r="L437" s="362">
        <v>11547.894779999999</v>
      </c>
      <c r="M437" s="362">
        <v>1107.71594</v>
      </c>
      <c r="N437" s="362">
        <v>12655.610720000001</v>
      </c>
      <c r="O437" s="362">
        <v>42904.278359999997</v>
      </c>
      <c r="P437" s="362">
        <v>72.677899999999994</v>
      </c>
      <c r="Q437" s="362">
        <v>0.41664999999999996</v>
      </c>
      <c r="R437" s="363">
        <v>73.094549999999998</v>
      </c>
      <c r="S437" s="5"/>
      <c r="T437" s="5"/>
      <c r="U437" s="5"/>
      <c r="V437" s="5"/>
      <c r="W437" s="5"/>
      <c r="X437" s="5"/>
      <c r="Y437" s="5"/>
      <c r="Z437" s="5"/>
      <c r="AA437" s="5"/>
      <c r="AB437" s="5"/>
    </row>
    <row r="438" spans="1:28" ht="13.2">
      <c r="A438" s="364"/>
      <c r="B438" s="364"/>
      <c r="C438" s="364"/>
      <c r="D438" s="359" t="s">
        <v>59</v>
      </c>
      <c r="E438" s="360">
        <v>8</v>
      </c>
      <c r="F438" s="361">
        <v>16710.749189999999</v>
      </c>
      <c r="G438" s="362">
        <v>13802.24626</v>
      </c>
      <c r="H438" s="362">
        <v>30512.995449999999</v>
      </c>
      <c r="I438" s="362">
        <v>41915.141909999998</v>
      </c>
      <c r="J438" s="362">
        <v>42645.14733</v>
      </c>
      <c r="K438" s="362">
        <v>84560.289239999998</v>
      </c>
      <c r="L438" s="362">
        <v>19558.885409999999</v>
      </c>
      <c r="M438" s="362">
        <v>10066.90137</v>
      </c>
      <c r="N438" s="362">
        <v>29625.786780000002</v>
      </c>
      <c r="O438" s="362">
        <v>144699.07147</v>
      </c>
      <c r="P438" s="362">
        <v>9158.5311899999997</v>
      </c>
      <c r="Q438" s="362">
        <v>313.04820000000001</v>
      </c>
      <c r="R438" s="363">
        <v>9471.5793900000008</v>
      </c>
      <c r="S438" s="5"/>
      <c r="T438" s="5"/>
      <c r="U438" s="5"/>
      <c r="V438" s="5"/>
      <c r="W438" s="5"/>
      <c r="X438" s="5"/>
      <c r="Y438" s="5"/>
      <c r="Z438" s="5"/>
      <c r="AA438" s="5"/>
      <c r="AB438" s="5"/>
    </row>
    <row r="439" spans="1:28" ht="13.2">
      <c r="A439" s="364"/>
      <c r="B439" s="364"/>
      <c r="C439" s="364"/>
      <c r="D439" s="364"/>
      <c r="E439" s="365">
        <v>25</v>
      </c>
      <c r="F439" s="366">
        <v>18281.5095</v>
      </c>
      <c r="G439" s="367">
        <v>15052.560039999998</v>
      </c>
      <c r="H439" s="367">
        <v>33334.069539999997</v>
      </c>
      <c r="I439" s="367">
        <v>33325.477850000003</v>
      </c>
      <c r="J439" s="367">
        <v>44171.826430000001</v>
      </c>
      <c r="K439" s="367">
        <v>77497.304279999997</v>
      </c>
      <c r="L439" s="367">
        <v>18647.27565</v>
      </c>
      <c r="M439" s="367">
        <v>18584.5733</v>
      </c>
      <c r="N439" s="367">
        <v>37231.84895</v>
      </c>
      <c r="O439" s="367">
        <v>148063.22277000002</v>
      </c>
      <c r="P439" s="367">
        <v>403.78271000000001</v>
      </c>
      <c r="Q439" s="367">
        <v>12.169459999999999</v>
      </c>
      <c r="R439" s="368">
        <v>415.95216999999997</v>
      </c>
      <c r="S439" s="5"/>
      <c r="T439" s="5"/>
      <c r="U439" s="5"/>
      <c r="V439" s="5"/>
      <c r="W439" s="5"/>
      <c r="X439" s="5"/>
      <c r="Y439" s="5"/>
      <c r="Z439" s="5"/>
      <c r="AA439" s="5"/>
      <c r="AB439" s="5"/>
    </row>
    <row r="440" spans="1:28" ht="13.2">
      <c r="A440" s="364"/>
      <c r="B440" s="364"/>
      <c r="C440" s="364"/>
      <c r="D440" s="364"/>
      <c r="E440" s="365">
        <v>108</v>
      </c>
      <c r="F440" s="366">
        <v>2889.4654</v>
      </c>
      <c r="G440" s="367">
        <v>2569.0457999999999</v>
      </c>
      <c r="H440" s="367">
        <v>5458.5111999999999</v>
      </c>
      <c r="I440" s="367">
        <v>25956.352729999999</v>
      </c>
      <c r="J440" s="367">
        <v>18412.307760000003</v>
      </c>
      <c r="K440" s="367">
        <v>44368.660490000002</v>
      </c>
      <c r="L440" s="367">
        <v>7038.6493899999996</v>
      </c>
      <c r="M440" s="367">
        <v>7799.0120700000007</v>
      </c>
      <c r="N440" s="367">
        <v>14837.661460000001</v>
      </c>
      <c r="O440" s="367">
        <v>64664.833149999999</v>
      </c>
      <c r="P440" s="367">
        <v>4325.46342</v>
      </c>
      <c r="Q440" s="367">
        <v>828.32548999999995</v>
      </c>
      <c r="R440" s="368">
        <v>5153.7889100000002</v>
      </c>
      <c r="S440" s="5"/>
      <c r="T440" s="5"/>
      <c r="U440" s="5"/>
      <c r="V440" s="5"/>
      <c r="W440" s="5"/>
      <c r="X440" s="5"/>
      <c r="Y440" s="5"/>
      <c r="Z440" s="5"/>
      <c r="AA440" s="5"/>
      <c r="AB440" s="5"/>
    </row>
    <row r="441" spans="1:28" ht="13.2">
      <c r="A441" s="364"/>
      <c r="B441" s="364"/>
      <c r="C441" s="364"/>
      <c r="D441" s="359" t="s">
        <v>66</v>
      </c>
      <c r="E441" s="360">
        <v>10</v>
      </c>
      <c r="F441" s="361">
        <v>8026.1111100000007</v>
      </c>
      <c r="G441" s="362">
        <v>6901.8003899999994</v>
      </c>
      <c r="H441" s="362">
        <v>14927.9115</v>
      </c>
      <c r="I441" s="362">
        <v>46876.842069999999</v>
      </c>
      <c r="J441" s="362">
        <v>21224.498760000002</v>
      </c>
      <c r="K441" s="362">
        <v>68101.340830000001</v>
      </c>
      <c r="L441" s="362">
        <v>17239.413379999998</v>
      </c>
      <c r="M441" s="362">
        <v>9472.7200599999996</v>
      </c>
      <c r="N441" s="362">
        <v>26712.133440000001</v>
      </c>
      <c r="O441" s="362">
        <v>109741.38576999999</v>
      </c>
      <c r="P441" s="362">
        <v>4470.8658399999995</v>
      </c>
      <c r="Q441" s="362">
        <v>3161.4657599999996</v>
      </c>
      <c r="R441" s="363">
        <v>7632.3315999999995</v>
      </c>
      <c r="S441" s="5"/>
      <c r="T441" s="5"/>
      <c r="U441" s="5"/>
      <c r="V441" s="5"/>
      <c r="W441" s="5"/>
      <c r="X441" s="5"/>
      <c r="Y441" s="5"/>
      <c r="Z441" s="5"/>
      <c r="AA441" s="5"/>
      <c r="AB441" s="5"/>
    </row>
    <row r="442" spans="1:28" ht="13.2">
      <c r="A442" s="364"/>
      <c r="B442" s="364"/>
      <c r="C442" s="364"/>
      <c r="D442" s="364"/>
      <c r="E442" s="365">
        <v>59</v>
      </c>
      <c r="F442" s="366">
        <v>1086.9037800000001</v>
      </c>
      <c r="G442" s="367">
        <v>1410.1382599999999</v>
      </c>
      <c r="H442" s="367">
        <v>2497.0420399999998</v>
      </c>
      <c r="I442" s="367">
        <v>28937.889420000003</v>
      </c>
      <c r="J442" s="367">
        <v>22400.049309999999</v>
      </c>
      <c r="K442" s="367">
        <v>51337.938729999994</v>
      </c>
      <c r="L442" s="367">
        <v>8955.9891400000015</v>
      </c>
      <c r="M442" s="367">
        <v>8356.4657000000007</v>
      </c>
      <c r="N442" s="367">
        <v>17312.454839999999</v>
      </c>
      <c r="O442" s="367">
        <v>71147.43561</v>
      </c>
      <c r="P442" s="367">
        <v>1211.6748300000002</v>
      </c>
      <c r="Q442" s="367">
        <v>1.3237399999999999</v>
      </c>
      <c r="R442" s="368">
        <v>1212.99857</v>
      </c>
      <c r="S442" s="5"/>
      <c r="T442" s="5"/>
      <c r="U442" s="5"/>
      <c r="V442" s="5"/>
      <c r="W442" s="5"/>
      <c r="X442" s="5"/>
      <c r="Y442" s="5"/>
      <c r="Z442" s="5"/>
      <c r="AA442" s="5"/>
      <c r="AB442" s="5"/>
    </row>
    <row r="443" spans="1:28" ht="13.2">
      <c r="A443" s="364"/>
      <c r="B443" s="364"/>
      <c r="C443" s="364"/>
      <c r="D443" s="359" t="s">
        <v>62</v>
      </c>
      <c r="E443" s="360">
        <v>2</v>
      </c>
      <c r="F443" s="361">
        <v>1134043.25027</v>
      </c>
      <c r="G443" s="362">
        <v>1114336.4725799998</v>
      </c>
      <c r="H443" s="362">
        <v>2248379.72285</v>
      </c>
      <c r="I443" s="362">
        <v>371656.82823000004</v>
      </c>
      <c r="J443" s="362">
        <v>316305.61654000002</v>
      </c>
      <c r="K443" s="362">
        <v>687962.44476999994</v>
      </c>
      <c r="L443" s="362">
        <v>2863902.75721</v>
      </c>
      <c r="M443" s="362">
        <v>2803192.8600100004</v>
      </c>
      <c r="N443" s="362">
        <v>5667095.6172200004</v>
      </c>
      <c r="O443" s="362">
        <v>8603437.7848400008</v>
      </c>
      <c r="P443" s="362">
        <v>7912880.3517800001</v>
      </c>
      <c r="Q443" s="362">
        <v>4213842.9399600001</v>
      </c>
      <c r="R443" s="363">
        <v>12126723.29174</v>
      </c>
      <c r="S443" s="5"/>
      <c r="T443" s="5"/>
      <c r="U443" s="5"/>
      <c r="V443" s="5"/>
      <c r="W443" s="5"/>
      <c r="X443" s="5"/>
      <c r="Y443" s="5"/>
      <c r="Z443" s="5"/>
      <c r="AA443" s="5"/>
      <c r="AB443" s="5"/>
    </row>
    <row r="444" spans="1:28" ht="13.2">
      <c r="A444" s="364"/>
      <c r="B444" s="364"/>
      <c r="C444" s="364"/>
      <c r="D444" s="364"/>
      <c r="E444" s="365">
        <v>12</v>
      </c>
      <c r="F444" s="366">
        <v>7341.9341699999995</v>
      </c>
      <c r="G444" s="367">
        <v>21722.132879999997</v>
      </c>
      <c r="H444" s="367">
        <v>29064.067050000001</v>
      </c>
      <c r="I444" s="367">
        <v>30518.94182</v>
      </c>
      <c r="J444" s="367">
        <v>30407.589889999999</v>
      </c>
      <c r="K444" s="367">
        <v>60926.531710000003</v>
      </c>
      <c r="L444" s="367">
        <v>15867.6445</v>
      </c>
      <c r="M444" s="367">
        <v>10155.83619</v>
      </c>
      <c r="N444" s="367">
        <v>26023.48069</v>
      </c>
      <c r="O444" s="367">
        <v>116014.07945</v>
      </c>
      <c r="P444" s="367">
        <v>715.70007999999996</v>
      </c>
      <c r="Q444" s="367">
        <v>145.89687000000001</v>
      </c>
      <c r="R444" s="368">
        <v>861.59694999999999</v>
      </c>
      <c r="S444" s="5"/>
      <c r="T444" s="5"/>
      <c r="U444" s="5"/>
      <c r="V444" s="5"/>
      <c r="W444" s="5"/>
      <c r="X444" s="5"/>
      <c r="Y444" s="5"/>
      <c r="Z444" s="5"/>
      <c r="AA444" s="5"/>
      <c r="AB444" s="5"/>
    </row>
    <row r="445" spans="1:28" ht="13.2">
      <c r="A445" s="364"/>
      <c r="B445" s="364"/>
      <c r="C445" s="364"/>
      <c r="D445" s="364"/>
      <c r="E445" s="365">
        <v>22</v>
      </c>
      <c r="F445" s="366">
        <v>6563.7413899999992</v>
      </c>
      <c r="G445" s="367">
        <v>11642.000810000001</v>
      </c>
      <c r="H445" s="367">
        <v>18205.742200000001</v>
      </c>
      <c r="I445" s="367">
        <v>20137.605370000001</v>
      </c>
      <c r="J445" s="367">
        <v>27465.715749999999</v>
      </c>
      <c r="K445" s="367">
        <v>47603.321120000001</v>
      </c>
      <c r="L445" s="367">
        <v>11162.183630000001</v>
      </c>
      <c r="M445" s="367">
        <v>13282.50599</v>
      </c>
      <c r="N445" s="367">
        <v>24444.689620000001</v>
      </c>
      <c r="O445" s="367">
        <v>90253.752939999991</v>
      </c>
      <c r="P445" s="367">
        <v>1653.4078400000001</v>
      </c>
      <c r="Q445" s="367">
        <v>36.983640000000001</v>
      </c>
      <c r="R445" s="368">
        <v>1690.39148</v>
      </c>
      <c r="S445" s="5"/>
      <c r="T445" s="5"/>
      <c r="U445" s="5"/>
      <c r="V445" s="5"/>
      <c r="W445" s="5"/>
      <c r="X445" s="5"/>
      <c r="Y445" s="5"/>
      <c r="Z445" s="5"/>
      <c r="AA445" s="5"/>
      <c r="AB445" s="5"/>
    </row>
    <row r="446" spans="1:28" ht="13.2">
      <c r="A446" s="364"/>
      <c r="B446" s="364"/>
      <c r="C446" s="364"/>
      <c r="D446" s="364"/>
      <c r="E446" s="365">
        <v>37</v>
      </c>
      <c r="F446" s="366">
        <v>2306.5223099999998</v>
      </c>
      <c r="G446" s="367">
        <v>514.64228000000003</v>
      </c>
      <c r="H446" s="367">
        <v>2821.1645899999999</v>
      </c>
      <c r="I446" s="367">
        <v>12254.825050000001</v>
      </c>
      <c r="J446" s="367">
        <v>14749.03667</v>
      </c>
      <c r="K446" s="367">
        <v>27003.861719999997</v>
      </c>
      <c r="L446" s="367">
        <v>4819.1535800000001</v>
      </c>
      <c r="M446" s="367">
        <v>7035.5329299999994</v>
      </c>
      <c r="N446" s="367">
        <v>11854.68651</v>
      </c>
      <c r="O446" s="367">
        <v>41679.712820000001</v>
      </c>
      <c r="P446" s="367">
        <v>2076.9261999999999</v>
      </c>
      <c r="Q446" s="367">
        <v>2811.6843599999997</v>
      </c>
      <c r="R446" s="368">
        <v>4888.6105599999992</v>
      </c>
      <c r="S446" s="5"/>
      <c r="T446" s="5"/>
      <c r="U446" s="5"/>
      <c r="V446" s="5"/>
      <c r="W446" s="5"/>
      <c r="X446" s="5"/>
      <c r="Y446" s="5"/>
      <c r="Z446" s="5"/>
      <c r="AA446" s="5"/>
      <c r="AB446" s="5"/>
    </row>
    <row r="447" spans="1:28" ht="13.2">
      <c r="A447" s="364"/>
      <c r="B447" s="364"/>
      <c r="C447" s="364"/>
      <c r="D447" s="359" t="s">
        <v>63</v>
      </c>
      <c r="E447" s="360">
        <v>58</v>
      </c>
      <c r="F447" s="361">
        <v>5251.9927400000006</v>
      </c>
      <c r="G447" s="362">
        <v>3242.2680699999996</v>
      </c>
      <c r="H447" s="362">
        <v>8494.2608099999998</v>
      </c>
      <c r="I447" s="362">
        <v>21124.9028</v>
      </c>
      <c r="J447" s="362">
        <v>4862.12003</v>
      </c>
      <c r="K447" s="362">
        <v>25987.022829999998</v>
      </c>
      <c r="L447" s="362">
        <v>11771.5047</v>
      </c>
      <c r="M447" s="362">
        <v>1122.5606200000002</v>
      </c>
      <c r="N447" s="362">
        <v>12894.06532</v>
      </c>
      <c r="O447" s="362">
        <v>47375.348960000003</v>
      </c>
      <c r="P447" s="362">
        <v>2117.2309700000001</v>
      </c>
      <c r="Q447" s="362">
        <v>196.49766</v>
      </c>
      <c r="R447" s="363">
        <v>2313.7286300000001</v>
      </c>
      <c r="S447" s="5"/>
      <c r="T447" s="5"/>
      <c r="U447" s="5"/>
      <c r="V447" s="5"/>
      <c r="W447" s="5"/>
      <c r="X447" s="5"/>
      <c r="Y447" s="5"/>
      <c r="Z447" s="5"/>
      <c r="AA447" s="5"/>
      <c r="AB447" s="5"/>
    </row>
    <row r="448" spans="1:28" ht="13.2">
      <c r="A448" s="364"/>
      <c r="B448" s="364"/>
      <c r="C448" s="364"/>
      <c r="D448" s="359" t="s">
        <v>275</v>
      </c>
      <c r="E448" s="360">
        <v>9</v>
      </c>
      <c r="F448" s="361">
        <v>5109.71605</v>
      </c>
      <c r="G448" s="362">
        <v>11898.649949999999</v>
      </c>
      <c r="H448" s="362">
        <v>17008.366000000002</v>
      </c>
      <c r="I448" s="362">
        <v>21054.207300000002</v>
      </c>
      <c r="J448" s="362">
        <v>9623.5928899999999</v>
      </c>
      <c r="K448" s="362">
        <v>30677.800190000002</v>
      </c>
      <c r="L448" s="362">
        <v>10355.01995</v>
      </c>
      <c r="M448" s="362">
        <v>5950.7126900000003</v>
      </c>
      <c r="N448" s="362">
        <v>16305.73264</v>
      </c>
      <c r="O448" s="362">
        <v>63991.898829999998</v>
      </c>
      <c r="P448" s="362">
        <v>11172.35648</v>
      </c>
      <c r="Q448" s="362">
        <v>8558.6352899999983</v>
      </c>
      <c r="R448" s="363">
        <v>19730.991770000001</v>
      </c>
      <c r="S448" s="5"/>
      <c r="T448" s="5"/>
      <c r="U448" s="5"/>
      <c r="V448" s="5"/>
      <c r="W448" s="5"/>
      <c r="X448" s="5"/>
      <c r="Y448" s="5"/>
      <c r="Z448" s="5"/>
      <c r="AA448" s="5"/>
      <c r="AB448" s="5"/>
    </row>
    <row r="449" spans="1:28" ht="13.2">
      <c r="A449" s="364"/>
      <c r="B449" s="364"/>
      <c r="C449" s="364"/>
      <c r="D449" s="359" t="s">
        <v>67</v>
      </c>
      <c r="E449" s="360">
        <v>21</v>
      </c>
      <c r="F449" s="361">
        <v>17801.382409999998</v>
      </c>
      <c r="G449" s="362">
        <v>9442.01217</v>
      </c>
      <c r="H449" s="362">
        <v>27243.394579999996</v>
      </c>
      <c r="I449" s="362">
        <v>31650.43275</v>
      </c>
      <c r="J449" s="362">
        <v>13976.985210000001</v>
      </c>
      <c r="K449" s="362">
        <v>45627.417959999999</v>
      </c>
      <c r="L449" s="362">
        <v>11327.06242</v>
      </c>
      <c r="M449" s="362">
        <v>4770.9733900000001</v>
      </c>
      <c r="N449" s="362">
        <v>16098.035810000001</v>
      </c>
      <c r="O449" s="362">
        <v>88968.84835</v>
      </c>
      <c r="P449" s="362">
        <v>19862.68348</v>
      </c>
      <c r="Q449" s="362">
        <v>4196.4119700000001</v>
      </c>
      <c r="R449" s="363">
        <v>24059.095450000001</v>
      </c>
      <c r="S449" s="5"/>
      <c r="T449" s="5"/>
      <c r="U449" s="5"/>
      <c r="V449" s="5"/>
      <c r="W449" s="5"/>
      <c r="X449" s="5"/>
      <c r="Y449" s="5"/>
      <c r="Z449" s="5"/>
      <c r="AA449" s="5"/>
      <c r="AB449" s="5"/>
    </row>
    <row r="450" spans="1:28" ht="13.2">
      <c r="A450" s="364"/>
      <c r="B450" s="364"/>
      <c r="C450" s="364"/>
      <c r="D450" s="359" t="s">
        <v>83</v>
      </c>
      <c r="E450" s="360">
        <v>3</v>
      </c>
      <c r="F450" s="361">
        <v>7661.0781900000002</v>
      </c>
      <c r="G450" s="362">
        <v>5774.4834600000004</v>
      </c>
      <c r="H450" s="362">
        <v>13435.56165</v>
      </c>
      <c r="I450" s="362">
        <v>33483.033170000002</v>
      </c>
      <c r="J450" s="362">
        <v>10660.79232</v>
      </c>
      <c r="K450" s="362">
        <v>44143.825490000003</v>
      </c>
      <c r="L450" s="362">
        <v>16362.45976</v>
      </c>
      <c r="M450" s="362">
        <v>7131.4142300000003</v>
      </c>
      <c r="N450" s="362">
        <v>23493.87399</v>
      </c>
      <c r="O450" s="362">
        <v>81073.261129999999</v>
      </c>
      <c r="P450" s="362">
        <v>11770.118689999999</v>
      </c>
      <c r="Q450" s="362">
        <v>788.99964999999997</v>
      </c>
      <c r="R450" s="363">
        <v>12559.118339999999</v>
      </c>
      <c r="S450" s="5"/>
      <c r="T450" s="5"/>
      <c r="U450" s="5"/>
      <c r="V450" s="5"/>
      <c r="W450" s="5"/>
      <c r="X450" s="5"/>
      <c r="Y450" s="5"/>
      <c r="Z450" s="5"/>
      <c r="AA450" s="5"/>
      <c r="AB450" s="5"/>
    </row>
    <row r="451" spans="1:28" ht="13.2">
      <c r="A451" s="364"/>
      <c r="B451" s="364"/>
      <c r="C451" s="364"/>
      <c r="D451" s="364"/>
      <c r="E451" s="365">
        <v>11</v>
      </c>
      <c r="F451" s="366">
        <v>10309.019480000001</v>
      </c>
      <c r="G451" s="367">
        <v>4636.1947399999999</v>
      </c>
      <c r="H451" s="367">
        <v>14945.21422</v>
      </c>
      <c r="I451" s="367">
        <v>27254.170890000001</v>
      </c>
      <c r="J451" s="367">
        <v>9116.4537100000016</v>
      </c>
      <c r="K451" s="367">
        <v>36370.624600000003</v>
      </c>
      <c r="L451" s="367">
        <v>12270.162420000001</v>
      </c>
      <c r="M451" s="367">
        <v>2264.4976699999997</v>
      </c>
      <c r="N451" s="367">
        <v>14534.660089999999</v>
      </c>
      <c r="O451" s="367">
        <v>65850.498909999995</v>
      </c>
      <c r="P451" s="367">
        <v>3745.4781800000001</v>
      </c>
      <c r="Q451" s="367">
        <v>1425.5560600000001</v>
      </c>
      <c r="R451" s="368">
        <v>5171.03424</v>
      </c>
      <c r="S451" s="5"/>
      <c r="T451" s="5"/>
      <c r="U451" s="5"/>
      <c r="V451" s="5"/>
      <c r="W451" s="5"/>
      <c r="X451" s="5"/>
      <c r="Y451" s="5"/>
      <c r="Z451" s="5"/>
      <c r="AA451" s="5"/>
      <c r="AB451" s="5"/>
    </row>
    <row r="452" spans="1:28" ht="13.2">
      <c r="A452" s="364"/>
      <c r="B452" s="364"/>
      <c r="C452" s="364"/>
      <c r="D452" s="359" t="s">
        <v>68</v>
      </c>
      <c r="E452" s="360">
        <v>13</v>
      </c>
      <c r="F452" s="361">
        <v>4653.6473699999997</v>
      </c>
      <c r="G452" s="362">
        <v>8258.9150399999999</v>
      </c>
      <c r="H452" s="362">
        <v>12912.56241</v>
      </c>
      <c r="I452" s="362">
        <v>36633.749429999996</v>
      </c>
      <c r="J452" s="362">
        <v>33663.288619999999</v>
      </c>
      <c r="K452" s="362">
        <v>70297.038050000003</v>
      </c>
      <c r="L452" s="362">
        <v>9444.6750800000009</v>
      </c>
      <c r="M452" s="362">
        <v>10039.50578</v>
      </c>
      <c r="N452" s="362">
        <v>19484.18086</v>
      </c>
      <c r="O452" s="362">
        <v>102693.78131999999</v>
      </c>
      <c r="P452" s="362">
        <v>8371.0212100000008</v>
      </c>
      <c r="Q452" s="362">
        <v>5300.87273</v>
      </c>
      <c r="R452" s="363">
        <v>13671.89394</v>
      </c>
      <c r="S452" s="5"/>
      <c r="T452" s="5"/>
      <c r="U452" s="5"/>
      <c r="V452" s="5"/>
      <c r="W452" s="5"/>
      <c r="X452" s="5"/>
      <c r="Y452" s="5"/>
      <c r="Z452" s="5"/>
      <c r="AA452" s="5"/>
      <c r="AB452" s="5"/>
    </row>
    <row r="453" spans="1:28" ht="13.2">
      <c r="A453" s="364"/>
      <c r="B453" s="364"/>
      <c r="C453" s="364"/>
      <c r="D453" s="364"/>
      <c r="E453" s="365">
        <v>23</v>
      </c>
      <c r="F453" s="366">
        <v>1249.06809</v>
      </c>
      <c r="G453" s="367">
        <v>1355.1696200000001</v>
      </c>
      <c r="H453" s="367">
        <v>2604.2377099999999</v>
      </c>
      <c r="I453" s="367">
        <v>34803.375100000005</v>
      </c>
      <c r="J453" s="367">
        <v>23095.37212</v>
      </c>
      <c r="K453" s="367">
        <v>57898.747219999997</v>
      </c>
      <c r="L453" s="367">
        <v>19328.649390000002</v>
      </c>
      <c r="M453" s="367">
        <v>7979.5950300000004</v>
      </c>
      <c r="N453" s="367">
        <v>27308.244420000003</v>
      </c>
      <c r="O453" s="367">
        <v>87811.229349999994</v>
      </c>
      <c r="P453" s="367">
        <v>452.15178000000003</v>
      </c>
      <c r="Q453" s="367">
        <v>1381.2163600000001</v>
      </c>
      <c r="R453" s="368">
        <v>1833.3681399999998</v>
      </c>
      <c r="S453" s="5"/>
      <c r="T453" s="5"/>
      <c r="U453" s="5"/>
      <c r="V453" s="5"/>
      <c r="W453" s="5"/>
      <c r="X453" s="5"/>
      <c r="Y453" s="5"/>
      <c r="Z453" s="5"/>
      <c r="AA453" s="5"/>
      <c r="AB453" s="5"/>
    </row>
    <row r="454" spans="1:28" ht="13.2">
      <c r="A454" s="364"/>
      <c r="B454" s="364"/>
      <c r="C454" s="364"/>
      <c r="D454" s="364"/>
      <c r="E454" s="365">
        <v>39</v>
      </c>
      <c r="F454" s="366">
        <v>3406.6599300000003</v>
      </c>
      <c r="G454" s="367">
        <v>7400.8944800000008</v>
      </c>
      <c r="H454" s="367">
        <v>10807.554410000001</v>
      </c>
      <c r="I454" s="367">
        <v>37845.835799999993</v>
      </c>
      <c r="J454" s="367">
        <v>38270.97251</v>
      </c>
      <c r="K454" s="367">
        <v>76116.808310000008</v>
      </c>
      <c r="L454" s="367">
        <v>10223.381800000001</v>
      </c>
      <c r="M454" s="367">
        <v>6999.9551700000002</v>
      </c>
      <c r="N454" s="367">
        <v>17223.33697</v>
      </c>
      <c r="O454" s="367">
        <v>104147.69968999999</v>
      </c>
      <c r="P454" s="367">
        <v>3298.1928900000003</v>
      </c>
      <c r="Q454" s="367">
        <v>7138.09501</v>
      </c>
      <c r="R454" s="368">
        <v>10436.287900000001</v>
      </c>
      <c r="S454" s="5"/>
      <c r="T454" s="5"/>
      <c r="U454" s="5"/>
      <c r="V454" s="5"/>
      <c r="W454" s="5"/>
      <c r="X454" s="5"/>
      <c r="Y454" s="5"/>
      <c r="Z454" s="5"/>
      <c r="AA454" s="5"/>
      <c r="AB454" s="5"/>
    </row>
    <row r="455" spans="1:28" ht="13.2">
      <c r="A455" s="364"/>
      <c r="B455" s="364"/>
      <c r="C455" s="364"/>
      <c r="D455" s="364"/>
      <c r="E455" s="365">
        <v>52</v>
      </c>
      <c r="F455" s="366">
        <v>3348.6303700000003</v>
      </c>
      <c r="G455" s="367">
        <v>6422.5037999999995</v>
      </c>
      <c r="H455" s="367">
        <v>9771.1341699999994</v>
      </c>
      <c r="I455" s="367">
        <v>42565.26599</v>
      </c>
      <c r="J455" s="367">
        <v>29101.88956</v>
      </c>
      <c r="K455" s="367">
        <v>71667.155549999996</v>
      </c>
      <c r="L455" s="367">
        <v>12739.03356</v>
      </c>
      <c r="M455" s="367">
        <v>9102.0314199999993</v>
      </c>
      <c r="N455" s="367">
        <v>21841.064979999999</v>
      </c>
      <c r="O455" s="367">
        <v>103279.3547</v>
      </c>
      <c r="P455" s="367">
        <v>3620.4158700000003</v>
      </c>
      <c r="Q455" s="367">
        <v>15.75506</v>
      </c>
      <c r="R455" s="368">
        <v>3636.1709300000002</v>
      </c>
      <c r="S455" s="5"/>
      <c r="T455" s="5"/>
      <c r="U455" s="5"/>
      <c r="V455" s="5"/>
      <c r="W455" s="5"/>
      <c r="X455" s="5"/>
      <c r="Y455" s="5"/>
      <c r="Z455" s="5"/>
      <c r="AA455" s="5"/>
      <c r="AB455" s="5"/>
    </row>
    <row r="456" spans="1:28" ht="13.2">
      <c r="A456" s="364"/>
      <c r="B456" s="364"/>
      <c r="C456" s="364"/>
      <c r="D456" s="364"/>
      <c r="E456" s="365">
        <v>90</v>
      </c>
      <c r="F456" s="366">
        <v>463.39550000000003</v>
      </c>
      <c r="G456" s="367">
        <v>62.947220000000002</v>
      </c>
      <c r="H456" s="367">
        <v>526.34271999999999</v>
      </c>
      <c r="I456" s="367">
        <v>15200.724970000001</v>
      </c>
      <c r="J456" s="367">
        <v>9113.5990999999995</v>
      </c>
      <c r="K456" s="367">
        <v>24314.324069999999</v>
      </c>
      <c r="L456" s="367">
        <v>5228.1446399999995</v>
      </c>
      <c r="M456" s="367">
        <v>2240.66671</v>
      </c>
      <c r="N456" s="367">
        <v>7468.8113499999999</v>
      </c>
      <c r="O456" s="367">
        <v>32309.478139999999</v>
      </c>
      <c r="P456" s="367">
        <v>19.91957</v>
      </c>
      <c r="Q456" s="367">
        <v>0.92208000000000001</v>
      </c>
      <c r="R456" s="368">
        <v>20.841650000000001</v>
      </c>
      <c r="S456" s="5"/>
      <c r="T456" s="5"/>
      <c r="U456" s="5"/>
      <c r="V456" s="5"/>
      <c r="W456" s="5"/>
      <c r="X456" s="5"/>
      <c r="Y456" s="5"/>
      <c r="Z456" s="5"/>
      <c r="AA456" s="5"/>
      <c r="AB456" s="5"/>
    </row>
    <row r="457" spans="1:28" ht="13.2">
      <c r="A457" s="364"/>
      <c r="B457" s="364"/>
      <c r="C457" s="364"/>
      <c r="D457" s="364"/>
      <c r="E457" s="365">
        <v>109</v>
      </c>
      <c r="F457" s="366">
        <v>20.991790000000002</v>
      </c>
      <c r="G457" s="367">
        <v>930.90009999999995</v>
      </c>
      <c r="H457" s="367">
        <v>951.89188999999999</v>
      </c>
      <c r="I457" s="367">
        <v>7760.0676900000008</v>
      </c>
      <c r="J457" s="367">
        <v>5919.0046199999997</v>
      </c>
      <c r="K457" s="367">
        <v>13679.072310000001</v>
      </c>
      <c r="L457" s="367">
        <v>3110.3847099999998</v>
      </c>
      <c r="M457" s="367">
        <v>2297.0973399999998</v>
      </c>
      <c r="N457" s="367">
        <v>5407.4820499999996</v>
      </c>
      <c r="O457" s="367">
        <v>20038.446250000001</v>
      </c>
      <c r="P457" s="367">
        <v>431.38067000000001</v>
      </c>
      <c r="Q457" s="367">
        <v>543.24460999999997</v>
      </c>
      <c r="R457" s="368">
        <v>974.62527999999998</v>
      </c>
      <c r="S457" s="5"/>
      <c r="T457" s="5"/>
      <c r="U457" s="5"/>
      <c r="V457" s="5"/>
      <c r="W457" s="5"/>
      <c r="X457" s="5"/>
      <c r="Y457" s="5"/>
      <c r="Z457" s="5"/>
      <c r="AA457" s="5"/>
      <c r="AB457" s="5"/>
    </row>
    <row r="458" spans="1:28" ht="13.2">
      <c r="A458" s="364"/>
      <c r="B458" s="364"/>
      <c r="C458" s="364"/>
      <c r="D458" s="359" t="s">
        <v>86</v>
      </c>
      <c r="E458" s="360">
        <v>87</v>
      </c>
      <c r="F458" s="361">
        <v>559.51129000000003</v>
      </c>
      <c r="G458" s="362">
        <v>235.58382</v>
      </c>
      <c r="H458" s="362">
        <v>795.09510999999998</v>
      </c>
      <c r="I458" s="362">
        <v>19117.78355</v>
      </c>
      <c r="J458" s="362">
        <v>2500.6355699999999</v>
      </c>
      <c r="K458" s="362">
        <v>21618.419120000002</v>
      </c>
      <c r="L458" s="362">
        <v>3099.5375199999999</v>
      </c>
      <c r="M458" s="362">
        <v>507.34315000000004</v>
      </c>
      <c r="N458" s="362">
        <v>3606.88067</v>
      </c>
      <c r="O458" s="362">
        <v>26020.394899999999</v>
      </c>
      <c r="P458" s="362">
        <v>1581.20099</v>
      </c>
      <c r="Q458" s="362">
        <v>28.302849999999999</v>
      </c>
      <c r="R458" s="363">
        <v>1609.5038400000001</v>
      </c>
      <c r="S458" s="5"/>
      <c r="T458" s="5"/>
      <c r="U458" s="5"/>
      <c r="V458" s="5"/>
      <c r="W458" s="5"/>
      <c r="X458" s="5"/>
      <c r="Y458" s="5"/>
      <c r="Z458" s="5"/>
      <c r="AA458" s="5"/>
      <c r="AB458" s="5"/>
    </row>
    <row r="459" spans="1:28" ht="13.2">
      <c r="A459" s="364"/>
      <c r="B459" s="364"/>
      <c r="C459" s="364"/>
      <c r="D459" s="359" t="s">
        <v>77</v>
      </c>
      <c r="E459" s="360">
        <v>56</v>
      </c>
      <c r="F459" s="361">
        <v>26546.848719999998</v>
      </c>
      <c r="G459" s="362">
        <v>1339.2128600000001</v>
      </c>
      <c r="H459" s="362">
        <v>27886.061579999998</v>
      </c>
      <c r="I459" s="362">
        <v>23086.152979999999</v>
      </c>
      <c r="J459" s="362">
        <v>4965.1828399999995</v>
      </c>
      <c r="K459" s="362">
        <v>28051.33582</v>
      </c>
      <c r="L459" s="362">
        <v>8645.1604499999994</v>
      </c>
      <c r="M459" s="362">
        <v>1604.6883400000002</v>
      </c>
      <c r="N459" s="362">
        <v>10249.84879</v>
      </c>
      <c r="O459" s="362">
        <v>66187.246189999991</v>
      </c>
      <c r="P459" s="362">
        <v>4350.1710800000001</v>
      </c>
      <c r="Q459" s="362">
        <v>3.5587199999999997</v>
      </c>
      <c r="R459" s="363">
        <v>4353.7298000000001</v>
      </c>
      <c r="S459" s="5"/>
      <c r="T459" s="5"/>
      <c r="U459" s="5"/>
      <c r="V459" s="5"/>
      <c r="W459" s="5"/>
      <c r="X459" s="5"/>
      <c r="Y459" s="5"/>
      <c r="Z459" s="5"/>
      <c r="AA459" s="5"/>
      <c r="AB459" s="5"/>
    </row>
    <row r="460" spans="1:28" ht="13.2">
      <c r="A460" s="364"/>
      <c r="B460" s="364"/>
      <c r="C460" s="364"/>
      <c r="D460" s="359" t="s">
        <v>52</v>
      </c>
      <c r="E460" s="360">
        <v>70</v>
      </c>
      <c r="F460" s="361">
        <v>495.15634999999997</v>
      </c>
      <c r="G460" s="362">
        <v>337.60696000000002</v>
      </c>
      <c r="H460" s="362">
        <v>832.76331000000005</v>
      </c>
      <c r="I460" s="362">
        <v>18651.566780000001</v>
      </c>
      <c r="J460" s="362">
        <v>4978.09177</v>
      </c>
      <c r="K460" s="362">
        <v>23629.65855</v>
      </c>
      <c r="L460" s="362">
        <v>3404.9826000000003</v>
      </c>
      <c r="M460" s="362">
        <v>1948.2594199999999</v>
      </c>
      <c r="N460" s="362">
        <v>5353.2420199999997</v>
      </c>
      <c r="O460" s="362">
        <v>29815.66388</v>
      </c>
      <c r="P460" s="362">
        <v>744.37718000000007</v>
      </c>
      <c r="Q460" s="362">
        <v>6.5499700000000001</v>
      </c>
      <c r="R460" s="363">
        <v>750.92714999999998</v>
      </c>
      <c r="S460" s="5"/>
      <c r="T460" s="5"/>
      <c r="U460" s="5"/>
      <c r="V460" s="5"/>
      <c r="W460" s="5"/>
      <c r="X460" s="5"/>
      <c r="Y460" s="5"/>
      <c r="Z460" s="5"/>
      <c r="AA460" s="5"/>
      <c r="AB460" s="5"/>
    </row>
    <row r="461" spans="1:28" ht="13.2">
      <c r="A461" s="364"/>
      <c r="B461" s="364"/>
      <c r="C461" s="364"/>
      <c r="D461" s="359" t="s">
        <v>277</v>
      </c>
      <c r="E461" s="360">
        <v>63</v>
      </c>
      <c r="F461" s="361">
        <v>1514.58953</v>
      </c>
      <c r="G461" s="362">
        <v>5952.9755400000004</v>
      </c>
      <c r="H461" s="362">
        <v>7467.5650700000006</v>
      </c>
      <c r="I461" s="362">
        <v>27671.938870000002</v>
      </c>
      <c r="J461" s="362">
        <v>16688.833689999999</v>
      </c>
      <c r="K461" s="362">
        <v>44360.772560000005</v>
      </c>
      <c r="L461" s="362">
        <v>7361.3508499999998</v>
      </c>
      <c r="M461" s="362">
        <v>8051.4981799999996</v>
      </c>
      <c r="N461" s="362">
        <v>15412.849029999999</v>
      </c>
      <c r="O461" s="362">
        <v>67241.186659999992</v>
      </c>
      <c r="P461" s="362">
        <v>604.27154000000007</v>
      </c>
      <c r="Q461" s="362">
        <v>525.24771999999996</v>
      </c>
      <c r="R461" s="363">
        <v>1129.51926</v>
      </c>
      <c r="S461" s="5"/>
      <c r="T461" s="5"/>
      <c r="U461" s="5"/>
      <c r="V461" s="5"/>
      <c r="W461" s="5"/>
      <c r="X461" s="5"/>
      <c r="Y461" s="5"/>
      <c r="Z461" s="5"/>
      <c r="AA461" s="5"/>
      <c r="AB461" s="5"/>
    </row>
    <row r="462" spans="1:28" ht="13.2">
      <c r="A462" s="364"/>
      <c r="B462" s="364"/>
      <c r="C462" s="364"/>
      <c r="D462" s="359" t="s">
        <v>53</v>
      </c>
      <c r="E462" s="360">
        <v>44</v>
      </c>
      <c r="F462" s="361">
        <v>5899.1877300000006</v>
      </c>
      <c r="G462" s="362">
        <v>4673.6993000000002</v>
      </c>
      <c r="H462" s="362">
        <v>10572.88703</v>
      </c>
      <c r="I462" s="362">
        <v>25228.723329999997</v>
      </c>
      <c r="J462" s="362">
        <v>6727.6409999999996</v>
      </c>
      <c r="K462" s="362">
        <v>31956.364329999997</v>
      </c>
      <c r="L462" s="362">
        <v>11769.11663</v>
      </c>
      <c r="M462" s="362">
        <v>8155.5170900000003</v>
      </c>
      <c r="N462" s="362">
        <v>19924.633719999998</v>
      </c>
      <c r="O462" s="362">
        <v>62453.88508</v>
      </c>
      <c r="P462" s="362">
        <v>1702.2069099999999</v>
      </c>
      <c r="Q462" s="362">
        <v>38865.026330000001</v>
      </c>
      <c r="R462" s="363">
        <v>40567.233240000001</v>
      </c>
      <c r="S462" s="5"/>
      <c r="T462" s="5"/>
      <c r="U462" s="5"/>
      <c r="V462" s="5"/>
      <c r="W462" s="5"/>
      <c r="X462" s="5"/>
      <c r="Y462" s="5"/>
      <c r="Z462" s="5"/>
      <c r="AA462" s="5"/>
      <c r="AB462" s="5"/>
    </row>
    <row r="463" spans="1:28" ht="13.2">
      <c r="A463" s="364"/>
      <c r="B463" s="364"/>
      <c r="C463" s="364"/>
      <c r="D463" s="364"/>
      <c r="E463" s="365">
        <v>74</v>
      </c>
      <c r="F463" s="366">
        <v>1126.5204899999999</v>
      </c>
      <c r="G463" s="367">
        <v>90.480860000000007</v>
      </c>
      <c r="H463" s="367">
        <v>1217.00135</v>
      </c>
      <c r="I463" s="367">
        <v>20025.990129999998</v>
      </c>
      <c r="J463" s="367">
        <v>4723.5675499999998</v>
      </c>
      <c r="K463" s="367">
        <v>24749.557679999998</v>
      </c>
      <c r="L463" s="367">
        <v>8086.2368699999997</v>
      </c>
      <c r="M463" s="367">
        <v>573.43281000000002</v>
      </c>
      <c r="N463" s="367">
        <v>8659.6696799999991</v>
      </c>
      <c r="O463" s="367">
        <v>34626.228710000003</v>
      </c>
      <c r="P463" s="367">
        <v>3425.9732200000003</v>
      </c>
      <c r="Q463" s="367">
        <v>24.113119999999999</v>
      </c>
      <c r="R463" s="368">
        <v>3450.0863399999998</v>
      </c>
      <c r="S463" s="5"/>
      <c r="T463" s="5"/>
      <c r="U463" s="5"/>
      <c r="V463" s="5"/>
      <c r="W463" s="5"/>
      <c r="X463" s="5"/>
      <c r="Y463" s="5"/>
      <c r="Z463" s="5"/>
      <c r="AA463" s="5"/>
      <c r="AB463" s="5"/>
    </row>
    <row r="464" spans="1:28" ht="13.2">
      <c r="A464" s="364"/>
      <c r="B464" s="364"/>
      <c r="C464" s="364"/>
      <c r="D464" s="364"/>
      <c r="E464" s="365">
        <v>107</v>
      </c>
      <c r="F464" s="366">
        <v>44.679079999999999</v>
      </c>
      <c r="G464" s="367">
        <v>47.825969999999998</v>
      </c>
      <c r="H464" s="367">
        <v>92.505049999999997</v>
      </c>
      <c r="I464" s="367">
        <v>5520.3546100000003</v>
      </c>
      <c r="J464" s="367">
        <v>5778.3535400000001</v>
      </c>
      <c r="K464" s="367">
        <v>11298.70815</v>
      </c>
      <c r="L464" s="367">
        <v>905.95523000000003</v>
      </c>
      <c r="M464" s="367">
        <v>3275.8493399999998</v>
      </c>
      <c r="N464" s="367">
        <v>4181.8045700000002</v>
      </c>
      <c r="O464" s="367">
        <v>15573.01777</v>
      </c>
      <c r="P464" s="367">
        <v>31.948499999999999</v>
      </c>
      <c r="Q464" s="367">
        <v>181.69454000000002</v>
      </c>
      <c r="R464" s="368">
        <v>213.64304000000001</v>
      </c>
      <c r="S464" s="5"/>
      <c r="T464" s="5"/>
      <c r="U464" s="5"/>
      <c r="V464" s="5"/>
      <c r="W464" s="5"/>
      <c r="X464" s="5"/>
      <c r="Y464" s="5"/>
      <c r="Z464" s="5"/>
      <c r="AA464" s="5"/>
      <c r="AB464" s="5"/>
    </row>
    <row r="465" spans="1:28" ht="13.2">
      <c r="A465" s="364"/>
      <c r="B465" s="364"/>
      <c r="C465" s="364"/>
      <c r="D465" s="359" t="s">
        <v>51</v>
      </c>
      <c r="E465" s="360">
        <v>96</v>
      </c>
      <c r="F465" s="361">
        <v>768.18465000000003</v>
      </c>
      <c r="G465" s="362">
        <v>739.39227000000005</v>
      </c>
      <c r="H465" s="362">
        <v>1507.57692</v>
      </c>
      <c r="I465" s="362">
        <v>17747.382280000002</v>
      </c>
      <c r="J465" s="362">
        <v>7676.0389100000002</v>
      </c>
      <c r="K465" s="362">
        <v>25423.421190000001</v>
      </c>
      <c r="L465" s="362">
        <v>6605.8018000000002</v>
      </c>
      <c r="M465" s="362">
        <v>3720.1989100000001</v>
      </c>
      <c r="N465" s="362">
        <v>10326.00071</v>
      </c>
      <c r="O465" s="362">
        <v>37256.998820000001</v>
      </c>
      <c r="P465" s="362">
        <v>2820.2269000000001</v>
      </c>
      <c r="Q465" s="362">
        <v>0.68223</v>
      </c>
      <c r="R465" s="363">
        <v>2820.90913</v>
      </c>
      <c r="S465" s="5"/>
      <c r="T465" s="5"/>
      <c r="U465" s="5"/>
      <c r="V465" s="5"/>
      <c r="W465" s="5"/>
      <c r="X465" s="5"/>
      <c r="Y465" s="5"/>
      <c r="Z465" s="5"/>
      <c r="AA465" s="5"/>
      <c r="AB465" s="5"/>
    </row>
    <row r="466" spans="1:28" ht="13.2">
      <c r="A466" s="364"/>
      <c r="B466" s="364"/>
      <c r="C466" s="364"/>
      <c r="D466" s="359" t="s">
        <v>69</v>
      </c>
      <c r="E466" s="360">
        <v>69</v>
      </c>
      <c r="F466" s="361">
        <v>1835.30188</v>
      </c>
      <c r="G466" s="362">
        <v>4905.79943</v>
      </c>
      <c r="H466" s="362">
        <v>6741.10131</v>
      </c>
      <c r="I466" s="362">
        <v>28543.288089999998</v>
      </c>
      <c r="J466" s="362">
        <v>20016.710760000002</v>
      </c>
      <c r="K466" s="362">
        <v>48559.998850000004</v>
      </c>
      <c r="L466" s="362">
        <v>5813.98693</v>
      </c>
      <c r="M466" s="362">
        <v>1922.24425</v>
      </c>
      <c r="N466" s="362">
        <v>7736.2311799999998</v>
      </c>
      <c r="O466" s="362">
        <v>63037.331340000004</v>
      </c>
      <c r="P466" s="362">
        <v>1093.11905</v>
      </c>
      <c r="Q466" s="362">
        <v>252.92948000000001</v>
      </c>
      <c r="R466" s="363">
        <v>1346.04853</v>
      </c>
      <c r="S466" s="5"/>
      <c r="T466" s="5"/>
      <c r="U466" s="5"/>
      <c r="V466" s="5"/>
      <c r="W466" s="5"/>
      <c r="X466" s="5"/>
      <c r="Y466" s="5"/>
      <c r="Z466" s="5"/>
      <c r="AA466" s="5"/>
      <c r="AB466" s="5"/>
    </row>
    <row r="467" spans="1:28" ht="13.2">
      <c r="A467" s="364"/>
      <c r="B467" s="364"/>
      <c r="C467" s="364"/>
      <c r="D467" s="364"/>
      <c r="E467" s="365">
        <v>106</v>
      </c>
      <c r="F467" s="366">
        <v>0</v>
      </c>
      <c r="G467" s="367">
        <v>0</v>
      </c>
      <c r="H467" s="367">
        <v>0</v>
      </c>
      <c r="I467" s="367">
        <v>453.88369</v>
      </c>
      <c r="J467" s="367">
        <v>164.97432000000001</v>
      </c>
      <c r="K467" s="367">
        <v>618.85801000000004</v>
      </c>
      <c r="L467" s="367">
        <v>138.83013</v>
      </c>
      <c r="M467" s="367">
        <v>0</v>
      </c>
      <c r="N467" s="367">
        <v>138.83013</v>
      </c>
      <c r="O467" s="367">
        <v>757.68813999999998</v>
      </c>
      <c r="P467" s="367">
        <v>0</v>
      </c>
      <c r="Q467" s="367">
        <v>0</v>
      </c>
      <c r="R467" s="368">
        <v>0</v>
      </c>
      <c r="S467" s="5"/>
      <c r="T467" s="5"/>
      <c r="U467" s="5"/>
      <c r="V467" s="5"/>
      <c r="W467" s="5"/>
      <c r="X467" s="5"/>
      <c r="Y467" s="5"/>
      <c r="Z467" s="5"/>
      <c r="AA467" s="5"/>
      <c r="AB467" s="5"/>
    </row>
    <row r="468" spans="1:28" ht="13.2">
      <c r="A468" s="364"/>
      <c r="B468" s="359" t="s">
        <v>17</v>
      </c>
      <c r="C468" s="359" t="s">
        <v>282</v>
      </c>
      <c r="D468" s="359" t="s">
        <v>283</v>
      </c>
      <c r="E468" s="360">
        <v>82</v>
      </c>
      <c r="F468" s="361">
        <v>34249.979009999995</v>
      </c>
      <c r="G468" s="362">
        <v>2744.5037900000002</v>
      </c>
      <c r="H468" s="362">
        <v>36994.482799999998</v>
      </c>
      <c r="I468" s="362">
        <v>5833.4439599999996</v>
      </c>
      <c r="J468" s="362">
        <v>724.45762000000002</v>
      </c>
      <c r="K468" s="362">
        <v>6557.9015799999997</v>
      </c>
      <c r="L468" s="362">
        <v>7998.5631700000004</v>
      </c>
      <c r="M468" s="362">
        <v>3451.7995000000001</v>
      </c>
      <c r="N468" s="362">
        <v>11450.36267</v>
      </c>
      <c r="O468" s="362">
        <v>55002.747049999998</v>
      </c>
      <c r="P468" s="362">
        <v>646.34241000000009</v>
      </c>
      <c r="Q468" s="362">
        <v>4.9009999999999998E-2</v>
      </c>
      <c r="R468" s="363">
        <v>646.39142000000004</v>
      </c>
      <c r="S468" s="5"/>
      <c r="T468" s="5"/>
      <c r="U468" s="5"/>
      <c r="V468" s="5"/>
      <c r="W468" s="5"/>
      <c r="X468" s="5"/>
      <c r="Y468" s="5"/>
      <c r="Z468" s="5"/>
      <c r="AA468" s="5"/>
      <c r="AB468" s="5"/>
    </row>
    <row r="469" spans="1:28" ht="13.2">
      <c r="A469" s="364"/>
      <c r="B469" s="359" t="s">
        <v>21</v>
      </c>
      <c r="C469" s="359" t="s">
        <v>21</v>
      </c>
      <c r="D469" s="359" t="s">
        <v>294</v>
      </c>
      <c r="E469" s="360">
        <v>100</v>
      </c>
      <c r="F469" s="361">
        <v>1483.2338500000001</v>
      </c>
      <c r="G469" s="362">
        <v>483.41879</v>
      </c>
      <c r="H469" s="362">
        <v>1966.6526399999998</v>
      </c>
      <c r="I469" s="362">
        <v>12429.93031</v>
      </c>
      <c r="J469" s="362">
        <v>4739.5612199999996</v>
      </c>
      <c r="K469" s="362">
        <v>17169.491530000003</v>
      </c>
      <c r="L469" s="362">
        <v>1889.9994099999999</v>
      </c>
      <c r="M469" s="362">
        <v>2612.30458</v>
      </c>
      <c r="N469" s="362">
        <v>4502.3039900000003</v>
      </c>
      <c r="O469" s="362">
        <v>23638.44816</v>
      </c>
      <c r="P469" s="362">
        <v>7460.7109199999995</v>
      </c>
      <c r="Q469" s="362">
        <v>209.0308</v>
      </c>
      <c r="R469" s="363">
        <v>7669.74172</v>
      </c>
      <c r="S469" s="5"/>
      <c r="T469" s="5"/>
      <c r="U469" s="5"/>
      <c r="V469" s="5"/>
      <c r="W469" s="5"/>
      <c r="X469" s="5"/>
      <c r="Y469" s="5"/>
      <c r="Z469" s="5"/>
      <c r="AA469" s="5"/>
      <c r="AB469" s="5"/>
    </row>
    <row r="470" spans="1:28" ht="13.2">
      <c r="A470" s="364"/>
      <c r="B470" s="364"/>
      <c r="C470" s="364"/>
      <c r="D470" s="359" t="s">
        <v>21</v>
      </c>
      <c r="E470" s="360">
        <v>43</v>
      </c>
      <c r="F470" s="361">
        <v>5768.8262699999996</v>
      </c>
      <c r="G470" s="362">
        <v>4177.7743599999994</v>
      </c>
      <c r="H470" s="362">
        <v>9946.6006300000008</v>
      </c>
      <c r="I470" s="362">
        <v>18602.787539999998</v>
      </c>
      <c r="J470" s="362">
        <v>4405.0312000000004</v>
      </c>
      <c r="K470" s="362">
        <v>23007.818739999999</v>
      </c>
      <c r="L470" s="362">
        <v>18880.382089999999</v>
      </c>
      <c r="M470" s="362">
        <v>4706.2292500000003</v>
      </c>
      <c r="N470" s="362">
        <v>23586.611339999999</v>
      </c>
      <c r="O470" s="362">
        <v>56541.030709999999</v>
      </c>
      <c r="P470" s="362">
        <v>43525.850450000005</v>
      </c>
      <c r="Q470" s="362">
        <v>707.92845</v>
      </c>
      <c r="R470" s="363">
        <v>44233.778899999998</v>
      </c>
      <c r="S470" s="5"/>
      <c r="T470" s="5"/>
      <c r="U470" s="5"/>
      <c r="V470" s="5"/>
      <c r="W470" s="5"/>
      <c r="X470" s="5"/>
      <c r="Y470" s="5"/>
      <c r="Z470" s="5"/>
      <c r="AA470" s="5"/>
      <c r="AB470" s="5"/>
    </row>
    <row r="471" spans="1:28" ht="13.2">
      <c r="A471" s="364"/>
      <c r="B471" s="364"/>
      <c r="C471" s="359" t="s">
        <v>297</v>
      </c>
      <c r="D471" s="359" t="s">
        <v>297</v>
      </c>
      <c r="E471" s="360">
        <v>73</v>
      </c>
      <c r="F471" s="361">
        <v>2463.05818</v>
      </c>
      <c r="G471" s="362">
        <v>2529.7266800000002</v>
      </c>
      <c r="H471" s="362">
        <v>4992.7848600000007</v>
      </c>
      <c r="I471" s="362">
        <v>5615.40661</v>
      </c>
      <c r="J471" s="362">
        <v>2253.8467300000002</v>
      </c>
      <c r="K471" s="362">
        <v>7869.2533400000002</v>
      </c>
      <c r="L471" s="362">
        <v>8392.7597799999985</v>
      </c>
      <c r="M471" s="362">
        <v>1691.4581499999999</v>
      </c>
      <c r="N471" s="362">
        <v>10084.217929999999</v>
      </c>
      <c r="O471" s="362">
        <v>22946.256129999998</v>
      </c>
      <c r="P471" s="362">
        <v>34744.091329999996</v>
      </c>
      <c r="Q471" s="362">
        <v>0.28588000000000002</v>
      </c>
      <c r="R471" s="363">
        <v>34744.377209999999</v>
      </c>
      <c r="S471" s="5"/>
      <c r="T471" s="5"/>
      <c r="U471" s="5"/>
      <c r="V471" s="5"/>
      <c r="W471" s="5"/>
      <c r="X471" s="5"/>
      <c r="Y471" s="5"/>
      <c r="Z471" s="5"/>
      <c r="AA471" s="5"/>
      <c r="AB471" s="5"/>
    </row>
    <row r="472" spans="1:28" ht="13.2">
      <c r="A472" s="364"/>
      <c r="B472" s="359" t="s">
        <v>22</v>
      </c>
      <c r="C472" s="359" t="s">
        <v>300</v>
      </c>
      <c r="D472" s="359" t="s">
        <v>301</v>
      </c>
      <c r="E472" s="360">
        <v>76</v>
      </c>
      <c r="F472" s="361">
        <v>14710.989079999999</v>
      </c>
      <c r="G472" s="362">
        <v>924.98757000000001</v>
      </c>
      <c r="H472" s="362">
        <v>15635.976650000001</v>
      </c>
      <c r="I472" s="362">
        <v>23078.284789999998</v>
      </c>
      <c r="J472" s="362">
        <v>8731.6915700000009</v>
      </c>
      <c r="K472" s="362">
        <v>31809.976360000001</v>
      </c>
      <c r="L472" s="362">
        <v>12426.187260000001</v>
      </c>
      <c r="M472" s="362">
        <v>670.04782999999998</v>
      </c>
      <c r="N472" s="362">
        <v>13096.23509</v>
      </c>
      <c r="O472" s="362">
        <v>60542.188099999999</v>
      </c>
      <c r="P472" s="362">
        <v>2448.3555200000001</v>
      </c>
      <c r="Q472" s="362">
        <v>0</v>
      </c>
      <c r="R472" s="363">
        <v>2448.3555200000001</v>
      </c>
      <c r="S472" s="5"/>
      <c r="T472" s="5"/>
      <c r="U472" s="5"/>
      <c r="V472" s="5"/>
      <c r="W472" s="5"/>
      <c r="X472" s="5"/>
      <c r="Y472" s="5"/>
      <c r="Z472" s="5"/>
      <c r="AA472" s="5"/>
      <c r="AB472" s="5"/>
    </row>
    <row r="473" spans="1:28" ht="13.2">
      <c r="A473" s="364"/>
      <c r="B473" s="359" t="s">
        <v>302</v>
      </c>
      <c r="C473" s="359" t="s">
        <v>302</v>
      </c>
      <c r="D473" s="359" t="s">
        <v>308</v>
      </c>
      <c r="E473" s="360">
        <v>99</v>
      </c>
      <c r="F473" s="361">
        <v>9808.2109700000001</v>
      </c>
      <c r="G473" s="362">
        <v>413.42466999999999</v>
      </c>
      <c r="H473" s="362">
        <v>10221.63564</v>
      </c>
      <c r="I473" s="362">
        <v>9195.8515900000002</v>
      </c>
      <c r="J473" s="362">
        <v>3844.4636</v>
      </c>
      <c r="K473" s="362">
        <v>13040.315189999999</v>
      </c>
      <c r="L473" s="362">
        <v>7335.2134000000005</v>
      </c>
      <c r="M473" s="362">
        <v>855.74334999999996</v>
      </c>
      <c r="N473" s="362">
        <v>8190.9567500000003</v>
      </c>
      <c r="O473" s="362">
        <v>31452.907579999999</v>
      </c>
      <c r="P473" s="362">
        <v>30.603240000000003</v>
      </c>
      <c r="Q473" s="362">
        <v>22.184169999999998</v>
      </c>
      <c r="R473" s="363">
        <v>52.787410000000001</v>
      </c>
      <c r="S473" s="5"/>
      <c r="T473" s="5"/>
      <c r="U473" s="5"/>
      <c r="V473" s="5"/>
      <c r="W473" s="5"/>
      <c r="X473" s="5"/>
      <c r="Y473" s="5"/>
      <c r="Z473" s="5"/>
      <c r="AA473" s="5"/>
      <c r="AB473" s="5"/>
    </row>
    <row r="474" spans="1:28" ht="13.2">
      <c r="A474" s="364"/>
      <c r="B474" s="359" t="s">
        <v>24</v>
      </c>
      <c r="C474" s="359" t="s">
        <v>24</v>
      </c>
      <c r="D474" s="359" t="s">
        <v>24</v>
      </c>
      <c r="E474" s="360">
        <v>68</v>
      </c>
      <c r="F474" s="361">
        <v>12857.935939999999</v>
      </c>
      <c r="G474" s="362">
        <v>1704.79061</v>
      </c>
      <c r="H474" s="362">
        <v>14562.726550000001</v>
      </c>
      <c r="I474" s="362">
        <v>13860.255630000001</v>
      </c>
      <c r="J474" s="362">
        <v>6089.3752599999998</v>
      </c>
      <c r="K474" s="362">
        <v>19949.63089</v>
      </c>
      <c r="L474" s="362">
        <v>14728.41116</v>
      </c>
      <c r="M474" s="362">
        <v>4107.3811900000001</v>
      </c>
      <c r="N474" s="362">
        <v>18835.79235</v>
      </c>
      <c r="O474" s="362">
        <v>53348.149789999996</v>
      </c>
      <c r="P474" s="362">
        <v>1207.33843</v>
      </c>
      <c r="Q474" s="362">
        <v>2.69279</v>
      </c>
      <c r="R474" s="363">
        <v>1210.0312200000001</v>
      </c>
      <c r="S474" s="5"/>
      <c r="T474" s="5"/>
      <c r="U474" s="5"/>
      <c r="V474" s="5"/>
      <c r="W474" s="5"/>
      <c r="X474" s="5"/>
      <c r="Y474" s="5"/>
      <c r="Z474" s="5"/>
      <c r="AA474" s="5"/>
      <c r="AB474" s="5"/>
    </row>
    <row r="475" spans="1:28" ht="13.2">
      <c r="A475" s="364"/>
      <c r="B475" s="359" t="s">
        <v>26</v>
      </c>
      <c r="C475" s="359" t="s">
        <v>311</v>
      </c>
      <c r="D475" s="359" t="s">
        <v>312</v>
      </c>
      <c r="E475" s="360">
        <v>85</v>
      </c>
      <c r="F475" s="361">
        <v>12253.729499999999</v>
      </c>
      <c r="G475" s="362">
        <v>2673.9366400000004</v>
      </c>
      <c r="H475" s="362">
        <v>14927.666140000001</v>
      </c>
      <c r="I475" s="362">
        <v>8030.5171100000007</v>
      </c>
      <c r="J475" s="362">
        <v>2782.8011800000004</v>
      </c>
      <c r="K475" s="362">
        <v>10813.318289999999</v>
      </c>
      <c r="L475" s="362">
        <v>2167.0623500000002</v>
      </c>
      <c r="M475" s="362">
        <v>521.66104999999993</v>
      </c>
      <c r="N475" s="362">
        <v>2688.7233999999999</v>
      </c>
      <c r="O475" s="362">
        <v>28429.707829999999</v>
      </c>
      <c r="P475" s="362">
        <v>732.33566000000008</v>
      </c>
      <c r="Q475" s="362">
        <v>11.645610000000001</v>
      </c>
      <c r="R475" s="363">
        <v>743.98126999999999</v>
      </c>
      <c r="S475" s="5"/>
      <c r="T475" s="5"/>
      <c r="U475" s="5"/>
      <c r="V475" s="5"/>
      <c r="W475" s="5"/>
      <c r="X475" s="5"/>
      <c r="Y475" s="5"/>
      <c r="Z475" s="5"/>
      <c r="AA475" s="5"/>
      <c r="AB475" s="5"/>
    </row>
    <row r="476" spans="1:28" ht="13.2">
      <c r="A476" s="359" t="s">
        <v>320</v>
      </c>
      <c r="B476" s="359" t="s">
        <v>3</v>
      </c>
      <c r="C476" s="359" t="s">
        <v>198</v>
      </c>
      <c r="D476" s="359" t="s">
        <v>198</v>
      </c>
      <c r="E476" s="360">
        <v>143</v>
      </c>
      <c r="F476" s="361">
        <v>16626.370370000001</v>
      </c>
      <c r="G476" s="362">
        <v>4824.3328600000004</v>
      </c>
      <c r="H476" s="362">
        <v>21450.703229999999</v>
      </c>
      <c r="I476" s="362">
        <v>84525.660400000008</v>
      </c>
      <c r="J476" s="362">
        <v>17957.76571</v>
      </c>
      <c r="K476" s="362">
        <v>102483.42611</v>
      </c>
      <c r="L476" s="362">
        <v>20713.279190000001</v>
      </c>
      <c r="M476" s="362">
        <v>8386.7805700000008</v>
      </c>
      <c r="N476" s="362">
        <v>29100.05976</v>
      </c>
      <c r="O476" s="362">
        <v>153034.18909999999</v>
      </c>
      <c r="P476" s="362">
        <v>229918.82233000002</v>
      </c>
      <c r="Q476" s="362">
        <v>4769.1457900000005</v>
      </c>
      <c r="R476" s="363">
        <v>234687.96812000001</v>
      </c>
      <c r="S476" s="5"/>
      <c r="T476" s="5"/>
      <c r="U476" s="5"/>
      <c r="V476" s="5"/>
      <c r="W476" s="5"/>
      <c r="X476" s="5"/>
      <c r="Y476" s="5"/>
      <c r="Z476" s="5"/>
      <c r="AA476" s="5"/>
      <c r="AB476" s="5"/>
    </row>
    <row r="477" spans="1:28" ht="13.2">
      <c r="A477" s="364"/>
      <c r="B477" s="364"/>
      <c r="C477" s="359" t="s">
        <v>201</v>
      </c>
      <c r="D477" s="359" t="s">
        <v>202</v>
      </c>
      <c r="E477" s="360">
        <v>104</v>
      </c>
      <c r="F477" s="361">
        <v>16562.650119999998</v>
      </c>
      <c r="G477" s="362">
        <v>15979.40811</v>
      </c>
      <c r="H477" s="362">
        <v>32542.058229999999</v>
      </c>
      <c r="I477" s="362">
        <v>63858.439869999995</v>
      </c>
      <c r="J477" s="362">
        <v>13861.06847</v>
      </c>
      <c r="K477" s="362">
        <v>77719.50834</v>
      </c>
      <c r="L477" s="362">
        <v>8562.2593900000011</v>
      </c>
      <c r="M477" s="362">
        <v>15504.83064</v>
      </c>
      <c r="N477" s="362">
        <v>24067.090029999999</v>
      </c>
      <c r="O477" s="362">
        <v>134328.65659999999</v>
      </c>
      <c r="P477" s="362">
        <v>230014.75141</v>
      </c>
      <c r="Q477" s="362">
        <v>28981.197030000003</v>
      </c>
      <c r="R477" s="363">
        <v>258995.94844000001</v>
      </c>
      <c r="S477" s="5"/>
      <c r="T477" s="5"/>
      <c r="U477" s="5"/>
      <c r="V477" s="5"/>
      <c r="W477" s="5"/>
      <c r="X477" s="5"/>
      <c r="Y477" s="5"/>
      <c r="Z477" s="5"/>
      <c r="AA477" s="5"/>
      <c r="AB477" s="5"/>
    </row>
    <row r="478" spans="1:28" ht="13.2">
      <c r="A478" s="364"/>
      <c r="B478" s="364"/>
      <c r="C478" s="364"/>
      <c r="D478" s="359" t="s">
        <v>321</v>
      </c>
      <c r="E478" s="360">
        <v>338</v>
      </c>
      <c r="F478" s="361">
        <v>4493.0796500000006</v>
      </c>
      <c r="G478" s="362">
        <v>1877.95091</v>
      </c>
      <c r="H478" s="362">
        <v>6371.0305599999992</v>
      </c>
      <c r="I478" s="362">
        <v>23745.174800000001</v>
      </c>
      <c r="J478" s="362">
        <v>7462.0298000000003</v>
      </c>
      <c r="K478" s="362">
        <v>31207.204600000001</v>
      </c>
      <c r="L478" s="362">
        <v>5292.7959600000004</v>
      </c>
      <c r="M478" s="362">
        <v>2066.20804</v>
      </c>
      <c r="N478" s="362">
        <v>7359.0039999999999</v>
      </c>
      <c r="O478" s="362">
        <v>44937.239159999997</v>
      </c>
      <c r="P478" s="362">
        <v>66610.388170000006</v>
      </c>
      <c r="Q478" s="362">
        <v>3111.0072200000004</v>
      </c>
      <c r="R478" s="363">
        <v>69721.395390000005</v>
      </c>
      <c r="S478" s="5"/>
      <c r="T478" s="5"/>
      <c r="U478" s="5"/>
      <c r="V478" s="5"/>
      <c r="W478" s="5"/>
      <c r="X478" s="5"/>
      <c r="Y478" s="5"/>
      <c r="Z478" s="5"/>
      <c r="AA478" s="5"/>
      <c r="AB478" s="5"/>
    </row>
    <row r="479" spans="1:28" ht="13.2">
      <c r="A479" s="364"/>
      <c r="B479" s="359" t="s">
        <v>203</v>
      </c>
      <c r="C479" s="359" t="s">
        <v>204</v>
      </c>
      <c r="D479" s="359" t="s">
        <v>204</v>
      </c>
      <c r="E479" s="360">
        <v>383</v>
      </c>
      <c r="F479" s="361">
        <v>4271.4552100000001</v>
      </c>
      <c r="G479" s="362">
        <v>72.692789999999988</v>
      </c>
      <c r="H479" s="362">
        <v>4344.1480000000001</v>
      </c>
      <c r="I479" s="362">
        <v>20955.811020000001</v>
      </c>
      <c r="J479" s="362">
        <v>2103.65137</v>
      </c>
      <c r="K479" s="362">
        <v>23059.462390000001</v>
      </c>
      <c r="L479" s="362">
        <v>995.74369999999999</v>
      </c>
      <c r="M479" s="362">
        <v>56.413930000000001</v>
      </c>
      <c r="N479" s="362">
        <v>1052.1576299999999</v>
      </c>
      <c r="O479" s="362">
        <v>28455.76802</v>
      </c>
      <c r="P479" s="362">
        <v>56734.355069999998</v>
      </c>
      <c r="Q479" s="362">
        <v>0</v>
      </c>
      <c r="R479" s="363">
        <v>56734.355069999998</v>
      </c>
      <c r="S479" s="5"/>
      <c r="T479" s="5"/>
      <c r="U479" s="5"/>
      <c r="V479" s="5"/>
      <c r="W479" s="5"/>
      <c r="X479" s="5"/>
      <c r="Y479" s="5"/>
      <c r="Z479" s="5"/>
      <c r="AA479" s="5"/>
      <c r="AB479" s="5"/>
    </row>
    <row r="480" spans="1:28" ht="13.2">
      <c r="A480" s="364"/>
      <c r="B480" s="359" t="s">
        <v>5</v>
      </c>
      <c r="C480" s="359" t="s">
        <v>5</v>
      </c>
      <c r="D480" s="359" t="s">
        <v>5</v>
      </c>
      <c r="E480" s="360">
        <v>80</v>
      </c>
      <c r="F480" s="361">
        <v>103859.25507</v>
      </c>
      <c r="G480" s="362">
        <v>84002.716370000009</v>
      </c>
      <c r="H480" s="362">
        <v>187861.97143999999</v>
      </c>
      <c r="I480" s="362">
        <v>98833.932230000006</v>
      </c>
      <c r="J480" s="362">
        <v>71285.730609999999</v>
      </c>
      <c r="K480" s="362">
        <v>170119.66284</v>
      </c>
      <c r="L480" s="362">
        <v>15485.933000000001</v>
      </c>
      <c r="M480" s="362">
        <v>21758.720359999999</v>
      </c>
      <c r="N480" s="362">
        <v>37244.653359999997</v>
      </c>
      <c r="O480" s="362">
        <v>395226.28764</v>
      </c>
      <c r="P480" s="362">
        <v>581586.25722999999</v>
      </c>
      <c r="Q480" s="362">
        <v>289810.59204000002</v>
      </c>
      <c r="R480" s="363">
        <v>871396.84927000001</v>
      </c>
      <c r="S480" s="5"/>
      <c r="T480" s="5"/>
      <c r="U480" s="5"/>
      <c r="V480" s="5"/>
      <c r="W480" s="5"/>
      <c r="X480" s="5"/>
      <c r="Y480" s="5"/>
      <c r="Z480" s="5"/>
      <c r="AA480" s="5"/>
      <c r="AB480" s="5"/>
    </row>
    <row r="481" spans="1:28" ht="13.2">
      <c r="A481" s="364"/>
      <c r="B481" s="364"/>
      <c r="C481" s="364"/>
      <c r="D481" s="364"/>
      <c r="E481" s="365">
        <v>178</v>
      </c>
      <c r="F481" s="366">
        <v>21278.444780000002</v>
      </c>
      <c r="G481" s="367">
        <v>9566.61643</v>
      </c>
      <c r="H481" s="367">
        <v>30845.06121</v>
      </c>
      <c r="I481" s="367">
        <v>28826.702149999997</v>
      </c>
      <c r="J481" s="367">
        <v>19873.958050000001</v>
      </c>
      <c r="K481" s="367">
        <v>48700.660200000006</v>
      </c>
      <c r="L481" s="367">
        <v>6421.3342199999997</v>
      </c>
      <c r="M481" s="367">
        <v>2285.7664599999998</v>
      </c>
      <c r="N481" s="367">
        <v>8707.1006799999996</v>
      </c>
      <c r="O481" s="367">
        <v>88252.822090000001</v>
      </c>
      <c r="P481" s="367">
        <v>153472.64915000001</v>
      </c>
      <c r="Q481" s="367">
        <v>12010.987449999999</v>
      </c>
      <c r="R481" s="368">
        <v>165483.6366</v>
      </c>
      <c r="S481" s="5"/>
      <c r="T481" s="5"/>
      <c r="U481" s="5"/>
      <c r="V481" s="5"/>
      <c r="W481" s="5"/>
      <c r="X481" s="5"/>
      <c r="Y481" s="5"/>
      <c r="Z481" s="5"/>
      <c r="AA481" s="5"/>
      <c r="AB481" s="5"/>
    </row>
    <row r="482" spans="1:28" ht="13.2">
      <c r="A482" s="364"/>
      <c r="B482" s="364"/>
      <c r="C482" s="364"/>
      <c r="D482" s="359" t="s">
        <v>206</v>
      </c>
      <c r="E482" s="360">
        <v>179</v>
      </c>
      <c r="F482" s="361">
        <v>25820.721280000002</v>
      </c>
      <c r="G482" s="362">
        <v>17016.160190000002</v>
      </c>
      <c r="H482" s="362">
        <v>42836.88147</v>
      </c>
      <c r="I482" s="362">
        <v>69703.941160000002</v>
      </c>
      <c r="J482" s="362">
        <v>49540.099560000002</v>
      </c>
      <c r="K482" s="362">
        <v>119244.04072</v>
      </c>
      <c r="L482" s="362">
        <v>16544.026760000001</v>
      </c>
      <c r="M482" s="362">
        <v>9352.1557200000007</v>
      </c>
      <c r="N482" s="362">
        <v>25896.182479999999</v>
      </c>
      <c r="O482" s="362">
        <v>187977.10467</v>
      </c>
      <c r="P482" s="362">
        <v>266975.00069999998</v>
      </c>
      <c r="Q482" s="362">
        <v>32531.240750000001</v>
      </c>
      <c r="R482" s="363">
        <v>299506.24144999997</v>
      </c>
      <c r="S482" s="5"/>
      <c r="T482" s="5"/>
      <c r="U482" s="5"/>
      <c r="V482" s="5"/>
      <c r="W482" s="5"/>
      <c r="X482" s="5"/>
      <c r="Y482" s="5"/>
      <c r="Z482" s="5"/>
      <c r="AA482" s="5"/>
      <c r="AB482" s="5"/>
    </row>
    <row r="483" spans="1:28" ht="13.2">
      <c r="A483" s="364"/>
      <c r="B483" s="364"/>
      <c r="C483" s="364"/>
      <c r="D483" s="359" t="s">
        <v>207</v>
      </c>
      <c r="E483" s="360">
        <v>344</v>
      </c>
      <c r="F483" s="361">
        <v>4464.1709299999993</v>
      </c>
      <c r="G483" s="362">
        <v>14876.377990000001</v>
      </c>
      <c r="H483" s="362">
        <v>19340.548920000001</v>
      </c>
      <c r="I483" s="362">
        <v>21011.18348</v>
      </c>
      <c r="J483" s="362">
        <v>14883.84951</v>
      </c>
      <c r="K483" s="362">
        <v>35895.03299</v>
      </c>
      <c r="L483" s="362">
        <v>1872.0967900000001</v>
      </c>
      <c r="M483" s="362">
        <v>2788.4749500000003</v>
      </c>
      <c r="N483" s="362">
        <v>4660.5717400000003</v>
      </c>
      <c r="O483" s="362">
        <v>59896.15365</v>
      </c>
      <c r="P483" s="362">
        <v>74526.92985</v>
      </c>
      <c r="Q483" s="362">
        <v>3416.5105400000002</v>
      </c>
      <c r="R483" s="363">
        <v>77943.440390000003</v>
      </c>
      <c r="S483" s="5"/>
      <c r="T483" s="5"/>
      <c r="U483" s="5"/>
      <c r="V483" s="5"/>
      <c r="W483" s="5"/>
      <c r="X483" s="5"/>
      <c r="Y483" s="5"/>
      <c r="Z483" s="5"/>
      <c r="AA483" s="5"/>
      <c r="AB483" s="5"/>
    </row>
    <row r="484" spans="1:28" ht="13.2">
      <c r="A484" s="364"/>
      <c r="B484" s="364"/>
      <c r="C484" s="364"/>
      <c r="D484" s="359" t="s">
        <v>208</v>
      </c>
      <c r="E484" s="360">
        <v>377</v>
      </c>
      <c r="F484" s="361">
        <v>1076.9249499999999</v>
      </c>
      <c r="G484" s="362">
        <v>12.64672</v>
      </c>
      <c r="H484" s="362">
        <v>1089.5716699999998</v>
      </c>
      <c r="I484" s="362">
        <v>19729.416880000001</v>
      </c>
      <c r="J484" s="362">
        <v>8381.3173700000007</v>
      </c>
      <c r="K484" s="362">
        <v>28110.734250000001</v>
      </c>
      <c r="L484" s="362">
        <v>1337.7841000000001</v>
      </c>
      <c r="M484" s="362">
        <v>756.50697000000002</v>
      </c>
      <c r="N484" s="362">
        <v>2094.2910700000002</v>
      </c>
      <c r="O484" s="362">
        <v>31294.596989999998</v>
      </c>
      <c r="P484" s="362">
        <v>56247.160530000001</v>
      </c>
      <c r="Q484" s="362">
        <v>384.71042999999997</v>
      </c>
      <c r="R484" s="363">
        <v>56631.87096</v>
      </c>
      <c r="S484" s="5"/>
      <c r="T484" s="5"/>
      <c r="U484" s="5"/>
      <c r="V484" s="5"/>
      <c r="W484" s="5"/>
      <c r="X484" s="5"/>
      <c r="Y484" s="5"/>
      <c r="Z484" s="5"/>
      <c r="AA484" s="5"/>
      <c r="AB484" s="5"/>
    </row>
    <row r="485" spans="1:28" ht="13.2">
      <c r="A485" s="364"/>
      <c r="B485" s="364"/>
      <c r="C485" s="364"/>
      <c r="D485" s="359" t="s">
        <v>59</v>
      </c>
      <c r="E485" s="360">
        <v>298</v>
      </c>
      <c r="F485" s="361">
        <v>3949.7041200000003</v>
      </c>
      <c r="G485" s="362">
        <v>1495.2162499999999</v>
      </c>
      <c r="H485" s="362">
        <v>5444.9203699999998</v>
      </c>
      <c r="I485" s="362">
        <v>31232.429940000002</v>
      </c>
      <c r="J485" s="362">
        <v>8735.7094900000011</v>
      </c>
      <c r="K485" s="362">
        <v>39968.139430000003</v>
      </c>
      <c r="L485" s="362">
        <v>2163.0741400000002</v>
      </c>
      <c r="M485" s="362">
        <v>2292.7877400000002</v>
      </c>
      <c r="N485" s="362">
        <v>4455.8618799999995</v>
      </c>
      <c r="O485" s="362">
        <v>49868.921679999999</v>
      </c>
      <c r="P485" s="362">
        <v>97060.340779999999</v>
      </c>
      <c r="Q485" s="362">
        <v>5312.4736500000008</v>
      </c>
      <c r="R485" s="363">
        <v>102372.81443000001</v>
      </c>
      <c r="S485" s="5"/>
      <c r="T485" s="5"/>
      <c r="U485" s="5"/>
      <c r="V485" s="5"/>
      <c r="W485" s="5"/>
      <c r="X485" s="5"/>
      <c r="Y485" s="5"/>
      <c r="Z485" s="5"/>
      <c r="AA485" s="5"/>
      <c r="AB485" s="5"/>
    </row>
    <row r="486" spans="1:28" ht="13.2">
      <c r="A486" s="364"/>
      <c r="B486" s="364"/>
      <c r="C486" s="364"/>
      <c r="D486" s="359" t="s">
        <v>209</v>
      </c>
      <c r="E486" s="360">
        <v>316</v>
      </c>
      <c r="F486" s="361">
        <v>5114.7395999999999</v>
      </c>
      <c r="G486" s="362">
        <v>1345.3767600000001</v>
      </c>
      <c r="H486" s="362">
        <v>6460.11636</v>
      </c>
      <c r="I486" s="362">
        <v>32447.088940000001</v>
      </c>
      <c r="J486" s="362">
        <v>16409.193199999998</v>
      </c>
      <c r="K486" s="362">
        <v>48856.282140000003</v>
      </c>
      <c r="L486" s="362">
        <v>2133.77063</v>
      </c>
      <c r="M486" s="362">
        <v>3556.1909599999999</v>
      </c>
      <c r="N486" s="362">
        <v>5689.9615899999999</v>
      </c>
      <c r="O486" s="362">
        <v>61006.360090000002</v>
      </c>
      <c r="P486" s="362">
        <v>89549.80227</v>
      </c>
      <c r="Q486" s="362">
        <v>1202.1543999999999</v>
      </c>
      <c r="R486" s="363">
        <v>90751.95667</v>
      </c>
      <c r="S486" s="5"/>
      <c r="T486" s="5"/>
      <c r="U486" s="5"/>
      <c r="V486" s="5"/>
      <c r="W486" s="5"/>
      <c r="X486" s="5"/>
      <c r="Y486" s="5"/>
      <c r="Z486" s="5"/>
      <c r="AA486" s="5"/>
      <c r="AB486" s="5"/>
    </row>
    <row r="487" spans="1:28" ht="13.2">
      <c r="A487" s="364"/>
      <c r="B487" s="364"/>
      <c r="C487" s="364"/>
      <c r="D487" s="359" t="s">
        <v>212</v>
      </c>
      <c r="E487" s="360">
        <v>378</v>
      </c>
      <c r="F487" s="361">
        <v>5014.8849400000008</v>
      </c>
      <c r="G487" s="362">
        <v>685.44063000000006</v>
      </c>
      <c r="H487" s="362">
        <v>5700.32557</v>
      </c>
      <c r="I487" s="362">
        <v>17071.775079999999</v>
      </c>
      <c r="J487" s="362">
        <v>14668.126490000001</v>
      </c>
      <c r="K487" s="362">
        <v>31739.901570000002</v>
      </c>
      <c r="L487" s="362">
        <v>3340.8502999999996</v>
      </c>
      <c r="M487" s="362">
        <v>968.44535999999994</v>
      </c>
      <c r="N487" s="362">
        <v>4309.2956599999998</v>
      </c>
      <c r="O487" s="362">
        <v>41749.522799999999</v>
      </c>
      <c r="P487" s="362">
        <v>44301.22249</v>
      </c>
      <c r="Q487" s="362">
        <v>5810.2777300000007</v>
      </c>
      <c r="R487" s="363">
        <v>50111.500220000002</v>
      </c>
      <c r="S487" s="5"/>
      <c r="T487" s="5"/>
      <c r="U487" s="5"/>
      <c r="V487" s="5"/>
      <c r="W487" s="5"/>
      <c r="X487" s="5"/>
      <c r="Y487" s="5"/>
      <c r="Z487" s="5"/>
      <c r="AA487" s="5"/>
      <c r="AB487" s="5"/>
    </row>
    <row r="488" spans="1:28" ht="13.2">
      <c r="A488" s="364"/>
      <c r="B488" s="359" t="s">
        <v>7</v>
      </c>
      <c r="C488" s="359" t="s">
        <v>7</v>
      </c>
      <c r="D488" s="359" t="s">
        <v>7</v>
      </c>
      <c r="E488" s="360">
        <v>108</v>
      </c>
      <c r="F488" s="361">
        <v>40238.769479999995</v>
      </c>
      <c r="G488" s="362">
        <v>118024.34852</v>
      </c>
      <c r="H488" s="362">
        <v>158263.11799999999</v>
      </c>
      <c r="I488" s="362">
        <v>93346.950840000005</v>
      </c>
      <c r="J488" s="362">
        <v>16118.251</v>
      </c>
      <c r="K488" s="362">
        <v>109465.20184000001</v>
      </c>
      <c r="L488" s="362">
        <v>8611.6225399999985</v>
      </c>
      <c r="M488" s="362">
        <v>10274.7637</v>
      </c>
      <c r="N488" s="362">
        <v>18886.38624</v>
      </c>
      <c r="O488" s="362">
        <v>286614.70607999997</v>
      </c>
      <c r="P488" s="362">
        <v>192246.35433999999</v>
      </c>
      <c r="Q488" s="362">
        <v>14215.045279999998</v>
      </c>
      <c r="R488" s="363">
        <v>206461.39962000001</v>
      </c>
      <c r="S488" s="5"/>
      <c r="T488" s="5"/>
      <c r="U488" s="5"/>
      <c r="V488" s="5"/>
      <c r="W488" s="5"/>
      <c r="X488" s="5"/>
      <c r="Y488" s="5"/>
      <c r="Z488" s="5"/>
      <c r="AA488" s="5"/>
      <c r="AB488" s="5"/>
    </row>
    <row r="489" spans="1:28" ht="13.2">
      <c r="A489" s="364"/>
      <c r="B489" s="364"/>
      <c r="C489" s="364"/>
      <c r="D489" s="364"/>
      <c r="E489" s="365">
        <v>294</v>
      </c>
      <c r="F489" s="366">
        <v>11828.47885</v>
      </c>
      <c r="G489" s="367">
        <v>10979.59656</v>
      </c>
      <c r="H489" s="367">
        <v>22808.075410000001</v>
      </c>
      <c r="I489" s="367">
        <v>54980.217649999999</v>
      </c>
      <c r="J489" s="367">
        <v>16240.313880000002</v>
      </c>
      <c r="K489" s="367">
        <v>71220.531530000007</v>
      </c>
      <c r="L489" s="367">
        <v>4093.35691</v>
      </c>
      <c r="M489" s="367">
        <v>9653.9750500000009</v>
      </c>
      <c r="N489" s="367">
        <v>13747.331960000001</v>
      </c>
      <c r="O489" s="367">
        <v>107775.93890000001</v>
      </c>
      <c r="P489" s="367">
        <v>113630.53128</v>
      </c>
      <c r="Q489" s="367">
        <v>6006.1044199999997</v>
      </c>
      <c r="R489" s="368">
        <v>119636.6357</v>
      </c>
      <c r="S489" s="5"/>
      <c r="T489" s="5"/>
      <c r="U489" s="5"/>
      <c r="V489" s="5"/>
      <c r="W489" s="5"/>
      <c r="X489" s="5"/>
      <c r="Y489" s="5"/>
      <c r="Z489" s="5"/>
      <c r="AA489" s="5"/>
      <c r="AB489" s="5"/>
    </row>
    <row r="490" spans="1:28" ht="13.2">
      <c r="A490" s="364"/>
      <c r="B490" s="364"/>
      <c r="C490" s="364"/>
      <c r="D490" s="364"/>
      <c r="E490" s="365">
        <v>388</v>
      </c>
      <c r="F490" s="366">
        <v>1145.55852</v>
      </c>
      <c r="G490" s="367">
        <v>1221.87472</v>
      </c>
      <c r="H490" s="367">
        <v>2367.4332400000003</v>
      </c>
      <c r="I490" s="367">
        <v>17759.042899999997</v>
      </c>
      <c r="J490" s="367">
        <v>5095.4743499999995</v>
      </c>
      <c r="K490" s="367">
        <v>22854.517250000001</v>
      </c>
      <c r="L490" s="367">
        <v>1983.4724699999999</v>
      </c>
      <c r="M490" s="367">
        <v>732.18691999999999</v>
      </c>
      <c r="N490" s="367">
        <v>2715.6593900000003</v>
      </c>
      <c r="O490" s="367">
        <v>27937.60988</v>
      </c>
      <c r="P490" s="367">
        <v>87329.75873999999</v>
      </c>
      <c r="Q490" s="367">
        <v>468.67147</v>
      </c>
      <c r="R490" s="368">
        <v>87798.430209999991</v>
      </c>
      <c r="S490" s="5"/>
      <c r="T490" s="5"/>
      <c r="U490" s="5"/>
      <c r="V490" s="5"/>
      <c r="W490" s="5"/>
      <c r="X490" s="5"/>
      <c r="Y490" s="5"/>
      <c r="Z490" s="5"/>
      <c r="AA490" s="5"/>
      <c r="AB490" s="5"/>
    </row>
    <row r="491" spans="1:28" ht="13.2">
      <c r="A491" s="364"/>
      <c r="B491" s="364"/>
      <c r="C491" s="359" t="s">
        <v>221</v>
      </c>
      <c r="D491" s="359" t="s">
        <v>221</v>
      </c>
      <c r="E491" s="360">
        <v>343</v>
      </c>
      <c r="F491" s="361">
        <v>5791.0005499999997</v>
      </c>
      <c r="G491" s="362">
        <v>7.89147</v>
      </c>
      <c r="H491" s="362">
        <v>5798.8920199999993</v>
      </c>
      <c r="I491" s="362">
        <v>26740.281149999999</v>
      </c>
      <c r="J491" s="362">
        <v>1375.61041</v>
      </c>
      <c r="K491" s="362">
        <v>28115.89156</v>
      </c>
      <c r="L491" s="362">
        <v>1677.43949</v>
      </c>
      <c r="M491" s="362">
        <v>116.76197000000001</v>
      </c>
      <c r="N491" s="362">
        <v>1794.20146</v>
      </c>
      <c r="O491" s="362">
        <v>35708.98504</v>
      </c>
      <c r="P491" s="362">
        <v>170162.65647999998</v>
      </c>
      <c r="Q491" s="362">
        <v>24834.804</v>
      </c>
      <c r="R491" s="363">
        <v>194997.46047999998</v>
      </c>
      <c r="S491" s="5"/>
      <c r="T491" s="5"/>
      <c r="U491" s="5"/>
      <c r="V491" s="5"/>
      <c r="W491" s="5"/>
      <c r="X491" s="5"/>
      <c r="Y491" s="5"/>
      <c r="Z491" s="5"/>
      <c r="AA491" s="5"/>
      <c r="AB491" s="5"/>
    </row>
    <row r="492" spans="1:28" ht="13.2">
      <c r="A492" s="364"/>
      <c r="B492" s="359" t="s">
        <v>8</v>
      </c>
      <c r="C492" s="359" t="s">
        <v>222</v>
      </c>
      <c r="D492" s="359" t="s">
        <v>89</v>
      </c>
      <c r="E492" s="360">
        <v>5</v>
      </c>
      <c r="F492" s="361">
        <v>13089.972169999999</v>
      </c>
      <c r="G492" s="362">
        <v>15411.979439999999</v>
      </c>
      <c r="H492" s="362">
        <v>28501.95161</v>
      </c>
      <c r="I492" s="362">
        <v>35322.64961</v>
      </c>
      <c r="J492" s="362">
        <v>25982.66707</v>
      </c>
      <c r="K492" s="362">
        <v>61305.316679999996</v>
      </c>
      <c r="L492" s="362">
        <v>11874.501970000001</v>
      </c>
      <c r="M492" s="362">
        <v>23861.75777</v>
      </c>
      <c r="N492" s="362">
        <v>35736.259740000001</v>
      </c>
      <c r="O492" s="362">
        <v>125543.52803</v>
      </c>
      <c r="P492" s="362">
        <v>79406.30223999999</v>
      </c>
      <c r="Q492" s="362">
        <v>7684.9697000000006</v>
      </c>
      <c r="R492" s="363">
        <v>87091.271939999991</v>
      </c>
      <c r="S492" s="5"/>
      <c r="T492" s="5"/>
      <c r="U492" s="5"/>
      <c r="V492" s="5"/>
      <c r="W492" s="5"/>
      <c r="X492" s="5"/>
      <c r="Y492" s="5"/>
      <c r="Z492" s="5"/>
      <c r="AA492" s="5"/>
      <c r="AB492" s="5"/>
    </row>
    <row r="493" spans="1:28" ht="13.2">
      <c r="A493" s="364"/>
      <c r="B493" s="364"/>
      <c r="C493" s="364"/>
      <c r="D493" s="364"/>
      <c r="E493" s="365">
        <v>395</v>
      </c>
      <c r="F493" s="366">
        <v>0</v>
      </c>
      <c r="G493" s="367">
        <v>0</v>
      </c>
      <c r="H493" s="367">
        <v>0</v>
      </c>
      <c r="I493" s="367">
        <v>377.62576000000001</v>
      </c>
      <c r="J493" s="367">
        <v>0</v>
      </c>
      <c r="K493" s="367">
        <v>377.62576000000001</v>
      </c>
      <c r="L493" s="367">
        <v>30</v>
      </c>
      <c r="M493" s="367">
        <v>5.1246</v>
      </c>
      <c r="N493" s="367">
        <v>35.124600000000001</v>
      </c>
      <c r="O493" s="367">
        <v>412.75036</v>
      </c>
      <c r="P493" s="367">
        <v>15433.43802</v>
      </c>
      <c r="Q493" s="367">
        <v>0</v>
      </c>
      <c r="R493" s="368">
        <v>15433.43802</v>
      </c>
      <c r="S493" s="5"/>
      <c r="T493" s="5"/>
      <c r="U493" s="5"/>
      <c r="V493" s="5"/>
      <c r="W493" s="5"/>
      <c r="X493" s="5"/>
      <c r="Y493" s="5"/>
      <c r="Z493" s="5"/>
      <c r="AA493" s="5"/>
      <c r="AB493" s="5"/>
    </row>
    <row r="494" spans="1:28" ht="13.2">
      <c r="A494" s="364"/>
      <c r="B494" s="364"/>
      <c r="C494" s="364"/>
      <c r="D494" s="359" t="s">
        <v>8</v>
      </c>
      <c r="E494" s="360">
        <v>3</v>
      </c>
      <c r="F494" s="361">
        <v>86368.203229999999</v>
      </c>
      <c r="G494" s="362">
        <v>12618.27763</v>
      </c>
      <c r="H494" s="362">
        <v>98986.480859999996</v>
      </c>
      <c r="I494" s="362">
        <v>61731.603969999996</v>
      </c>
      <c r="J494" s="362">
        <v>29490.590260000001</v>
      </c>
      <c r="K494" s="362">
        <v>91222.194230000008</v>
      </c>
      <c r="L494" s="362">
        <v>17949.624949999998</v>
      </c>
      <c r="M494" s="362">
        <v>8459.3704099999995</v>
      </c>
      <c r="N494" s="362">
        <v>26408.995360000001</v>
      </c>
      <c r="O494" s="362">
        <v>216617.67044999998</v>
      </c>
      <c r="P494" s="362">
        <v>109427.79985</v>
      </c>
      <c r="Q494" s="362">
        <v>16257.18728</v>
      </c>
      <c r="R494" s="363">
        <v>125684.98712999999</v>
      </c>
      <c r="S494" s="5"/>
      <c r="T494" s="5"/>
      <c r="U494" s="5"/>
      <c r="V494" s="5"/>
      <c r="W494" s="5"/>
      <c r="X494" s="5"/>
      <c r="Y494" s="5"/>
      <c r="Z494" s="5"/>
      <c r="AA494" s="5"/>
      <c r="AB494" s="5"/>
    </row>
    <row r="495" spans="1:28" ht="13.2">
      <c r="A495" s="364"/>
      <c r="B495" s="364"/>
      <c r="C495" s="364"/>
      <c r="D495" s="364"/>
      <c r="E495" s="365">
        <v>109</v>
      </c>
      <c r="F495" s="366">
        <v>21147.515239999997</v>
      </c>
      <c r="G495" s="367">
        <v>5722.4201800000001</v>
      </c>
      <c r="H495" s="367">
        <v>26869.935420000002</v>
      </c>
      <c r="I495" s="367">
        <v>35198.593780000003</v>
      </c>
      <c r="J495" s="367">
        <v>12387.74317</v>
      </c>
      <c r="K495" s="367">
        <v>47586.336950000004</v>
      </c>
      <c r="L495" s="367">
        <v>7454.6943899999997</v>
      </c>
      <c r="M495" s="367">
        <v>5050.5340900000001</v>
      </c>
      <c r="N495" s="367">
        <v>12505.22848</v>
      </c>
      <c r="O495" s="367">
        <v>86961.500849999997</v>
      </c>
      <c r="P495" s="367">
        <v>40462.925280000003</v>
      </c>
      <c r="Q495" s="367">
        <v>4931.7470499999999</v>
      </c>
      <c r="R495" s="368">
        <v>45394.672330000001</v>
      </c>
      <c r="S495" s="5"/>
      <c r="T495" s="5"/>
      <c r="U495" s="5"/>
      <c r="V495" s="5"/>
      <c r="W495" s="5"/>
      <c r="X495" s="5"/>
      <c r="Y495" s="5"/>
      <c r="Z495" s="5"/>
      <c r="AA495" s="5"/>
      <c r="AB495" s="5"/>
    </row>
    <row r="496" spans="1:28" ht="13.2">
      <c r="A496" s="364"/>
      <c r="B496" s="364"/>
      <c r="C496" s="364"/>
      <c r="D496" s="364"/>
      <c r="E496" s="365">
        <v>361</v>
      </c>
      <c r="F496" s="366">
        <v>1979.56259</v>
      </c>
      <c r="G496" s="367">
        <v>677.81547</v>
      </c>
      <c r="H496" s="367">
        <v>2657.37806</v>
      </c>
      <c r="I496" s="367">
        <v>27412.619500000001</v>
      </c>
      <c r="J496" s="367">
        <v>10219.472300000001</v>
      </c>
      <c r="K496" s="367">
        <v>37632.091799999995</v>
      </c>
      <c r="L496" s="367">
        <v>4671.0108200000004</v>
      </c>
      <c r="M496" s="367">
        <v>3685.9977100000001</v>
      </c>
      <c r="N496" s="367">
        <v>8357.008530000001</v>
      </c>
      <c r="O496" s="367">
        <v>48646.478390000004</v>
      </c>
      <c r="P496" s="367">
        <v>49116.726649999997</v>
      </c>
      <c r="Q496" s="367">
        <v>1320.0640100000001</v>
      </c>
      <c r="R496" s="368">
        <v>50436.790659999999</v>
      </c>
      <c r="S496" s="5"/>
      <c r="T496" s="5"/>
      <c r="U496" s="5"/>
      <c r="V496" s="5"/>
      <c r="W496" s="5"/>
      <c r="X496" s="5"/>
      <c r="Y496" s="5"/>
      <c r="Z496" s="5"/>
      <c r="AA496" s="5"/>
      <c r="AB496" s="5"/>
    </row>
    <row r="497" spans="1:28" ht="13.2">
      <c r="A497" s="364"/>
      <c r="B497" s="364"/>
      <c r="C497" s="364"/>
      <c r="D497" s="359" t="s">
        <v>93</v>
      </c>
      <c r="E497" s="360">
        <v>319</v>
      </c>
      <c r="F497" s="361">
        <v>2495.5619999999999</v>
      </c>
      <c r="G497" s="362">
        <v>1480.4548200000002</v>
      </c>
      <c r="H497" s="362">
        <v>3976.0168199999998</v>
      </c>
      <c r="I497" s="362">
        <v>23894.916440000001</v>
      </c>
      <c r="J497" s="362">
        <v>4715.6788899999992</v>
      </c>
      <c r="K497" s="362">
        <v>28610.595329999996</v>
      </c>
      <c r="L497" s="362">
        <v>2531.3843900000002</v>
      </c>
      <c r="M497" s="362">
        <v>240.13898999999998</v>
      </c>
      <c r="N497" s="362">
        <v>2771.5233800000001</v>
      </c>
      <c r="O497" s="362">
        <v>35358.13553</v>
      </c>
      <c r="P497" s="362">
        <v>47329.236090000006</v>
      </c>
      <c r="Q497" s="362">
        <v>599.26868000000002</v>
      </c>
      <c r="R497" s="363">
        <v>47928.504770000007</v>
      </c>
      <c r="S497" s="5"/>
      <c r="T497" s="5"/>
      <c r="U497" s="5"/>
      <c r="V497" s="5"/>
      <c r="W497" s="5"/>
      <c r="X497" s="5"/>
      <c r="Y497" s="5"/>
      <c r="Z497" s="5"/>
      <c r="AA497" s="5"/>
      <c r="AB497" s="5"/>
    </row>
    <row r="498" spans="1:28" ht="13.2">
      <c r="A498" s="364"/>
      <c r="B498" s="364"/>
      <c r="C498" s="364"/>
      <c r="D498" s="359" t="s">
        <v>319</v>
      </c>
      <c r="E498" s="360">
        <v>91</v>
      </c>
      <c r="F498" s="361">
        <v>26903.261569999999</v>
      </c>
      <c r="G498" s="362">
        <v>144435.41083000001</v>
      </c>
      <c r="H498" s="362">
        <v>171338.67240000001</v>
      </c>
      <c r="I498" s="362">
        <v>43919.493750000001</v>
      </c>
      <c r="J498" s="362">
        <v>23028.921109999999</v>
      </c>
      <c r="K498" s="362">
        <v>66948.414860000004</v>
      </c>
      <c r="L498" s="362">
        <v>6759.5247300000001</v>
      </c>
      <c r="M498" s="362">
        <v>9654.63472</v>
      </c>
      <c r="N498" s="362">
        <v>16414.159449999999</v>
      </c>
      <c r="O498" s="362">
        <v>254701.24671000001</v>
      </c>
      <c r="P498" s="362">
        <v>251866.32656000002</v>
      </c>
      <c r="Q498" s="362">
        <v>173838.63735</v>
      </c>
      <c r="R498" s="363">
        <v>425704.96391000005</v>
      </c>
      <c r="S498" s="5"/>
      <c r="T498" s="5"/>
      <c r="U498" s="5"/>
      <c r="V498" s="5"/>
      <c r="W498" s="5"/>
      <c r="X498" s="5"/>
      <c r="Y498" s="5"/>
      <c r="Z498" s="5"/>
      <c r="AA498" s="5"/>
      <c r="AB498" s="5"/>
    </row>
    <row r="499" spans="1:28" ht="13.2">
      <c r="A499" s="364"/>
      <c r="B499" s="359" t="s">
        <v>9</v>
      </c>
      <c r="C499" s="359" t="s">
        <v>9</v>
      </c>
      <c r="D499" s="359" t="s">
        <v>9</v>
      </c>
      <c r="E499" s="360">
        <v>111</v>
      </c>
      <c r="F499" s="361">
        <v>64933.745369999997</v>
      </c>
      <c r="G499" s="362">
        <v>11230.870150000001</v>
      </c>
      <c r="H499" s="362">
        <v>76164.615519999992</v>
      </c>
      <c r="I499" s="362">
        <v>95107.450329999992</v>
      </c>
      <c r="J499" s="362">
        <v>75463.035930000013</v>
      </c>
      <c r="K499" s="362">
        <v>170570.48625999998</v>
      </c>
      <c r="L499" s="362">
        <v>14671.576560000001</v>
      </c>
      <c r="M499" s="362">
        <v>23710.197030000003</v>
      </c>
      <c r="N499" s="362">
        <v>38381.773590000004</v>
      </c>
      <c r="O499" s="362">
        <v>285116.87537000002</v>
      </c>
      <c r="P499" s="362">
        <v>412400.73501999996</v>
      </c>
      <c r="Q499" s="362">
        <v>14124.038199999999</v>
      </c>
      <c r="R499" s="363">
        <v>426524.77322000003</v>
      </c>
      <c r="S499" s="5"/>
      <c r="T499" s="5"/>
      <c r="U499" s="5"/>
      <c r="V499" s="5"/>
      <c r="W499" s="5"/>
      <c r="X499" s="5"/>
      <c r="Y499" s="5"/>
      <c r="Z499" s="5"/>
      <c r="AA499" s="5"/>
      <c r="AB499" s="5"/>
    </row>
    <row r="500" spans="1:28" ht="13.2">
      <c r="A500" s="364"/>
      <c r="B500" s="364"/>
      <c r="C500" s="364"/>
      <c r="D500" s="364"/>
      <c r="E500" s="365">
        <v>314</v>
      </c>
      <c r="F500" s="366">
        <v>2394.0611699999999</v>
      </c>
      <c r="G500" s="367">
        <v>1723.3373200000001</v>
      </c>
      <c r="H500" s="367">
        <v>4117.3984900000005</v>
      </c>
      <c r="I500" s="367">
        <v>28317.491469999997</v>
      </c>
      <c r="J500" s="367">
        <v>19218.365379999999</v>
      </c>
      <c r="K500" s="367">
        <v>47535.856850000004</v>
      </c>
      <c r="L500" s="367">
        <v>1921.0073600000001</v>
      </c>
      <c r="M500" s="367">
        <v>2388.4838300000001</v>
      </c>
      <c r="N500" s="367">
        <v>4309.4911900000006</v>
      </c>
      <c r="O500" s="367">
        <v>55962.746530000004</v>
      </c>
      <c r="P500" s="367">
        <v>88277.097349999996</v>
      </c>
      <c r="Q500" s="367">
        <v>3688.00099</v>
      </c>
      <c r="R500" s="368">
        <v>91965.098339999997</v>
      </c>
      <c r="S500" s="5"/>
      <c r="T500" s="5"/>
      <c r="U500" s="5"/>
      <c r="V500" s="5"/>
      <c r="W500" s="5"/>
      <c r="X500" s="5"/>
      <c r="Y500" s="5"/>
      <c r="Z500" s="5"/>
      <c r="AA500" s="5"/>
      <c r="AB500" s="5"/>
    </row>
    <row r="501" spans="1:28" ht="13.2">
      <c r="A501" s="364"/>
      <c r="B501" s="364"/>
      <c r="C501" s="364"/>
      <c r="D501" s="359" t="s">
        <v>322</v>
      </c>
      <c r="E501" s="360">
        <v>359</v>
      </c>
      <c r="F501" s="361">
        <v>1407.1910399999999</v>
      </c>
      <c r="G501" s="362">
        <v>616.3229</v>
      </c>
      <c r="H501" s="362">
        <v>2023.51394</v>
      </c>
      <c r="I501" s="362">
        <v>17695.883040000001</v>
      </c>
      <c r="J501" s="362">
        <v>7929.7949000000008</v>
      </c>
      <c r="K501" s="362">
        <v>25625.677940000001</v>
      </c>
      <c r="L501" s="362">
        <v>19260.967850000001</v>
      </c>
      <c r="M501" s="362">
        <v>428.58001999999999</v>
      </c>
      <c r="N501" s="362">
        <v>19689.547870000002</v>
      </c>
      <c r="O501" s="362">
        <v>47338.739750000001</v>
      </c>
      <c r="P501" s="362">
        <v>62417.919729999994</v>
      </c>
      <c r="Q501" s="362">
        <v>0</v>
      </c>
      <c r="R501" s="363">
        <v>62417.919729999994</v>
      </c>
      <c r="S501" s="5"/>
      <c r="T501" s="5"/>
      <c r="U501" s="5"/>
      <c r="V501" s="5"/>
      <c r="W501" s="5"/>
      <c r="X501" s="5"/>
      <c r="Y501" s="5"/>
      <c r="Z501" s="5"/>
      <c r="AA501" s="5"/>
      <c r="AB501" s="5"/>
    </row>
    <row r="502" spans="1:28" ht="13.2">
      <c r="A502" s="364"/>
      <c r="B502" s="364"/>
      <c r="C502" s="364"/>
      <c r="D502" s="359" t="s">
        <v>226</v>
      </c>
      <c r="E502" s="360">
        <v>389</v>
      </c>
      <c r="F502" s="361">
        <v>1391.6462099999999</v>
      </c>
      <c r="G502" s="362">
        <v>45.461739999999999</v>
      </c>
      <c r="H502" s="362">
        <v>1437.1079499999998</v>
      </c>
      <c r="I502" s="362">
        <v>12671.56155</v>
      </c>
      <c r="J502" s="362">
        <v>8549.4307799999988</v>
      </c>
      <c r="K502" s="362">
        <v>21220.992329999997</v>
      </c>
      <c r="L502" s="362">
        <v>2139.95667</v>
      </c>
      <c r="M502" s="362">
        <v>816.27606000000003</v>
      </c>
      <c r="N502" s="362">
        <v>2956.2327300000002</v>
      </c>
      <c r="O502" s="362">
        <v>25614.333010000002</v>
      </c>
      <c r="P502" s="362">
        <v>52143.032709999999</v>
      </c>
      <c r="Q502" s="362">
        <v>280.45645000000002</v>
      </c>
      <c r="R502" s="363">
        <v>52423.489159999997</v>
      </c>
      <c r="S502" s="5"/>
      <c r="T502" s="5"/>
      <c r="U502" s="5"/>
      <c r="V502" s="5"/>
      <c r="W502" s="5"/>
      <c r="X502" s="5"/>
      <c r="Y502" s="5"/>
      <c r="Z502" s="5"/>
      <c r="AA502" s="5"/>
      <c r="AB502" s="5"/>
    </row>
    <row r="503" spans="1:28" ht="13.2">
      <c r="A503" s="364"/>
      <c r="B503" s="359" t="s">
        <v>231</v>
      </c>
      <c r="C503" s="359" t="s">
        <v>231</v>
      </c>
      <c r="D503" s="359" t="s">
        <v>231</v>
      </c>
      <c r="E503" s="360">
        <v>246</v>
      </c>
      <c r="F503" s="361">
        <v>14216.089529999999</v>
      </c>
      <c r="G503" s="362">
        <v>1047.9668100000001</v>
      </c>
      <c r="H503" s="362">
        <v>15264.056339999999</v>
      </c>
      <c r="I503" s="362">
        <v>40420.982080000002</v>
      </c>
      <c r="J503" s="362">
        <v>17062.248370000001</v>
      </c>
      <c r="K503" s="362">
        <v>57483.230450000003</v>
      </c>
      <c r="L503" s="362">
        <v>6087.5943699999998</v>
      </c>
      <c r="M503" s="362">
        <v>3256.1072000000004</v>
      </c>
      <c r="N503" s="362">
        <v>9343.7015700000011</v>
      </c>
      <c r="O503" s="362">
        <v>82090.988360000003</v>
      </c>
      <c r="P503" s="362">
        <v>153815.36883000002</v>
      </c>
      <c r="Q503" s="362">
        <v>1211.3530800000001</v>
      </c>
      <c r="R503" s="363">
        <v>155026.72190999999</v>
      </c>
      <c r="S503" s="5"/>
      <c r="T503" s="5"/>
      <c r="U503" s="5"/>
      <c r="V503" s="5"/>
      <c r="W503" s="5"/>
      <c r="X503" s="5"/>
      <c r="Y503" s="5"/>
      <c r="Z503" s="5"/>
      <c r="AA503" s="5"/>
      <c r="AB503" s="5"/>
    </row>
    <row r="504" spans="1:28" ht="13.2">
      <c r="A504" s="364"/>
      <c r="B504" s="364"/>
      <c r="C504" s="364"/>
      <c r="D504" s="364"/>
      <c r="E504" s="365">
        <v>346</v>
      </c>
      <c r="F504" s="366">
        <v>2614.61771</v>
      </c>
      <c r="G504" s="367">
        <v>8.1935699999999994</v>
      </c>
      <c r="H504" s="367">
        <v>2622.8112799999999</v>
      </c>
      <c r="I504" s="367">
        <v>17127.513340000001</v>
      </c>
      <c r="J504" s="367">
        <v>3943.1928700000003</v>
      </c>
      <c r="K504" s="367">
        <v>21070.70621</v>
      </c>
      <c r="L504" s="367">
        <v>1962.23612</v>
      </c>
      <c r="M504" s="367">
        <v>289.74371000000002</v>
      </c>
      <c r="N504" s="367">
        <v>2251.9798300000002</v>
      </c>
      <c r="O504" s="367">
        <v>25945.497319999999</v>
      </c>
      <c r="P504" s="367">
        <v>55453.458850000003</v>
      </c>
      <c r="Q504" s="367">
        <v>0</v>
      </c>
      <c r="R504" s="368">
        <v>55453.458850000003</v>
      </c>
      <c r="S504" s="5"/>
      <c r="T504" s="5"/>
      <c r="U504" s="5"/>
      <c r="V504" s="5"/>
      <c r="W504" s="5"/>
      <c r="X504" s="5"/>
      <c r="Y504" s="5"/>
      <c r="Z504" s="5"/>
      <c r="AA504" s="5"/>
      <c r="AB504" s="5"/>
    </row>
    <row r="505" spans="1:28" ht="13.2">
      <c r="A505" s="364"/>
      <c r="B505" s="359" t="s">
        <v>12</v>
      </c>
      <c r="C505" s="359" t="s">
        <v>234</v>
      </c>
      <c r="D505" s="359" t="s">
        <v>235</v>
      </c>
      <c r="E505" s="360">
        <v>183</v>
      </c>
      <c r="F505" s="361">
        <v>7829.7720300000001</v>
      </c>
      <c r="G505" s="362">
        <v>3510.5391400000003</v>
      </c>
      <c r="H505" s="362">
        <v>11340.311169999999</v>
      </c>
      <c r="I505" s="362">
        <v>28247.0602</v>
      </c>
      <c r="J505" s="362">
        <v>12074.006619999998</v>
      </c>
      <c r="K505" s="362">
        <v>40321.06682</v>
      </c>
      <c r="L505" s="362">
        <v>4054.07402</v>
      </c>
      <c r="M505" s="362">
        <v>1268.8064199999999</v>
      </c>
      <c r="N505" s="362">
        <v>5322.8804400000008</v>
      </c>
      <c r="O505" s="362">
        <v>56984.258430000002</v>
      </c>
      <c r="P505" s="362">
        <v>131433.69051000001</v>
      </c>
      <c r="Q505" s="362">
        <v>87019.037949999998</v>
      </c>
      <c r="R505" s="363">
        <v>218452.72846000001</v>
      </c>
      <c r="S505" s="5"/>
      <c r="T505" s="5"/>
      <c r="U505" s="5"/>
      <c r="V505" s="5"/>
      <c r="W505" s="5"/>
      <c r="X505" s="5"/>
      <c r="Y505" s="5"/>
      <c r="Z505" s="5"/>
      <c r="AA505" s="5"/>
      <c r="AB505" s="5"/>
    </row>
    <row r="506" spans="1:28" ht="13.2">
      <c r="A506" s="364"/>
      <c r="B506" s="364"/>
      <c r="C506" s="364"/>
      <c r="D506" s="359" t="s">
        <v>323</v>
      </c>
      <c r="E506" s="360">
        <v>348</v>
      </c>
      <c r="F506" s="361">
        <v>7054.7241100000001</v>
      </c>
      <c r="G506" s="362">
        <v>219.99985000000001</v>
      </c>
      <c r="H506" s="362">
        <v>7274.7239600000003</v>
      </c>
      <c r="I506" s="362">
        <v>8523.3752800000002</v>
      </c>
      <c r="J506" s="362">
        <v>5040.4790499999999</v>
      </c>
      <c r="K506" s="362">
        <v>13563.85433</v>
      </c>
      <c r="L506" s="362">
        <v>1205.6353200000001</v>
      </c>
      <c r="M506" s="362">
        <v>495.66021999999998</v>
      </c>
      <c r="N506" s="362">
        <v>1701.2955400000001</v>
      </c>
      <c r="O506" s="362">
        <v>22539.873829999997</v>
      </c>
      <c r="P506" s="362">
        <v>34315.481590000003</v>
      </c>
      <c r="Q506" s="362">
        <v>0.46705000000000002</v>
      </c>
      <c r="R506" s="363">
        <v>34315.948640000002</v>
      </c>
      <c r="S506" s="5"/>
      <c r="T506" s="5"/>
      <c r="U506" s="5"/>
      <c r="V506" s="5"/>
      <c r="W506" s="5"/>
      <c r="X506" s="5"/>
      <c r="Y506" s="5"/>
      <c r="Z506" s="5"/>
      <c r="AA506" s="5"/>
      <c r="AB506" s="5"/>
    </row>
    <row r="507" spans="1:28" ht="13.2">
      <c r="A507" s="364"/>
      <c r="B507" s="364"/>
      <c r="C507" s="359" t="s">
        <v>12</v>
      </c>
      <c r="D507" s="359" t="s">
        <v>12</v>
      </c>
      <c r="E507" s="360">
        <v>182</v>
      </c>
      <c r="F507" s="361">
        <v>21485.235170000004</v>
      </c>
      <c r="G507" s="362">
        <v>4595.7326700000003</v>
      </c>
      <c r="H507" s="362">
        <v>26080.967840000001</v>
      </c>
      <c r="I507" s="362">
        <v>40466.243609999998</v>
      </c>
      <c r="J507" s="362">
        <v>17759.706320000001</v>
      </c>
      <c r="K507" s="362">
        <v>58225.949930000002</v>
      </c>
      <c r="L507" s="362">
        <v>7595.8902600000001</v>
      </c>
      <c r="M507" s="362">
        <v>6391.9305000000004</v>
      </c>
      <c r="N507" s="362">
        <v>13987.820760000001</v>
      </c>
      <c r="O507" s="362">
        <v>98294.738530000002</v>
      </c>
      <c r="P507" s="362">
        <v>155019.65356000001</v>
      </c>
      <c r="Q507" s="362">
        <v>203183.05426</v>
      </c>
      <c r="R507" s="363">
        <v>358202.70782000001</v>
      </c>
      <c r="S507" s="5"/>
      <c r="T507" s="5"/>
      <c r="U507" s="5"/>
      <c r="V507" s="5"/>
      <c r="W507" s="5"/>
      <c r="X507" s="5"/>
      <c r="Y507" s="5"/>
      <c r="Z507" s="5"/>
      <c r="AA507" s="5"/>
      <c r="AB507" s="5"/>
    </row>
    <row r="508" spans="1:28" ht="13.2">
      <c r="A508" s="364"/>
      <c r="B508" s="364"/>
      <c r="C508" s="364"/>
      <c r="D508" s="364"/>
      <c r="E508" s="365">
        <v>303</v>
      </c>
      <c r="F508" s="366">
        <v>2879.3852499999998</v>
      </c>
      <c r="G508" s="367">
        <v>5386.1867099999999</v>
      </c>
      <c r="H508" s="367">
        <v>8265.5719599999993</v>
      </c>
      <c r="I508" s="367">
        <v>22344.60643</v>
      </c>
      <c r="J508" s="367">
        <v>7356.8313899999994</v>
      </c>
      <c r="K508" s="367">
        <v>29701.437819999999</v>
      </c>
      <c r="L508" s="367">
        <v>3237.8731000000002</v>
      </c>
      <c r="M508" s="367">
        <v>1438.1571100000001</v>
      </c>
      <c r="N508" s="367">
        <v>4676.0302099999999</v>
      </c>
      <c r="O508" s="367">
        <v>42643.039990000005</v>
      </c>
      <c r="P508" s="367">
        <v>49103.837169999999</v>
      </c>
      <c r="Q508" s="367">
        <v>17671.717659999998</v>
      </c>
      <c r="R508" s="368">
        <v>66775.554829999994</v>
      </c>
      <c r="S508" s="5"/>
      <c r="T508" s="5"/>
      <c r="U508" s="5"/>
      <c r="V508" s="5"/>
      <c r="W508" s="5"/>
      <c r="X508" s="5"/>
      <c r="Y508" s="5"/>
      <c r="Z508" s="5"/>
      <c r="AA508" s="5"/>
      <c r="AB508" s="5"/>
    </row>
    <row r="509" spans="1:28" ht="13.2">
      <c r="A509" s="364"/>
      <c r="B509" s="364"/>
      <c r="C509" s="364"/>
      <c r="D509" s="364"/>
      <c r="E509" s="365">
        <v>350</v>
      </c>
      <c r="F509" s="366">
        <v>2052.88312</v>
      </c>
      <c r="G509" s="367">
        <v>1812.3173899999999</v>
      </c>
      <c r="H509" s="367">
        <v>3865.2005099999997</v>
      </c>
      <c r="I509" s="367">
        <v>21715.819649999998</v>
      </c>
      <c r="J509" s="367">
        <v>10565.432929999999</v>
      </c>
      <c r="K509" s="367">
        <v>32281.252579999997</v>
      </c>
      <c r="L509" s="367">
        <v>5821.0424400000002</v>
      </c>
      <c r="M509" s="367">
        <v>13572.61133</v>
      </c>
      <c r="N509" s="367">
        <v>19393.653770000001</v>
      </c>
      <c r="O509" s="367">
        <v>55540.10686</v>
      </c>
      <c r="P509" s="367">
        <v>41895.59721</v>
      </c>
      <c r="Q509" s="367">
        <v>5963.8341200000004</v>
      </c>
      <c r="R509" s="368">
        <v>47859.431329999999</v>
      </c>
      <c r="S509" s="5"/>
      <c r="T509" s="5"/>
      <c r="U509" s="5"/>
      <c r="V509" s="5"/>
      <c r="W509" s="5"/>
      <c r="X509" s="5"/>
      <c r="Y509" s="5"/>
      <c r="Z509" s="5"/>
      <c r="AA509" s="5"/>
      <c r="AB509" s="5"/>
    </row>
    <row r="510" spans="1:28" ht="13.2">
      <c r="A510" s="364"/>
      <c r="B510" s="364"/>
      <c r="C510" s="359" t="s">
        <v>238</v>
      </c>
      <c r="D510" s="359" t="s">
        <v>238</v>
      </c>
      <c r="E510" s="360">
        <v>237</v>
      </c>
      <c r="F510" s="361">
        <v>5973.5525299999999</v>
      </c>
      <c r="G510" s="362">
        <v>520.85713999999996</v>
      </c>
      <c r="H510" s="362">
        <v>6494.40967</v>
      </c>
      <c r="I510" s="362">
        <v>21224.256920000003</v>
      </c>
      <c r="J510" s="362">
        <v>5406.6505700000007</v>
      </c>
      <c r="K510" s="362">
        <v>26630.907489999998</v>
      </c>
      <c r="L510" s="362">
        <v>2769.2830099999996</v>
      </c>
      <c r="M510" s="362">
        <v>1184.2028400000002</v>
      </c>
      <c r="N510" s="362">
        <v>3953.48585</v>
      </c>
      <c r="O510" s="362">
        <v>37078.803009999996</v>
      </c>
      <c r="P510" s="362">
        <v>45728.15294</v>
      </c>
      <c r="Q510" s="362">
        <v>3045.4796000000001</v>
      </c>
      <c r="R510" s="363">
        <v>48773.632539999999</v>
      </c>
      <c r="S510" s="5"/>
      <c r="T510" s="5"/>
      <c r="U510" s="5"/>
      <c r="V510" s="5"/>
      <c r="W510" s="5"/>
      <c r="X510" s="5"/>
      <c r="Y510" s="5"/>
      <c r="Z510" s="5"/>
      <c r="AA510" s="5"/>
      <c r="AB510" s="5"/>
    </row>
    <row r="511" spans="1:28" ht="13.2">
      <c r="A511" s="364"/>
      <c r="B511" s="359" t="s">
        <v>239</v>
      </c>
      <c r="C511" s="359" t="s">
        <v>240</v>
      </c>
      <c r="D511" s="359" t="s">
        <v>240</v>
      </c>
      <c r="E511" s="360">
        <v>375</v>
      </c>
      <c r="F511" s="361">
        <v>1923.8103100000001</v>
      </c>
      <c r="G511" s="362">
        <v>58.398060000000001</v>
      </c>
      <c r="H511" s="362">
        <v>1982.2083700000001</v>
      </c>
      <c r="I511" s="362">
        <v>12379.02642</v>
      </c>
      <c r="J511" s="362">
        <v>3460.90742</v>
      </c>
      <c r="K511" s="362">
        <v>15839.93384</v>
      </c>
      <c r="L511" s="362">
        <v>1638.44352</v>
      </c>
      <c r="M511" s="362">
        <v>532.79717000000005</v>
      </c>
      <c r="N511" s="362">
        <v>2171.2406900000001</v>
      </c>
      <c r="O511" s="362">
        <v>19993.382899999997</v>
      </c>
      <c r="P511" s="362">
        <v>83431.01874</v>
      </c>
      <c r="Q511" s="362">
        <v>0</v>
      </c>
      <c r="R511" s="363">
        <v>83431.01874</v>
      </c>
      <c r="S511" s="5"/>
      <c r="T511" s="5"/>
      <c r="U511" s="5"/>
      <c r="V511" s="5"/>
      <c r="W511" s="5"/>
      <c r="X511" s="5"/>
      <c r="Y511" s="5"/>
      <c r="Z511" s="5"/>
      <c r="AA511" s="5"/>
      <c r="AB511" s="5"/>
    </row>
    <row r="512" spans="1:28" ht="13.2">
      <c r="A512" s="364"/>
      <c r="B512" s="364"/>
      <c r="C512" s="359" t="s">
        <v>243</v>
      </c>
      <c r="D512" s="359" t="s">
        <v>244</v>
      </c>
      <c r="E512" s="360">
        <v>308</v>
      </c>
      <c r="F512" s="361">
        <v>1401.2276899999999</v>
      </c>
      <c r="G512" s="362">
        <v>1482.3774799999999</v>
      </c>
      <c r="H512" s="362">
        <v>2883.6051699999998</v>
      </c>
      <c r="I512" s="362">
        <v>26119.916430000001</v>
      </c>
      <c r="J512" s="362">
        <v>11372.73424</v>
      </c>
      <c r="K512" s="362">
        <v>37492.650670000003</v>
      </c>
      <c r="L512" s="362">
        <v>3070.5583099999999</v>
      </c>
      <c r="M512" s="362">
        <v>2433.3697700000002</v>
      </c>
      <c r="N512" s="362">
        <v>5503.9280799999997</v>
      </c>
      <c r="O512" s="362">
        <v>45880.183920000003</v>
      </c>
      <c r="P512" s="362">
        <v>75729.373970000001</v>
      </c>
      <c r="Q512" s="362">
        <v>1168.5492899999999</v>
      </c>
      <c r="R512" s="363">
        <v>76897.92326000001</v>
      </c>
      <c r="S512" s="5"/>
      <c r="T512" s="5"/>
      <c r="U512" s="5"/>
      <c r="V512" s="5"/>
      <c r="W512" s="5"/>
      <c r="X512" s="5"/>
      <c r="Y512" s="5"/>
      <c r="Z512" s="5"/>
      <c r="AA512" s="5"/>
      <c r="AB512" s="5"/>
    </row>
    <row r="513" spans="1:28" ht="13.2">
      <c r="A513" s="364"/>
      <c r="B513" s="364"/>
      <c r="C513" s="364"/>
      <c r="D513" s="359" t="s">
        <v>243</v>
      </c>
      <c r="E513" s="360">
        <v>107</v>
      </c>
      <c r="F513" s="361">
        <v>38053.483610000003</v>
      </c>
      <c r="G513" s="362">
        <v>8526.9457100000018</v>
      </c>
      <c r="H513" s="362">
        <v>46580.429320000003</v>
      </c>
      <c r="I513" s="362">
        <v>82800.212090000001</v>
      </c>
      <c r="J513" s="362">
        <v>18573.128510000002</v>
      </c>
      <c r="K513" s="362">
        <v>101373.3406</v>
      </c>
      <c r="L513" s="362">
        <v>29967.03615</v>
      </c>
      <c r="M513" s="362">
        <v>10231.05049</v>
      </c>
      <c r="N513" s="362">
        <v>40198.086640000001</v>
      </c>
      <c r="O513" s="362">
        <v>188151.85656000001</v>
      </c>
      <c r="P513" s="362">
        <v>268358.89228000003</v>
      </c>
      <c r="Q513" s="362">
        <v>32347.86447</v>
      </c>
      <c r="R513" s="363">
        <v>300706.75675</v>
      </c>
      <c r="S513" s="5"/>
      <c r="T513" s="5"/>
      <c r="U513" s="5"/>
      <c r="V513" s="5"/>
      <c r="W513" s="5"/>
      <c r="X513" s="5"/>
      <c r="Y513" s="5"/>
      <c r="Z513" s="5"/>
      <c r="AA513" s="5"/>
      <c r="AB513" s="5"/>
    </row>
    <row r="514" spans="1:28" ht="13.2">
      <c r="A514" s="364"/>
      <c r="B514" s="364"/>
      <c r="C514" s="364"/>
      <c r="D514" s="364"/>
      <c r="E514" s="365">
        <v>304</v>
      </c>
      <c r="F514" s="366">
        <v>5504.6777699999993</v>
      </c>
      <c r="G514" s="367">
        <v>758.32839999999999</v>
      </c>
      <c r="H514" s="367">
        <v>6263.0061699999997</v>
      </c>
      <c r="I514" s="367">
        <v>22535.376390000001</v>
      </c>
      <c r="J514" s="367">
        <v>4154.97343</v>
      </c>
      <c r="K514" s="367">
        <v>26690.349819999999</v>
      </c>
      <c r="L514" s="367">
        <v>4180.6337800000001</v>
      </c>
      <c r="M514" s="367">
        <v>923.65051000000005</v>
      </c>
      <c r="N514" s="367">
        <v>5104.2842899999996</v>
      </c>
      <c r="O514" s="367">
        <v>38057.64028</v>
      </c>
      <c r="P514" s="367">
        <v>60645.455270000006</v>
      </c>
      <c r="Q514" s="367">
        <v>2742.6603999999998</v>
      </c>
      <c r="R514" s="368">
        <v>63388.115669999999</v>
      </c>
      <c r="S514" s="5"/>
      <c r="T514" s="5"/>
      <c r="U514" s="5"/>
      <c r="V514" s="5"/>
      <c r="W514" s="5"/>
      <c r="X514" s="5"/>
      <c r="Y514" s="5"/>
      <c r="Z514" s="5"/>
      <c r="AA514" s="5"/>
      <c r="AB514" s="5"/>
    </row>
    <row r="515" spans="1:28" ht="13.2">
      <c r="A515" s="364"/>
      <c r="B515" s="364"/>
      <c r="C515" s="359" t="s">
        <v>248</v>
      </c>
      <c r="D515" s="359" t="s">
        <v>248</v>
      </c>
      <c r="E515" s="360">
        <v>382</v>
      </c>
      <c r="F515" s="361">
        <v>1653.6496000000002</v>
      </c>
      <c r="G515" s="362">
        <v>42.843730000000001</v>
      </c>
      <c r="H515" s="362">
        <v>1696.49333</v>
      </c>
      <c r="I515" s="362">
        <v>7483.7262300000002</v>
      </c>
      <c r="J515" s="362">
        <v>1232.8631799999998</v>
      </c>
      <c r="K515" s="362">
        <v>8716.5894100000005</v>
      </c>
      <c r="L515" s="362">
        <v>252.71686</v>
      </c>
      <c r="M515" s="362">
        <v>4.7000000000000002E-3</v>
      </c>
      <c r="N515" s="362">
        <v>252.72156000000001</v>
      </c>
      <c r="O515" s="362">
        <v>10665.804300000002</v>
      </c>
      <c r="P515" s="362">
        <v>26917.255010000001</v>
      </c>
      <c r="Q515" s="362">
        <v>6.0609999999999997E-2</v>
      </c>
      <c r="R515" s="363">
        <v>26917.315620000001</v>
      </c>
      <c r="S515" s="5"/>
      <c r="T515" s="5"/>
      <c r="U515" s="5"/>
      <c r="V515" s="5"/>
      <c r="W515" s="5"/>
      <c r="X515" s="5"/>
      <c r="Y515" s="5"/>
      <c r="Z515" s="5"/>
      <c r="AA515" s="5"/>
      <c r="AB515" s="5"/>
    </row>
    <row r="516" spans="1:28" ht="13.2">
      <c r="A516" s="364"/>
      <c r="B516" s="359" t="s">
        <v>14</v>
      </c>
      <c r="C516" s="359" t="s">
        <v>254</v>
      </c>
      <c r="D516" s="359" t="s">
        <v>254</v>
      </c>
      <c r="E516" s="360">
        <v>94</v>
      </c>
      <c r="F516" s="361">
        <v>131290.18437999999</v>
      </c>
      <c r="G516" s="362">
        <v>57681.96456</v>
      </c>
      <c r="H516" s="362">
        <v>188972.14893999998</v>
      </c>
      <c r="I516" s="362">
        <v>109333.48798000001</v>
      </c>
      <c r="J516" s="362">
        <v>35787.051180000002</v>
      </c>
      <c r="K516" s="362">
        <v>145120.53915999999</v>
      </c>
      <c r="L516" s="362">
        <v>24417.490300000001</v>
      </c>
      <c r="M516" s="362">
        <v>11044.846119999998</v>
      </c>
      <c r="N516" s="362">
        <v>35462.33642</v>
      </c>
      <c r="O516" s="362">
        <v>369555.02451999998</v>
      </c>
      <c r="P516" s="362">
        <v>423462.42982000002</v>
      </c>
      <c r="Q516" s="362">
        <v>195840.49518999999</v>
      </c>
      <c r="R516" s="363">
        <v>619302.92501000001</v>
      </c>
      <c r="S516" s="5"/>
      <c r="T516" s="5"/>
      <c r="U516" s="5"/>
      <c r="V516" s="5"/>
      <c r="W516" s="5"/>
      <c r="X516" s="5"/>
      <c r="Y516" s="5"/>
      <c r="Z516" s="5"/>
      <c r="AA516" s="5"/>
      <c r="AB516" s="5"/>
    </row>
    <row r="517" spans="1:28" ht="13.2">
      <c r="A517" s="364"/>
      <c r="B517" s="364"/>
      <c r="C517" s="364"/>
      <c r="D517" s="364"/>
      <c r="E517" s="365">
        <v>103</v>
      </c>
      <c r="F517" s="366">
        <v>22095.189910000001</v>
      </c>
      <c r="G517" s="367">
        <v>4032.65542</v>
      </c>
      <c r="H517" s="367">
        <v>26127.845329999996</v>
      </c>
      <c r="I517" s="367">
        <v>20269.510300000002</v>
      </c>
      <c r="J517" s="367">
        <v>5223.4062300000005</v>
      </c>
      <c r="K517" s="367">
        <v>25492.916530000002</v>
      </c>
      <c r="L517" s="367">
        <v>8595.686169999999</v>
      </c>
      <c r="M517" s="367">
        <v>2902.5652599999999</v>
      </c>
      <c r="N517" s="367">
        <v>11498.25143</v>
      </c>
      <c r="O517" s="367">
        <v>63119.013290000003</v>
      </c>
      <c r="P517" s="367">
        <v>179050.41287999999</v>
      </c>
      <c r="Q517" s="367">
        <v>18884.69011</v>
      </c>
      <c r="R517" s="368">
        <v>197935.10299000001</v>
      </c>
      <c r="S517" s="5"/>
      <c r="T517" s="5"/>
      <c r="U517" s="5"/>
      <c r="V517" s="5"/>
      <c r="W517" s="5"/>
      <c r="X517" s="5"/>
      <c r="Y517" s="5"/>
      <c r="Z517" s="5"/>
      <c r="AA517" s="5"/>
      <c r="AB517" s="5"/>
    </row>
    <row r="518" spans="1:28" ht="13.2">
      <c r="A518" s="364"/>
      <c r="B518" s="364"/>
      <c r="C518" s="364"/>
      <c r="D518" s="364"/>
      <c r="E518" s="365">
        <v>291</v>
      </c>
      <c r="F518" s="366">
        <v>3215.92227</v>
      </c>
      <c r="G518" s="367">
        <v>2186.1784400000001</v>
      </c>
      <c r="H518" s="367">
        <v>5402.1007099999997</v>
      </c>
      <c r="I518" s="367">
        <v>43976.132290000001</v>
      </c>
      <c r="J518" s="367">
        <v>25360.776750000001</v>
      </c>
      <c r="K518" s="367">
        <v>69336.909040000013</v>
      </c>
      <c r="L518" s="367">
        <v>6180.2216399999998</v>
      </c>
      <c r="M518" s="367">
        <v>5689.1186200000002</v>
      </c>
      <c r="N518" s="367">
        <v>11869.340259999999</v>
      </c>
      <c r="O518" s="367">
        <v>86608.350010000009</v>
      </c>
      <c r="P518" s="367">
        <v>99671.216360000006</v>
      </c>
      <c r="Q518" s="367">
        <v>13343.228369999999</v>
      </c>
      <c r="R518" s="368">
        <v>113014.44473</v>
      </c>
      <c r="S518" s="5"/>
      <c r="T518" s="5"/>
      <c r="U518" s="5"/>
      <c r="V518" s="5"/>
      <c r="W518" s="5"/>
      <c r="X518" s="5"/>
      <c r="Y518" s="5"/>
      <c r="Z518" s="5"/>
      <c r="AA518" s="5"/>
      <c r="AB518" s="5"/>
    </row>
    <row r="519" spans="1:28" ht="13.2">
      <c r="A519" s="364"/>
      <c r="B519" s="364"/>
      <c r="C519" s="364"/>
      <c r="D519" s="364"/>
      <c r="E519" s="365">
        <v>328</v>
      </c>
      <c r="F519" s="366">
        <v>9540.7884200000008</v>
      </c>
      <c r="G519" s="367">
        <v>3307.6394100000002</v>
      </c>
      <c r="H519" s="367">
        <v>12848.427830000001</v>
      </c>
      <c r="I519" s="367">
        <v>26536.377179999999</v>
      </c>
      <c r="J519" s="367">
        <v>13207.5033</v>
      </c>
      <c r="K519" s="367">
        <v>39743.88048</v>
      </c>
      <c r="L519" s="367">
        <v>9633.9777699999995</v>
      </c>
      <c r="M519" s="367">
        <v>7869.1522000000004</v>
      </c>
      <c r="N519" s="367">
        <v>17503.129969999998</v>
      </c>
      <c r="O519" s="367">
        <v>70095.438280000002</v>
      </c>
      <c r="P519" s="367">
        <v>117311.75353</v>
      </c>
      <c r="Q519" s="367">
        <v>4497.3740299999999</v>
      </c>
      <c r="R519" s="368">
        <v>121809.12756000001</v>
      </c>
      <c r="S519" s="5"/>
      <c r="T519" s="5"/>
      <c r="U519" s="5"/>
      <c r="V519" s="5"/>
      <c r="W519" s="5"/>
      <c r="X519" s="5"/>
      <c r="Y519" s="5"/>
      <c r="Z519" s="5"/>
      <c r="AA519" s="5"/>
      <c r="AB519" s="5"/>
    </row>
    <row r="520" spans="1:28" ht="13.2">
      <c r="A520" s="364"/>
      <c r="B520" s="364"/>
      <c r="C520" s="364"/>
      <c r="D520" s="364"/>
      <c r="E520" s="365">
        <v>372</v>
      </c>
      <c r="F520" s="366">
        <v>6296.3172800000002</v>
      </c>
      <c r="G520" s="367">
        <v>1123.44777</v>
      </c>
      <c r="H520" s="367">
        <v>7419.76505</v>
      </c>
      <c r="I520" s="367">
        <v>19257.017039999999</v>
      </c>
      <c r="J520" s="367">
        <v>7006.98855</v>
      </c>
      <c r="K520" s="367">
        <v>26264.005590000001</v>
      </c>
      <c r="L520" s="367">
        <v>2709.8464700000004</v>
      </c>
      <c r="M520" s="367">
        <v>1850.7944299999999</v>
      </c>
      <c r="N520" s="367">
        <v>4560.6409000000003</v>
      </c>
      <c r="O520" s="367">
        <v>38244.411540000001</v>
      </c>
      <c r="P520" s="367">
        <v>88681.831180000008</v>
      </c>
      <c r="Q520" s="367">
        <v>1928.1686200000001</v>
      </c>
      <c r="R520" s="368">
        <v>90609.999799999991</v>
      </c>
      <c r="S520" s="5"/>
      <c r="T520" s="5"/>
      <c r="U520" s="5"/>
      <c r="V520" s="5"/>
      <c r="W520" s="5"/>
      <c r="X520" s="5"/>
      <c r="Y520" s="5"/>
      <c r="Z520" s="5"/>
      <c r="AA520" s="5"/>
      <c r="AB520" s="5"/>
    </row>
    <row r="521" spans="1:28" ht="13.2">
      <c r="A521" s="364"/>
      <c r="B521" s="364"/>
      <c r="C521" s="364"/>
      <c r="D521" s="364"/>
      <c r="E521" s="365">
        <v>280</v>
      </c>
      <c r="F521" s="366">
        <v>7501.6363300000003</v>
      </c>
      <c r="G521" s="367">
        <v>8783.5311700000002</v>
      </c>
      <c r="H521" s="367">
        <v>16285.1675</v>
      </c>
      <c r="I521" s="367">
        <v>28906.765100000001</v>
      </c>
      <c r="J521" s="367">
        <v>11883.520039999999</v>
      </c>
      <c r="K521" s="367">
        <v>40790.28514</v>
      </c>
      <c r="L521" s="367">
        <v>4600.5026500000004</v>
      </c>
      <c r="M521" s="367">
        <v>3666.7027599999997</v>
      </c>
      <c r="N521" s="367">
        <v>8267.2054100000005</v>
      </c>
      <c r="O521" s="367">
        <v>65342.658049999998</v>
      </c>
      <c r="P521" s="367">
        <v>125418.12965</v>
      </c>
      <c r="Q521" s="367">
        <v>7722.5584900000003</v>
      </c>
      <c r="R521" s="368">
        <v>133140.68814000001</v>
      </c>
    </row>
    <row r="522" spans="1:28" ht="13.2">
      <c r="A522" s="364"/>
      <c r="B522" s="364"/>
      <c r="C522" s="364"/>
      <c r="D522" s="364"/>
      <c r="E522" s="365">
        <v>297</v>
      </c>
      <c r="F522" s="366">
        <v>17645.612929999999</v>
      </c>
      <c r="G522" s="367">
        <v>5257.5175099999997</v>
      </c>
      <c r="H522" s="367">
        <v>22903.130440000001</v>
      </c>
      <c r="I522" s="367">
        <v>32732.14473</v>
      </c>
      <c r="J522" s="367">
        <v>16001.39322</v>
      </c>
      <c r="K522" s="367">
        <v>48733.537950000005</v>
      </c>
      <c r="L522" s="367">
        <v>6904.1381500000007</v>
      </c>
      <c r="M522" s="367">
        <v>1884.67705</v>
      </c>
      <c r="N522" s="367">
        <v>8788.8151999999991</v>
      </c>
      <c r="O522" s="367">
        <v>80425.483590000003</v>
      </c>
      <c r="P522" s="367">
        <v>109368.27136</v>
      </c>
      <c r="Q522" s="367">
        <v>12899.75151</v>
      </c>
      <c r="R522" s="368">
        <v>122268.02287</v>
      </c>
    </row>
    <row r="523" spans="1:28" ht="13.2">
      <c r="A523" s="364"/>
      <c r="B523" s="359" t="s">
        <v>15</v>
      </c>
      <c r="C523" s="359" t="s">
        <v>258</v>
      </c>
      <c r="D523" s="359" t="s">
        <v>258</v>
      </c>
      <c r="E523" s="360">
        <v>93</v>
      </c>
      <c r="F523" s="361">
        <v>36693.996359999997</v>
      </c>
      <c r="G523" s="362">
        <v>11069.820900000001</v>
      </c>
      <c r="H523" s="362">
        <v>47763.817259999996</v>
      </c>
      <c r="I523" s="362">
        <v>145673.00096999999</v>
      </c>
      <c r="J523" s="362">
        <v>59958.739750000001</v>
      </c>
      <c r="K523" s="362">
        <v>205631.74072</v>
      </c>
      <c r="L523" s="362">
        <v>16287.058720000001</v>
      </c>
      <c r="M523" s="362">
        <v>15439.74314</v>
      </c>
      <c r="N523" s="362">
        <v>31726.80186</v>
      </c>
      <c r="O523" s="362">
        <v>285122.35983999999</v>
      </c>
      <c r="P523" s="362">
        <v>460330.79142999998</v>
      </c>
      <c r="Q523" s="362">
        <v>188988.36318000001</v>
      </c>
      <c r="R523" s="363">
        <v>649319.15460999997</v>
      </c>
    </row>
    <row r="524" spans="1:28" ht="13.2">
      <c r="A524" s="364"/>
      <c r="B524" s="364"/>
      <c r="C524" s="364"/>
      <c r="D524" s="364"/>
      <c r="E524" s="365">
        <v>184</v>
      </c>
      <c r="F524" s="366">
        <v>10239.571449999999</v>
      </c>
      <c r="G524" s="367">
        <v>3955.4983299999999</v>
      </c>
      <c r="H524" s="367">
        <v>14195.06978</v>
      </c>
      <c r="I524" s="367">
        <v>55350.23992</v>
      </c>
      <c r="J524" s="367">
        <v>23109.006239999999</v>
      </c>
      <c r="K524" s="367">
        <v>78459.246159999995</v>
      </c>
      <c r="L524" s="367">
        <v>5972.60833</v>
      </c>
      <c r="M524" s="367">
        <v>4578.8066200000003</v>
      </c>
      <c r="N524" s="367">
        <v>10551.414949999998</v>
      </c>
      <c r="O524" s="367">
        <v>103205.73089000001</v>
      </c>
      <c r="P524" s="367">
        <v>266088.81607</v>
      </c>
      <c r="Q524" s="367">
        <v>5735.0742599999994</v>
      </c>
      <c r="R524" s="368">
        <v>271823.89032999997</v>
      </c>
    </row>
    <row r="525" spans="1:28" ht="13.2">
      <c r="A525" s="364"/>
      <c r="B525" s="364"/>
      <c r="C525" s="364"/>
      <c r="D525" s="364"/>
      <c r="E525" s="365">
        <v>293</v>
      </c>
      <c r="F525" s="366">
        <v>1557.3783999999998</v>
      </c>
      <c r="G525" s="367">
        <v>468.37943000000001</v>
      </c>
      <c r="H525" s="367">
        <v>2025.75783</v>
      </c>
      <c r="I525" s="367">
        <v>28377.451359999999</v>
      </c>
      <c r="J525" s="367">
        <v>8396.7346300000008</v>
      </c>
      <c r="K525" s="367">
        <v>36774.185990000005</v>
      </c>
      <c r="L525" s="367">
        <v>2842.8169800000001</v>
      </c>
      <c r="M525" s="367">
        <v>383.14249000000001</v>
      </c>
      <c r="N525" s="367">
        <v>3225.9594700000002</v>
      </c>
      <c r="O525" s="367">
        <v>42025.903290000002</v>
      </c>
      <c r="P525" s="367">
        <v>67357.350529999996</v>
      </c>
      <c r="Q525" s="367">
        <v>288.73308000000003</v>
      </c>
      <c r="R525" s="368">
        <v>67646.083610000001</v>
      </c>
    </row>
    <row r="526" spans="1:28" ht="13.2">
      <c r="A526" s="364"/>
      <c r="B526" s="364"/>
      <c r="C526" s="364"/>
      <c r="D526" s="364"/>
      <c r="E526" s="365">
        <v>327</v>
      </c>
      <c r="F526" s="366">
        <v>3402.87698</v>
      </c>
      <c r="G526" s="367">
        <v>2098.5078100000001</v>
      </c>
      <c r="H526" s="367">
        <v>5501.3847900000001</v>
      </c>
      <c r="I526" s="367">
        <v>17260.850180000001</v>
      </c>
      <c r="J526" s="367">
        <v>4671.3247599999995</v>
      </c>
      <c r="K526" s="367">
        <v>21932.174940000001</v>
      </c>
      <c r="L526" s="367">
        <v>1942.7768500000002</v>
      </c>
      <c r="M526" s="367">
        <v>2427.35293</v>
      </c>
      <c r="N526" s="367">
        <v>4370.1297800000002</v>
      </c>
      <c r="O526" s="367">
        <v>31803.68951</v>
      </c>
      <c r="P526" s="367">
        <v>151253.37859000001</v>
      </c>
      <c r="Q526" s="367">
        <v>3625.1523500000003</v>
      </c>
      <c r="R526" s="368">
        <v>154878.53094</v>
      </c>
    </row>
    <row r="527" spans="1:28" ht="13.2">
      <c r="A527" s="364"/>
      <c r="B527" s="364"/>
      <c r="C527" s="364"/>
      <c r="D527" s="359" t="s">
        <v>259</v>
      </c>
      <c r="E527" s="360">
        <v>287</v>
      </c>
      <c r="F527" s="361">
        <v>7109.0324000000001</v>
      </c>
      <c r="G527" s="362">
        <v>242.40921</v>
      </c>
      <c r="H527" s="362">
        <v>7351.4416100000008</v>
      </c>
      <c r="I527" s="362">
        <v>10773.273130000001</v>
      </c>
      <c r="J527" s="362">
        <v>1256.6851899999999</v>
      </c>
      <c r="K527" s="362">
        <v>12029.95832</v>
      </c>
      <c r="L527" s="362">
        <v>374.18503000000004</v>
      </c>
      <c r="M527" s="362">
        <v>89.847999999999999</v>
      </c>
      <c r="N527" s="362">
        <v>464.03303000000005</v>
      </c>
      <c r="O527" s="362">
        <v>19845.432960000002</v>
      </c>
      <c r="P527" s="362">
        <v>123817.26042000001</v>
      </c>
      <c r="Q527" s="362">
        <v>3291.94112</v>
      </c>
      <c r="R527" s="363">
        <v>127109.20154000001</v>
      </c>
    </row>
    <row r="528" spans="1:28" ht="13.2">
      <c r="A528" s="364"/>
      <c r="B528" s="359" t="s">
        <v>16</v>
      </c>
      <c r="C528" s="359" t="s">
        <v>260</v>
      </c>
      <c r="D528" s="359" t="s">
        <v>260</v>
      </c>
      <c r="E528" s="360">
        <v>311</v>
      </c>
      <c r="F528" s="361">
        <v>5096.7118</v>
      </c>
      <c r="G528" s="362">
        <v>106.40458</v>
      </c>
      <c r="H528" s="362">
        <v>5203.1163799999995</v>
      </c>
      <c r="I528" s="362">
        <v>19845.531010000002</v>
      </c>
      <c r="J528" s="362">
        <v>4714.3470599999991</v>
      </c>
      <c r="K528" s="362">
        <v>24559.878069999999</v>
      </c>
      <c r="L528" s="362">
        <v>3773.2054500000004</v>
      </c>
      <c r="M528" s="362">
        <v>866.67392000000007</v>
      </c>
      <c r="N528" s="362">
        <v>4639.8793700000006</v>
      </c>
      <c r="O528" s="362">
        <v>34402.873820000001</v>
      </c>
      <c r="P528" s="362">
        <v>63099.144930000002</v>
      </c>
      <c r="Q528" s="362">
        <v>1075.15723</v>
      </c>
      <c r="R528" s="363">
        <v>64174.302159999999</v>
      </c>
    </row>
    <row r="529" spans="1:18" ht="13.2">
      <c r="A529" s="364"/>
      <c r="B529" s="364"/>
      <c r="C529" s="359" t="s">
        <v>261</v>
      </c>
      <c r="D529" s="359" t="s">
        <v>264</v>
      </c>
      <c r="E529" s="360">
        <v>288</v>
      </c>
      <c r="F529" s="361">
        <v>10427.02231</v>
      </c>
      <c r="G529" s="362">
        <v>2280.8285499999997</v>
      </c>
      <c r="H529" s="362">
        <v>12707.850859999999</v>
      </c>
      <c r="I529" s="362">
        <v>13618.523019999999</v>
      </c>
      <c r="J529" s="362">
        <v>4093.8214500000004</v>
      </c>
      <c r="K529" s="362">
        <v>17712.34447</v>
      </c>
      <c r="L529" s="362">
        <v>945.79925000000003</v>
      </c>
      <c r="M529" s="362">
        <v>477.11078999999995</v>
      </c>
      <c r="N529" s="362">
        <v>1422.91004</v>
      </c>
      <c r="O529" s="362">
        <v>31843.105370000001</v>
      </c>
      <c r="P529" s="362">
        <v>72843.401510000011</v>
      </c>
      <c r="Q529" s="362">
        <v>1316.4608899999998</v>
      </c>
      <c r="R529" s="363">
        <v>74159.862400000013</v>
      </c>
    </row>
    <row r="530" spans="1:18" ht="13.2">
      <c r="A530" s="364"/>
      <c r="B530" s="364"/>
      <c r="C530" s="359" t="s">
        <v>266</v>
      </c>
      <c r="D530" s="359" t="s">
        <v>266</v>
      </c>
      <c r="E530" s="360">
        <v>248</v>
      </c>
      <c r="F530" s="361">
        <v>8861.7176799999997</v>
      </c>
      <c r="G530" s="362">
        <v>1664.5880900000002</v>
      </c>
      <c r="H530" s="362">
        <v>10526.305769999999</v>
      </c>
      <c r="I530" s="362">
        <v>23395.515510000001</v>
      </c>
      <c r="J530" s="362">
        <v>6255.6934700000002</v>
      </c>
      <c r="K530" s="362">
        <v>29651.208979999999</v>
      </c>
      <c r="L530" s="362">
        <v>2057.9308999999998</v>
      </c>
      <c r="M530" s="362">
        <v>1831.6276399999999</v>
      </c>
      <c r="N530" s="362">
        <v>3889.55854</v>
      </c>
      <c r="O530" s="362">
        <v>44067.07329</v>
      </c>
      <c r="P530" s="362">
        <v>84217.643190000003</v>
      </c>
      <c r="Q530" s="362">
        <v>14.65564</v>
      </c>
      <c r="R530" s="363">
        <v>84232.29883</v>
      </c>
    </row>
    <row r="531" spans="1:18" ht="13.2">
      <c r="A531" s="364"/>
      <c r="B531" s="364"/>
      <c r="C531" s="359" t="s">
        <v>268</v>
      </c>
      <c r="D531" s="359" t="s">
        <v>269</v>
      </c>
      <c r="E531" s="360">
        <v>242</v>
      </c>
      <c r="F531" s="361">
        <v>8882.1504000000004</v>
      </c>
      <c r="G531" s="362">
        <v>1534.0191299999999</v>
      </c>
      <c r="H531" s="362">
        <v>10416.169529999999</v>
      </c>
      <c r="I531" s="362">
        <v>35019.686750000001</v>
      </c>
      <c r="J531" s="362">
        <v>7877.7991300000003</v>
      </c>
      <c r="K531" s="362">
        <v>42897.48588</v>
      </c>
      <c r="L531" s="362">
        <v>10067.04421</v>
      </c>
      <c r="M531" s="362">
        <v>1081.0342499999999</v>
      </c>
      <c r="N531" s="362">
        <v>11148.078460000001</v>
      </c>
      <c r="O531" s="362">
        <v>64461.733869999996</v>
      </c>
      <c r="P531" s="362">
        <v>109127.0929</v>
      </c>
      <c r="Q531" s="362">
        <v>2819.6013499999999</v>
      </c>
      <c r="R531" s="363">
        <v>111946.69425</v>
      </c>
    </row>
    <row r="532" spans="1:18" ht="13.2">
      <c r="A532" s="364"/>
      <c r="B532" s="364"/>
      <c r="C532" s="359" t="s">
        <v>16</v>
      </c>
      <c r="D532" s="359" t="s">
        <v>270</v>
      </c>
      <c r="E532" s="360">
        <v>326</v>
      </c>
      <c r="F532" s="361">
        <v>5680.00335</v>
      </c>
      <c r="G532" s="362">
        <v>767.16608999999994</v>
      </c>
      <c r="H532" s="362">
        <v>6447.1694400000006</v>
      </c>
      <c r="I532" s="362">
        <v>17349.117280000002</v>
      </c>
      <c r="J532" s="362">
        <v>4378.46857</v>
      </c>
      <c r="K532" s="362">
        <v>21727.585850000003</v>
      </c>
      <c r="L532" s="362">
        <v>2342.1713500000001</v>
      </c>
      <c r="M532" s="362">
        <v>878.39145999999994</v>
      </c>
      <c r="N532" s="362">
        <v>3220.5628099999999</v>
      </c>
      <c r="O532" s="362">
        <v>31395.3181</v>
      </c>
      <c r="P532" s="362">
        <v>48443.252590000004</v>
      </c>
      <c r="Q532" s="362">
        <v>3211.9641799999999</v>
      </c>
      <c r="R532" s="363">
        <v>51655.216770000006</v>
      </c>
    </row>
    <row r="533" spans="1:18" ht="13.2">
      <c r="A533" s="364"/>
      <c r="B533" s="364"/>
      <c r="C533" s="364"/>
      <c r="D533" s="364"/>
      <c r="E533" s="365">
        <v>398</v>
      </c>
      <c r="F533" s="366">
        <v>0</v>
      </c>
      <c r="G533" s="367">
        <v>0</v>
      </c>
      <c r="H533" s="367">
        <v>0</v>
      </c>
      <c r="I533" s="367">
        <v>1221.8348999999998</v>
      </c>
      <c r="J533" s="367">
        <v>0.10194</v>
      </c>
      <c r="K533" s="367">
        <v>1221.9368400000001</v>
      </c>
      <c r="L533" s="367">
        <v>123.38536000000001</v>
      </c>
      <c r="M533" s="367">
        <v>775.10696999999993</v>
      </c>
      <c r="N533" s="367">
        <v>898.49232999999992</v>
      </c>
      <c r="O533" s="367">
        <v>2120.4291699999999</v>
      </c>
      <c r="P533" s="367">
        <v>17486.195540000001</v>
      </c>
      <c r="Q533" s="367">
        <v>0</v>
      </c>
      <c r="R533" s="368">
        <v>17486.195540000001</v>
      </c>
    </row>
    <row r="534" spans="1:18" ht="13.2">
      <c r="A534" s="364"/>
      <c r="B534" s="364"/>
      <c r="C534" s="364"/>
      <c r="D534" s="364"/>
      <c r="E534" s="365">
        <v>238</v>
      </c>
      <c r="F534" s="366">
        <v>8435.9532100000015</v>
      </c>
      <c r="G534" s="367">
        <v>5973.2304599999998</v>
      </c>
      <c r="H534" s="367">
        <v>14409.18367</v>
      </c>
      <c r="I534" s="367">
        <v>78296.198819999991</v>
      </c>
      <c r="J534" s="367">
        <v>55265.590750000003</v>
      </c>
      <c r="K534" s="367">
        <v>133561.78956999999</v>
      </c>
      <c r="L534" s="367">
        <v>10966.705679999999</v>
      </c>
      <c r="M534" s="367">
        <v>9136.2411300000003</v>
      </c>
      <c r="N534" s="367">
        <v>20102.946809999998</v>
      </c>
      <c r="O534" s="367">
        <v>168073.92005000002</v>
      </c>
      <c r="P534" s="367">
        <v>154636.07572999998</v>
      </c>
      <c r="Q534" s="367">
        <v>41967.587979999997</v>
      </c>
      <c r="R534" s="368">
        <v>196603.66371000002</v>
      </c>
    </row>
    <row r="535" spans="1:18" ht="13.2">
      <c r="A535" s="364"/>
      <c r="B535" s="364"/>
      <c r="C535" s="364"/>
      <c r="D535" s="359" t="s">
        <v>73</v>
      </c>
      <c r="E535" s="360">
        <v>156</v>
      </c>
      <c r="F535" s="361">
        <v>18735.419839999999</v>
      </c>
      <c r="G535" s="362">
        <v>22704.00085</v>
      </c>
      <c r="H535" s="362">
        <v>41439.420689999999</v>
      </c>
      <c r="I535" s="362">
        <v>45403.295590000002</v>
      </c>
      <c r="J535" s="362">
        <v>22784.160260000001</v>
      </c>
      <c r="K535" s="362">
        <v>68187.455849999998</v>
      </c>
      <c r="L535" s="362">
        <v>13055.62299</v>
      </c>
      <c r="M535" s="362">
        <v>7974.5309100000004</v>
      </c>
      <c r="N535" s="362">
        <v>21030.153899999998</v>
      </c>
      <c r="O535" s="362">
        <v>130657.03044</v>
      </c>
      <c r="P535" s="362">
        <v>99899.693419999996</v>
      </c>
      <c r="Q535" s="362">
        <v>5503.7166299999999</v>
      </c>
      <c r="R535" s="363">
        <v>105403.41004999999</v>
      </c>
    </row>
    <row r="536" spans="1:18" ht="13.2">
      <c r="A536" s="364"/>
      <c r="B536" s="364"/>
      <c r="C536" s="364"/>
      <c r="D536" s="364"/>
      <c r="E536" s="365">
        <v>239</v>
      </c>
      <c r="F536" s="366">
        <v>20604.155340000001</v>
      </c>
      <c r="G536" s="367">
        <v>4062.1620400000002</v>
      </c>
      <c r="H536" s="367">
        <v>24666.31738</v>
      </c>
      <c r="I536" s="367">
        <v>29696.623649999998</v>
      </c>
      <c r="J536" s="367">
        <v>8185.0348199999999</v>
      </c>
      <c r="K536" s="367">
        <v>37881.658470000002</v>
      </c>
      <c r="L536" s="367">
        <v>5932.51458</v>
      </c>
      <c r="M536" s="367">
        <v>2518.2485499999998</v>
      </c>
      <c r="N536" s="367">
        <v>8450.7631300000012</v>
      </c>
      <c r="O536" s="367">
        <v>70998.738980000009</v>
      </c>
      <c r="P536" s="367">
        <v>124817.35065000001</v>
      </c>
      <c r="Q536" s="367">
        <v>7457.8486800000001</v>
      </c>
      <c r="R536" s="368">
        <v>132275.19933</v>
      </c>
    </row>
    <row r="537" spans="1:18" ht="13.2">
      <c r="A537" s="364"/>
      <c r="B537" s="364"/>
      <c r="C537" s="364"/>
      <c r="D537" s="364"/>
      <c r="E537" s="365">
        <v>394</v>
      </c>
      <c r="F537" s="366">
        <v>0</v>
      </c>
      <c r="G537" s="367">
        <v>0</v>
      </c>
      <c r="H537" s="367">
        <v>0</v>
      </c>
      <c r="I537" s="367">
        <v>836.87175999999999</v>
      </c>
      <c r="J537" s="367">
        <v>0</v>
      </c>
      <c r="K537" s="367">
        <v>836.87175999999999</v>
      </c>
      <c r="L537" s="367">
        <v>0</v>
      </c>
      <c r="M537" s="367">
        <v>6.03416</v>
      </c>
      <c r="N537" s="367">
        <v>6.03416</v>
      </c>
      <c r="O537" s="367">
        <v>842.90592000000004</v>
      </c>
      <c r="P537" s="367">
        <v>30795.034149999999</v>
      </c>
      <c r="Q537" s="367">
        <v>0</v>
      </c>
      <c r="R537" s="368">
        <v>30795.034149999999</v>
      </c>
    </row>
    <row r="538" spans="1:18" ht="13.2">
      <c r="A538" s="364"/>
      <c r="B538" s="364"/>
      <c r="C538" s="364"/>
      <c r="D538" s="359" t="s">
        <v>271</v>
      </c>
      <c r="E538" s="360">
        <v>65</v>
      </c>
      <c r="F538" s="361">
        <v>16900.734039999999</v>
      </c>
      <c r="G538" s="362">
        <v>7016.0314100000005</v>
      </c>
      <c r="H538" s="362">
        <v>23916.765449999999</v>
      </c>
      <c r="I538" s="362">
        <v>59011.128270000001</v>
      </c>
      <c r="J538" s="362">
        <v>43919.639360000001</v>
      </c>
      <c r="K538" s="362">
        <v>102930.76763</v>
      </c>
      <c r="L538" s="362">
        <v>12427.10735</v>
      </c>
      <c r="M538" s="362">
        <v>16974.509180000001</v>
      </c>
      <c r="N538" s="362">
        <v>29401.616530000003</v>
      </c>
      <c r="O538" s="362">
        <v>156249.14961000002</v>
      </c>
      <c r="P538" s="362">
        <v>166366.50686000002</v>
      </c>
      <c r="Q538" s="362">
        <v>19020.343410000001</v>
      </c>
      <c r="R538" s="363">
        <v>185386.85027000002</v>
      </c>
    </row>
    <row r="539" spans="1:18" ht="13.2">
      <c r="A539" s="364"/>
      <c r="B539" s="364"/>
      <c r="C539" s="364"/>
      <c r="D539" s="364"/>
      <c r="E539" s="365">
        <v>66</v>
      </c>
      <c r="F539" s="366">
        <v>9291.4188900000008</v>
      </c>
      <c r="G539" s="367">
        <v>15826.77744</v>
      </c>
      <c r="H539" s="367">
        <v>25118.196329999999</v>
      </c>
      <c r="I539" s="367">
        <v>60879.179189999995</v>
      </c>
      <c r="J539" s="367">
        <v>43343.47926</v>
      </c>
      <c r="K539" s="367">
        <v>104222.65845</v>
      </c>
      <c r="L539" s="367">
        <v>11789.663990000001</v>
      </c>
      <c r="M539" s="367">
        <v>16693.322939999998</v>
      </c>
      <c r="N539" s="367">
        <v>28482.986929999999</v>
      </c>
      <c r="O539" s="367">
        <v>157823.84171000001</v>
      </c>
      <c r="P539" s="367">
        <v>55628.130279999998</v>
      </c>
      <c r="Q539" s="367">
        <v>42150.927899999995</v>
      </c>
      <c r="R539" s="368">
        <v>97779.058180000007</v>
      </c>
    </row>
    <row r="540" spans="1:18" ht="13.2">
      <c r="A540" s="364"/>
      <c r="B540" s="364"/>
      <c r="C540" s="364"/>
      <c r="D540" s="364"/>
      <c r="E540" s="365">
        <v>67</v>
      </c>
      <c r="F540" s="366">
        <v>9757.3838000000014</v>
      </c>
      <c r="G540" s="367">
        <v>5173.6773200000007</v>
      </c>
      <c r="H540" s="367">
        <v>14931.061119999998</v>
      </c>
      <c r="I540" s="367">
        <v>59087.320890000003</v>
      </c>
      <c r="J540" s="367">
        <v>26121.89214</v>
      </c>
      <c r="K540" s="367">
        <v>85209.213029999999</v>
      </c>
      <c r="L540" s="367">
        <v>12449.78909</v>
      </c>
      <c r="M540" s="367">
        <v>9873.4887500000004</v>
      </c>
      <c r="N540" s="367">
        <v>22323.277839999999</v>
      </c>
      <c r="O540" s="367">
        <v>122463.55198999999</v>
      </c>
      <c r="P540" s="367">
        <v>76836.196479999999</v>
      </c>
      <c r="Q540" s="367">
        <v>31851.860510000002</v>
      </c>
      <c r="R540" s="368">
        <v>108688.05699</v>
      </c>
    </row>
    <row r="541" spans="1:18" ht="13.2">
      <c r="A541" s="364"/>
      <c r="B541" s="364"/>
      <c r="C541" s="364"/>
      <c r="D541" s="364"/>
      <c r="E541" s="365">
        <v>126</v>
      </c>
      <c r="F541" s="366">
        <v>8622.5627199999999</v>
      </c>
      <c r="G541" s="367">
        <v>7247.5138099999995</v>
      </c>
      <c r="H541" s="367">
        <v>15870.076529999998</v>
      </c>
      <c r="I541" s="367">
        <v>12892.944609999999</v>
      </c>
      <c r="J541" s="367">
        <v>14051.003050000001</v>
      </c>
      <c r="K541" s="367">
        <v>26943.947660000002</v>
      </c>
      <c r="L541" s="367">
        <v>2778.6788900000001</v>
      </c>
      <c r="M541" s="367">
        <v>2918.74782</v>
      </c>
      <c r="N541" s="367">
        <v>5697.4267099999997</v>
      </c>
      <c r="O541" s="367">
        <v>48511.450899999996</v>
      </c>
      <c r="P541" s="367">
        <v>2813.9425499999998</v>
      </c>
      <c r="Q541" s="367">
        <v>480.30081999999999</v>
      </c>
      <c r="R541" s="368">
        <v>3294.2433700000001</v>
      </c>
    </row>
    <row r="542" spans="1:18" ht="13.2">
      <c r="A542" s="364"/>
      <c r="B542" s="364"/>
      <c r="C542" s="364"/>
      <c r="D542" s="364"/>
      <c r="E542" s="365">
        <v>358</v>
      </c>
      <c r="F542" s="366">
        <v>1573.9842200000001</v>
      </c>
      <c r="G542" s="367">
        <v>458.31766999999996</v>
      </c>
      <c r="H542" s="367">
        <v>2032.30189</v>
      </c>
      <c r="I542" s="367">
        <v>34281.10843</v>
      </c>
      <c r="J542" s="367">
        <v>25152.426190000002</v>
      </c>
      <c r="K542" s="367">
        <v>59433.534619999999</v>
      </c>
      <c r="L542" s="367">
        <v>5665.0738600000004</v>
      </c>
      <c r="M542" s="367">
        <v>4752.3539099999998</v>
      </c>
      <c r="N542" s="367">
        <v>10417.42777</v>
      </c>
      <c r="O542" s="367">
        <v>71883.264280000003</v>
      </c>
      <c r="P542" s="367">
        <v>55303.660080000001</v>
      </c>
      <c r="Q542" s="367">
        <v>3860.3199300000001</v>
      </c>
      <c r="R542" s="368">
        <v>59163.980009999999</v>
      </c>
    </row>
    <row r="543" spans="1:18" ht="13.2">
      <c r="A543" s="364"/>
      <c r="B543" s="364"/>
      <c r="C543" s="364"/>
      <c r="D543" s="364"/>
      <c r="E543" s="365">
        <v>273</v>
      </c>
      <c r="F543" s="366">
        <v>2800.5417200000002</v>
      </c>
      <c r="G543" s="367">
        <v>2018.2358400000001</v>
      </c>
      <c r="H543" s="367">
        <v>4818.7775599999995</v>
      </c>
      <c r="I543" s="367">
        <v>22105.303500000002</v>
      </c>
      <c r="J543" s="367">
        <v>13434.554630000001</v>
      </c>
      <c r="K543" s="367">
        <v>35539.858130000001</v>
      </c>
      <c r="L543" s="367">
        <v>4261.5448399999996</v>
      </c>
      <c r="M543" s="367">
        <v>3405.90625</v>
      </c>
      <c r="N543" s="367">
        <v>7667.4510899999996</v>
      </c>
      <c r="O543" s="367">
        <v>48026.086779999998</v>
      </c>
      <c r="P543" s="367">
        <v>38606.67916</v>
      </c>
      <c r="Q543" s="367">
        <v>3030.3296</v>
      </c>
      <c r="R543" s="368">
        <v>41637.008759999997</v>
      </c>
    </row>
    <row r="544" spans="1:18" ht="13.2">
      <c r="A544" s="364"/>
      <c r="B544" s="364"/>
      <c r="C544" s="364"/>
      <c r="D544" s="364"/>
      <c r="E544" s="365">
        <v>312</v>
      </c>
      <c r="F544" s="366">
        <v>1918.15371</v>
      </c>
      <c r="G544" s="367">
        <v>6097.10358</v>
      </c>
      <c r="H544" s="367">
        <v>8015.2572900000005</v>
      </c>
      <c r="I544" s="367">
        <v>29041.90956</v>
      </c>
      <c r="J544" s="367">
        <v>7065.4393</v>
      </c>
      <c r="K544" s="367">
        <v>36107.348859999998</v>
      </c>
      <c r="L544" s="367">
        <v>3103.3318599999998</v>
      </c>
      <c r="M544" s="367">
        <v>2148.9225799999999</v>
      </c>
      <c r="N544" s="367">
        <v>5252.2544400000006</v>
      </c>
      <c r="O544" s="367">
        <v>49374.860590000004</v>
      </c>
      <c r="P544" s="367">
        <v>359027.42680999998</v>
      </c>
      <c r="Q544" s="367">
        <v>7310.9769699999997</v>
      </c>
      <c r="R544" s="368">
        <v>366338.40377999999</v>
      </c>
    </row>
    <row r="545" spans="1:18" ht="13.2">
      <c r="A545" s="364"/>
      <c r="B545" s="364"/>
      <c r="C545" s="364"/>
      <c r="D545" s="359" t="s">
        <v>78</v>
      </c>
      <c r="E545" s="360">
        <v>64</v>
      </c>
      <c r="F545" s="361">
        <v>11443.939060000001</v>
      </c>
      <c r="G545" s="362">
        <v>9442.95615</v>
      </c>
      <c r="H545" s="362">
        <v>20886.895210000002</v>
      </c>
      <c r="I545" s="362">
        <v>51772.170330000001</v>
      </c>
      <c r="J545" s="362">
        <v>47495.765960000004</v>
      </c>
      <c r="K545" s="362">
        <v>99267.936290000012</v>
      </c>
      <c r="L545" s="362">
        <v>4027.7766099999999</v>
      </c>
      <c r="M545" s="362">
        <v>7622.8132400000004</v>
      </c>
      <c r="N545" s="362">
        <v>11650.58985</v>
      </c>
      <c r="O545" s="362">
        <v>131805.42134999999</v>
      </c>
      <c r="P545" s="362">
        <v>48931.02476</v>
      </c>
      <c r="Q545" s="362">
        <v>70761.163499999995</v>
      </c>
      <c r="R545" s="363">
        <v>119692.18826000001</v>
      </c>
    </row>
    <row r="546" spans="1:18" ht="13.2">
      <c r="A546" s="364"/>
      <c r="B546" s="364"/>
      <c r="C546" s="364"/>
      <c r="D546" s="364"/>
      <c r="E546" s="365">
        <v>117</v>
      </c>
      <c r="F546" s="366">
        <v>1306.22495</v>
      </c>
      <c r="G546" s="367">
        <v>458.84878999999995</v>
      </c>
      <c r="H546" s="367">
        <v>1765.07374</v>
      </c>
      <c r="I546" s="367">
        <v>21907.968120000001</v>
      </c>
      <c r="J546" s="367">
        <v>12838.59591</v>
      </c>
      <c r="K546" s="367">
        <v>34746.564030000001</v>
      </c>
      <c r="L546" s="367">
        <v>4740.7432500000004</v>
      </c>
      <c r="M546" s="367">
        <v>2708.1114900000002</v>
      </c>
      <c r="N546" s="367">
        <v>7448.8547400000007</v>
      </c>
      <c r="O546" s="367">
        <v>43960.492509999996</v>
      </c>
      <c r="P546" s="367">
        <v>4915.6034300000001</v>
      </c>
      <c r="Q546" s="367">
        <v>232.02085</v>
      </c>
      <c r="R546" s="368">
        <v>5147.62428</v>
      </c>
    </row>
    <row r="547" spans="1:18" ht="13.2">
      <c r="A547" s="364"/>
      <c r="B547" s="364"/>
      <c r="C547" s="364"/>
      <c r="D547" s="364"/>
      <c r="E547" s="365">
        <v>267</v>
      </c>
      <c r="F547" s="366">
        <v>6343.3940999999995</v>
      </c>
      <c r="G547" s="367">
        <v>13952.940269999999</v>
      </c>
      <c r="H547" s="367">
        <v>20296.33437</v>
      </c>
      <c r="I547" s="367">
        <v>127893.53481</v>
      </c>
      <c r="J547" s="367">
        <v>95186.202430000005</v>
      </c>
      <c r="K547" s="367">
        <v>223079.73724000002</v>
      </c>
      <c r="L547" s="367">
        <v>10832.970380000001</v>
      </c>
      <c r="M547" s="367">
        <v>26117.677760000002</v>
      </c>
      <c r="N547" s="367">
        <v>36950.648139999998</v>
      </c>
      <c r="O547" s="367">
        <v>280326.71974999999</v>
      </c>
      <c r="P547" s="367">
        <v>98277.120599999995</v>
      </c>
      <c r="Q547" s="367">
        <v>15709.36449</v>
      </c>
      <c r="R547" s="368">
        <v>113986.48509</v>
      </c>
    </row>
    <row r="548" spans="1:18" ht="13.2">
      <c r="A548" s="364"/>
      <c r="B548" s="364"/>
      <c r="C548" s="364"/>
      <c r="D548" s="364"/>
      <c r="E548" s="365">
        <v>286</v>
      </c>
      <c r="F548" s="366">
        <v>7737.9751999999999</v>
      </c>
      <c r="G548" s="367">
        <v>8194.7987099999991</v>
      </c>
      <c r="H548" s="367">
        <v>15932.77391</v>
      </c>
      <c r="I548" s="367">
        <v>53983.145409999997</v>
      </c>
      <c r="J548" s="367">
        <v>44869.551909999995</v>
      </c>
      <c r="K548" s="367">
        <v>98852.697319999992</v>
      </c>
      <c r="L548" s="367">
        <v>11530.77507</v>
      </c>
      <c r="M548" s="367">
        <v>14241.252560000001</v>
      </c>
      <c r="N548" s="367">
        <v>25772.02763</v>
      </c>
      <c r="O548" s="367">
        <v>140557.49886000002</v>
      </c>
      <c r="P548" s="367">
        <v>52002.39273</v>
      </c>
      <c r="Q548" s="367">
        <v>5945.2694499999998</v>
      </c>
      <c r="R548" s="368">
        <v>57947.662179999999</v>
      </c>
    </row>
    <row r="549" spans="1:18" ht="13.2">
      <c r="A549" s="364"/>
      <c r="B549" s="364"/>
      <c r="C549" s="364"/>
      <c r="D549" s="364"/>
      <c r="E549" s="365">
        <v>373</v>
      </c>
      <c r="F549" s="366">
        <v>644.7799</v>
      </c>
      <c r="G549" s="367">
        <v>98.420479999999998</v>
      </c>
      <c r="H549" s="367">
        <v>743.20038</v>
      </c>
      <c r="I549" s="367">
        <v>26895.4516</v>
      </c>
      <c r="J549" s="367">
        <v>18308.179070000002</v>
      </c>
      <c r="K549" s="367">
        <v>45203.630669999999</v>
      </c>
      <c r="L549" s="367">
        <v>5560.8332699999992</v>
      </c>
      <c r="M549" s="367">
        <v>7883.4761600000002</v>
      </c>
      <c r="N549" s="367">
        <v>13444.309429999999</v>
      </c>
      <c r="O549" s="367">
        <v>59391.140479999995</v>
      </c>
      <c r="P549" s="367">
        <v>41587.821990000004</v>
      </c>
      <c r="Q549" s="367">
        <v>157.01080999999999</v>
      </c>
      <c r="R549" s="368">
        <v>41744.832799999996</v>
      </c>
    </row>
    <row r="550" spans="1:18" ht="13.2">
      <c r="A550" s="364"/>
      <c r="B550" s="364"/>
      <c r="C550" s="364"/>
      <c r="D550" s="359" t="s">
        <v>55</v>
      </c>
      <c r="E550" s="360">
        <v>25</v>
      </c>
      <c r="F550" s="361">
        <v>2421.3993599999999</v>
      </c>
      <c r="G550" s="362">
        <v>669.58074999999997</v>
      </c>
      <c r="H550" s="362">
        <v>3090.98011</v>
      </c>
      <c r="I550" s="362">
        <v>15849.209550000001</v>
      </c>
      <c r="J550" s="362">
        <v>10491.76215</v>
      </c>
      <c r="K550" s="362">
        <v>26340.971699999998</v>
      </c>
      <c r="L550" s="362">
        <v>3203.5665600000002</v>
      </c>
      <c r="M550" s="362">
        <v>6559.5515099999993</v>
      </c>
      <c r="N550" s="362">
        <v>9763.1180700000004</v>
      </c>
      <c r="O550" s="362">
        <v>39195.069880000003</v>
      </c>
      <c r="P550" s="362">
        <v>38204.892869999996</v>
      </c>
      <c r="Q550" s="362">
        <v>3108.27475</v>
      </c>
      <c r="R550" s="363">
        <v>41313.16762</v>
      </c>
    </row>
    <row r="551" spans="1:18" ht="13.2">
      <c r="A551" s="364"/>
      <c r="B551" s="364"/>
      <c r="C551" s="364"/>
      <c r="D551" s="364"/>
      <c r="E551" s="365">
        <v>26</v>
      </c>
      <c r="F551" s="366">
        <v>24536.385579999998</v>
      </c>
      <c r="G551" s="367">
        <v>42023.512040000001</v>
      </c>
      <c r="H551" s="367">
        <v>66559.897620000003</v>
      </c>
      <c r="I551" s="367">
        <v>39943.909460000003</v>
      </c>
      <c r="J551" s="367">
        <v>29818.648079999999</v>
      </c>
      <c r="K551" s="367">
        <v>69762.557540000009</v>
      </c>
      <c r="L551" s="367">
        <v>10067.98307</v>
      </c>
      <c r="M551" s="367">
        <v>16757.500830000001</v>
      </c>
      <c r="N551" s="367">
        <v>26825.483899999999</v>
      </c>
      <c r="O551" s="367">
        <v>163147.93906</v>
      </c>
      <c r="P551" s="367">
        <v>77498.174329999994</v>
      </c>
      <c r="Q551" s="367">
        <v>90827.261769999997</v>
      </c>
      <c r="R551" s="368">
        <v>168325.43609999999</v>
      </c>
    </row>
    <row r="552" spans="1:18" ht="13.2">
      <c r="A552" s="364"/>
      <c r="B552" s="364"/>
      <c r="C552" s="364"/>
      <c r="D552" s="364"/>
      <c r="E552" s="365">
        <v>28</v>
      </c>
      <c r="F552" s="366">
        <v>16274.95542</v>
      </c>
      <c r="G552" s="367">
        <v>4447.3754500000005</v>
      </c>
      <c r="H552" s="367">
        <v>20722.330870000002</v>
      </c>
      <c r="I552" s="367">
        <v>29738.10727</v>
      </c>
      <c r="J552" s="367">
        <v>12837.20262</v>
      </c>
      <c r="K552" s="367">
        <v>42575.309890000004</v>
      </c>
      <c r="L552" s="367">
        <v>5407.3215399999999</v>
      </c>
      <c r="M552" s="367">
        <v>4870.8288400000001</v>
      </c>
      <c r="N552" s="367">
        <v>10278.150380000001</v>
      </c>
      <c r="O552" s="367">
        <v>73575.791140000001</v>
      </c>
      <c r="P552" s="367">
        <v>87657.608739999996</v>
      </c>
      <c r="Q552" s="367">
        <v>9372.2882300000001</v>
      </c>
      <c r="R552" s="368">
        <v>97029.896970000002</v>
      </c>
    </row>
    <row r="553" spans="1:18" ht="13.2">
      <c r="A553" s="364"/>
      <c r="B553" s="364"/>
      <c r="C553" s="364"/>
      <c r="D553" s="364"/>
      <c r="E553" s="365">
        <v>161</v>
      </c>
      <c r="F553" s="366">
        <v>8852.5706099999989</v>
      </c>
      <c r="G553" s="367">
        <v>3331.8398700000002</v>
      </c>
      <c r="H553" s="367">
        <v>12184.41048</v>
      </c>
      <c r="I553" s="367">
        <v>26278.14659</v>
      </c>
      <c r="J553" s="367">
        <v>12215.637449999998</v>
      </c>
      <c r="K553" s="367">
        <v>38493.784039999999</v>
      </c>
      <c r="L553" s="367">
        <v>3675.90679</v>
      </c>
      <c r="M553" s="367">
        <v>1653.9938400000001</v>
      </c>
      <c r="N553" s="367">
        <v>5329.9006300000001</v>
      </c>
      <c r="O553" s="367">
        <v>56008.095150000001</v>
      </c>
      <c r="P553" s="367">
        <v>336653.42323000001</v>
      </c>
      <c r="Q553" s="367">
        <v>9051.2630200000003</v>
      </c>
      <c r="R553" s="368">
        <v>345704.68625000003</v>
      </c>
    </row>
    <row r="554" spans="1:18" ht="13.2">
      <c r="A554" s="364"/>
      <c r="B554" s="364"/>
      <c r="C554" s="364"/>
      <c r="D554" s="364"/>
      <c r="E554" s="365">
        <v>230</v>
      </c>
      <c r="F554" s="366">
        <v>3486.1155899999999</v>
      </c>
      <c r="G554" s="367">
        <v>476.75117</v>
      </c>
      <c r="H554" s="367">
        <v>3962.8667599999999</v>
      </c>
      <c r="I554" s="367">
        <v>1726.7801299999999</v>
      </c>
      <c r="J554" s="367">
        <v>1750.60256</v>
      </c>
      <c r="K554" s="367">
        <v>3477.3826899999999</v>
      </c>
      <c r="L554" s="367">
        <v>301.98902000000004</v>
      </c>
      <c r="M554" s="367">
        <v>179.76314000000002</v>
      </c>
      <c r="N554" s="367">
        <v>481.75215999999995</v>
      </c>
      <c r="O554" s="367">
        <v>7922.0016100000003</v>
      </c>
      <c r="P554" s="367">
        <v>2379.8098500000001</v>
      </c>
      <c r="Q554" s="367">
        <v>61.799419999999998</v>
      </c>
      <c r="R554" s="368">
        <v>2441.6092699999999</v>
      </c>
    </row>
    <row r="555" spans="1:18" ht="13.2">
      <c r="A555" s="364"/>
      <c r="B555" s="364"/>
      <c r="C555" s="364"/>
      <c r="D555" s="364"/>
      <c r="E555" s="365">
        <v>362</v>
      </c>
      <c r="F555" s="366">
        <v>2950.4762099999998</v>
      </c>
      <c r="G555" s="367">
        <v>1696.93578</v>
      </c>
      <c r="H555" s="367">
        <v>4647.4119900000005</v>
      </c>
      <c r="I555" s="367">
        <v>13266.237349999999</v>
      </c>
      <c r="J555" s="367">
        <v>7871.9827699999996</v>
      </c>
      <c r="K555" s="367">
        <v>21138.220120000002</v>
      </c>
      <c r="L555" s="367">
        <v>4087.7120599999998</v>
      </c>
      <c r="M555" s="367">
        <v>28.334669999999999</v>
      </c>
      <c r="N555" s="367">
        <v>4116.04673</v>
      </c>
      <c r="O555" s="367">
        <v>29901.67884</v>
      </c>
      <c r="P555" s="367">
        <v>78123.422160000002</v>
      </c>
      <c r="Q555" s="367">
        <v>1821.70282</v>
      </c>
      <c r="R555" s="368">
        <v>79945.124980000008</v>
      </c>
    </row>
    <row r="556" spans="1:18" ht="13.2">
      <c r="A556" s="364"/>
      <c r="B556" s="364"/>
      <c r="C556" s="364"/>
      <c r="D556" s="364"/>
      <c r="E556" s="365">
        <v>278</v>
      </c>
      <c r="F556" s="366">
        <v>2711.4638399999999</v>
      </c>
      <c r="G556" s="367">
        <v>1160.8356299999998</v>
      </c>
      <c r="H556" s="367">
        <v>3872.2994700000004</v>
      </c>
      <c r="I556" s="367">
        <v>17964.550469999998</v>
      </c>
      <c r="J556" s="367">
        <v>6058.26134</v>
      </c>
      <c r="K556" s="367">
        <v>24022.811809999999</v>
      </c>
      <c r="L556" s="367">
        <v>4164.6583199999995</v>
      </c>
      <c r="M556" s="367">
        <v>1132.5562600000001</v>
      </c>
      <c r="N556" s="367">
        <v>5297.2145799999998</v>
      </c>
      <c r="O556" s="367">
        <v>33192.325859999997</v>
      </c>
      <c r="P556" s="367">
        <v>66929.300140000007</v>
      </c>
      <c r="Q556" s="367">
        <v>9436.9745199999998</v>
      </c>
      <c r="R556" s="368">
        <v>76366.274659999995</v>
      </c>
    </row>
    <row r="557" spans="1:18" ht="13.2">
      <c r="A557" s="364"/>
      <c r="B557" s="364"/>
      <c r="C557" s="364"/>
      <c r="D557" s="359" t="s">
        <v>16</v>
      </c>
      <c r="E557" s="360">
        <v>7</v>
      </c>
      <c r="F557" s="361">
        <v>1196815.07406</v>
      </c>
      <c r="G557" s="362">
        <v>314501.51551999996</v>
      </c>
      <c r="H557" s="362">
        <v>1511316.5895799999</v>
      </c>
      <c r="I557" s="362">
        <v>250272.81215000001</v>
      </c>
      <c r="J557" s="362">
        <v>100166.86209000001</v>
      </c>
      <c r="K557" s="362">
        <v>350439.67424000002</v>
      </c>
      <c r="L557" s="362">
        <v>89842.147580000004</v>
      </c>
      <c r="M557" s="362">
        <v>119580.15123999999</v>
      </c>
      <c r="N557" s="362">
        <v>209422.29882</v>
      </c>
      <c r="O557" s="362">
        <v>2071178.5626400001</v>
      </c>
      <c r="P557" s="362">
        <v>4610096.2119700005</v>
      </c>
      <c r="Q557" s="362">
        <v>368080.61114999995</v>
      </c>
      <c r="R557" s="363">
        <v>4978176.8231199998</v>
      </c>
    </row>
    <row r="558" spans="1:18" ht="13.2">
      <c r="A558" s="364"/>
      <c r="B558" s="364"/>
      <c r="C558" s="364"/>
      <c r="D558" s="364"/>
      <c r="E558" s="365">
        <v>11</v>
      </c>
      <c r="F558" s="366">
        <v>7273.6501500000004</v>
      </c>
      <c r="G558" s="367">
        <v>18054.88883</v>
      </c>
      <c r="H558" s="367">
        <v>25328.538980000001</v>
      </c>
      <c r="I558" s="367">
        <v>49807.676390000001</v>
      </c>
      <c r="J558" s="367">
        <v>14596.186880000001</v>
      </c>
      <c r="K558" s="367">
        <v>64403.863270000002</v>
      </c>
      <c r="L558" s="367">
        <v>5941.0281799999993</v>
      </c>
      <c r="M558" s="367">
        <v>7043.7858699999997</v>
      </c>
      <c r="N558" s="367">
        <v>12984.814050000001</v>
      </c>
      <c r="O558" s="367">
        <v>102717.2163</v>
      </c>
      <c r="P558" s="367">
        <v>80507.267099999997</v>
      </c>
      <c r="Q558" s="367">
        <v>4096.6595800000005</v>
      </c>
      <c r="R558" s="368">
        <v>84603.926680000004</v>
      </c>
    </row>
    <row r="559" spans="1:18" ht="13.2">
      <c r="A559" s="364"/>
      <c r="B559" s="364"/>
      <c r="C559" s="364"/>
      <c r="D559" s="364"/>
      <c r="E559" s="365">
        <v>150</v>
      </c>
      <c r="F559" s="366">
        <v>46406.26683</v>
      </c>
      <c r="G559" s="367">
        <v>9217.84015</v>
      </c>
      <c r="H559" s="367">
        <v>55624.106979999997</v>
      </c>
      <c r="I559" s="367">
        <v>43738.752829999998</v>
      </c>
      <c r="J559" s="367">
        <v>23253.038700000001</v>
      </c>
      <c r="K559" s="367">
        <v>66991.791530000002</v>
      </c>
      <c r="L559" s="367">
        <v>9754.2705000000005</v>
      </c>
      <c r="M559" s="367">
        <v>8921.2104099999997</v>
      </c>
      <c r="N559" s="367">
        <v>18675.480909999998</v>
      </c>
      <c r="O559" s="367">
        <v>141291.37941999998</v>
      </c>
      <c r="P559" s="367">
        <v>205065.10394</v>
      </c>
      <c r="Q559" s="367">
        <v>12915.34655</v>
      </c>
      <c r="R559" s="368">
        <v>217980.45049000002</v>
      </c>
    </row>
    <row r="560" spans="1:18" ht="13.2">
      <c r="A560" s="364"/>
      <c r="B560" s="364"/>
      <c r="C560" s="364"/>
      <c r="D560" s="364"/>
      <c r="E560" s="365">
        <v>151</v>
      </c>
      <c r="F560" s="366">
        <v>19199.249769999999</v>
      </c>
      <c r="G560" s="367">
        <v>25621.935379999999</v>
      </c>
      <c r="H560" s="367">
        <v>44821.185149999998</v>
      </c>
      <c r="I560" s="367">
        <v>27379.385610000001</v>
      </c>
      <c r="J560" s="367">
        <v>22310.827929999999</v>
      </c>
      <c r="K560" s="367">
        <v>49690.213539999997</v>
      </c>
      <c r="L560" s="367">
        <v>6199.1795599999996</v>
      </c>
      <c r="M560" s="367">
        <v>5665.8534500000005</v>
      </c>
      <c r="N560" s="367">
        <v>11865.033009999999</v>
      </c>
      <c r="O560" s="367">
        <v>106376.4317</v>
      </c>
      <c r="P560" s="367">
        <v>70329.231969999993</v>
      </c>
      <c r="Q560" s="367">
        <v>24596.056109999998</v>
      </c>
      <c r="R560" s="368">
        <v>94925.288079999998</v>
      </c>
    </row>
    <row r="561" spans="1:18" ht="13.2">
      <c r="A561" s="364"/>
      <c r="B561" s="364"/>
      <c r="C561" s="364"/>
      <c r="D561" s="364"/>
      <c r="E561" s="365">
        <v>254</v>
      </c>
      <c r="F561" s="366">
        <v>10758.123119999998</v>
      </c>
      <c r="G561" s="367">
        <v>10531.06047</v>
      </c>
      <c r="H561" s="367">
        <v>21289.183590000001</v>
      </c>
      <c r="I561" s="367">
        <v>40248.896780000003</v>
      </c>
      <c r="J561" s="367">
        <v>24757.081149999998</v>
      </c>
      <c r="K561" s="367">
        <v>65005.977930000001</v>
      </c>
      <c r="L561" s="367">
        <v>7221.3724699999993</v>
      </c>
      <c r="M561" s="367">
        <v>6695.99089</v>
      </c>
      <c r="N561" s="367">
        <v>13917.363359999999</v>
      </c>
      <c r="O561" s="367">
        <v>100212.52488</v>
      </c>
      <c r="P561" s="367">
        <v>144741.65857</v>
      </c>
      <c r="Q561" s="367">
        <v>14207.46084</v>
      </c>
      <c r="R561" s="368">
        <v>158949.11940999998</v>
      </c>
    </row>
    <row r="562" spans="1:18" ht="13.2">
      <c r="A562" s="364"/>
      <c r="B562" s="364"/>
      <c r="C562" s="364"/>
      <c r="D562" s="364"/>
      <c r="E562" s="365">
        <v>347</v>
      </c>
      <c r="F562" s="366">
        <v>8699.0419600000005</v>
      </c>
      <c r="G562" s="367">
        <v>2694.6425899999999</v>
      </c>
      <c r="H562" s="367">
        <v>11393.68455</v>
      </c>
      <c r="I562" s="367">
        <v>34417.299359999997</v>
      </c>
      <c r="J562" s="367">
        <v>14589.860939999999</v>
      </c>
      <c r="K562" s="367">
        <v>49007.160299999996</v>
      </c>
      <c r="L562" s="367">
        <v>4898.84825</v>
      </c>
      <c r="M562" s="367">
        <v>2398.0277599999999</v>
      </c>
      <c r="N562" s="367">
        <v>7296.87601</v>
      </c>
      <c r="O562" s="367">
        <v>67697.720860000001</v>
      </c>
      <c r="P562" s="367">
        <v>51090.736709999997</v>
      </c>
      <c r="Q562" s="367">
        <v>15563.34729</v>
      </c>
      <c r="R562" s="368">
        <v>66654.084000000003</v>
      </c>
    </row>
    <row r="563" spans="1:18" ht="13.2">
      <c r="A563" s="364"/>
      <c r="B563" s="364"/>
      <c r="C563" s="364"/>
      <c r="D563" s="364"/>
      <c r="E563" s="365">
        <v>360</v>
      </c>
      <c r="F563" s="366">
        <v>8989.012130000001</v>
      </c>
      <c r="G563" s="367">
        <v>1650.4629600000001</v>
      </c>
      <c r="H563" s="367">
        <v>10639.47509</v>
      </c>
      <c r="I563" s="367">
        <v>15498.085539999998</v>
      </c>
      <c r="J563" s="367">
        <v>3690.6151500000001</v>
      </c>
      <c r="K563" s="367">
        <v>19188.700690000001</v>
      </c>
      <c r="L563" s="367">
        <v>1395.32629</v>
      </c>
      <c r="M563" s="367">
        <v>869.96624999999995</v>
      </c>
      <c r="N563" s="367">
        <v>2265.2925399999999</v>
      </c>
      <c r="O563" s="367">
        <v>32093.46832</v>
      </c>
      <c r="P563" s="367">
        <v>44740.338400000001</v>
      </c>
      <c r="Q563" s="367">
        <v>1338.97281</v>
      </c>
      <c r="R563" s="368">
        <v>46079.31121</v>
      </c>
    </row>
    <row r="564" spans="1:18" ht="13.2">
      <c r="A564" s="364"/>
      <c r="B564" s="364"/>
      <c r="C564" s="364"/>
      <c r="D564" s="359" t="s">
        <v>56</v>
      </c>
      <c r="E564" s="360">
        <v>33</v>
      </c>
      <c r="F564" s="361">
        <v>17765.39401</v>
      </c>
      <c r="G564" s="362">
        <v>11196.284519999999</v>
      </c>
      <c r="H564" s="362">
        <v>28961.678530000001</v>
      </c>
      <c r="I564" s="362">
        <v>75747.265489999991</v>
      </c>
      <c r="J564" s="362">
        <v>35073.747149999996</v>
      </c>
      <c r="K564" s="362">
        <v>110821.01264</v>
      </c>
      <c r="L564" s="362">
        <v>11991.093710000001</v>
      </c>
      <c r="M564" s="362">
        <v>15720.68339</v>
      </c>
      <c r="N564" s="362">
        <v>27711.777100000003</v>
      </c>
      <c r="O564" s="362">
        <v>167494.46827000001</v>
      </c>
      <c r="P564" s="362">
        <v>102625.95248000001</v>
      </c>
      <c r="Q564" s="362">
        <v>6239.5392599999996</v>
      </c>
      <c r="R564" s="363">
        <v>108865.49174</v>
      </c>
    </row>
    <row r="565" spans="1:18" ht="13.2">
      <c r="A565" s="364"/>
      <c r="B565" s="364"/>
      <c r="C565" s="364"/>
      <c r="D565" s="359" t="s">
        <v>57</v>
      </c>
      <c r="E565" s="360">
        <v>354</v>
      </c>
      <c r="F565" s="361">
        <v>2200.0558099999998</v>
      </c>
      <c r="G565" s="362">
        <v>899.40469999999993</v>
      </c>
      <c r="H565" s="362">
        <v>3099.4605099999999</v>
      </c>
      <c r="I565" s="362">
        <v>27320.41876</v>
      </c>
      <c r="J565" s="362">
        <v>6506.3691799999997</v>
      </c>
      <c r="K565" s="362">
        <v>33826.787939999995</v>
      </c>
      <c r="L565" s="362">
        <v>2994.6250599999998</v>
      </c>
      <c r="M565" s="362">
        <v>1345.5114099999998</v>
      </c>
      <c r="N565" s="362">
        <v>4340.1364699999995</v>
      </c>
      <c r="O565" s="362">
        <v>41266.384920000004</v>
      </c>
      <c r="P565" s="362">
        <v>31240.074140000001</v>
      </c>
      <c r="Q565" s="362">
        <v>378.10909000000004</v>
      </c>
      <c r="R565" s="363">
        <v>31618.183229999999</v>
      </c>
    </row>
    <row r="566" spans="1:18" ht="13.2">
      <c r="A566" s="364"/>
      <c r="B566" s="364"/>
      <c r="C566" s="364"/>
      <c r="D566" s="364"/>
      <c r="E566" s="365">
        <v>322</v>
      </c>
      <c r="F566" s="366">
        <v>2982.5175299999996</v>
      </c>
      <c r="G566" s="367">
        <v>3855.4304400000001</v>
      </c>
      <c r="H566" s="367">
        <v>6837.9479700000002</v>
      </c>
      <c r="I566" s="367">
        <v>31828.035260000001</v>
      </c>
      <c r="J566" s="367">
        <v>13691.409019999999</v>
      </c>
      <c r="K566" s="367">
        <v>45519.444280000003</v>
      </c>
      <c r="L566" s="367">
        <v>4852.2777300000007</v>
      </c>
      <c r="M566" s="367">
        <v>2194.1921000000002</v>
      </c>
      <c r="N566" s="367">
        <v>7046.46983</v>
      </c>
      <c r="O566" s="367">
        <v>59403.862079999999</v>
      </c>
      <c r="P566" s="367">
        <v>50670.584040000002</v>
      </c>
      <c r="Q566" s="367">
        <v>3311.2891</v>
      </c>
      <c r="R566" s="368">
        <v>53981.873140000003</v>
      </c>
    </row>
    <row r="567" spans="1:18" ht="13.2">
      <c r="A567" s="364"/>
      <c r="B567" s="364"/>
      <c r="C567" s="364"/>
      <c r="D567" s="364"/>
      <c r="E567" s="365">
        <v>275</v>
      </c>
      <c r="F567" s="366">
        <v>12581.270329999999</v>
      </c>
      <c r="G567" s="367">
        <v>4205.5929500000002</v>
      </c>
      <c r="H567" s="367">
        <v>16786.863280000001</v>
      </c>
      <c r="I567" s="367">
        <v>41220.770909999999</v>
      </c>
      <c r="J567" s="367">
        <v>19026.342069999999</v>
      </c>
      <c r="K567" s="367">
        <v>60247.112979999998</v>
      </c>
      <c r="L567" s="367">
        <v>10434.685599999999</v>
      </c>
      <c r="M567" s="367">
        <v>7829.7710900000002</v>
      </c>
      <c r="N567" s="367">
        <v>18264.456690000003</v>
      </c>
      <c r="O567" s="367">
        <v>95298.432950000002</v>
      </c>
      <c r="P567" s="367">
        <v>96057.218709999986</v>
      </c>
      <c r="Q567" s="367">
        <v>1922.5499399999999</v>
      </c>
      <c r="R567" s="368">
        <v>97979.768650000013</v>
      </c>
    </row>
    <row r="568" spans="1:18" ht="13.2">
      <c r="A568" s="364"/>
      <c r="B568" s="364"/>
      <c r="C568" s="364"/>
      <c r="D568" s="359" t="s">
        <v>273</v>
      </c>
      <c r="E568" s="360">
        <v>334</v>
      </c>
      <c r="F568" s="361">
        <v>4563.4673000000003</v>
      </c>
      <c r="G568" s="362">
        <v>727.22958999999992</v>
      </c>
      <c r="H568" s="362">
        <v>5290.6968899999993</v>
      </c>
      <c r="I568" s="362">
        <v>18631.677059999998</v>
      </c>
      <c r="J568" s="362">
        <v>6154.4345999999996</v>
      </c>
      <c r="K568" s="362">
        <v>24786.111659999999</v>
      </c>
      <c r="L568" s="362">
        <v>3329.9881299999997</v>
      </c>
      <c r="M568" s="362">
        <v>1619.09493</v>
      </c>
      <c r="N568" s="362">
        <v>4949.0830599999999</v>
      </c>
      <c r="O568" s="362">
        <v>35025.891609999999</v>
      </c>
      <c r="P568" s="362">
        <v>67571.595480000004</v>
      </c>
      <c r="Q568" s="362">
        <v>2139.3316</v>
      </c>
      <c r="R568" s="363">
        <v>69710.927079999994</v>
      </c>
    </row>
    <row r="569" spans="1:18" ht="13.2">
      <c r="A569" s="364"/>
      <c r="B569" s="364"/>
      <c r="C569" s="364"/>
      <c r="D569" s="359" t="s">
        <v>274</v>
      </c>
      <c r="E569" s="360">
        <v>34</v>
      </c>
      <c r="F569" s="361">
        <v>8961.7197799999994</v>
      </c>
      <c r="G569" s="362">
        <v>4613.0215900000003</v>
      </c>
      <c r="H569" s="362">
        <v>13574.74137</v>
      </c>
      <c r="I569" s="362">
        <v>63683.361400000002</v>
      </c>
      <c r="J569" s="362">
        <v>52983.343869999997</v>
      </c>
      <c r="K569" s="362">
        <v>116666.70526999999</v>
      </c>
      <c r="L569" s="362">
        <v>10718.60657</v>
      </c>
      <c r="M569" s="362">
        <v>13181.066550000001</v>
      </c>
      <c r="N569" s="362">
        <v>23899.673119999999</v>
      </c>
      <c r="O569" s="362">
        <v>154141.11976</v>
      </c>
      <c r="P569" s="362">
        <v>48227.833229999997</v>
      </c>
      <c r="Q569" s="362">
        <v>6993.1312900000003</v>
      </c>
      <c r="R569" s="363">
        <v>55220.964520000001</v>
      </c>
    </row>
    <row r="570" spans="1:18" ht="13.2">
      <c r="A570" s="364"/>
      <c r="B570" s="364"/>
      <c r="C570" s="364"/>
      <c r="D570" s="364"/>
      <c r="E570" s="365">
        <v>404</v>
      </c>
      <c r="F570" s="366">
        <v>14.22132</v>
      </c>
      <c r="G570" s="367">
        <v>3.3E-4</v>
      </c>
      <c r="H570" s="367">
        <v>14.22165</v>
      </c>
      <c r="I570" s="367">
        <v>11288.76071</v>
      </c>
      <c r="J570" s="367">
        <v>14434.253869999999</v>
      </c>
      <c r="K570" s="367">
        <v>25723.014579999999</v>
      </c>
      <c r="L570" s="367">
        <v>1774.0156899999999</v>
      </c>
      <c r="M570" s="367">
        <v>4151.4970800000001</v>
      </c>
      <c r="N570" s="367">
        <v>5925.5127699999994</v>
      </c>
      <c r="O570" s="367">
        <v>31662.749</v>
      </c>
      <c r="P570" s="367">
        <v>37439.696509999994</v>
      </c>
      <c r="Q570" s="367">
        <v>2623.3817799999997</v>
      </c>
      <c r="R570" s="368">
        <v>40063.078289999998</v>
      </c>
    </row>
    <row r="571" spans="1:18" ht="13.2">
      <c r="A571" s="364"/>
      <c r="B571" s="364"/>
      <c r="C571" s="364"/>
      <c r="D571" s="359" t="s">
        <v>59</v>
      </c>
      <c r="E571" s="360">
        <v>36</v>
      </c>
      <c r="F571" s="361">
        <v>56544.199909999996</v>
      </c>
      <c r="G571" s="362">
        <v>93717.202769999989</v>
      </c>
      <c r="H571" s="362">
        <v>150261.40268</v>
      </c>
      <c r="I571" s="362">
        <v>70334.525049999997</v>
      </c>
      <c r="J571" s="362">
        <v>89711.038189999992</v>
      </c>
      <c r="K571" s="362">
        <v>160045.56324000002</v>
      </c>
      <c r="L571" s="362">
        <v>17742.435739999997</v>
      </c>
      <c r="M571" s="362">
        <v>32240.797760000001</v>
      </c>
      <c r="N571" s="362">
        <v>49983.233500000002</v>
      </c>
      <c r="O571" s="362">
        <v>360290.19942000002</v>
      </c>
      <c r="P571" s="362">
        <v>430056.99960000004</v>
      </c>
      <c r="Q571" s="362">
        <v>214403.59668000002</v>
      </c>
      <c r="R571" s="363">
        <v>644460.59627999994</v>
      </c>
    </row>
    <row r="572" spans="1:18" ht="13.2">
      <c r="A572" s="364"/>
      <c r="B572" s="364"/>
      <c r="C572" s="364"/>
      <c r="D572" s="364"/>
      <c r="E572" s="365">
        <v>38</v>
      </c>
      <c r="F572" s="366">
        <v>182103.30105000001</v>
      </c>
      <c r="G572" s="367">
        <v>14536.245510000001</v>
      </c>
      <c r="H572" s="367">
        <v>196639.54655999999</v>
      </c>
      <c r="I572" s="367">
        <v>56362.722500000003</v>
      </c>
      <c r="J572" s="367">
        <v>52837.584799999997</v>
      </c>
      <c r="K572" s="367">
        <v>109200.3073</v>
      </c>
      <c r="L572" s="367">
        <v>7674.6771799999997</v>
      </c>
      <c r="M572" s="367">
        <v>12300.801140000001</v>
      </c>
      <c r="N572" s="367">
        <v>19975.478320000002</v>
      </c>
      <c r="O572" s="367">
        <v>325815.33218000003</v>
      </c>
      <c r="P572" s="367">
        <v>115508.19391</v>
      </c>
      <c r="Q572" s="367">
        <v>23916.87385</v>
      </c>
      <c r="R572" s="368">
        <v>139425.06775999998</v>
      </c>
    </row>
    <row r="573" spans="1:18" ht="13.2">
      <c r="A573" s="364"/>
      <c r="B573" s="364"/>
      <c r="C573" s="364"/>
      <c r="D573" s="364"/>
      <c r="E573" s="365">
        <v>77</v>
      </c>
      <c r="F573" s="366">
        <v>15299.46544</v>
      </c>
      <c r="G573" s="367">
        <v>24713.000620000003</v>
      </c>
      <c r="H573" s="367">
        <v>40012.466059999999</v>
      </c>
      <c r="I573" s="367">
        <v>48510.19758</v>
      </c>
      <c r="J573" s="367">
        <v>78120.831250000003</v>
      </c>
      <c r="K573" s="367">
        <v>126631.02883</v>
      </c>
      <c r="L573" s="367">
        <v>6452.0744299999997</v>
      </c>
      <c r="M573" s="367">
        <v>10979.24649</v>
      </c>
      <c r="N573" s="367">
        <v>17431.320920000002</v>
      </c>
      <c r="O573" s="367">
        <v>184074.81581</v>
      </c>
      <c r="P573" s="367">
        <v>80282.281319999995</v>
      </c>
      <c r="Q573" s="367">
        <v>23813.586930000001</v>
      </c>
      <c r="R573" s="368">
        <v>104095.86825</v>
      </c>
    </row>
    <row r="574" spans="1:18" ht="13.2">
      <c r="A574" s="364"/>
      <c r="B574" s="364"/>
      <c r="C574" s="364"/>
      <c r="D574" s="364"/>
      <c r="E574" s="365">
        <v>96</v>
      </c>
      <c r="F574" s="366">
        <v>15247.787050000001</v>
      </c>
      <c r="G574" s="367">
        <v>11652.08304</v>
      </c>
      <c r="H574" s="367">
        <v>26899.87009</v>
      </c>
      <c r="I574" s="367">
        <v>42268.15208</v>
      </c>
      <c r="J574" s="367">
        <v>52302.779090000004</v>
      </c>
      <c r="K574" s="367">
        <v>94570.931169999996</v>
      </c>
      <c r="L574" s="367">
        <v>4648.7036900000003</v>
      </c>
      <c r="M574" s="367">
        <v>9110.5407500000001</v>
      </c>
      <c r="N574" s="367">
        <v>13759.244439999999</v>
      </c>
      <c r="O574" s="367">
        <v>135230.04569999999</v>
      </c>
      <c r="P574" s="367">
        <v>54203.77751</v>
      </c>
      <c r="Q574" s="367">
        <v>11929.831960000001</v>
      </c>
      <c r="R574" s="368">
        <v>66133.609469999996</v>
      </c>
    </row>
    <row r="575" spans="1:18" ht="13.2">
      <c r="A575" s="364"/>
      <c r="B575" s="364"/>
      <c r="C575" s="364"/>
      <c r="D575" s="364"/>
      <c r="E575" s="365">
        <v>163</v>
      </c>
      <c r="F575" s="366">
        <v>15110.116529999999</v>
      </c>
      <c r="G575" s="367">
        <v>24277.39875</v>
      </c>
      <c r="H575" s="367">
        <v>39387.51528</v>
      </c>
      <c r="I575" s="367">
        <v>30034.329409999998</v>
      </c>
      <c r="J575" s="367">
        <v>18938.862539999998</v>
      </c>
      <c r="K575" s="367">
        <v>48973.19195</v>
      </c>
      <c r="L575" s="367">
        <v>6873.3181500000001</v>
      </c>
      <c r="M575" s="367">
        <v>4491.8079900000002</v>
      </c>
      <c r="N575" s="367">
        <v>11365.12614</v>
      </c>
      <c r="O575" s="367">
        <v>99725.833370000008</v>
      </c>
      <c r="P575" s="367">
        <v>29003.404699999999</v>
      </c>
      <c r="Q575" s="367">
        <v>4439.6261299999996</v>
      </c>
      <c r="R575" s="368">
        <v>33443.030829999996</v>
      </c>
    </row>
    <row r="576" spans="1:18" ht="13.2">
      <c r="A576" s="364"/>
      <c r="B576" s="364"/>
      <c r="C576" s="364"/>
      <c r="D576" s="364"/>
      <c r="E576" s="365">
        <v>164</v>
      </c>
      <c r="F576" s="366">
        <v>39148.309809999999</v>
      </c>
      <c r="G576" s="367">
        <v>26999.943230000001</v>
      </c>
      <c r="H576" s="367">
        <v>66148.253039999996</v>
      </c>
      <c r="I576" s="367">
        <v>60392.405850000003</v>
      </c>
      <c r="J576" s="367">
        <v>54011.505130000005</v>
      </c>
      <c r="K576" s="367">
        <v>114403.91098</v>
      </c>
      <c r="L576" s="367">
        <v>10505.361199999999</v>
      </c>
      <c r="M576" s="367">
        <v>17581.496090000001</v>
      </c>
      <c r="N576" s="367">
        <v>28086.85729</v>
      </c>
      <c r="O576" s="367">
        <v>208639.02131000001</v>
      </c>
      <c r="P576" s="367">
        <v>74095.634129999991</v>
      </c>
      <c r="Q576" s="367">
        <v>16794.661379999998</v>
      </c>
      <c r="R576" s="368">
        <v>90890.295510000011</v>
      </c>
    </row>
    <row r="577" spans="1:18" ht="13.2">
      <c r="A577" s="364"/>
      <c r="B577" s="364"/>
      <c r="C577" s="364"/>
      <c r="D577" s="364"/>
      <c r="E577" s="365">
        <v>252</v>
      </c>
      <c r="F577" s="366">
        <v>45782.654459999998</v>
      </c>
      <c r="G577" s="367">
        <v>15884.81963</v>
      </c>
      <c r="H577" s="367">
        <v>61667.474090000003</v>
      </c>
      <c r="I577" s="367">
        <v>46676.428619999999</v>
      </c>
      <c r="J577" s="367">
        <v>55573.801439999996</v>
      </c>
      <c r="K577" s="367">
        <v>102250.23006</v>
      </c>
      <c r="L577" s="367">
        <v>7531.6463099999992</v>
      </c>
      <c r="M577" s="367">
        <v>12823.61198</v>
      </c>
      <c r="N577" s="367">
        <v>20355.258289999998</v>
      </c>
      <c r="O577" s="367">
        <v>184272.96244</v>
      </c>
      <c r="P577" s="367">
        <v>90003.55995000001</v>
      </c>
      <c r="Q577" s="367">
        <v>53444.020539999998</v>
      </c>
      <c r="R577" s="368">
        <v>143447.58049000002</v>
      </c>
    </row>
    <row r="578" spans="1:18" ht="13.2">
      <c r="A578" s="364"/>
      <c r="B578" s="364"/>
      <c r="C578" s="364"/>
      <c r="D578" s="364"/>
      <c r="E578" s="365">
        <v>376</v>
      </c>
      <c r="F578" s="366">
        <v>2520.2436200000002</v>
      </c>
      <c r="G578" s="367">
        <v>467.68738999999999</v>
      </c>
      <c r="H578" s="367">
        <v>2987.9310099999998</v>
      </c>
      <c r="I578" s="367">
        <v>14595.288859999999</v>
      </c>
      <c r="J578" s="367">
        <v>16615.862249999998</v>
      </c>
      <c r="K578" s="367">
        <v>31211.151109999999</v>
      </c>
      <c r="L578" s="367">
        <v>4815.6342400000003</v>
      </c>
      <c r="M578" s="367">
        <v>2636.0970200000002</v>
      </c>
      <c r="N578" s="367">
        <v>7451.7312599999996</v>
      </c>
      <c r="O578" s="367">
        <v>41650.81338</v>
      </c>
      <c r="P578" s="367">
        <v>40805.099880000002</v>
      </c>
      <c r="Q578" s="367">
        <v>3034.2087000000001</v>
      </c>
      <c r="R578" s="368">
        <v>43839.308579999997</v>
      </c>
    </row>
    <row r="579" spans="1:18" ht="13.2">
      <c r="A579" s="364"/>
      <c r="B579" s="364"/>
      <c r="C579" s="364"/>
      <c r="D579" s="364"/>
      <c r="E579" s="365">
        <v>257</v>
      </c>
      <c r="F579" s="366">
        <v>1697.6055700000002</v>
      </c>
      <c r="G579" s="367">
        <v>3604.2013900000002</v>
      </c>
      <c r="H579" s="367">
        <v>5301.8069599999999</v>
      </c>
      <c r="I579" s="367">
        <v>18059.817940000001</v>
      </c>
      <c r="J579" s="367">
        <v>22121.052110000001</v>
      </c>
      <c r="K579" s="367">
        <v>40180.870049999998</v>
      </c>
      <c r="L579" s="367">
        <v>3446.4003900000002</v>
      </c>
      <c r="M579" s="367">
        <v>2331.2794700000004</v>
      </c>
      <c r="N579" s="367">
        <v>5777.6798600000002</v>
      </c>
      <c r="O579" s="367">
        <v>51260.356869999996</v>
      </c>
      <c r="P579" s="367">
        <v>22018.229380000001</v>
      </c>
      <c r="Q579" s="367">
        <v>5843.0858399999997</v>
      </c>
      <c r="R579" s="368">
        <v>27861.31522</v>
      </c>
    </row>
    <row r="580" spans="1:18" ht="13.2">
      <c r="A580" s="364"/>
      <c r="B580" s="364"/>
      <c r="C580" s="364"/>
      <c r="D580" s="364"/>
      <c r="E580" s="365">
        <v>264</v>
      </c>
      <c r="F580" s="366">
        <v>4070.2692000000002</v>
      </c>
      <c r="G580" s="367">
        <v>6578.6125999999995</v>
      </c>
      <c r="H580" s="367">
        <v>10648.881800000001</v>
      </c>
      <c r="I580" s="367">
        <v>33897.674619999998</v>
      </c>
      <c r="J580" s="367">
        <v>42225.594939999995</v>
      </c>
      <c r="K580" s="367">
        <v>76123.269560000001</v>
      </c>
      <c r="L580" s="367">
        <v>3048.7107799999999</v>
      </c>
      <c r="M580" s="367">
        <v>6145.9913399999996</v>
      </c>
      <c r="N580" s="367">
        <v>9194.7021199999999</v>
      </c>
      <c r="O580" s="367">
        <v>95966.853480000005</v>
      </c>
      <c r="P580" s="367">
        <v>52717.025320000001</v>
      </c>
      <c r="Q580" s="367">
        <v>9590.5668100000003</v>
      </c>
      <c r="R580" s="368">
        <v>62307.592130000005</v>
      </c>
    </row>
    <row r="581" spans="1:18" ht="13.2">
      <c r="A581" s="364"/>
      <c r="B581" s="364"/>
      <c r="C581" s="364"/>
      <c r="D581" s="364"/>
      <c r="E581" s="365">
        <v>259</v>
      </c>
      <c r="F581" s="366">
        <v>134.25878</v>
      </c>
      <c r="G581" s="367">
        <v>650.70457999999996</v>
      </c>
      <c r="H581" s="367">
        <v>784.96335999999997</v>
      </c>
      <c r="I581" s="367">
        <v>19638.443329999998</v>
      </c>
      <c r="J581" s="367">
        <v>10636.98518</v>
      </c>
      <c r="K581" s="367">
        <v>30275.428510000002</v>
      </c>
      <c r="L581" s="367">
        <v>751.46802000000002</v>
      </c>
      <c r="M581" s="367">
        <v>875.46988999999996</v>
      </c>
      <c r="N581" s="367">
        <v>1626.9379099999999</v>
      </c>
      <c r="O581" s="367">
        <v>32687.32978</v>
      </c>
      <c r="P581" s="367">
        <v>4417.3889800000006</v>
      </c>
      <c r="Q581" s="367">
        <v>378.88141999999999</v>
      </c>
      <c r="R581" s="368">
        <v>4796.2704000000003</v>
      </c>
    </row>
    <row r="582" spans="1:18" ht="13.2">
      <c r="A582" s="364"/>
      <c r="B582" s="364"/>
      <c r="C582" s="364"/>
      <c r="D582" s="364"/>
      <c r="E582" s="365">
        <v>271</v>
      </c>
      <c r="F582" s="366">
        <v>6850.5720000000001</v>
      </c>
      <c r="G582" s="367">
        <v>3648.5319</v>
      </c>
      <c r="H582" s="367">
        <v>10499.1039</v>
      </c>
      <c r="I582" s="367">
        <v>41896.122869999999</v>
      </c>
      <c r="J582" s="367">
        <v>35366.233970000001</v>
      </c>
      <c r="K582" s="367">
        <v>77262.356840000008</v>
      </c>
      <c r="L582" s="367">
        <v>10997.25843</v>
      </c>
      <c r="M582" s="367">
        <v>6207.2505999999994</v>
      </c>
      <c r="N582" s="367">
        <v>17204.509030000001</v>
      </c>
      <c r="O582" s="367">
        <v>104965.96977</v>
      </c>
      <c r="P582" s="367">
        <v>37974.6086</v>
      </c>
      <c r="Q582" s="367">
        <v>7757.7967500000004</v>
      </c>
      <c r="R582" s="368">
        <v>45732.405350000001</v>
      </c>
    </row>
    <row r="583" spans="1:18" ht="13.2">
      <c r="A583" s="364"/>
      <c r="B583" s="364"/>
      <c r="C583" s="364"/>
      <c r="D583" s="364"/>
      <c r="E583" s="365">
        <v>272</v>
      </c>
      <c r="F583" s="366">
        <v>256.45893000000001</v>
      </c>
      <c r="G583" s="367">
        <v>523.76373000000001</v>
      </c>
      <c r="H583" s="367">
        <v>780.22266000000002</v>
      </c>
      <c r="I583" s="367">
        <v>9925.4680600000011</v>
      </c>
      <c r="J583" s="367">
        <v>6606.7434499999999</v>
      </c>
      <c r="K583" s="367">
        <v>16532.211510000001</v>
      </c>
      <c r="L583" s="367">
        <v>2606.1412599999999</v>
      </c>
      <c r="M583" s="367">
        <v>2206.1177200000002</v>
      </c>
      <c r="N583" s="367">
        <v>4812.2589800000005</v>
      </c>
      <c r="O583" s="367">
        <v>22124.693149999999</v>
      </c>
      <c r="P583" s="367">
        <v>3666.0506</v>
      </c>
      <c r="Q583" s="367">
        <v>830.85781999999995</v>
      </c>
      <c r="R583" s="368">
        <v>4496.9084199999998</v>
      </c>
    </row>
    <row r="584" spans="1:18" ht="13.2">
      <c r="A584" s="364"/>
      <c r="B584" s="364"/>
      <c r="C584" s="364"/>
      <c r="D584" s="359" t="s">
        <v>82</v>
      </c>
      <c r="E584" s="360">
        <v>295</v>
      </c>
      <c r="F584" s="361">
        <v>8769.4810099999995</v>
      </c>
      <c r="G584" s="362">
        <v>2431.4542000000001</v>
      </c>
      <c r="H584" s="362">
        <v>11200.935210000001</v>
      </c>
      <c r="I584" s="362">
        <v>31515.880289999997</v>
      </c>
      <c r="J584" s="362">
        <v>6081.5374599999996</v>
      </c>
      <c r="K584" s="362">
        <v>37597.417750000001</v>
      </c>
      <c r="L584" s="362">
        <v>2726.6580899999999</v>
      </c>
      <c r="M584" s="362">
        <v>828.24474999999995</v>
      </c>
      <c r="N584" s="362">
        <v>3554.9028399999997</v>
      </c>
      <c r="O584" s="362">
        <v>52353.255799999999</v>
      </c>
      <c r="P584" s="362">
        <v>55472.48315</v>
      </c>
      <c r="Q584" s="362">
        <v>1062.9573400000002</v>
      </c>
      <c r="R584" s="363">
        <v>56535.440490000001</v>
      </c>
    </row>
    <row r="585" spans="1:18" ht="13.2">
      <c r="A585" s="364"/>
      <c r="B585" s="364"/>
      <c r="C585" s="364"/>
      <c r="D585" s="359" t="s">
        <v>66</v>
      </c>
      <c r="E585" s="360">
        <v>112</v>
      </c>
      <c r="F585" s="361">
        <v>3984.9818399999999</v>
      </c>
      <c r="G585" s="362">
        <v>1541.2330300000001</v>
      </c>
      <c r="H585" s="362">
        <v>5526.2148699999998</v>
      </c>
      <c r="I585" s="362">
        <v>41898.551909999995</v>
      </c>
      <c r="J585" s="362">
        <v>35609.526899999997</v>
      </c>
      <c r="K585" s="362">
        <v>77508.078810000006</v>
      </c>
      <c r="L585" s="362">
        <v>7713.16345</v>
      </c>
      <c r="M585" s="362">
        <v>9895.8198900000007</v>
      </c>
      <c r="N585" s="362">
        <v>17608.983339999999</v>
      </c>
      <c r="O585" s="362">
        <v>100643.27701999999</v>
      </c>
      <c r="P585" s="362">
        <v>33851.421490000001</v>
      </c>
      <c r="Q585" s="362">
        <v>5221.7248</v>
      </c>
      <c r="R585" s="363">
        <v>39073.146289999997</v>
      </c>
    </row>
    <row r="586" spans="1:18" ht="13.2">
      <c r="A586" s="364"/>
      <c r="B586" s="364"/>
      <c r="C586" s="364"/>
      <c r="D586" s="364"/>
      <c r="E586" s="365">
        <v>113</v>
      </c>
      <c r="F586" s="366">
        <v>45964.509819999999</v>
      </c>
      <c r="G586" s="367">
        <v>32030.140170000002</v>
      </c>
      <c r="H586" s="367">
        <v>77994.649989999991</v>
      </c>
      <c r="I586" s="367">
        <v>66521.263689999992</v>
      </c>
      <c r="J586" s="367">
        <v>63357.147369999999</v>
      </c>
      <c r="K586" s="367">
        <v>129878.41106</v>
      </c>
      <c r="L586" s="367">
        <v>15138.166810000001</v>
      </c>
      <c r="M586" s="367">
        <v>23644.32285</v>
      </c>
      <c r="N586" s="367">
        <v>38782.489659999999</v>
      </c>
      <c r="O586" s="367">
        <v>246655.55071000001</v>
      </c>
      <c r="P586" s="367">
        <v>106020.42562000001</v>
      </c>
      <c r="Q586" s="367">
        <v>15931.507369999999</v>
      </c>
      <c r="R586" s="368">
        <v>121951.93299</v>
      </c>
    </row>
    <row r="587" spans="1:18" ht="13.2">
      <c r="A587" s="364"/>
      <c r="B587" s="364"/>
      <c r="C587" s="364"/>
      <c r="D587" s="364"/>
      <c r="E587" s="365">
        <v>146</v>
      </c>
      <c r="F587" s="366">
        <v>47935.155780000001</v>
      </c>
      <c r="G587" s="367">
        <v>17825.95666</v>
      </c>
      <c r="H587" s="367">
        <v>65761.112439999997</v>
      </c>
      <c r="I587" s="367">
        <v>67318.62629</v>
      </c>
      <c r="J587" s="367">
        <v>64039.647520000006</v>
      </c>
      <c r="K587" s="367">
        <v>131358.27381000001</v>
      </c>
      <c r="L587" s="367">
        <v>12123.46355</v>
      </c>
      <c r="M587" s="367">
        <v>22645.256799999999</v>
      </c>
      <c r="N587" s="367">
        <v>34768.720350000003</v>
      </c>
      <c r="O587" s="367">
        <v>231888.1066</v>
      </c>
      <c r="P587" s="367">
        <v>88296.489870000005</v>
      </c>
      <c r="Q587" s="367">
        <v>24417.78686</v>
      </c>
      <c r="R587" s="368">
        <v>112714.27673</v>
      </c>
    </row>
    <row r="588" spans="1:18" ht="13.2">
      <c r="A588" s="364"/>
      <c r="B588" s="364"/>
      <c r="C588" s="364"/>
      <c r="D588" s="364"/>
      <c r="E588" s="365">
        <v>323</v>
      </c>
      <c r="F588" s="366">
        <v>2758.5204700000004</v>
      </c>
      <c r="G588" s="367">
        <v>2935.6825899999999</v>
      </c>
      <c r="H588" s="367">
        <v>5694.2030599999998</v>
      </c>
      <c r="I588" s="367">
        <v>30143.922640000001</v>
      </c>
      <c r="J588" s="367">
        <v>30641.040229999999</v>
      </c>
      <c r="K588" s="367">
        <v>60784.962869999996</v>
      </c>
      <c r="L588" s="367">
        <v>4549.1912000000002</v>
      </c>
      <c r="M588" s="367">
        <v>13753.139519999999</v>
      </c>
      <c r="N588" s="367">
        <v>18302.330719999998</v>
      </c>
      <c r="O588" s="367">
        <v>84781.496650000001</v>
      </c>
      <c r="P588" s="367">
        <v>51337.977350000001</v>
      </c>
      <c r="Q588" s="367">
        <v>3393.4188799999997</v>
      </c>
      <c r="R588" s="368">
        <v>54731.396229999998</v>
      </c>
    </row>
    <row r="589" spans="1:18" ht="13.2">
      <c r="A589" s="364"/>
      <c r="B589" s="364"/>
      <c r="C589" s="364"/>
      <c r="D589" s="364"/>
      <c r="E589" s="365">
        <v>384</v>
      </c>
      <c r="F589" s="366">
        <v>63.75394</v>
      </c>
      <c r="G589" s="367">
        <v>0</v>
      </c>
      <c r="H589" s="367">
        <v>63.75394</v>
      </c>
      <c r="I589" s="367">
        <v>10072.079730000001</v>
      </c>
      <c r="J589" s="367">
        <v>2445.9403500000003</v>
      </c>
      <c r="K589" s="367">
        <v>12518.02008</v>
      </c>
      <c r="L589" s="367">
        <v>558.6490500000001</v>
      </c>
      <c r="M589" s="367">
        <v>394.73163</v>
      </c>
      <c r="N589" s="367">
        <v>953.3806800000001</v>
      </c>
      <c r="O589" s="367">
        <v>13535.154699999999</v>
      </c>
      <c r="P589" s="367">
        <v>160856.72509999998</v>
      </c>
      <c r="Q589" s="367">
        <v>0</v>
      </c>
      <c r="R589" s="368">
        <v>160856.72509999998</v>
      </c>
    </row>
    <row r="590" spans="1:18" ht="13.2">
      <c r="A590" s="364"/>
      <c r="B590" s="364"/>
      <c r="C590" s="364"/>
      <c r="D590" s="364"/>
      <c r="E590" s="365">
        <v>263</v>
      </c>
      <c r="F590" s="366">
        <v>3986.7852799999996</v>
      </c>
      <c r="G590" s="367">
        <v>4785.9793200000004</v>
      </c>
      <c r="H590" s="367">
        <v>8772.7646000000004</v>
      </c>
      <c r="I590" s="367">
        <v>42502.874790000002</v>
      </c>
      <c r="J590" s="367">
        <v>74358.647639999996</v>
      </c>
      <c r="K590" s="367">
        <v>116861.52243000001</v>
      </c>
      <c r="L590" s="367">
        <v>10807.93276</v>
      </c>
      <c r="M590" s="367">
        <v>16610.809400000002</v>
      </c>
      <c r="N590" s="367">
        <v>27418.742160000002</v>
      </c>
      <c r="O590" s="367">
        <v>153053.02919</v>
      </c>
      <c r="P590" s="367">
        <v>82155.207370000004</v>
      </c>
      <c r="Q590" s="367">
        <v>14664.623800000001</v>
      </c>
      <c r="R590" s="368">
        <v>96819.831170000005</v>
      </c>
    </row>
    <row r="591" spans="1:18" ht="13.2">
      <c r="A591" s="364"/>
      <c r="B591" s="364"/>
      <c r="C591" s="364"/>
      <c r="D591" s="359" t="s">
        <v>62</v>
      </c>
      <c r="E591" s="360">
        <v>41</v>
      </c>
      <c r="F591" s="361">
        <v>33113.141629999998</v>
      </c>
      <c r="G591" s="362">
        <v>84855.231230000005</v>
      </c>
      <c r="H591" s="362">
        <v>117968.37286</v>
      </c>
      <c r="I591" s="362">
        <v>49800.464850000004</v>
      </c>
      <c r="J591" s="362">
        <v>77363.901949999999</v>
      </c>
      <c r="K591" s="362">
        <v>127164.3668</v>
      </c>
      <c r="L591" s="362">
        <v>9351.4821199999988</v>
      </c>
      <c r="M591" s="362">
        <v>12703.09374</v>
      </c>
      <c r="N591" s="362">
        <v>22054.575860000001</v>
      </c>
      <c r="O591" s="362">
        <v>267187.31552</v>
      </c>
      <c r="P591" s="362">
        <v>161280.18331999998</v>
      </c>
      <c r="Q591" s="362">
        <v>66803.919150000002</v>
      </c>
      <c r="R591" s="363">
        <v>228084.10247000001</v>
      </c>
    </row>
    <row r="592" spans="1:18" ht="13.2">
      <c r="A592" s="364"/>
      <c r="B592" s="364"/>
      <c r="C592" s="364"/>
      <c r="D592" s="364"/>
      <c r="E592" s="365">
        <v>42</v>
      </c>
      <c r="F592" s="366">
        <v>11529.482699999999</v>
      </c>
      <c r="G592" s="367">
        <v>27679.066629999998</v>
      </c>
      <c r="H592" s="367">
        <v>39208.549330000002</v>
      </c>
      <c r="I592" s="367">
        <v>28870.137440000002</v>
      </c>
      <c r="J592" s="367">
        <v>38914.499380000001</v>
      </c>
      <c r="K592" s="367">
        <v>67784.63682</v>
      </c>
      <c r="L592" s="367">
        <v>5018.7327400000004</v>
      </c>
      <c r="M592" s="367">
        <v>7456.29306</v>
      </c>
      <c r="N592" s="367">
        <v>12475.025800000001</v>
      </c>
      <c r="O592" s="367">
        <v>119468.21195</v>
      </c>
      <c r="P592" s="367">
        <v>43789.529470000001</v>
      </c>
      <c r="Q592" s="367">
        <v>10523.608819999999</v>
      </c>
      <c r="R592" s="368">
        <v>54313.138290000003</v>
      </c>
    </row>
    <row r="593" spans="1:18" ht="13.2">
      <c r="A593" s="364"/>
      <c r="B593" s="364"/>
      <c r="C593" s="364"/>
      <c r="D593" s="364"/>
      <c r="E593" s="365">
        <v>43</v>
      </c>
      <c r="F593" s="366">
        <v>31910.801100000001</v>
      </c>
      <c r="G593" s="367">
        <v>62140.022629999999</v>
      </c>
      <c r="H593" s="367">
        <v>94050.823730000004</v>
      </c>
      <c r="I593" s="367">
        <v>42452.718340000007</v>
      </c>
      <c r="J593" s="367">
        <v>51266.74555</v>
      </c>
      <c r="K593" s="367">
        <v>93719.463889999999</v>
      </c>
      <c r="L593" s="367">
        <v>8683.0658800000001</v>
      </c>
      <c r="M593" s="367">
        <v>12006.311180000001</v>
      </c>
      <c r="N593" s="367">
        <v>20689.377059999999</v>
      </c>
      <c r="O593" s="367">
        <v>208459.66468000002</v>
      </c>
      <c r="P593" s="367">
        <v>90183.401360000003</v>
      </c>
      <c r="Q593" s="367">
        <v>9056.5465800000002</v>
      </c>
      <c r="R593" s="368">
        <v>99239.947939999998</v>
      </c>
    </row>
    <row r="594" spans="1:18" ht="13.2">
      <c r="A594" s="364"/>
      <c r="B594" s="364"/>
      <c r="C594" s="364"/>
      <c r="D594" s="364"/>
      <c r="E594" s="365">
        <v>44</v>
      </c>
      <c r="F594" s="366">
        <v>50160.310299999997</v>
      </c>
      <c r="G594" s="367">
        <v>30476.425920000001</v>
      </c>
      <c r="H594" s="367">
        <v>80636.736219999992</v>
      </c>
      <c r="I594" s="367">
        <v>38088.08339</v>
      </c>
      <c r="J594" s="367">
        <v>58613.427880000003</v>
      </c>
      <c r="K594" s="367">
        <v>96701.511270000003</v>
      </c>
      <c r="L594" s="367">
        <v>4673.6371500000005</v>
      </c>
      <c r="M594" s="367">
        <v>11243.204099999999</v>
      </c>
      <c r="N594" s="367">
        <v>15916.841249999999</v>
      </c>
      <c r="O594" s="367">
        <v>193255.08874000001</v>
      </c>
      <c r="P594" s="367">
        <v>57856.322740000003</v>
      </c>
      <c r="Q594" s="367">
        <v>34356.894229999998</v>
      </c>
      <c r="R594" s="368">
        <v>92213.216969999994</v>
      </c>
    </row>
    <row r="595" spans="1:18" ht="13.2">
      <c r="A595" s="364"/>
      <c r="B595" s="364"/>
      <c r="C595" s="364"/>
      <c r="D595" s="364"/>
      <c r="E595" s="365">
        <v>145</v>
      </c>
      <c r="F595" s="366">
        <v>2372.6079500000001</v>
      </c>
      <c r="G595" s="367">
        <v>5299.1469000000006</v>
      </c>
      <c r="H595" s="367">
        <v>7671.7548499999994</v>
      </c>
      <c r="I595" s="367">
        <v>7553.0927599999995</v>
      </c>
      <c r="J595" s="367">
        <v>56661.301329999995</v>
      </c>
      <c r="K595" s="367">
        <v>64214.394090000002</v>
      </c>
      <c r="L595" s="367">
        <v>1700.0726499999998</v>
      </c>
      <c r="M595" s="367">
        <v>5076.6055900000001</v>
      </c>
      <c r="N595" s="367">
        <v>6776.6782400000002</v>
      </c>
      <c r="O595" s="367">
        <v>78662.827180000008</v>
      </c>
      <c r="P595" s="367">
        <v>9414.4024800000007</v>
      </c>
      <c r="Q595" s="367">
        <v>104288.08181999999</v>
      </c>
      <c r="R595" s="368">
        <v>113702.4843</v>
      </c>
    </row>
    <row r="596" spans="1:18" ht="13.2">
      <c r="A596" s="364"/>
      <c r="B596" s="364"/>
      <c r="C596" s="364"/>
      <c r="D596" s="364"/>
      <c r="E596" s="365">
        <v>168</v>
      </c>
      <c r="F596" s="366">
        <v>33973.761210000004</v>
      </c>
      <c r="G596" s="367">
        <v>50578.871479999994</v>
      </c>
      <c r="H596" s="367">
        <v>84552.632689999999</v>
      </c>
      <c r="I596" s="367">
        <v>71981.775680000006</v>
      </c>
      <c r="J596" s="367">
        <v>83032.909390000001</v>
      </c>
      <c r="K596" s="367">
        <v>155014.68507000001</v>
      </c>
      <c r="L596" s="367">
        <v>5781.4768199999999</v>
      </c>
      <c r="M596" s="367">
        <v>7158.1501100000005</v>
      </c>
      <c r="N596" s="367">
        <v>12939.62693</v>
      </c>
      <c r="O596" s="367">
        <v>252506.94469</v>
      </c>
      <c r="P596" s="367">
        <v>63379.481959999997</v>
      </c>
      <c r="Q596" s="367">
        <v>29618.965769999999</v>
      </c>
      <c r="R596" s="368">
        <v>92998.44773</v>
      </c>
    </row>
    <row r="597" spans="1:18" ht="13.2">
      <c r="A597" s="364"/>
      <c r="B597" s="364"/>
      <c r="C597" s="364"/>
      <c r="D597" s="364"/>
      <c r="E597" s="365">
        <v>169</v>
      </c>
      <c r="F597" s="366">
        <v>6551.5211300000001</v>
      </c>
      <c r="G597" s="367">
        <v>26660.104789999998</v>
      </c>
      <c r="H597" s="367">
        <v>33211.625919999999</v>
      </c>
      <c r="I597" s="367">
        <v>29385.982319999999</v>
      </c>
      <c r="J597" s="367">
        <v>29691.31954</v>
      </c>
      <c r="K597" s="367">
        <v>59077.30186</v>
      </c>
      <c r="L597" s="367">
        <v>7964.3031500000006</v>
      </c>
      <c r="M597" s="367">
        <v>9396.9702799999995</v>
      </c>
      <c r="N597" s="367">
        <v>17361.273430000001</v>
      </c>
      <c r="O597" s="367">
        <v>109650.20121</v>
      </c>
      <c r="P597" s="367">
        <v>57161.818180000002</v>
      </c>
      <c r="Q597" s="367">
        <v>88371.41234000001</v>
      </c>
      <c r="R597" s="368">
        <v>145533.23052000001</v>
      </c>
    </row>
    <row r="598" spans="1:18" ht="13.2">
      <c r="A598" s="364"/>
      <c r="B598" s="364"/>
      <c r="C598" s="364"/>
      <c r="D598" s="364"/>
      <c r="E598" s="365">
        <v>197</v>
      </c>
      <c r="F598" s="366">
        <v>3490248.1309799999</v>
      </c>
      <c r="G598" s="367">
        <v>5138317.50244</v>
      </c>
      <c r="H598" s="367">
        <v>8628565.6334199999</v>
      </c>
      <c r="I598" s="367">
        <v>3380997.1368</v>
      </c>
      <c r="J598" s="367">
        <v>630730.66919000004</v>
      </c>
      <c r="K598" s="367">
        <v>4011727.8059899998</v>
      </c>
      <c r="L598" s="367">
        <v>6264214.1462200005</v>
      </c>
      <c r="M598" s="367">
        <v>2900592.8846900002</v>
      </c>
      <c r="N598" s="367">
        <v>9164807.0309100002</v>
      </c>
      <c r="O598" s="367">
        <v>21805100.470320001</v>
      </c>
      <c r="P598" s="367">
        <v>16167208.09433</v>
      </c>
      <c r="Q598" s="367">
        <v>9423216.4843499996</v>
      </c>
      <c r="R598" s="368">
        <v>25590424.578680001</v>
      </c>
    </row>
    <row r="599" spans="1:18" ht="13.2">
      <c r="A599" s="364"/>
      <c r="B599" s="364"/>
      <c r="C599" s="364"/>
      <c r="D599" s="364"/>
      <c r="E599" s="365">
        <v>167</v>
      </c>
      <c r="F599" s="366">
        <v>17572.837760000002</v>
      </c>
      <c r="G599" s="367">
        <v>15684.94044</v>
      </c>
      <c r="H599" s="367">
        <v>33257.778200000001</v>
      </c>
      <c r="I599" s="367">
        <v>24668.136180000001</v>
      </c>
      <c r="J599" s="367">
        <v>31661.82821</v>
      </c>
      <c r="K599" s="367">
        <v>56329.964390000001</v>
      </c>
      <c r="L599" s="367">
        <v>3753.5047200000004</v>
      </c>
      <c r="M599" s="367">
        <v>4091.3791099999999</v>
      </c>
      <c r="N599" s="367">
        <v>7844.8838299999998</v>
      </c>
      <c r="O599" s="367">
        <v>97432.626420000001</v>
      </c>
      <c r="P599" s="367">
        <v>33236.216549999997</v>
      </c>
      <c r="Q599" s="367">
        <v>7814.5782199999994</v>
      </c>
      <c r="R599" s="368">
        <v>41050.79477</v>
      </c>
    </row>
    <row r="600" spans="1:18" ht="13.2">
      <c r="A600" s="364"/>
      <c r="B600" s="364"/>
      <c r="C600" s="364"/>
      <c r="D600" s="364"/>
      <c r="E600" s="365">
        <v>251</v>
      </c>
      <c r="F600" s="366">
        <v>7395.7385800000002</v>
      </c>
      <c r="G600" s="367">
        <v>7483.6802600000001</v>
      </c>
      <c r="H600" s="367">
        <v>14879.41884</v>
      </c>
      <c r="I600" s="367">
        <v>47575.711060000001</v>
      </c>
      <c r="J600" s="367">
        <v>31785.49134</v>
      </c>
      <c r="K600" s="367">
        <v>79361.202400000009</v>
      </c>
      <c r="L600" s="367">
        <v>7469.0897300000006</v>
      </c>
      <c r="M600" s="367">
        <v>6854.2714299999998</v>
      </c>
      <c r="N600" s="367">
        <v>14323.36116</v>
      </c>
      <c r="O600" s="367">
        <v>108563.98240000001</v>
      </c>
      <c r="P600" s="367">
        <v>52059.743240000003</v>
      </c>
      <c r="Q600" s="367">
        <v>4269.3046399999994</v>
      </c>
      <c r="R600" s="368">
        <v>56329.047880000006</v>
      </c>
    </row>
    <row r="601" spans="1:18" ht="13.2">
      <c r="A601" s="364"/>
      <c r="B601" s="364"/>
      <c r="C601" s="364"/>
      <c r="D601" s="364"/>
      <c r="E601" s="365">
        <v>253</v>
      </c>
      <c r="F601" s="366">
        <v>192499.32393000001</v>
      </c>
      <c r="G601" s="367">
        <v>388665.08641000005</v>
      </c>
      <c r="H601" s="367">
        <v>581164.41034000006</v>
      </c>
      <c r="I601" s="367">
        <v>83567.66274</v>
      </c>
      <c r="J601" s="367">
        <v>132288.80585</v>
      </c>
      <c r="K601" s="367">
        <v>215856.46859</v>
      </c>
      <c r="L601" s="367">
        <v>16187.180869999998</v>
      </c>
      <c r="M601" s="367">
        <v>35379.93634</v>
      </c>
      <c r="N601" s="367">
        <v>51567.117210000004</v>
      </c>
      <c r="O601" s="367">
        <v>848587.99613999994</v>
      </c>
      <c r="P601" s="367">
        <v>517535.07757999998</v>
      </c>
      <c r="Q601" s="367">
        <v>894083.87209000008</v>
      </c>
      <c r="R601" s="368">
        <v>1411618.94967</v>
      </c>
    </row>
    <row r="602" spans="1:18" ht="13.2">
      <c r="A602" s="364"/>
      <c r="B602" s="364"/>
      <c r="C602" s="364"/>
      <c r="D602" s="364"/>
      <c r="E602" s="365">
        <v>349</v>
      </c>
      <c r="F602" s="366">
        <v>12473.911460000001</v>
      </c>
      <c r="G602" s="367">
        <v>2521.9929200000001</v>
      </c>
      <c r="H602" s="367">
        <v>14995.90438</v>
      </c>
      <c r="I602" s="367">
        <v>27682.224859999998</v>
      </c>
      <c r="J602" s="367">
        <v>19338.197769999999</v>
      </c>
      <c r="K602" s="367">
        <v>47020.422630000001</v>
      </c>
      <c r="L602" s="367">
        <v>2996.1883800000001</v>
      </c>
      <c r="M602" s="367">
        <v>4096.4473399999997</v>
      </c>
      <c r="N602" s="367">
        <v>7092.6357199999993</v>
      </c>
      <c r="O602" s="367">
        <v>69108.962729999999</v>
      </c>
      <c r="P602" s="367">
        <v>70685.888449999999</v>
      </c>
      <c r="Q602" s="367">
        <v>6696.3011200000001</v>
      </c>
      <c r="R602" s="368">
        <v>77382.189569999988</v>
      </c>
    </row>
    <row r="603" spans="1:18" ht="13.2">
      <c r="A603" s="364"/>
      <c r="B603" s="364"/>
      <c r="C603" s="364"/>
      <c r="D603" s="364"/>
      <c r="E603" s="365">
        <v>407</v>
      </c>
      <c r="F603" s="366">
        <v>1638.4312</v>
      </c>
      <c r="G603" s="367">
        <v>1584.2143500000002</v>
      </c>
      <c r="H603" s="367">
        <v>3222.6455499999997</v>
      </c>
      <c r="I603" s="367">
        <v>14494.92103</v>
      </c>
      <c r="J603" s="367">
        <v>28460.912700000001</v>
      </c>
      <c r="K603" s="367">
        <v>42955.833729999998</v>
      </c>
      <c r="L603" s="367">
        <v>716.22394999999995</v>
      </c>
      <c r="M603" s="367">
        <v>2883.4484600000001</v>
      </c>
      <c r="N603" s="367">
        <v>3599.6724100000001</v>
      </c>
      <c r="O603" s="367">
        <v>49778.151689999999</v>
      </c>
      <c r="P603" s="367">
        <v>15272.02599</v>
      </c>
      <c r="Q603" s="367">
        <v>33379.236210000003</v>
      </c>
      <c r="R603" s="368">
        <v>48651.262200000005</v>
      </c>
    </row>
    <row r="604" spans="1:18" ht="13.2">
      <c r="A604" s="364"/>
      <c r="B604" s="364"/>
      <c r="C604" s="364"/>
      <c r="D604" s="364"/>
      <c r="E604" s="365">
        <v>397</v>
      </c>
      <c r="F604" s="366">
        <v>0</v>
      </c>
      <c r="G604" s="367">
        <v>0</v>
      </c>
      <c r="H604" s="367">
        <v>0</v>
      </c>
      <c r="I604" s="367">
        <v>7201.2746500000003</v>
      </c>
      <c r="J604" s="367">
        <v>50.755420000000001</v>
      </c>
      <c r="K604" s="367">
        <v>7252.0300700000007</v>
      </c>
      <c r="L604" s="367">
        <v>7.3425099999999999</v>
      </c>
      <c r="M604" s="367">
        <v>58.599849999999996</v>
      </c>
      <c r="N604" s="367">
        <v>65.942359999999994</v>
      </c>
      <c r="O604" s="367">
        <v>7317.9724299999998</v>
      </c>
      <c r="P604" s="367">
        <v>29708.546260000003</v>
      </c>
      <c r="Q604" s="367">
        <v>0</v>
      </c>
      <c r="R604" s="368">
        <v>29708.546260000003</v>
      </c>
    </row>
    <row r="605" spans="1:18" ht="13.2">
      <c r="A605" s="364"/>
      <c r="B605" s="364"/>
      <c r="C605" s="364"/>
      <c r="D605" s="364"/>
      <c r="E605" s="365">
        <v>406</v>
      </c>
      <c r="F605" s="366">
        <v>38550.396820000002</v>
      </c>
      <c r="G605" s="367">
        <v>107494.06556</v>
      </c>
      <c r="H605" s="367">
        <v>146044.46237999998</v>
      </c>
      <c r="I605" s="367">
        <v>70456.823919999995</v>
      </c>
      <c r="J605" s="367">
        <v>61761.898420000005</v>
      </c>
      <c r="K605" s="367">
        <v>132218.72234000001</v>
      </c>
      <c r="L605" s="367">
        <v>17993.772920000003</v>
      </c>
      <c r="M605" s="367">
        <v>25503.649100000002</v>
      </c>
      <c r="N605" s="367">
        <v>43497.422020000005</v>
      </c>
      <c r="O605" s="367">
        <v>321760.60674000002</v>
      </c>
      <c r="P605" s="367">
        <v>328589.80192</v>
      </c>
      <c r="Q605" s="367">
        <v>216012.01488</v>
      </c>
      <c r="R605" s="368">
        <v>544601.81679999991</v>
      </c>
    </row>
    <row r="606" spans="1:18" ht="13.2">
      <c r="A606" s="364"/>
      <c r="B606" s="364"/>
      <c r="C606" s="364"/>
      <c r="D606" s="364"/>
      <c r="E606" s="365">
        <v>268</v>
      </c>
      <c r="F606" s="366">
        <v>3061.5545699999998</v>
      </c>
      <c r="G606" s="367">
        <v>2784.56412</v>
      </c>
      <c r="H606" s="367">
        <v>5846.1186900000002</v>
      </c>
      <c r="I606" s="367">
        <v>33667.851240000004</v>
      </c>
      <c r="J606" s="367">
        <v>59121.09719</v>
      </c>
      <c r="K606" s="367">
        <v>92788.948430000004</v>
      </c>
      <c r="L606" s="367">
        <v>4930.6136799999995</v>
      </c>
      <c r="M606" s="367">
        <v>11125.72215</v>
      </c>
      <c r="N606" s="367">
        <v>16056.33583</v>
      </c>
      <c r="O606" s="367">
        <v>114691.40295</v>
      </c>
      <c r="P606" s="367">
        <v>62258.902950000003</v>
      </c>
      <c r="Q606" s="367">
        <v>12830.694</v>
      </c>
      <c r="R606" s="368">
        <v>75089.596950000006</v>
      </c>
    </row>
    <row r="607" spans="1:18" ht="13.2">
      <c r="A607" s="364"/>
      <c r="B607" s="364"/>
      <c r="C607" s="364"/>
      <c r="D607" s="364"/>
      <c r="E607" s="365">
        <v>270</v>
      </c>
      <c r="F607" s="366">
        <v>6694.5354000000007</v>
      </c>
      <c r="G607" s="367">
        <v>19828.78025</v>
      </c>
      <c r="H607" s="367">
        <v>26523.315649999997</v>
      </c>
      <c r="I607" s="367">
        <v>41113.12932</v>
      </c>
      <c r="J607" s="367">
        <v>63479.614379999999</v>
      </c>
      <c r="K607" s="367">
        <v>104592.74370000001</v>
      </c>
      <c r="L607" s="367">
        <v>9823.3034499999994</v>
      </c>
      <c r="M607" s="367">
        <v>13477.90647</v>
      </c>
      <c r="N607" s="367">
        <v>23301.209920000001</v>
      </c>
      <c r="O607" s="367">
        <v>154417.26927000002</v>
      </c>
      <c r="P607" s="367">
        <v>63115.751189999995</v>
      </c>
      <c r="Q607" s="367">
        <v>14621.78189</v>
      </c>
      <c r="R607" s="368">
        <v>77737.533079999994</v>
      </c>
    </row>
    <row r="608" spans="1:18" ht="13.2">
      <c r="A608" s="364"/>
      <c r="B608" s="364"/>
      <c r="C608" s="364"/>
      <c r="D608" s="364"/>
      <c r="E608" s="365">
        <v>405</v>
      </c>
      <c r="F608" s="366">
        <v>1255.90309</v>
      </c>
      <c r="G608" s="367">
        <v>390.87045000000001</v>
      </c>
      <c r="H608" s="367">
        <v>1646.7735400000001</v>
      </c>
      <c r="I608" s="367">
        <v>30154.0851</v>
      </c>
      <c r="J608" s="367">
        <v>17563.922690000003</v>
      </c>
      <c r="K608" s="367">
        <v>47718.007789999996</v>
      </c>
      <c r="L608" s="367">
        <v>2618.86429</v>
      </c>
      <c r="M608" s="367">
        <v>2481.3408799999997</v>
      </c>
      <c r="N608" s="367">
        <v>5100.2051700000002</v>
      </c>
      <c r="O608" s="367">
        <v>54464.986499999999</v>
      </c>
      <c r="P608" s="367">
        <v>68070.620209999994</v>
      </c>
      <c r="Q608" s="367">
        <v>2263.8995199999999</v>
      </c>
      <c r="R608" s="368">
        <v>70334.51973</v>
      </c>
    </row>
    <row r="609" spans="1:18" ht="13.2">
      <c r="A609" s="364"/>
      <c r="B609" s="364"/>
      <c r="C609" s="364"/>
      <c r="D609" s="359" t="s">
        <v>63</v>
      </c>
      <c r="E609" s="360">
        <v>70</v>
      </c>
      <c r="F609" s="361">
        <v>8335.1235199999992</v>
      </c>
      <c r="G609" s="362">
        <v>2413.91498</v>
      </c>
      <c r="H609" s="362">
        <v>10749.038500000001</v>
      </c>
      <c r="I609" s="362">
        <v>38885.685359999996</v>
      </c>
      <c r="J609" s="362">
        <v>15220.01849</v>
      </c>
      <c r="K609" s="362">
        <v>54105.703849999998</v>
      </c>
      <c r="L609" s="362">
        <v>9436.5312400000003</v>
      </c>
      <c r="M609" s="362">
        <v>6723.2611500000003</v>
      </c>
      <c r="N609" s="362">
        <v>16159.792390000001</v>
      </c>
      <c r="O609" s="362">
        <v>81014.534739999988</v>
      </c>
      <c r="P609" s="362">
        <v>59439.8943</v>
      </c>
      <c r="Q609" s="362">
        <v>8786.5858000000007</v>
      </c>
      <c r="R609" s="363">
        <v>68226.480100000001</v>
      </c>
    </row>
    <row r="610" spans="1:18" ht="13.2">
      <c r="A610" s="364"/>
      <c r="B610" s="364"/>
      <c r="C610" s="364"/>
      <c r="D610" s="364"/>
      <c r="E610" s="365">
        <v>69</v>
      </c>
      <c r="F610" s="366">
        <v>15019.56343</v>
      </c>
      <c r="G610" s="367">
        <v>12054.21609</v>
      </c>
      <c r="H610" s="367">
        <v>27073.77952</v>
      </c>
      <c r="I610" s="367">
        <v>36398.593200000003</v>
      </c>
      <c r="J610" s="367">
        <v>21052.105789999998</v>
      </c>
      <c r="K610" s="367">
        <v>57450.698990000004</v>
      </c>
      <c r="L610" s="367">
        <v>6209.0124800000003</v>
      </c>
      <c r="M610" s="367">
        <v>5907.7694299999994</v>
      </c>
      <c r="N610" s="367">
        <v>12116.78191</v>
      </c>
      <c r="O610" s="367">
        <v>96641.260420000006</v>
      </c>
      <c r="P610" s="367">
        <v>84751.74781999999</v>
      </c>
      <c r="Q610" s="367">
        <v>8729.0099200000004</v>
      </c>
      <c r="R610" s="368">
        <v>93480.757740000001</v>
      </c>
    </row>
    <row r="611" spans="1:18" ht="13.2">
      <c r="A611" s="364"/>
      <c r="B611" s="364"/>
      <c r="C611" s="364"/>
      <c r="D611" s="364"/>
      <c r="E611" s="365">
        <v>331</v>
      </c>
      <c r="F611" s="366">
        <v>376.50346000000002</v>
      </c>
      <c r="G611" s="367">
        <v>117.84791</v>
      </c>
      <c r="H611" s="367">
        <v>494.35136999999997</v>
      </c>
      <c r="I611" s="367">
        <v>17429.741160000001</v>
      </c>
      <c r="J611" s="367">
        <v>3101.5801699999997</v>
      </c>
      <c r="K611" s="367">
        <v>20531.321329999999</v>
      </c>
      <c r="L611" s="367">
        <v>2580.0929100000003</v>
      </c>
      <c r="M611" s="367">
        <v>328.51084000000003</v>
      </c>
      <c r="N611" s="367">
        <v>2908.6037500000002</v>
      </c>
      <c r="O611" s="367">
        <v>23934.276449999998</v>
      </c>
      <c r="P611" s="367">
        <v>27488.129989999998</v>
      </c>
      <c r="Q611" s="367">
        <v>220.21164999999999</v>
      </c>
      <c r="R611" s="368">
        <v>27708.341640000002</v>
      </c>
    </row>
    <row r="612" spans="1:18" ht="13.2">
      <c r="A612" s="364"/>
      <c r="B612" s="364"/>
      <c r="C612" s="364"/>
      <c r="D612" s="364"/>
      <c r="E612" s="365">
        <v>393</v>
      </c>
      <c r="F612" s="366">
        <v>0</v>
      </c>
      <c r="G612" s="367">
        <v>0</v>
      </c>
      <c r="H612" s="367">
        <v>0</v>
      </c>
      <c r="I612" s="367">
        <v>2922.8886299999999</v>
      </c>
      <c r="J612" s="367">
        <v>2583.9568899999999</v>
      </c>
      <c r="K612" s="367">
        <v>5506.8455199999999</v>
      </c>
      <c r="L612" s="367">
        <v>30</v>
      </c>
      <c r="M612" s="367">
        <v>0</v>
      </c>
      <c r="N612" s="367">
        <v>30</v>
      </c>
      <c r="O612" s="367">
        <v>5536.8455199999999</v>
      </c>
      <c r="P612" s="367">
        <v>16891.23243</v>
      </c>
      <c r="Q612" s="367">
        <v>0</v>
      </c>
      <c r="R612" s="368">
        <v>16891.23243</v>
      </c>
    </row>
    <row r="613" spans="1:18" ht="13.2">
      <c r="A613" s="364"/>
      <c r="B613" s="364"/>
      <c r="C613" s="364"/>
      <c r="D613" s="364"/>
      <c r="E613" s="365">
        <v>279</v>
      </c>
      <c r="F613" s="366">
        <v>4448.2122399999998</v>
      </c>
      <c r="G613" s="367">
        <v>1420.8488300000001</v>
      </c>
      <c r="H613" s="367">
        <v>5869.0610700000007</v>
      </c>
      <c r="I613" s="367">
        <v>24968.22006</v>
      </c>
      <c r="J613" s="367">
        <v>8830.9215800000002</v>
      </c>
      <c r="K613" s="367">
        <v>33799.141640000002</v>
      </c>
      <c r="L613" s="367">
        <v>3853.24935</v>
      </c>
      <c r="M613" s="367">
        <v>3891.56952</v>
      </c>
      <c r="N613" s="367">
        <v>7744.8188700000001</v>
      </c>
      <c r="O613" s="367">
        <v>47413.021580000001</v>
      </c>
      <c r="P613" s="367">
        <v>51835.890700000004</v>
      </c>
      <c r="Q613" s="367">
        <v>6211.2121699999998</v>
      </c>
      <c r="R613" s="368">
        <v>58047.102869999995</v>
      </c>
    </row>
    <row r="614" spans="1:18" ht="13.2">
      <c r="A614" s="364"/>
      <c r="B614" s="364"/>
      <c r="C614" s="364"/>
      <c r="D614" s="364"/>
      <c r="E614" s="365">
        <v>299</v>
      </c>
      <c r="F614" s="366">
        <v>5117.9168799999998</v>
      </c>
      <c r="G614" s="367">
        <v>1298.9286299999999</v>
      </c>
      <c r="H614" s="367">
        <v>6416.8455100000001</v>
      </c>
      <c r="I614" s="367">
        <v>22316.214120000001</v>
      </c>
      <c r="J614" s="367">
        <v>8035.1724800000002</v>
      </c>
      <c r="K614" s="367">
        <v>30351.386600000002</v>
      </c>
      <c r="L614" s="367">
        <v>5512.8062499999996</v>
      </c>
      <c r="M614" s="367">
        <v>1899.64309</v>
      </c>
      <c r="N614" s="367">
        <v>7412.4493400000001</v>
      </c>
      <c r="O614" s="367">
        <v>44180.681450000004</v>
      </c>
      <c r="P614" s="367">
        <v>43415.41</v>
      </c>
      <c r="Q614" s="367">
        <v>1989.3422599999999</v>
      </c>
      <c r="R614" s="368">
        <v>45404.752260000001</v>
      </c>
    </row>
    <row r="615" spans="1:18" ht="13.2">
      <c r="A615" s="364"/>
      <c r="B615" s="364"/>
      <c r="C615" s="364"/>
      <c r="D615" s="359" t="s">
        <v>84</v>
      </c>
      <c r="E615" s="360">
        <v>170</v>
      </c>
      <c r="F615" s="361">
        <v>9402.3601899999994</v>
      </c>
      <c r="G615" s="362">
        <v>8366.8273399999998</v>
      </c>
      <c r="H615" s="362">
        <v>17769.187530000003</v>
      </c>
      <c r="I615" s="362">
        <v>36970.182679999998</v>
      </c>
      <c r="J615" s="362">
        <v>14486.644</v>
      </c>
      <c r="K615" s="362">
        <v>51456.826679999998</v>
      </c>
      <c r="L615" s="362">
        <v>11941.909900000001</v>
      </c>
      <c r="M615" s="362">
        <v>5555.1908400000002</v>
      </c>
      <c r="N615" s="362">
        <v>17497.100739999998</v>
      </c>
      <c r="O615" s="362">
        <v>86723.114950000003</v>
      </c>
      <c r="P615" s="362">
        <v>80875.239629999996</v>
      </c>
      <c r="Q615" s="362">
        <v>84226.937590000001</v>
      </c>
      <c r="R615" s="363">
        <v>165102.17722000001</v>
      </c>
    </row>
    <row r="616" spans="1:18" ht="13.2">
      <c r="A616" s="364"/>
      <c r="B616" s="364"/>
      <c r="C616" s="364"/>
      <c r="D616" s="364"/>
      <c r="E616" s="365">
        <v>396</v>
      </c>
      <c r="F616" s="366">
        <v>0</v>
      </c>
      <c r="G616" s="367">
        <v>0</v>
      </c>
      <c r="H616" s="367">
        <v>0</v>
      </c>
      <c r="I616" s="367">
        <v>888.95118000000002</v>
      </c>
      <c r="J616" s="367">
        <v>129.03574</v>
      </c>
      <c r="K616" s="367">
        <v>1017.9869200000001</v>
      </c>
      <c r="L616" s="367">
        <v>0</v>
      </c>
      <c r="M616" s="367">
        <v>0</v>
      </c>
      <c r="N616" s="367">
        <v>0</v>
      </c>
      <c r="O616" s="367">
        <v>1017.9869200000001</v>
      </c>
      <c r="P616" s="367">
        <v>27766.489940000003</v>
      </c>
      <c r="Q616" s="367">
        <v>0</v>
      </c>
      <c r="R616" s="368">
        <v>27766.489940000003</v>
      </c>
    </row>
    <row r="617" spans="1:18" ht="13.2">
      <c r="A617" s="364"/>
      <c r="B617" s="364"/>
      <c r="C617" s="364"/>
      <c r="D617" s="364"/>
      <c r="E617" s="365">
        <v>302</v>
      </c>
      <c r="F617" s="366">
        <v>1925.6432199999999</v>
      </c>
      <c r="G617" s="367">
        <v>219.61538000000002</v>
      </c>
      <c r="H617" s="367">
        <v>2145.2586000000001</v>
      </c>
      <c r="I617" s="367">
        <v>24669.67685</v>
      </c>
      <c r="J617" s="367">
        <v>8193.9509999999991</v>
      </c>
      <c r="K617" s="367">
        <v>32863.627850000004</v>
      </c>
      <c r="L617" s="367">
        <v>5346.6369000000004</v>
      </c>
      <c r="M617" s="367">
        <v>2621.52963</v>
      </c>
      <c r="N617" s="367">
        <v>7968.1665300000004</v>
      </c>
      <c r="O617" s="367">
        <v>42977.052979999993</v>
      </c>
      <c r="P617" s="367">
        <v>35579.00533</v>
      </c>
      <c r="Q617" s="367">
        <v>794.73239000000001</v>
      </c>
      <c r="R617" s="368">
        <v>36373.737719999997</v>
      </c>
    </row>
    <row r="618" spans="1:18" ht="13.2">
      <c r="A618" s="364"/>
      <c r="B618" s="364"/>
      <c r="C618" s="364"/>
      <c r="D618" s="359" t="s">
        <v>275</v>
      </c>
      <c r="E618" s="360">
        <v>56</v>
      </c>
      <c r="F618" s="361">
        <v>27976.80963</v>
      </c>
      <c r="G618" s="362">
        <v>15166.694369999999</v>
      </c>
      <c r="H618" s="362">
        <v>43143.504000000001</v>
      </c>
      <c r="I618" s="362">
        <v>63478.077770000004</v>
      </c>
      <c r="J618" s="362">
        <v>30909.15235</v>
      </c>
      <c r="K618" s="362">
        <v>94387.230120000007</v>
      </c>
      <c r="L618" s="362">
        <v>14167.02159</v>
      </c>
      <c r="M618" s="362">
        <v>5461.9119000000001</v>
      </c>
      <c r="N618" s="362">
        <v>19628.933489999999</v>
      </c>
      <c r="O618" s="362">
        <v>157159.66761</v>
      </c>
      <c r="P618" s="362">
        <v>140772.11844999998</v>
      </c>
      <c r="Q618" s="362">
        <v>17885.286690000001</v>
      </c>
      <c r="R618" s="363">
        <v>158657.40513999999</v>
      </c>
    </row>
    <row r="619" spans="1:18" ht="13.2">
      <c r="A619" s="364"/>
      <c r="B619" s="364"/>
      <c r="C619" s="364"/>
      <c r="D619" s="364"/>
      <c r="E619" s="365">
        <v>58</v>
      </c>
      <c r="F619" s="366">
        <v>7528.80267</v>
      </c>
      <c r="G619" s="367">
        <v>2854.4875000000002</v>
      </c>
      <c r="H619" s="367">
        <v>10383.29017</v>
      </c>
      <c r="I619" s="367">
        <v>39296.374340000002</v>
      </c>
      <c r="J619" s="367">
        <v>16414.670409999999</v>
      </c>
      <c r="K619" s="367">
        <v>55711.044750000001</v>
      </c>
      <c r="L619" s="367">
        <v>8217.4833799999997</v>
      </c>
      <c r="M619" s="367">
        <v>6986.8621600000006</v>
      </c>
      <c r="N619" s="367">
        <v>15204.345539999998</v>
      </c>
      <c r="O619" s="367">
        <v>81298.680459999989</v>
      </c>
      <c r="P619" s="367">
        <v>47088.178719999996</v>
      </c>
      <c r="Q619" s="367">
        <v>2850.8795700000001</v>
      </c>
      <c r="R619" s="368">
        <v>49939.058290000001</v>
      </c>
    </row>
    <row r="620" spans="1:18" ht="13.2">
      <c r="A620" s="364"/>
      <c r="B620" s="364"/>
      <c r="C620" s="364"/>
      <c r="D620" s="364"/>
      <c r="E620" s="365">
        <v>301</v>
      </c>
      <c r="F620" s="366">
        <v>9863.8407299999999</v>
      </c>
      <c r="G620" s="367">
        <v>2131.7360299999996</v>
      </c>
      <c r="H620" s="367">
        <v>11995.57676</v>
      </c>
      <c r="I620" s="367">
        <v>32281.987229999999</v>
      </c>
      <c r="J620" s="367">
        <v>12635.10391</v>
      </c>
      <c r="K620" s="367">
        <v>44917.091140000004</v>
      </c>
      <c r="L620" s="367">
        <v>6497.0258099999992</v>
      </c>
      <c r="M620" s="367">
        <v>1815.0906299999999</v>
      </c>
      <c r="N620" s="367">
        <v>8312.1164399999998</v>
      </c>
      <c r="O620" s="367">
        <v>65224.784340000006</v>
      </c>
      <c r="P620" s="367">
        <v>57262.226190000001</v>
      </c>
      <c r="Q620" s="367">
        <v>5076.42184</v>
      </c>
      <c r="R620" s="368">
        <v>62338.648030000004</v>
      </c>
    </row>
    <row r="621" spans="1:18" ht="13.2">
      <c r="A621" s="364"/>
      <c r="B621" s="364"/>
      <c r="C621" s="364"/>
      <c r="D621" s="359" t="s">
        <v>67</v>
      </c>
      <c r="E621" s="360">
        <v>47</v>
      </c>
      <c r="F621" s="361">
        <v>35703.578909999997</v>
      </c>
      <c r="G621" s="362">
        <v>21754.61796</v>
      </c>
      <c r="H621" s="362">
        <v>57458.19687</v>
      </c>
      <c r="I621" s="362">
        <v>56570.294459999997</v>
      </c>
      <c r="J621" s="362">
        <v>43443.596270000002</v>
      </c>
      <c r="K621" s="362">
        <v>100013.89073</v>
      </c>
      <c r="L621" s="362">
        <v>10582.058570000001</v>
      </c>
      <c r="M621" s="362">
        <v>15235.698859999999</v>
      </c>
      <c r="N621" s="362">
        <v>25817.757430000001</v>
      </c>
      <c r="O621" s="362">
        <v>183289.84503</v>
      </c>
      <c r="P621" s="362">
        <v>131235.06284999999</v>
      </c>
      <c r="Q621" s="362">
        <v>20655.10673</v>
      </c>
      <c r="R621" s="363">
        <v>151890.16958000002</v>
      </c>
    </row>
    <row r="622" spans="1:18" ht="13.2">
      <c r="A622" s="364"/>
      <c r="B622" s="364"/>
      <c r="C622" s="364"/>
      <c r="D622" s="364"/>
      <c r="E622" s="365">
        <v>391</v>
      </c>
      <c r="F622" s="366">
        <v>16592.032159999999</v>
      </c>
      <c r="G622" s="367">
        <v>10539.07926</v>
      </c>
      <c r="H622" s="367">
        <v>27131.111420000001</v>
      </c>
      <c r="I622" s="367">
        <v>57320.015509999997</v>
      </c>
      <c r="J622" s="367">
        <v>47225.200530000002</v>
      </c>
      <c r="K622" s="367">
        <v>104545.21604</v>
      </c>
      <c r="L622" s="367">
        <v>22350.278180000001</v>
      </c>
      <c r="M622" s="367">
        <v>14591.712680000001</v>
      </c>
      <c r="N622" s="367">
        <v>36941.990859999998</v>
      </c>
      <c r="O622" s="367">
        <v>168618.31831999999</v>
      </c>
      <c r="P622" s="367">
        <v>54559.735780000003</v>
      </c>
      <c r="Q622" s="367">
        <v>8084.4264999999996</v>
      </c>
      <c r="R622" s="368">
        <v>62644.162280000004</v>
      </c>
    </row>
    <row r="623" spans="1:18" ht="13.2">
      <c r="A623" s="364"/>
      <c r="B623" s="364"/>
      <c r="C623" s="364"/>
      <c r="D623" s="364"/>
      <c r="E623" s="365">
        <v>266</v>
      </c>
      <c r="F623" s="366">
        <v>4752.7358299999996</v>
      </c>
      <c r="G623" s="367">
        <v>4119.7899100000004</v>
      </c>
      <c r="H623" s="367">
        <v>8872.525740000001</v>
      </c>
      <c r="I623" s="367">
        <v>33156.072059999999</v>
      </c>
      <c r="J623" s="367">
        <v>27907.08022</v>
      </c>
      <c r="K623" s="367">
        <v>61063.152280000002</v>
      </c>
      <c r="L623" s="367">
        <v>6648.1153899999999</v>
      </c>
      <c r="M623" s="367">
        <v>8230.8365599999997</v>
      </c>
      <c r="N623" s="367">
        <v>14878.951949999999</v>
      </c>
      <c r="O623" s="367">
        <v>84814.629969999995</v>
      </c>
      <c r="P623" s="367">
        <v>58768.573579999997</v>
      </c>
      <c r="Q623" s="367">
        <v>14074.839</v>
      </c>
      <c r="R623" s="368">
        <v>72843.412580000004</v>
      </c>
    </row>
    <row r="624" spans="1:18" ht="13.2">
      <c r="A624" s="364"/>
      <c r="B624" s="364"/>
      <c r="C624" s="364"/>
      <c r="D624" s="364"/>
      <c r="E624" s="365">
        <v>283</v>
      </c>
      <c r="F624" s="366">
        <v>13.835889999999999</v>
      </c>
      <c r="G624" s="367">
        <v>0.11962</v>
      </c>
      <c r="H624" s="367">
        <v>13.95551</v>
      </c>
      <c r="I624" s="367">
        <v>16353.64328</v>
      </c>
      <c r="J624" s="367">
        <v>2776.4847300000001</v>
      </c>
      <c r="K624" s="367">
        <v>19130.12801</v>
      </c>
      <c r="L624" s="367">
        <v>982.81368000000009</v>
      </c>
      <c r="M624" s="367">
        <v>136.64260000000002</v>
      </c>
      <c r="N624" s="367">
        <v>1119.4562800000001</v>
      </c>
      <c r="O624" s="367">
        <v>20263.539800000002</v>
      </c>
      <c r="P624" s="367">
        <v>348897.12211</v>
      </c>
      <c r="Q624" s="367">
        <v>101.27417</v>
      </c>
      <c r="R624" s="368">
        <v>348998.39627999999</v>
      </c>
    </row>
    <row r="625" spans="1:18" ht="13.2">
      <c r="A625" s="364"/>
      <c r="B625" s="364"/>
      <c r="C625" s="364"/>
      <c r="D625" s="364"/>
      <c r="E625" s="365">
        <v>324</v>
      </c>
      <c r="F625" s="366">
        <v>2669.38148</v>
      </c>
      <c r="G625" s="367">
        <v>1418.69372</v>
      </c>
      <c r="H625" s="367">
        <v>4088.0752000000002</v>
      </c>
      <c r="I625" s="367">
        <v>24517.422989999999</v>
      </c>
      <c r="J625" s="367">
        <v>12443.563269999999</v>
      </c>
      <c r="K625" s="367">
        <v>36960.986259999998</v>
      </c>
      <c r="L625" s="367">
        <v>3784.2938599999998</v>
      </c>
      <c r="M625" s="367">
        <v>2336.7371800000001</v>
      </c>
      <c r="N625" s="367">
        <v>6121.0310399999998</v>
      </c>
      <c r="O625" s="367">
        <v>47170.092499999999</v>
      </c>
      <c r="P625" s="367">
        <v>49148.184950000003</v>
      </c>
      <c r="Q625" s="367">
        <v>1836.15382</v>
      </c>
      <c r="R625" s="368">
        <v>50984.338770000002</v>
      </c>
    </row>
    <row r="626" spans="1:18" ht="13.2">
      <c r="A626" s="364"/>
      <c r="B626" s="364"/>
      <c r="C626" s="364"/>
      <c r="D626" s="359" t="s">
        <v>83</v>
      </c>
      <c r="E626" s="360">
        <v>110</v>
      </c>
      <c r="F626" s="361">
        <v>32354.93548</v>
      </c>
      <c r="G626" s="362">
        <v>17932.317780000001</v>
      </c>
      <c r="H626" s="362">
        <v>50287.253259999998</v>
      </c>
      <c r="I626" s="362">
        <v>54780.420899999997</v>
      </c>
      <c r="J626" s="362">
        <v>28871.868549999999</v>
      </c>
      <c r="K626" s="362">
        <v>83652.289449999997</v>
      </c>
      <c r="L626" s="362">
        <v>10284.11268</v>
      </c>
      <c r="M626" s="362">
        <v>7105.6938899999996</v>
      </c>
      <c r="N626" s="362">
        <v>17389.806570000001</v>
      </c>
      <c r="O626" s="362">
        <v>151329.34927999999</v>
      </c>
      <c r="P626" s="362">
        <v>177849.57846000002</v>
      </c>
      <c r="Q626" s="362">
        <v>63673.55775</v>
      </c>
      <c r="R626" s="363">
        <v>241523.13621</v>
      </c>
    </row>
    <row r="627" spans="1:18" ht="13.2">
      <c r="A627" s="364"/>
      <c r="B627" s="364"/>
      <c r="C627" s="364"/>
      <c r="D627" s="364"/>
      <c r="E627" s="365">
        <v>309</v>
      </c>
      <c r="F627" s="366">
        <v>4603.2656999999999</v>
      </c>
      <c r="G627" s="367">
        <v>1403.2702099999999</v>
      </c>
      <c r="H627" s="367">
        <v>6006.5359100000005</v>
      </c>
      <c r="I627" s="367">
        <v>14813.07856</v>
      </c>
      <c r="J627" s="367">
        <v>5557.6902499999997</v>
      </c>
      <c r="K627" s="367">
        <v>20370.768809999998</v>
      </c>
      <c r="L627" s="367">
        <v>1361.31657</v>
      </c>
      <c r="M627" s="367">
        <v>447.28232000000003</v>
      </c>
      <c r="N627" s="367">
        <v>1808.59889</v>
      </c>
      <c r="O627" s="367">
        <v>28185.903610000001</v>
      </c>
      <c r="P627" s="367">
        <v>30261.459800000001</v>
      </c>
      <c r="Q627" s="367">
        <v>2338.5415699999999</v>
      </c>
      <c r="R627" s="368">
        <v>32600.001370000002</v>
      </c>
    </row>
    <row r="628" spans="1:18" ht="13.2">
      <c r="A628" s="364"/>
      <c r="B628" s="364"/>
      <c r="C628" s="364"/>
      <c r="D628" s="364"/>
      <c r="E628" s="365">
        <v>386</v>
      </c>
      <c r="F628" s="366">
        <v>0</v>
      </c>
      <c r="G628" s="367">
        <v>0</v>
      </c>
      <c r="H628" s="367">
        <v>0</v>
      </c>
      <c r="I628" s="367">
        <v>2962.0726600000003</v>
      </c>
      <c r="J628" s="367">
        <v>1446.8280199999999</v>
      </c>
      <c r="K628" s="367">
        <v>4408.9006799999997</v>
      </c>
      <c r="L628" s="367">
        <v>274.71191999999996</v>
      </c>
      <c r="M628" s="367">
        <v>77.75573</v>
      </c>
      <c r="N628" s="367">
        <v>352.46765000000005</v>
      </c>
      <c r="O628" s="367">
        <v>4761.3683300000002</v>
      </c>
      <c r="P628" s="367">
        <v>1764.30493</v>
      </c>
      <c r="Q628" s="367">
        <v>0</v>
      </c>
      <c r="R628" s="368">
        <v>1764.30493</v>
      </c>
    </row>
    <row r="629" spans="1:18" ht="13.2">
      <c r="A629" s="364"/>
      <c r="B629" s="364"/>
      <c r="C629" s="364"/>
      <c r="D629" s="359" t="s">
        <v>68</v>
      </c>
      <c r="E629" s="360">
        <v>19</v>
      </c>
      <c r="F629" s="361">
        <v>76359.563640000008</v>
      </c>
      <c r="G629" s="362">
        <v>51057.520880000004</v>
      </c>
      <c r="H629" s="362">
        <v>127417.08451999999</v>
      </c>
      <c r="I629" s="362">
        <v>60505.783320000002</v>
      </c>
      <c r="J629" s="362">
        <v>74186.832590000005</v>
      </c>
      <c r="K629" s="362">
        <v>134692.61590999999</v>
      </c>
      <c r="L629" s="362">
        <v>9865.7044600000008</v>
      </c>
      <c r="M629" s="362">
        <v>22604.858090000002</v>
      </c>
      <c r="N629" s="362">
        <v>32470.562550000002</v>
      </c>
      <c r="O629" s="362">
        <v>294580.26298</v>
      </c>
      <c r="P629" s="362">
        <v>198273.16934999998</v>
      </c>
      <c r="Q629" s="362">
        <v>196919.39569999999</v>
      </c>
      <c r="R629" s="363">
        <v>395192.56505000003</v>
      </c>
    </row>
    <row r="630" spans="1:18" ht="13.2">
      <c r="A630" s="364"/>
      <c r="B630" s="364"/>
      <c r="C630" s="364"/>
      <c r="D630" s="364"/>
      <c r="E630" s="365">
        <v>48</v>
      </c>
      <c r="F630" s="366">
        <v>39922.876649999998</v>
      </c>
      <c r="G630" s="367">
        <v>19720.00013</v>
      </c>
      <c r="H630" s="367">
        <v>59642.876779999999</v>
      </c>
      <c r="I630" s="367">
        <v>65893.411619999999</v>
      </c>
      <c r="J630" s="367">
        <v>65534.722999999998</v>
      </c>
      <c r="K630" s="367">
        <v>131428.13462</v>
      </c>
      <c r="L630" s="367">
        <v>11629.102949999999</v>
      </c>
      <c r="M630" s="367">
        <v>12272.41879</v>
      </c>
      <c r="N630" s="367">
        <v>23901.52174</v>
      </c>
      <c r="O630" s="367">
        <v>214972.53313999998</v>
      </c>
      <c r="P630" s="367">
        <v>95515.044180000012</v>
      </c>
      <c r="Q630" s="367">
        <v>17722.171879999998</v>
      </c>
      <c r="R630" s="368">
        <v>113237.21606000001</v>
      </c>
    </row>
    <row r="631" spans="1:18" ht="13.2">
      <c r="A631" s="364"/>
      <c r="B631" s="364"/>
      <c r="C631" s="364"/>
      <c r="D631" s="364"/>
      <c r="E631" s="365">
        <v>49</v>
      </c>
      <c r="F631" s="366">
        <v>20287.84086</v>
      </c>
      <c r="G631" s="367">
        <v>11421.191419999999</v>
      </c>
      <c r="H631" s="367">
        <v>31709.032279999999</v>
      </c>
      <c r="I631" s="367">
        <v>47847.484729999996</v>
      </c>
      <c r="J631" s="367">
        <v>50488.406299999995</v>
      </c>
      <c r="K631" s="367">
        <v>98335.891029999999</v>
      </c>
      <c r="L631" s="367">
        <v>9930.2947299999996</v>
      </c>
      <c r="M631" s="367">
        <v>14876.51202</v>
      </c>
      <c r="N631" s="367">
        <v>24806.80675</v>
      </c>
      <c r="O631" s="367">
        <v>154851.73006</v>
      </c>
      <c r="P631" s="367">
        <v>103342.41038</v>
      </c>
      <c r="Q631" s="367">
        <v>8822.53226</v>
      </c>
      <c r="R631" s="368">
        <v>112164.94263999999</v>
      </c>
    </row>
    <row r="632" spans="1:18" ht="13.2">
      <c r="A632" s="364"/>
      <c r="B632" s="364"/>
      <c r="C632" s="364"/>
      <c r="D632" s="364"/>
      <c r="E632" s="365">
        <v>50</v>
      </c>
      <c r="F632" s="366">
        <v>28172.301339999998</v>
      </c>
      <c r="G632" s="367">
        <v>13030.167539999999</v>
      </c>
      <c r="H632" s="367">
        <v>41202.46888</v>
      </c>
      <c r="I632" s="367">
        <v>94397.541949999999</v>
      </c>
      <c r="J632" s="367">
        <v>107785.57578</v>
      </c>
      <c r="K632" s="367">
        <v>202183.11773</v>
      </c>
      <c r="L632" s="367">
        <v>17235.61953</v>
      </c>
      <c r="M632" s="367">
        <v>32300.735940000002</v>
      </c>
      <c r="N632" s="367">
        <v>49536.355470000002</v>
      </c>
      <c r="O632" s="367">
        <v>292921.94208000001</v>
      </c>
      <c r="P632" s="367">
        <v>153792.43546000001</v>
      </c>
      <c r="Q632" s="367">
        <v>28994.279210000001</v>
      </c>
      <c r="R632" s="368">
        <v>182786.71466999999</v>
      </c>
    </row>
    <row r="633" spans="1:18" ht="13.2">
      <c r="A633" s="364"/>
      <c r="B633" s="364"/>
      <c r="C633" s="364"/>
      <c r="D633" s="364"/>
      <c r="E633" s="365">
        <v>52</v>
      </c>
      <c r="F633" s="366">
        <v>14732.23366</v>
      </c>
      <c r="G633" s="367">
        <v>20098.771140000001</v>
      </c>
      <c r="H633" s="367">
        <v>34831.004799999995</v>
      </c>
      <c r="I633" s="367">
        <v>67017.641040000002</v>
      </c>
      <c r="J633" s="367">
        <v>58273.80272</v>
      </c>
      <c r="K633" s="367">
        <v>125291.44376000001</v>
      </c>
      <c r="L633" s="367">
        <v>21182.662519999998</v>
      </c>
      <c r="M633" s="367">
        <v>25354.745989999999</v>
      </c>
      <c r="N633" s="367">
        <v>46537.408510000001</v>
      </c>
      <c r="O633" s="367">
        <v>206659.85707</v>
      </c>
      <c r="P633" s="367">
        <v>164394.62813999999</v>
      </c>
      <c r="Q633" s="367">
        <v>86024.635559999995</v>
      </c>
      <c r="R633" s="368">
        <v>250419.26369999998</v>
      </c>
    </row>
    <row r="634" spans="1:18" ht="13.2">
      <c r="A634" s="364"/>
      <c r="B634" s="364"/>
      <c r="C634" s="364"/>
      <c r="D634" s="364"/>
      <c r="E634" s="365">
        <v>114</v>
      </c>
      <c r="F634" s="366">
        <v>30311.646420000001</v>
      </c>
      <c r="G634" s="367">
        <v>25271.197559999997</v>
      </c>
      <c r="H634" s="367">
        <v>55582.843979999998</v>
      </c>
      <c r="I634" s="367">
        <v>109753.14476000001</v>
      </c>
      <c r="J634" s="367">
        <v>76679.916939999996</v>
      </c>
      <c r="K634" s="367">
        <v>186433.06169999999</v>
      </c>
      <c r="L634" s="367">
        <v>16963.254780000003</v>
      </c>
      <c r="M634" s="367">
        <v>24230.533319999999</v>
      </c>
      <c r="N634" s="367">
        <v>41193.788099999998</v>
      </c>
      <c r="O634" s="367">
        <v>283209.69377999997</v>
      </c>
      <c r="P634" s="367">
        <v>93476.60097</v>
      </c>
      <c r="Q634" s="367">
        <v>18805.47176</v>
      </c>
      <c r="R634" s="368">
        <v>112282.07273</v>
      </c>
    </row>
    <row r="635" spans="1:18" ht="13.2">
      <c r="A635" s="364"/>
      <c r="B635" s="364"/>
      <c r="C635" s="364"/>
      <c r="D635" s="364"/>
      <c r="E635" s="365">
        <v>132</v>
      </c>
      <c r="F635" s="366">
        <v>5002.0371699999996</v>
      </c>
      <c r="G635" s="367">
        <v>1204.2129</v>
      </c>
      <c r="H635" s="367">
        <v>6206.2500700000001</v>
      </c>
      <c r="I635" s="367">
        <v>36026.55141</v>
      </c>
      <c r="J635" s="367">
        <v>9593.6677400000008</v>
      </c>
      <c r="K635" s="367">
        <v>45620.219149999997</v>
      </c>
      <c r="L635" s="367">
        <v>6970.7749699999995</v>
      </c>
      <c r="M635" s="367">
        <v>2274.2571600000001</v>
      </c>
      <c r="N635" s="367">
        <v>9245.0321300000014</v>
      </c>
      <c r="O635" s="367">
        <v>61071.501349999999</v>
      </c>
      <c r="P635" s="367">
        <v>15448.920470000001</v>
      </c>
      <c r="Q635" s="367">
        <v>953.47789</v>
      </c>
      <c r="R635" s="368">
        <v>16402.398359999999</v>
      </c>
    </row>
    <row r="636" spans="1:18" ht="13.2">
      <c r="A636" s="364"/>
      <c r="B636" s="364"/>
      <c r="C636" s="364"/>
      <c r="D636" s="364"/>
      <c r="E636" s="365">
        <v>176</v>
      </c>
      <c r="F636" s="366">
        <v>14737.043180000001</v>
      </c>
      <c r="G636" s="367">
        <v>9574.2430700000004</v>
      </c>
      <c r="H636" s="367">
        <v>24311.286250000001</v>
      </c>
      <c r="I636" s="367">
        <v>30757.672690000003</v>
      </c>
      <c r="J636" s="367">
        <v>28109.420999999998</v>
      </c>
      <c r="K636" s="367">
        <v>58867.093689999994</v>
      </c>
      <c r="L636" s="367">
        <v>4667.8301100000008</v>
      </c>
      <c r="M636" s="367">
        <v>6519.7387699999999</v>
      </c>
      <c r="N636" s="367">
        <v>11187.568880000001</v>
      </c>
      <c r="O636" s="367">
        <v>94365.948819999991</v>
      </c>
      <c r="P636" s="367">
        <v>39622.475210000004</v>
      </c>
      <c r="Q636" s="367">
        <v>3089.3537299999998</v>
      </c>
      <c r="R636" s="368">
        <v>42711.828939999999</v>
      </c>
    </row>
    <row r="637" spans="1:18" ht="13.2">
      <c r="A637" s="364"/>
      <c r="B637" s="364"/>
      <c r="C637" s="364"/>
      <c r="D637" s="364"/>
      <c r="E637" s="365">
        <v>175</v>
      </c>
      <c r="F637" s="366">
        <v>4526.9779000000008</v>
      </c>
      <c r="G637" s="367">
        <v>8227.0412799999995</v>
      </c>
      <c r="H637" s="367">
        <v>12754.019179999999</v>
      </c>
      <c r="I637" s="367">
        <v>24315.292920000004</v>
      </c>
      <c r="J637" s="367">
        <v>7601.41561</v>
      </c>
      <c r="K637" s="367">
        <v>31916.70853</v>
      </c>
      <c r="L637" s="367">
        <v>9771.8399200000003</v>
      </c>
      <c r="M637" s="367">
        <v>3028.8545099999997</v>
      </c>
      <c r="N637" s="367">
        <v>12800.69443</v>
      </c>
      <c r="O637" s="367">
        <v>57471.422140000002</v>
      </c>
      <c r="P637" s="367">
        <v>7605.4270099999994</v>
      </c>
      <c r="Q637" s="367">
        <v>3071.0505600000001</v>
      </c>
      <c r="R637" s="368">
        <v>10676.477570000001</v>
      </c>
    </row>
    <row r="638" spans="1:18" ht="13.2">
      <c r="A638" s="364"/>
      <c r="B638" s="364"/>
      <c r="C638" s="364"/>
      <c r="D638" s="364"/>
      <c r="E638" s="365">
        <v>369</v>
      </c>
      <c r="F638" s="366">
        <v>16814.329590000001</v>
      </c>
      <c r="G638" s="367">
        <v>21726.567179999998</v>
      </c>
      <c r="H638" s="367">
        <v>38540.896770000007</v>
      </c>
      <c r="I638" s="367">
        <v>72592.029909999997</v>
      </c>
      <c r="J638" s="367">
        <v>92124.19518000001</v>
      </c>
      <c r="K638" s="367">
        <v>164716.22508999999</v>
      </c>
      <c r="L638" s="367">
        <v>10085.516170000001</v>
      </c>
      <c r="M638" s="367">
        <v>18563.857780000002</v>
      </c>
      <c r="N638" s="367">
        <v>28649.373950000001</v>
      </c>
      <c r="O638" s="367">
        <v>231906.49580999999</v>
      </c>
      <c r="P638" s="367">
        <v>183668.98024</v>
      </c>
      <c r="Q638" s="367">
        <v>30785.166880000001</v>
      </c>
      <c r="R638" s="368">
        <v>214454.14712000001</v>
      </c>
    </row>
    <row r="639" spans="1:18" ht="13.2">
      <c r="A639" s="364"/>
      <c r="B639" s="364"/>
      <c r="C639" s="364"/>
      <c r="D639" s="364"/>
      <c r="E639" s="365">
        <v>399</v>
      </c>
      <c r="F639" s="366">
        <v>1761.7359099999999</v>
      </c>
      <c r="G639" s="367">
        <v>9797.13933</v>
      </c>
      <c r="H639" s="367">
        <v>11558.875239999999</v>
      </c>
      <c r="I639" s="367">
        <v>7577.4730499999996</v>
      </c>
      <c r="J639" s="367">
        <v>34662.400130000002</v>
      </c>
      <c r="K639" s="367">
        <v>42239.873180000002</v>
      </c>
      <c r="L639" s="367">
        <v>1527.3697199999999</v>
      </c>
      <c r="M639" s="367">
        <v>8423.615310000001</v>
      </c>
      <c r="N639" s="367">
        <v>9950.9850299999998</v>
      </c>
      <c r="O639" s="367">
        <v>63749.73345</v>
      </c>
      <c r="P639" s="367">
        <v>34150.272469999996</v>
      </c>
      <c r="Q639" s="367">
        <v>19332.73028</v>
      </c>
      <c r="R639" s="368">
        <v>53483.00275</v>
      </c>
    </row>
    <row r="640" spans="1:18" ht="13.2">
      <c r="A640" s="364"/>
      <c r="B640" s="364"/>
      <c r="C640" s="364"/>
      <c r="D640" s="364"/>
      <c r="E640" s="365">
        <v>401</v>
      </c>
      <c r="F640" s="366">
        <v>1537.47542</v>
      </c>
      <c r="G640" s="367">
        <v>216.47826000000001</v>
      </c>
      <c r="H640" s="367">
        <v>1753.9536799999998</v>
      </c>
      <c r="I640" s="367">
        <v>246.90066000000002</v>
      </c>
      <c r="J640" s="367">
        <v>348.21515000000005</v>
      </c>
      <c r="K640" s="367">
        <v>595.11581000000001</v>
      </c>
      <c r="L640" s="367">
        <v>8.2060300000000002</v>
      </c>
      <c r="M640" s="367">
        <v>78.20881</v>
      </c>
      <c r="N640" s="367">
        <v>86.414839999999998</v>
      </c>
      <c r="O640" s="367">
        <v>2435.4843300000002</v>
      </c>
      <c r="P640" s="367">
        <v>885.17971</v>
      </c>
      <c r="Q640" s="367">
        <v>211.90014000000002</v>
      </c>
      <c r="R640" s="368">
        <v>1097.0798500000001</v>
      </c>
    </row>
    <row r="641" spans="1:18" ht="13.2">
      <c r="A641" s="364"/>
      <c r="B641" s="364"/>
      <c r="C641" s="364"/>
      <c r="D641" s="364"/>
      <c r="E641" s="365">
        <v>402</v>
      </c>
      <c r="F641" s="366">
        <v>311.92927000000003</v>
      </c>
      <c r="G641" s="367">
        <v>3763.0349200000001</v>
      </c>
      <c r="H641" s="367">
        <v>4074.9641900000001</v>
      </c>
      <c r="I641" s="367">
        <v>127.95350999999999</v>
      </c>
      <c r="J641" s="367">
        <v>339.95584000000002</v>
      </c>
      <c r="K641" s="367">
        <v>467.90934999999996</v>
      </c>
      <c r="L641" s="367">
        <v>30.80237</v>
      </c>
      <c r="M641" s="367">
        <v>669.32909999999993</v>
      </c>
      <c r="N641" s="367">
        <v>700.13146999999992</v>
      </c>
      <c r="O641" s="367">
        <v>5243.0050099999999</v>
      </c>
      <c r="P641" s="367">
        <v>13382.016890000001</v>
      </c>
      <c r="Q641" s="367">
        <v>2368.1765399999999</v>
      </c>
      <c r="R641" s="368">
        <v>15750.193429999999</v>
      </c>
    </row>
    <row r="642" spans="1:18" ht="13.2">
      <c r="A642" s="364"/>
      <c r="B642" s="364"/>
      <c r="C642" s="364"/>
      <c r="D642" s="364"/>
      <c r="E642" s="365">
        <v>408</v>
      </c>
      <c r="F642" s="366">
        <v>4832.0301900000004</v>
      </c>
      <c r="G642" s="367">
        <v>11900.53008</v>
      </c>
      <c r="H642" s="367">
        <v>16732.560269999998</v>
      </c>
      <c r="I642" s="367">
        <v>0</v>
      </c>
      <c r="J642" s="367">
        <v>0</v>
      </c>
      <c r="K642" s="367">
        <v>0</v>
      </c>
      <c r="L642" s="367">
        <v>0</v>
      </c>
      <c r="M642" s="367">
        <v>0</v>
      </c>
      <c r="N642" s="367">
        <v>0</v>
      </c>
      <c r="O642" s="367">
        <v>16732.560269999998</v>
      </c>
      <c r="P642" s="367">
        <v>7944.6676399999997</v>
      </c>
      <c r="Q642" s="367">
        <v>0</v>
      </c>
      <c r="R642" s="368">
        <v>7944.6676399999997</v>
      </c>
    </row>
    <row r="643" spans="1:18" ht="13.2">
      <c r="A643" s="364"/>
      <c r="B643" s="364"/>
      <c r="C643" s="364"/>
      <c r="D643" s="364"/>
      <c r="E643" s="365">
        <v>318</v>
      </c>
      <c r="F643" s="366">
        <v>2419.7209800000001</v>
      </c>
      <c r="G643" s="367">
        <v>1227.4737600000001</v>
      </c>
      <c r="H643" s="367">
        <v>3647.1947400000004</v>
      </c>
      <c r="I643" s="367">
        <v>26757.096000000001</v>
      </c>
      <c r="J643" s="367">
        <v>26772.148260000002</v>
      </c>
      <c r="K643" s="367">
        <v>53529.244259999999</v>
      </c>
      <c r="L643" s="367">
        <v>4519.4927500000003</v>
      </c>
      <c r="M643" s="367">
        <v>6049.3544699999993</v>
      </c>
      <c r="N643" s="367">
        <v>10568.847220000001</v>
      </c>
      <c r="O643" s="367">
        <v>67745.286219999995</v>
      </c>
      <c r="P643" s="367">
        <v>42160.889170000002</v>
      </c>
      <c r="Q643" s="367">
        <v>5891.2221</v>
      </c>
      <c r="R643" s="368">
        <v>48052.111270000001</v>
      </c>
    </row>
    <row r="644" spans="1:18" ht="13.2">
      <c r="A644" s="364"/>
      <c r="B644" s="364"/>
      <c r="C644" s="364"/>
      <c r="D644" s="364"/>
      <c r="E644" s="365">
        <v>329</v>
      </c>
      <c r="F644" s="366">
        <v>4931.5706700000001</v>
      </c>
      <c r="G644" s="367">
        <v>6447.18408</v>
      </c>
      <c r="H644" s="367">
        <v>11378.75475</v>
      </c>
      <c r="I644" s="367">
        <v>31810.304239999998</v>
      </c>
      <c r="J644" s="367">
        <v>37391.414109999998</v>
      </c>
      <c r="K644" s="367">
        <v>69201.718349999996</v>
      </c>
      <c r="L644" s="367">
        <v>6871.3367800000005</v>
      </c>
      <c r="M644" s="367">
        <v>7260.6899800000001</v>
      </c>
      <c r="N644" s="367">
        <v>14132.026760000001</v>
      </c>
      <c r="O644" s="367">
        <v>94712.499859999996</v>
      </c>
      <c r="P644" s="367">
        <v>40002.897520000006</v>
      </c>
      <c r="Q644" s="367">
        <v>7881.7849200000001</v>
      </c>
      <c r="R644" s="368">
        <v>47884.682439999997</v>
      </c>
    </row>
    <row r="645" spans="1:18" ht="13.2">
      <c r="A645" s="364"/>
      <c r="B645" s="364"/>
      <c r="C645" s="364"/>
      <c r="D645" s="364"/>
      <c r="E645" s="365">
        <v>265</v>
      </c>
      <c r="F645" s="366">
        <v>10589.474259999999</v>
      </c>
      <c r="G645" s="367">
        <v>42277.209439999999</v>
      </c>
      <c r="H645" s="367">
        <v>52866.683700000001</v>
      </c>
      <c r="I645" s="367">
        <v>40698.169159999998</v>
      </c>
      <c r="J645" s="367">
        <v>43476.502059999999</v>
      </c>
      <c r="K645" s="367">
        <v>84174.671220000004</v>
      </c>
      <c r="L645" s="367">
        <v>11785.26837</v>
      </c>
      <c r="M645" s="367">
        <v>15659.86117</v>
      </c>
      <c r="N645" s="367">
        <v>27445.129539999998</v>
      </c>
      <c r="O645" s="367">
        <v>164486.48446000001</v>
      </c>
      <c r="P645" s="367">
        <v>48050.519</v>
      </c>
      <c r="Q645" s="367">
        <v>10975.76814</v>
      </c>
      <c r="R645" s="368">
        <v>59026.28714</v>
      </c>
    </row>
    <row r="646" spans="1:18" ht="13.2">
      <c r="A646" s="364"/>
      <c r="B646" s="364"/>
      <c r="C646" s="364"/>
      <c r="D646" s="364"/>
      <c r="E646" s="365">
        <v>269</v>
      </c>
      <c r="F646" s="366">
        <v>17342.558109999998</v>
      </c>
      <c r="G646" s="367">
        <v>63667.247990000003</v>
      </c>
      <c r="H646" s="367">
        <v>81009.806099999987</v>
      </c>
      <c r="I646" s="367">
        <v>63152.369259999999</v>
      </c>
      <c r="J646" s="367">
        <v>56938.90655</v>
      </c>
      <c r="K646" s="367">
        <v>120091.27581000001</v>
      </c>
      <c r="L646" s="367">
        <v>9201.1554399999986</v>
      </c>
      <c r="M646" s="367">
        <v>25616.947690000001</v>
      </c>
      <c r="N646" s="367">
        <v>34818.103130000003</v>
      </c>
      <c r="O646" s="367">
        <v>235919.18503999998</v>
      </c>
      <c r="P646" s="367">
        <v>80399.83829</v>
      </c>
      <c r="Q646" s="367">
        <v>14857.6405</v>
      </c>
      <c r="R646" s="368">
        <v>95257.478790000008</v>
      </c>
    </row>
    <row r="647" spans="1:18" ht="13.2">
      <c r="A647" s="364"/>
      <c r="B647" s="364"/>
      <c r="C647" s="364"/>
      <c r="D647" s="364"/>
      <c r="E647" s="365">
        <v>403</v>
      </c>
      <c r="F647" s="366">
        <v>0</v>
      </c>
      <c r="G647" s="367">
        <v>0</v>
      </c>
      <c r="H647" s="367">
        <v>0</v>
      </c>
      <c r="I647" s="367">
        <v>11.7105</v>
      </c>
      <c r="J647" s="367">
        <v>0</v>
      </c>
      <c r="K647" s="367">
        <v>11.7105</v>
      </c>
      <c r="L647" s="367">
        <v>0</v>
      </c>
      <c r="M647" s="367">
        <v>0</v>
      </c>
      <c r="N647" s="367">
        <v>0</v>
      </c>
      <c r="O647" s="367">
        <v>11.7105</v>
      </c>
      <c r="P647" s="367">
        <v>13715.582119999999</v>
      </c>
      <c r="Q647" s="367">
        <v>0</v>
      </c>
      <c r="R647" s="368">
        <v>13715.582119999999</v>
      </c>
    </row>
    <row r="648" spans="1:18" ht="13.2">
      <c r="A648" s="364"/>
      <c r="B648" s="364"/>
      <c r="C648" s="364"/>
      <c r="D648" s="359" t="s">
        <v>86</v>
      </c>
      <c r="E648" s="360">
        <v>244</v>
      </c>
      <c r="F648" s="361">
        <v>6692.61708</v>
      </c>
      <c r="G648" s="362">
        <v>2475.3901599999999</v>
      </c>
      <c r="H648" s="362">
        <v>9168.0072400000008</v>
      </c>
      <c r="I648" s="362">
        <v>38101.521560000001</v>
      </c>
      <c r="J648" s="362">
        <v>11837.650099999999</v>
      </c>
      <c r="K648" s="362">
        <v>49939.17166</v>
      </c>
      <c r="L648" s="362">
        <v>3398.65301</v>
      </c>
      <c r="M648" s="362">
        <v>2335.1284100000003</v>
      </c>
      <c r="N648" s="362">
        <v>5733.7814200000003</v>
      </c>
      <c r="O648" s="362">
        <v>64840.960319999998</v>
      </c>
      <c r="P648" s="362">
        <v>107122.45019</v>
      </c>
      <c r="Q648" s="362">
        <v>7220.0517599999994</v>
      </c>
      <c r="R648" s="363">
        <v>114342.50195000001</v>
      </c>
    </row>
    <row r="649" spans="1:18" ht="13.2">
      <c r="A649" s="364"/>
      <c r="B649" s="364"/>
      <c r="C649" s="364"/>
      <c r="D649" s="359" t="s">
        <v>276</v>
      </c>
      <c r="E649" s="360">
        <v>289</v>
      </c>
      <c r="F649" s="361">
        <v>8475.264009999999</v>
      </c>
      <c r="G649" s="362">
        <v>1011.23095</v>
      </c>
      <c r="H649" s="362">
        <v>9486.49496</v>
      </c>
      <c r="I649" s="362">
        <v>30276.026170000001</v>
      </c>
      <c r="J649" s="362">
        <v>9799.3665700000001</v>
      </c>
      <c r="K649" s="362">
        <v>40075.392740000003</v>
      </c>
      <c r="L649" s="362">
        <v>3974.9294199999999</v>
      </c>
      <c r="M649" s="362">
        <v>2184.6432599999998</v>
      </c>
      <c r="N649" s="362">
        <v>6159.5726799999993</v>
      </c>
      <c r="O649" s="362">
        <v>55721.460380000004</v>
      </c>
      <c r="P649" s="362">
        <v>63572.437899999997</v>
      </c>
      <c r="Q649" s="362">
        <v>947.10904000000005</v>
      </c>
      <c r="R649" s="363">
        <v>64519.54694</v>
      </c>
    </row>
    <row r="650" spans="1:18" ht="13.2">
      <c r="A650" s="364"/>
      <c r="B650" s="364"/>
      <c r="C650" s="364"/>
      <c r="D650" s="359" t="s">
        <v>77</v>
      </c>
      <c r="E650" s="360">
        <v>232</v>
      </c>
      <c r="F650" s="361">
        <v>12301.801099999999</v>
      </c>
      <c r="G650" s="362">
        <v>5936.0173399999994</v>
      </c>
      <c r="H650" s="362">
        <v>18237.818440000003</v>
      </c>
      <c r="I650" s="362">
        <v>76109.055189999999</v>
      </c>
      <c r="J650" s="362">
        <v>29033.027839999999</v>
      </c>
      <c r="K650" s="362">
        <v>105142.08302999999</v>
      </c>
      <c r="L650" s="362">
        <v>11673.31494</v>
      </c>
      <c r="M650" s="362">
        <v>8460.4449000000004</v>
      </c>
      <c r="N650" s="362">
        <v>20133.759839999999</v>
      </c>
      <c r="O650" s="362">
        <v>143513.66131</v>
      </c>
      <c r="P650" s="362">
        <v>94738.30756999999</v>
      </c>
      <c r="Q650" s="362">
        <v>12032.047130000001</v>
      </c>
      <c r="R650" s="363">
        <v>106770.3547</v>
      </c>
    </row>
    <row r="651" spans="1:18" ht="13.2">
      <c r="A651" s="364"/>
      <c r="B651" s="364"/>
      <c r="C651" s="364"/>
      <c r="D651" s="364"/>
      <c r="E651" s="365">
        <v>392</v>
      </c>
      <c r="F651" s="366">
        <v>1750.6221799999998</v>
      </c>
      <c r="G651" s="367">
        <v>1424.1076599999999</v>
      </c>
      <c r="H651" s="367">
        <v>3174.72984</v>
      </c>
      <c r="I651" s="367">
        <v>33733.346239999999</v>
      </c>
      <c r="J651" s="367">
        <v>11876.899519999999</v>
      </c>
      <c r="K651" s="367">
        <v>45610.245759999998</v>
      </c>
      <c r="L651" s="367">
        <v>5492.3051299999997</v>
      </c>
      <c r="M651" s="367">
        <v>4408.86366</v>
      </c>
      <c r="N651" s="367">
        <v>9901.1687899999997</v>
      </c>
      <c r="O651" s="367">
        <v>58686.144390000001</v>
      </c>
      <c r="P651" s="367">
        <v>38833.172490000004</v>
      </c>
      <c r="Q651" s="367">
        <v>1034.1662799999999</v>
      </c>
      <c r="R651" s="368">
        <v>39867.338770000002</v>
      </c>
    </row>
    <row r="652" spans="1:18" ht="13.2">
      <c r="A652" s="364"/>
      <c r="B652" s="364"/>
      <c r="C652" s="364"/>
      <c r="D652" s="364"/>
      <c r="E652" s="365">
        <v>356</v>
      </c>
      <c r="F652" s="366">
        <v>5191.5808799999995</v>
      </c>
      <c r="G652" s="367">
        <v>856.71203000000003</v>
      </c>
      <c r="H652" s="367">
        <v>6048.2929100000001</v>
      </c>
      <c r="I652" s="367">
        <v>18834.655609999998</v>
      </c>
      <c r="J652" s="367">
        <v>9386.2491099999988</v>
      </c>
      <c r="K652" s="367">
        <v>28220.904719999999</v>
      </c>
      <c r="L652" s="367">
        <v>3439.3723199999999</v>
      </c>
      <c r="M652" s="367">
        <v>1248.55252</v>
      </c>
      <c r="N652" s="367">
        <v>4687.9248399999997</v>
      </c>
      <c r="O652" s="367">
        <v>38957.122470000002</v>
      </c>
      <c r="P652" s="367">
        <v>56224.264689999996</v>
      </c>
      <c r="Q652" s="367">
        <v>464.23313000000002</v>
      </c>
      <c r="R652" s="368">
        <v>56688.497819999997</v>
      </c>
    </row>
    <row r="653" spans="1:18" ht="13.2">
      <c r="A653" s="364"/>
      <c r="B653" s="364"/>
      <c r="C653" s="364"/>
      <c r="D653" s="359" t="s">
        <v>52</v>
      </c>
      <c r="E653" s="360">
        <v>20</v>
      </c>
      <c r="F653" s="361">
        <v>17477.505530000002</v>
      </c>
      <c r="G653" s="362">
        <v>6259.2667699999993</v>
      </c>
      <c r="H653" s="362">
        <v>23736.772300000001</v>
      </c>
      <c r="I653" s="362">
        <v>32360.666160000001</v>
      </c>
      <c r="J653" s="362">
        <v>16931.639010000003</v>
      </c>
      <c r="K653" s="362">
        <v>49292.30517</v>
      </c>
      <c r="L653" s="362">
        <v>8604.7390699999996</v>
      </c>
      <c r="M653" s="362">
        <v>11278.98566</v>
      </c>
      <c r="N653" s="362">
        <v>19883.724730000002</v>
      </c>
      <c r="O653" s="362">
        <v>92912.802200000006</v>
      </c>
      <c r="P653" s="362">
        <v>115167.35152</v>
      </c>
      <c r="Q653" s="362">
        <v>16183.398150000001</v>
      </c>
      <c r="R653" s="363">
        <v>131350.74966999999</v>
      </c>
    </row>
    <row r="654" spans="1:18" ht="13.2">
      <c r="A654" s="364"/>
      <c r="B654" s="364"/>
      <c r="C654" s="364"/>
      <c r="D654" s="364"/>
      <c r="E654" s="365">
        <v>21</v>
      </c>
      <c r="F654" s="366">
        <v>12571.66518</v>
      </c>
      <c r="G654" s="367">
        <v>16920.577229999999</v>
      </c>
      <c r="H654" s="367">
        <v>29492.242409999999</v>
      </c>
      <c r="I654" s="367">
        <v>30081.76814</v>
      </c>
      <c r="J654" s="367">
        <v>13373.12571</v>
      </c>
      <c r="K654" s="367">
        <v>43454.89385</v>
      </c>
      <c r="L654" s="367">
        <v>5455.2794899999999</v>
      </c>
      <c r="M654" s="367">
        <v>4637.4906100000007</v>
      </c>
      <c r="N654" s="367">
        <v>10092.7701</v>
      </c>
      <c r="O654" s="367">
        <v>83039.906359999994</v>
      </c>
      <c r="P654" s="367">
        <v>307265.72057</v>
      </c>
      <c r="Q654" s="367">
        <v>8970.20082</v>
      </c>
      <c r="R654" s="368">
        <v>316235.92138999997</v>
      </c>
    </row>
    <row r="655" spans="1:18" ht="13.2">
      <c r="A655" s="364"/>
      <c r="B655" s="364"/>
      <c r="C655" s="364"/>
      <c r="D655" s="359" t="s">
        <v>277</v>
      </c>
      <c r="E655" s="360">
        <v>75</v>
      </c>
      <c r="F655" s="361">
        <v>9497.4324700000016</v>
      </c>
      <c r="G655" s="362">
        <v>772.54051000000004</v>
      </c>
      <c r="H655" s="362">
        <v>10269.97298</v>
      </c>
      <c r="I655" s="362">
        <v>24984.012999999999</v>
      </c>
      <c r="J655" s="362">
        <v>14629.48393</v>
      </c>
      <c r="K655" s="362">
        <v>39613.496930000001</v>
      </c>
      <c r="L655" s="362">
        <v>6299.3021600000002</v>
      </c>
      <c r="M655" s="362">
        <v>8010.7232199999999</v>
      </c>
      <c r="N655" s="362">
        <v>14310.025380000001</v>
      </c>
      <c r="O655" s="362">
        <v>64193.495289999999</v>
      </c>
      <c r="P655" s="362">
        <v>16873.902329999997</v>
      </c>
      <c r="Q655" s="362">
        <v>1812.10941</v>
      </c>
      <c r="R655" s="363">
        <v>18686.011739999998</v>
      </c>
    </row>
    <row r="656" spans="1:18" ht="13.2">
      <c r="A656" s="364"/>
      <c r="B656" s="364"/>
      <c r="C656" s="364"/>
      <c r="D656" s="364"/>
      <c r="E656" s="365">
        <v>166</v>
      </c>
      <c r="F656" s="366">
        <v>16208.984060000001</v>
      </c>
      <c r="G656" s="367">
        <v>26027.983219999998</v>
      </c>
      <c r="H656" s="367">
        <v>42236.967280000004</v>
      </c>
      <c r="I656" s="367">
        <v>51616.970849999998</v>
      </c>
      <c r="J656" s="367">
        <v>34075.363869999994</v>
      </c>
      <c r="K656" s="367">
        <v>85692.334719999999</v>
      </c>
      <c r="L656" s="367">
        <v>14206.50921</v>
      </c>
      <c r="M656" s="367">
        <v>16943.258020000001</v>
      </c>
      <c r="N656" s="367">
        <v>31149.767230000001</v>
      </c>
      <c r="O656" s="367">
        <v>159079.06922999999</v>
      </c>
      <c r="P656" s="367">
        <v>93331.623200000002</v>
      </c>
      <c r="Q656" s="367">
        <v>11519.082130000001</v>
      </c>
      <c r="R656" s="368">
        <v>104850.70533</v>
      </c>
    </row>
    <row r="657" spans="1:18" ht="13.2">
      <c r="A657" s="364"/>
      <c r="B657" s="364"/>
      <c r="C657" s="364"/>
      <c r="D657" s="359" t="s">
        <v>53</v>
      </c>
      <c r="E657" s="360">
        <v>22</v>
      </c>
      <c r="F657" s="361">
        <v>8139.6197300000003</v>
      </c>
      <c r="G657" s="362">
        <v>5137.4486900000002</v>
      </c>
      <c r="H657" s="362">
        <v>13277.06842</v>
      </c>
      <c r="I657" s="362">
        <v>19924.712869999999</v>
      </c>
      <c r="J657" s="362">
        <v>7813.8665099999998</v>
      </c>
      <c r="K657" s="362">
        <v>27738.579379999999</v>
      </c>
      <c r="L657" s="362">
        <v>4066.3731299999999</v>
      </c>
      <c r="M657" s="362">
        <v>1829.9594099999999</v>
      </c>
      <c r="N657" s="362">
        <v>5896.3325400000003</v>
      </c>
      <c r="O657" s="362">
        <v>46911.980340000002</v>
      </c>
      <c r="P657" s="362">
        <v>62912.326200000003</v>
      </c>
      <c r="Q657" s="362">
        <v>20983.467359999999</v>
      </c>
      <c r="R657" s="363">
        <v>83895.793560000006</v>
      </c>
    </row>
    <row r="658" spans="1:18" ht="13.2">
      <c r="A658" s="364"/>
      <c r="B658" s="364"/>
      <c r="C658" s="364"/>
      <c r="D658" s="364"/>
      <c r="E658" s="365">
        <v>245</v>
      </c>
      <c r="F658" s="366">
        <v>5131.03287</v>
      </c>
      <c r="G658" s="367">
        <v>9957.9006399999998</v>
      </c>
      <c r="H658" s="367">
        <v>15088.933509999999</v>
      </c>
      <c r="I658" s="367">
        <v>34580.485220000002</v>
      </c>
      <c r="J658" s="367">
        <v>16818.75042</v>
      </c>
      <c r="K658" s="367">
        <v>51399.235639999999</v>
      </c>
      <c r="L658" s="367">
        <v>5914.8301100000008</v>
      </c>
      <c r="M658" s="367">
        <v>3903.4671800000001</v>
      </c>
      <c r="N658" s="367">
        <v>9818.2972899999986</v>
      </c>
      <c r="O658" s="367">
        <v>76306.466440000004</v>
      </c>
      <c r="P658" s="367">
        <v>47591.38162</v>
      </c>
      <c r="Q658" s="367">
        <v>15915.706900000001</v>
      </c>
      <c r="R658" s="368">
        <v>63507.088520000005</v>
      </c>
    </row>
    <row r="659" spans="1:18" ht="13.2">
      <c r="A659" s="364"/>
      <c r="B659" s="364"/>
      <c r="C659" s="364"/>
      <c r="D659" s="364"/>
      <c r="E659" s="365">
        <v>340</v>
      </c>
      <c r="F659" s="366">
        <v>2344.6648</v>
      </c>
      <c r="G659" s="367">
        <v>1815.51169</v>
      </c>
      <c r="H659" s="367">
        <v>4160.1764899999998</v>
      </c>
      <c r="I659" s="367">
        <v>22467.44112</v>
      </c>
      <c r="J659" s="367">
        <v>16136.836589999999</v>
      </c>
      <c r="K659" s="367">
        <v>38604.277710000002</v>
      </c>
      <c r="L659" s="367">
        <v>3070.0891200000001</v>
      </c>
      <c r="M659" s="367">
        <v>1512.4207799999999</v>
      </c>
      <c r="N659" s="367">
        <v>4582.5099</v>
      </c>
      <c r="O659" s="367">
        <v>47346.964100000005</v>
      </c>
      <c r="P659" s="367">
        <v>20371.789989999997</v>
      </c>
      <c r="Q659" s="367">
        <v>1579.75577</v>
      </c>
      <c r="R659" s="368">
        <v>21951.545760000001</v>
      </c>
    </row>
    <row r="660" spans="1:18" ht="13.2">
      <c r="A660" s="364"/>
      <c r="B660" s="364"/>
      <c r="C660" s="364"/>
      <c r="D660" s="364"/>
      <c r="E660" s="365">
        <v>262</v>
      </c>
      <c r="F660" s="366">
        <v>3235.0945099999999</v>
      </c>
      <c r="G660" s="367">
        <v>6389.7161699999997</v>
      </c>
      <c r="H660" s="367">
        <v>9624.8106800000005</v>
      </c>
      <c r="I660" s="367">
        <v>17448.694469999999</v>
      </c>
      <c r="J660" s="367">
        <v>22604.689589999998</v>
      </c>
      <c r="K660" s="367">
        <v>40053.384060000004</v>
      </c>
      <c r="L660" s="367">
        <v>1331.3867399999999</v>
      </c>
      <c r="M660" s="367">
        <v>5584.4939599999998</v>
      </c>
      <c r="N660" s="367">
        <v>6915.8807000000006</v>
      </c>
      <c r="O660" s="367">
        <v>56594.075440000001</v>
      </c>
      <c r="P660" s="367">
        <v>14561.67245</v>
      </c>
      <c r="Q660" s="367">
        <v>156.11804000000001</v>
      </c>
      <c r="R660" s="368">
        <v>14717.790489999999</v>
      </c>
    </row>
    <row r="661" spans="1:18" ht="13.2">
      <c r="A661" s="364"/>
      <c r="B661" s="364"/>
      <c r="C661" s="364"/>
      <c r="D661" s="364"/>
      <c r="E661" s="365">
        <v>281</v>
      </c>
      <c r="F661" s="366">
        <v>1933.7042300000001</v>
      </c>
      <c r="G661" s="367">
        <v>3670.6075099999998</v>
      </c>
      <c r="H661" s="367">
        <v>5604.3117400000001</v>
      </c>
      <c r="I661" s="367">
        <v>21629.33424</v>
      </c>
      <c r="J661" s="367">
        <v>12207.19268</v>
      </c>
      <c r="K661" s="367">
        <v>33836.526920000004</v>
      </c>
      <c r="L661" s="367">
        <v>2803.9967200000001</v>
      </c>
      <c r="M661" s="367">
        <v>1878.1643700000002</v>
      </c>
      <c r="N661" s="367">
        <v>4682.1610899999996</v>
      </c>
      <c r="O661" s="367">
        <v>44122.999750000003</v>
      </c>
      <c r="P661" s="367">
        <v>32637.93377</v>
      </c>
      <c r="Q661" s="367">
        <v>6636.39804</v>
      </c>
      <c r="R661" s="368">
        <v>39274.331810000003</v>
      </c>
    </row>
    <row r="662" spans="1:18" ht="13.2">
      <c r="A662" s="364"/>
      <c r="B662" s="364"/>
      <c r="C662" s="364"/>
      <c r="D662" s="359" t="s">
        <v>278</v>
      </c>
      <c r="E662" s="360">
        <v>40</v>
      </c>
      <c r="F662" s="361">
        <v>22966.417980000002</v>
      </c>
      <c r="G662" s="362">
        <v>9747.9381999999987</v>
      </c>
      <c r="H662" s="362">
        <v>32714.356179999999</v>
      </c>
      <c r="I662" s="362">
        <v>44863.337380000004</v>
      </c>
      <c r="J662" s="362">
        <v>22379.965050000003</v>
      </c>
      <c r="K662" s="362">
        <v>67243.302430000011</v>
      </c>
      <c r="L662" s="362">
        <v>7872.0633899999993</v>
      </c>
      <c r="M662" s="362">
        <v>5846.4902699999993</v>
      </c>
      <c r="N662" s="362">
        <v>13718.55366</v>
      </c>
      <c r="O662" s="362">
        <v>113676.21226999999</v>
      </c>
      <c r="P662" s="362">
        <v>45661.098890000001</v>
      </c>
      <c r="Q662" s="362">
        <v>865.26274000000001</v>
      </c>
      <c r="R662" s="363">
        <v>46526.361629999999</v>
      </c>
    </row>
    <row r="663" spans="1:18" ht="13.2">
      <c r="A663" s="364"/>
      <c r="B663" s="364"/>
      <c r="C663" s="364"/>
      <c r="D663" s="364"/>
      <c r="E663" s="365">
        <v>305</v>
      </c>
      <c r="F663" s="366">
        <v>5596.6411100000005</v>
      </c>
      <c r="G663" s="367">
        <v>1139.92759</v>
      </c>
      <c r="H663" s="367">
        <v>6736.5686999999998</v>
      </c>
      <c r="I663" s="367">
        <v>13484.95658</v>
      </c>
      <c r="J663" s="367">
        <v>5077.6732199999997</v>
      </c>
      <c r="K663" s="367">
        <v>18562.629800000002</v>
      </c>
      <c r="L663" s="367">
        <v>2487.0178799999999</v>
      </c>
      <c r="M663" s="367">
        <v>619.27980000000002</v>
      </c>
      <c r="N663" s="367">
        <v>3106.2976800000001</v>
      </c>
      <c r="O663" s="367">
        <v>28405.496179999998</v>
      </c>
      <c r="P663" s="367">
        <v>53665.188880000002</v>
      </c>
      <c r="Q663" s="367">
        <v>1026.53799</v>
      </c>
      <c r="R663" s="368">
        <v>54691.726869999999</v>
      </c>
    </row>
    <row r="664" spans="1:18" ht="13.2">
      <c r="A664" s="364"/>
      <c r="B664" s="364"/>
      <c r="C664" s="364"/>
      <c r="D664" s="359" t="s">
        <v>51</v>
      </c>
      <c r="E664" s="360">
        <v>46</v>
      </c>
      <c r="F664" s="361">
        <v>7257.0077799999999</v>
      </c>
      <c r="G664" s="362">
        <v>8561.9544100000003</v>
      </c>
      <c r="H664" s="362">
        <v>15818.96219</v>
      </c>
      <c r="I664" s="362">
        <v>31396.817999999999</v>
      </c>
      <c r="J664" s="362">
        <v>27890.910780000002</v>
      </c>
      <c r="K664" s="362">
        <v>59287.728779999998</v>
      </c>
      <c r="L664" s="362">
        <v>5780.31855</v>
      </c>
      <c r="M664" s="362">
        <v>10168.392159999999</v>
      </c>
      <c r="N664" s="362">
        <v>15948.710710000001</v>
      </c>
      <c r="O664" s="362">
        <v>91055.40168000001</v>
      </c>
      <c r="P664" s="362">
        <v>33030.828249999999</v>
      </c>
      <c r="Q664" s="362">
        <v>3958.4716600000002</v>
      </c>
      <c r="R664" s="363">
        <v>36989.299909999994</v>
      </c>
    </row>
    <row r="665" spans="1:18" ht="13.2">
      <c r="A665" s="364"/>
      <c r="B665" s="364"/>
      <c r="C665" s="364"/>
      <c r="D665" s="359" t="s">
        <v>76</v>
      </c>
      <c r="E665" s="360">
        <v>380</v>
      </c>
      <c r="F665" s="361">
        <v>532.74963000000002</v>
      </c>
      <c r="G665" s="362">
        <v>242.30213000000001</v>
      </c>
      <c r="H665" s="362">
        <v>775.05176000000006</v>
      </c>
      <c r="I665" s="362">
        <v>10315.09634</v>
      </c>
      <c r="J665" s="362">
        <v>1917.13031</v>
      </c>
      <c r="K665" s="362">
        <v>12232.226650000001</v>
      </c>
      <c r="L665" s="362">
        <v>1721.82079</v>
      </c>
      <c r="M665" s="362">
        <v>304.81053000000003</v>
      </c>
      <c r="N665" s="362">
        <v>2026.63132</v>
      </c>
      <c r="O665" s="362">
        <v>15033.909730000001</v>
      </c>
      <c r="P665" s="362">
        <v>23023.592280000001</v>
      </c>
      <c r="Q665" s="362">
        <v>852.33378000000005</v>
      </c>
      <c r="R665" s="363">
        <v>23875.926059999998</v>
      </c>
    </row>
    <row r="666" spans="1:18" ht="13.2">
      <c r="A666" s="364"/>
      <c r="B666" s="364"/>
      <c r="C666" s="364"/>
      <c r="D666" s="359" t="s">
        <v>279</v>
      </c>
      <c r="E666" s="360">
        <v>285</v>
      </c>
      <c r="F666" s="361">
        <v>6752.8743899999999</v>
      </c>
      <c r="G666" s="362">
        <v>8655.0796399999999</v>
      </c>
      <c r="H666" s="362">
        <v>15407.954029999999</v>
      </c>
      <c r="I666" s="362">
        <v>35907.801369999994</v>
      </c>
      <c r="J666" s="362">
        <v>29555.922440000002</v>
      </c>
      <c r="K666" s="362">
        <v>65463.723810000003</v>
      </c>
      <c r="L666" s="362">
        <v>7937.3878399999994</v>
      </c>
      <c r="M666" s="362">
        <v>9308.316060000001</v>
      </c>
      <c r="N666" s="362">
        <v>17245.703899999997</v>
      </c>
      <c r="O666" s="362">
        <v>98117.381739999997</v>
      </c>
      <c r="P666" s="362">
        <v>53809.165609999996</v>
      </c>
      <c r="Q666" s="362">
        <v>8249.3185599999997</v>
      </c>
      <c r="R666" s="363">
        <v>62058.484170000003</v>
      </c>
    </row>
    <row r="667" spans="1:18" ht="13.2">
      <c r="A667" s="364"/>
      <c r="B667" s="364"/>
      <c r="C667" s="364"/>
      <c r="D667" s="364"/>
      <c r="E667" s="365">
        <v>341</v>
      </c>
      <c r="F667" s="366">
        <v>3816.6790599999999</v>
      </c>
      <c r="G667" s="367">
        <v>1145.4666399999999</v>
      </c>
      <c r="H667" s="367">
        <v>4962.1457</v>
      </c>
      <c r="I667" s="367">
        <v>16870.11592</v>
      </c>
      <c r="J667" s="367">
        <v>8999.873160000001</v>
      </c>
      <c r="K667" s="367">
        <v>25869.989079999999</v>
      </c>
      <c r="L667" s="367">
        <v>3011.6257999999998</v>
      </c>
      <c r="M667" s="367">
        <v>672.4548299999999</v>
      </c>
      <c r="N667" s="367">
        <v>3684.0806299999999</v>
      </c>
      <c r="O667" s="367">
        <v>34516.215409999997</v>
      </c>
      <c r="P667" s="367">
        <v>45086.757060000004</v>
      </c>
      <c r="Q667" s="367">
        <v>3425.1853799999999</v>
      </c>
      <c r="R667" s="368">
        <v>48511.942439999999</v>
      </c>
    </row>
    <row r="668" spans="1:18" ht="13.2">
      <c r="A668" s="364"/>
      <c r="B668" s="364"/>
      <c r="C668" s="364"/>
      <c r="D668" s="359" t="s">
        <v>69</v>
      </c>
      <c r="E668" s="360">
        <v>54</v>
      </c>
      <c r="F668" s="361">
        <v>19261.84317</v>
      </c>
      <c r="G668" s="362">
        <v>10826.076630000001</v>
      </c>
      <c r="H668" s="362">
        <v>30087.9198</v>
      </c>
      <c r="I668" s="362">
        <v>30125.240710000002</v>
      </c>
      <c r="J668" s="362">
        <v>15845.314420000001</v>
      </c>
      <c r="K668" s="362">
        <v>45970.555130000001</v>
      </c>
      <c r="L668" s="362">
        <v>4744.4260100000001</v>
      </c>
      <c r="M668" s="362">
        <v>5849.8295399999997</v>
      </c>
      <c r="N668" s="362">
        <v>10594.25555</v>
      </c>
      <c r="O668" s="362">
        <v>86652.730479999998</v>
      </c>
      <c r="P668" s="362">
        <v>80135.273269999991</v>
      </c>
      <c r="Q668" s="362">
        <v>19531.180559999997</v>
      </c>
      <c r="R668" s="363">
        <v>99666.453829999999</v>
      </c>
    </row>
    <row r="669" spans="1:18" ht="13.2">
      <c r="A669" s="364"/>
      <c r="B669" s="359" t="s">
        <v>17</v>
      </c>
      <c r="C669" s="359" t="s">
        <v>282</v>
      </c>
      <c r="D669" s="359" t="s">
        <v>283</v>
      </c>
      <c r="E669" s="360">
        <v>106</v>
      </c>
      <c r="F669" s="361">
        <v>94935.421090000003</v>
      </c>
      <c r="G669" s="362">
        <v>10441.40626</v>
      </c>
      <c r="H669" s="362">
        <v>105376.82734999999</v>
      </c>
      <c r="I669" s="362">
        <v>49150.867310000001</v>
      </c>
      <c r="J669" s="362">
        <v>13272.756609999999</v>
      </c>
      <c r="K669" s="362">
        <v>62423.623919999998</v>
      </c>
      <c r="L669" s="362">
        <v>7111.6935599999997</v>
      </c>
      <c r="M669" s="362">
        <v>3531.2882599999998</v>
      </c>
      <c r="N669" s="362">
        <v>10642.981820000001</v>
      </c>
      <c r="O669" s="362">
        <v>178443.43309000001</v>
      </c>
      <c r="P669" s="362">
        <v>289360.93722000002</v>
      </c>
      <c r="Q669" s="362">
        <v>2601.4857400000001</v>
      </c>
      <c r="R669" s="363">
        <v>291962.42296</v>
      </c>
    </row>
    <row r="670" spans="1:18" ht="13.2">
      <c r="A670" s="364"/>
      <c r="B670" s="359" t="s">
        <v>18</v>
      </c>
      <c r="C670" s="359" t="s">
        <v>284</v>
      </c>
      <c r="D670" s="359" t="s">
        <v>284</v>
      </c>
      <c r="E670" s="360">
        <v>363</v>
      </c>
      <c r="F670" s="361">
        <v>3565.5477999999998</v>
      </c>
      <c r="G670" s="362">
        <v>1398.13049</v>
      </c>
      <c r="H670" s="362">
        <v>4963.6782899999998</v>
      </c>
      <c r="I670" s="362">
        <v>23697.52043</v>
      </c>
      <c r="J670" s="362">
        <v>5623.0204400000002</v>
      </c>
      <c r="K670" s="362">
        <v>29320.540870000001</v>
      </c>
      <c r="L670" s="362">
        <v>355.51628000000005</v>
      </c>
      <c r="M670" s="362">
        <v>493.30549999999999</v>
      </c>
      <c r="N670" s="362">
        <v>848.82177999999999</v>
      </c>
      <c r="O670" s="362">
        <v>35133.040939999999</v>
      </c>
      <c r="P670" s="362">
        <v>80029.575349999999</v>
      </c>
      <c r="Q670" s="362">
        <v>10414.200000000001</v>
      </c>
      <c r="R670" s="363">
        <v>90443.775349999996</v>
      </c>
    </row>
    <row r="671" spans="1:18" ht="13.2">
      <c r="A671" s="364"/>
      <c r="B671" s="359" t="s">
        <v>19</v>
      </c>
      <c r="C671" s="359" t="s">
        <v>285</v>
      </c>
      <c r="D671" s="359" t="s">
        <v>285</v>
      </c>
      <c r="E671" s="360">
        <v>101</v>
      </c>
      <c r="F671" s="361">
        <v>231745.46759000001</v>
      </c>
      <c r="G671" s="362">
        <v>77379.640379999997</v>
      </c>
      <c r="H671" s="362">
        <v>309125.10797000001</v>
      </c>
      <c r="I671" s="362">
        <v>61589.172709999999</v>
      </c>
      <c r="J671" s="362">
        <v>11354.3346</v>
      </c>
      <c r="K671" s="362">
        <v>72943.507310000001</v>
      </c>
      <c r="L671" s="362">
        <v>14608.716539999999</v>
      </c>
      <c r="M671" s="362">
        <v>8086.7492899999997</v>
      </c>
      <c r="N671" s="362">
        <v>22695.465829999997</v>
      </c>
      <c r="O671" s="362">
        <v>404764.08111000003</v>
      </c>
      <c r="P671" s="362">
        <v>215288.32000000001</v>
      </c>
      <c r="Q671" s="362">
        <v>412920.23676999996</v>
      </c>
      <c r="R671" s="363">
        <v>628208.55677000002</v>
      </c>
    </row>
    <row r="672" spans="1:18" ht="13.2">
      <c r="A672" s="364"/>
      <c r="B672" s="364"/>
      <c r="C672" s="359" t="s">
        <v>287</v>
      </c>
      <c r="D672" s="359" t="s">
        <v>19</v>
      </c>
      <c r="E672" s="360">
        <v>352</v>
      </c>
      <c r="F672" s="361">
        <v>15090.079390000001</v>
      </c>
      <c r="G672" s="362">
        <v>1024.3885299999999</v>
      </c>
      <c r="H672" s="362">
        <v>16114.467919999999</v>
      </c>
      <c r="I672" s="362">
        <v>23805.553350000002</v>
      </c>
      <c r="J672" s="362">
        <v>9683.0296799999996</v>
      </c>
      <c r="K672" s="362">
        <v>33488.583030000002</v>
      </c>
      <c r="L672" s="362">
        <v>717.61953000000005</v>
      </c>
      <c r="M672" s="362">
        <v>384.47330999999997</v>
      </c>
      <c r="N672" s="362">
        <v>1102.09284</v>
      </c>
      <c r="O672" s="362">
        <v>50705.143790000002</v>
      </c>
      <c r="P672" s="362">
        <v>46357.336510000001</v>
      </c>
      <c r="Q672" s="362">
        <v>497.93299999999999</v>
      </c>
      <c r="R672" s="363">
        <v>46855.269509999998</v>
      </c>
    </row>
    <row r="673" spans="1:18" ht="13.2">
      <c r="A673" s="364"/>
      <c r="B673" s="359" t="s">
        <v>20</v>
      </c>
      <c r="C673" s="359" t="s">
        <v>20</v>
      </c>
      <c r="D673" s="359" t="s">
        <v>290</v>
      </c>
      <c r="E673" s="360">
        <v>355</v>
      </c>
      <c r="F673" s="361">
        <v>4341.92893</v>
      </c>
      <c r="G673" s="362">
        <v>326.94221000000005</v>
      </c>
      <c r="H673" s="362">
        <v>4668.8711399999993</v>
      </c>
      <c r="I673" s="362">
        <v>20595.721750000001</v>
      </c>
      <c r="J673" s="362">
        <v>2621.7980499999999</v>
      </c>
      <c r="K673" s="362">
        <v>23217.519800000002</v>
      </c>
      <c r="L673" s="362">
        <v>1537.4127699999999</v>
      </c>
      <c r="M673" s="362">
        <v>200.91067000000001</v>
      </c>
      <c r="N673" s="362">
        <v>1738.3234399999999</v>
      </c>
      <c r="O673" s="362">
        <v>29624.714379999998</v>
      </c>
      <c r="P673" s="362">
        <v>29340.3668</v>
      </c>
      <c r="Q673" s="362">
        <v>0</v>
      </c>
      <c r="R673" s="363">
        <v>29340.3668</v>
      </c>
    </row>
    <row r="674" spans="1:18" ht="13.2">
      <c r="A674" s="364"/>
      <c r="B674" s="359" t="s">
        <v>21</v>
      </c>
      <c r="C674" s="359" t="s">
        <v>293</v>
      </c>
      <c r="D674" s="359" t="s">
        <v>293</v>
      </c>
      <c r="E674" s="360">
        <v>142</v>
      </c>
      <c r="F674" s="361">
        <v>5511.5773799999997</v>
      </c>
      <c r="G674" s="362">
        <v>7765.3490199999997</v>
      </c>
      <c r="H674" s="362">
        <v>13276.9264</v>
      </c>
      <c r="I674" s="362">
        <v>14211.34822</v>
      </c>
      <c r="J674" s="362">
        <v>4641.8013300000002</v>
      </c>
      <c r="K674" s="362">
        <v>18853.149550000002</v>
      </c>
      <c r="L674" s="362">
        <v>1118.1767299999999</v>
      </c>
      <c r="M674" s="362">
        <v>560.13598999999999</v>
      </c>
      <c r="N674" s="362">
        <v>1678.3127199999999</v>
      </c>
      <c r="O674" s="362">
        <v>33808.38867</v>
      </c>
      <c r="P674" s="362">
        <v>56056.894229999998</v>
      </c>
      <c r="Q674" s="362">
        <v>83439.882129999998</v>
      </c>
      <c r="R674" s="363">
        <v>139496.77636000002</v>
      </c>
    </row>
    <row r="675" spans="1:18" ht="13.2">
      <c r="A675" s="364"/>
      <c r="B675" s="364"/>
      <c r="C675" s="359" t="s">
        <v>21</v>
      </c>
      <c r="D675" s="359" t="s">
        <v>294</v>
      </c>
      <c r="E675" s="360">
        <v>317</v>
      </c>
      <c r="F675" s="361">
        <v>315.88857999999999</v>
      </c>
      <c r="G675" s="362">
        <v>709.87821999999994</v>
      </c>
      <c r="H675" s="362">
        <v>1025.7668000000001</v>
      </c>
      <c r="I675" s="362">
        <v>16026.11961</v>
      </c>
      <c r="J675" s="362">
        <v>9638.7866699999995</v>
      </c>
      <c r="K675" s="362">
        <v>25664.906280000003</v>
      </c>
      <c r="L675" s="362">
        <v>1330.51108</v>
      </c>
      <c r="M675" s="362">
        <v>1961.0286100000001</v>
      </c>
      <c r="N675" s="362">
        <v>3291.5396900000001</v>
      </c>
      <c r="O675" s="362">
        <v>29982.212769999998</v>
      </c>
      <c r="P675" s="362">
        <v>48077.825090000006</v>
      </c>
      <c r="Q675" s="362">
        <v>1731.96082</v>
      </c>
      <c r="R675" s="363">
        <v>49809.785909999999</v>
      </c>
    </row>
    <row r="676" spans="1:18" ht="13.2">
      <c r="A676" s="364"/>
      <c r="B676" s="364"/>
      <c r="C676" s="364"/>
      <c r="D676" s="359" t="s">
        <v>21</v>
      </c>
      <c r="E676" s="360">
        <v>95</v>
      </c>
      <c r="F676" s="361">
        <v>36247.10338</v>
      </c>
      <c r="G676" s="362">
        <v>23583.386429999999</v>
      </c>
      <c r="H676" s="362">
        <v>59830.489809999999</v>
      </c>
      <c r="I676" s="362">
        <v>38354.975149999998</v>
      </c>
      <c r="J676" s="362">
        <v>23470.997780000002</v>
      </c>
      <c r="K676" s="362">
        <v>61825.972929999996</v>
      </c>
      <c r="L676" s="362">
        <v>6671.9478799999997</v>
      </c>
      <c r="M676" s="362">
        <v>5637.6174600000004</v>
      </c>
      <c r="N676" s="362">
        <v>12309.565339999999</v>
      </c>
      <c r="O676" s="362">
        <v>133966.02807999999</v>
      </c>
      <c r="P676" s="362">
        <v>354659.65367000003</v>
      </c>
      <c r="Q676" s="362">
        <v>197269.89053</v>
      </c>
      <c r="R676" s="363">
        <v>551929.5442</v>
      </c>
    </row>
    <row r="677" spans="1:18" ht="13.2">
      <c r="A677" s="364"/>
      <c r="B677" s="364"/>
      <c r="C677" s="364"/>
      <c r="D677" s="364"/>
      <c r="E677" s="365">
        <v>381</v>
      </c>
      <c r="F677" s="366">
        <v>1516.4521000000002</v>
      </c>
      <c r="G677" s="367">
        <v>581.25423999999998</v>
      </c>
      <c r="H677" s="367">
        <v>2097.7063399999997</v>
      </c>
      <c r="I677" s="367">
        <v>5503.1353399999998</v>
      </c>
      <c r="J677" s="367">
        <v>812.35893999999996</v>
      </c>
      <c r="K677" s="367">
        <v>6315.4942799999999</v>
      </c>
      <c r="L677" s="367">
        <v>39.099119999999999</v>
      </c>
      <c r="M677" s="367">
        <v>199.60424</v>
      </c>
      <c r="N677" s="367">
        <v>238.70335999999998</v>
      </c>
      <c r="O677" s="367">
        <v>8651.903980000001</v>
      </c>
      <c r="P677" s="367">
        <v>43476.743119999999</v>
      </c>
      <c r="Q677" s="367">
        <v>61.8416</v>
      </c>
      <c r="R677" s="368">
        <v>43538.584719999999</v>
      </c>
    </row>
    <row r="678" spans="1:18" ht="13.2">
      <c r="A678" s="364"/>
      <c r="B678" s="364"/>
      <c r="C678" s="364"/>
      <c r="D678" s="364"/>
      <c r="E678" s="365">
        <v>320</v>
      </c>
      <c r="F678" s="366">
        <v>6537.0302699999993</v>
      </c>
      <c r="G678" s="367">
        <v>922.7260500000001</v>
      </c>
      <c r="H678" s="367">
        <v>7459.7563200000004</v>
      </c>
      <c r="I678" s="367">
        <v>14884.62082</v>
      </c>
      <c r="J678" s="367">
        <v>3776.7296000000001</v>
      </c>
      <c r="K678" s="367">
        <v>18661.350420000002</v>
      </c>
      <c r="L678" s="367">
        <v>758.23067000000003</v>
      </c>
      <c r="M678" s="367">
        <v>751.24338</v>
      </c>
      <c r="N678" s="367">
        <v>1509.47405</v>
      </c>
      <c r="O678" s="367">
        <v>27630.58079</v>
      </c>
      <c r="P678" s="367">
        <v>55427.259009999994</v>
      </c>
      <c r="Q678" s="367">
        <v>142.04871</v>
      </c>
      <c r="R678" s="368">
        <v>55569.307719999997</v>
      </c>
    </row>
    <row r="679" spans="1:18" ht="13.2">
      <c r="A679" s="364"/>
      <c r="B679" s="364"/>
      <c r="C679" s="359" t="s">
        <v>297</v>
      </c>
      <c r="D679" s="359" t="s">
        <v>297</v>
      </c>
      <c r="E679" s="360">
        <v>247</v>
      </c>
      <c r="F679" s="361">
        <v>8061.0279600000003</v>
      </c>
      <c r="G679" s="362">
        <v>7605.0352999999996</v>
      </c>
      <c r="H679" s="362">
        <v>15666.063259999999</v>
      </c>
      <c r="I679" s="362">
        <v>15185.25799</v>
      </c>
      <c r="J679" s="362">
        <v>6753.9642999999996</v>
      </c>
      <c r="K679" s="362">
        <v>21939.222289999998</v>
      </c>
      <c r="L679" s="362">
        <v>2965.3146099999999</v>
      </c>
      <c r="M679" s="362">
        <v>1280.6462200000001</v>
      </c>
      <c r="N679" s="362">
        <v>4245.96083</v>
      </c>
      <c r="O679" s="362">
        <v>41851.246380000004</v>
      </c>
      <c r="P679" s="362">
        <v>89328.595969999995</v>
      </c>
      <c r="Q679" s="362">
        <v>2096.0335300000002</v>
      </c>
      <c r="R679" s="363">
        <v>91424.629499999995</v>
      </c>
    </row>
    <row r="680" spans="1:18" ht="13.2">
      <c r="A680" s="364"/>
      <c r="B680" s="364"/>
      <c r="C680" s="364"/>
      <c r="D680" s="364"/>
      <c r="E680" s="365">
        <v>357</v>
      </c>
      <c r="F680" s="366">
        <v>2168.2516099999998</v>
      </c>
      <c r="G680" s="367">
        <v>360.09709999999995</v>
      </c>
      <c r="H680" s="367">
        <v>2528.3487099999998</v>
      </c>
      <c r="I680" s="367">
        <v>7809.5594900000006</v>
      </c>
      <c r="J680" s="367">
        <v>1828.2370700000001</v>
      </c>
      <c r="K680" s="367">
        <v>9637.7965600000007</v>
      </c>
      <c r="L680" s="367">
        <v>392.30653999999998</v>
      </c>
      <c r="M680" s="367">
        <v>439.03078000000005</v>
      </c>
      <c r="N680" s="367">
        <v>831.33731999999998</v>
      </c>
      <c r="O680" s="367">
        <v>12997.48259</v>
      </c>
      <c r="P680" s="367">
        <v>30979.910749999999</v>
      </c>
      <c r="Q680" s="367">
        <v>79.168059999999997</v>
      </c>
      <c r="R680" s="368">
        <v>31059.078809999999</v>
      </c>
    </row>
    <row r="681" spans="1:18" ht="13.2">
      <c r="A681" s="364"/>
      <c r="B681" s="364"/>
      <c r="C681" s="359" t="s">
        <v>298</v>
      </c>
      <c r="D681" s="359" t="s">
        <v>299</v>
      </c>
      <c r="E681" s="360">
        <v>99</v>
      </c>
      <c r="F681" s="361">
        <v>10047.48839</v>
      </c>
      <c r="G681" s="362">
        <v>9825.7697599999992</v>
      </c>
      <c r="H681" s="362">
        <v>19873.258149999998</v>
      </c>
      <c r="I681" s="362">
        <v>28807.01352</v>
      </c>
      <c r="J681" s="362">
        <v>13368.24317</v>
      </c>
      <c r="K681" s="362">
        <v>42175.256689999995</v>
      </c>
      <c r="L681" s="362">
        <v>5567.53341</v>
      </c>
      <c r="M681" s="362">
        <v>3525.3818900000001</v>
      </c>
      <c r="N681" s="362">
        <v>9092.9153000000006</v>
      </c>
      <c r="O681" s="362">
        <v>71141.430139999997</v>
      </c>
      <c r="P681" s="362">
        <v>50328.611619999996</v>
      </c>
      <c r="Q681" s="362">
        <v>5608.5283200000003</v>
      </c>
      <c r="R681" s="363">
        <v>55937.139940000001</v>
      </c>
    </row>
    <row r="682" spans="1:18" ht="13.2">
      <c r="A682" s="364"/>
      <c r="B682" s="359" t="s">
        <v>22</v>
      </c>
      <c r="C682" s="359" t="s">
        <v>22</v>
      </c>
      <c r="D682" s="359" t="s">
        <v>22</v>
      </c>
      <c r="E682" s="360">
        <v>223</v>
      </c>
      <c r="F682" s="361">
        <v>10708.457269999999</v>
      </c>
      <c r="G682" s="362">
        <v>524.54892000000007</v>
      </c>
      <c r="H682" s="362">
        <v>11233.00619</v>
      </c>
      <c r="I682" s="362">
        <v>43407.140380000004</v>
      </c>
      <c r="J682" s="362">
        <v>10962.86852</v>
      </c>
      <c r="K682" s="362">
        <v>54370.008900000001</v>
      </c>
      <c r="L682" s="362">
        <v>7465.41194</v>
      </c>
      <c r="M682" s="362">
        <v>1452.0187800000001</v>
      </c>
      <c r="N682" s="362">
        <v>8917.4307200000003</v>
      </c>
      <c r="O682" s="362">
        <v>74520.445810000005</v>
      </c>
      <c r="P682" s="362">
        <v>105563.01969</v>
      </c>
      <c r="Q682" s="362">
        <v>1036.70499</v>
      </c>
      <c r="R682" s="363">
        <v>106599.72468000001</v>
      </c>
    </row>
    <row r="683" spans="1:18" ht="13.2">
      <c r="A683" s="364"/>
      <c r="B683" s="364"/>
      <c r="C683" s="359" t="s">
        <v>300</v>
      </c>
      <c r="D683" s="359" t="s">
        <v>301</v>
      </c>
      <c r="E683" s="360">
        <v>141</v>
      </c>
      <c r="F683" s="361">
        <v>12175.885890000001</v>
      </c>
      <c r="G683" s="362">
        <v>3749.29828</v>
      </c>
      <c r="H683" s="362">
        <v>15925.18417</v>
      </c>
      <c r="I683" s="362">
        <v>34151.459259999996</v>
      </c>
      <c r="J683" s="362">
        <v>15716.301380000001</v>
      </c>
      <c r="K683" s="362">
        <v>49867.76064</v>
      </c>
      <c r="L683" s="362">
        <v>7333.1863200000007</v>
      </c>
      <c r="M683" s="362">
        <v>3037.9791600000003</v>
      </c>
      <c r="N683" s="362">
        <v>10371.16548</v>
      </c>
      <c r="O683" s="362">
        <v>76164.110290000011</v>
      </c>
      <c r="P683" s="362">
        <v>149028.47222999998</v>
      </c>
      <c r="Q683" s="362">
        <v>2489.2326899999998</v>
      </c>
      <c r="R683" s="363">
        <v>151517.70491999999</v>
      </c>
    </row>
    <row r="684" spans="1:18" ht="13.2">
      <c r="A684" s="364"/>
      <c r="B684" s="364"/>
      <c r="C684" s="364"/>
      <c r="D684" s="364"/>
      <c r="E684" s="365">
        <v>336</v>
      </c>
      <c r="F684" s="366">
        <v>1439.43083</v>
      </c>
      <c r="G684" s="367">
        <v>650.41558999999995</v>
      </c>
      <c r="H684" s="367">
        <v>2089.8464199999999</v>
      </c>
      <c r="I684" s="367">
        <v>11215.22838</v>
      </c>
      <c r="J684" s="367">
        <v>2471.3885399999999</v>
      </c>
      <c r="K684" s="367">
        <v>13686.61692</v>
      </c>
      <c r="L684" s="367">
        <v>1056.56098</v>
      </c>
      <c r="M684" s="367">
        <v>12.28467</v>
      </c>
      <c r="N684" s="367">
        <v>1068.84565</v>
      </c>
      <c r="O684" s="367">
        <v>16845.308989999998</v>
      </c>
      <c r="P684" s="367">
        <v>82868.60487000001</v>
      </c>
      <c r="Q684" s="367">
        <v>345.55691999999999</v>
      </c>
      <c r="R684" s="368">
        <v>83214.161790000013</v>
      </c>
    </row>
    <row r="685" spans="1:18" ht="13.2">
      <c r="A685" s="364"/>
      <c r="B685" s="359" t="s">
        <v>302</v>
      </c>
      <c r="C685" s="359" t="s">
        <v>305</v>
      </c>
      <c r="D685" s="359" t="s">
        <v>305</v>
      </c>
      <c r="E685" s="360">
        <v>296</v>
      </c>
      <c r="F685" s="361">
        <v>28025.456859999998</v>
      </c>
      <c r="G685" s="362">
        <v>1577.88706</v>
      </c>
      <c r="H685" s="362">
        <v>29603.343920000003</v>
      </c>
      <c r="I685" s="362">
        <v>15350.89847</v>
      </c>
      <c r="J685" s="362">
        <v>2602.7252799999997</v>
      </c>
      <c r="K685" s="362">
        <v>17953.623749999999</v>
      </c>
      <c r="L685" s="362">
        <v>1083.91461</v>
      </c>
      <c r="M685" s="362">
        <v>372.21489000000003</v>
      </c>
      <c r="N685" s="362">
        <v>1456.1295</v>
      </c>
      <c r="O685" s="362">
        <v>49013.097170000001</v>
      </c>
      <c r="P685" s="362">
        <v>75730.500329999995</v>
      </c>
      <c r="Q685" s="362">
        <v>316.63765999999998</v>
      </c>
      <c r="R685" s="363">
        <v>76047.137989999988</v>
      </c>
    </row>
    <row r="686" spans="1:18" ht="13.2">
      <c r="A686" s="364"/>
      <c r="B686" s="364"/>
      <c r="C686" s="359" t="s">
        <v>302</v>
      </c>
      <c r="D686" s="359" t="s">
        <v>308</v>
      </c>
      <c r="E686" s="360">
        <v>243</v>
      </c>
      <c r="F686" s="361">
        <v>23495.50819</v>
      </c>
      <c r="G686" s="362">
        <v>3247.8786399999999</v>
      </c>
      <c r="H686" s="362">
        <v>26743.386829999999</v>
      </c>
      <c r="I686" s="362">
        <v>27638.961449999999</v>
      </c>
      <c r="J686" s="362">
        <v>5050.7761200000004</v>
      </c>
      <c r="K686" s="362">
        <v>32689.737570000001</v>
      </c>
      <c r="L686" s="362">
        <v>3842.6715600000002</v>
      </c>
      <c r="M686" s="362">
        <v>1001.97374</v>
      </c>
      <c r="N686" s="362">
        <v>4844.6453000000001</v>
      </c>
      <c r="O686" s="362">
        <v>64277.769700000004</v>
      </c>
      <c r="P686" s="362">
        <v>227494.45084</v>
      </c>
      <c r="Q686" s="362">
        <v>6326.2051200000005</v>
      </c>
      <c r="R686" s="363">
        <v>233820.65596</v>
      </c>
    </row>
    <row r="687" spans="1:18" ht="13.2">
      <c r="A687" s="364"/>
      <c r="B687" s="359" t="s">
        <v>24</v>
      </c>
      <c r="C687" s="359" t="s">
        <v>24</v>
      </c>
      <c r="D687" s="359" t="s">
        <v>24</v>
      </c>
      <c r="E687" s="360">
        <v>97</v>
      </c>
      <c r="F687" s="361">
        <v>63970.069609999999</v>
      </c>
      <c r="G687" s="362">
        <v>12983.534039999999</v>
      </c>
      <c r="H687" s="362">
        <v>76953.603650000005</v>
      </c>
      <c r="I687" s="362">
        <v>69704.785439999992</v>
      </c>
      <c r="J687" s="362">
        <v>31450.546829999999</v>
      </c>
      <c r="K687" s="362">
        <v>101155.33227</v>
      </c>
      <c r="L687" s="362">
        <v>9170.0893300000007</v>
      </c>
      <c r="M687" s="362">
        <v>12754.194240000001</v>
      </c>
      <c r="N687" s="362">
        <v>21924.28357</v>
      </c>
      <c r="O687" s="362">
        <v>200033.21949000002</v>
      </c>
      <c r="P687" s="362">
        <v>294337.00274000003</v>
      </c>
      <c r="Q687" s="362">
        <v>24709.90826</v>
      </c>
      <c r="R687" s="363">
        <v>319046.91100000002</v>
      </c>
    </row>
    <row r="688" spans="1:18" ht="13.2">
      <c r="A688" s="364"/>
      <c r="B688" s="364"/>
      <c r="C688" s="364"/>
      <c r="D688" s="364"/>
      <c r="E688" s="365">
        <v>306</v>
      </c>
      <c r="F688" s="366">
        <v>4827.0102900000002</v>
      </c>
      <c r="G688" s="367">
        <v>3480.0227100000002</v>
      </c>
      <c r="H688" s="367">
        <v>8307.0329999999994</v>
      </c>
      <c r="I688" s="367">
        <v>23170.646989999997</v>
      </c>
      <c r="J688" s="367">
        <v>15686.909949999999</v>
      </c>
      <c r="K688" s="367">
        <v>38857.556939999995</v>
      </c>
      <c r="L688" s="367">
        <v>23417.917850000002</v>
      </c>
      <c r="M688" s="367">
        <v>1845.72487</v>
      </c>
      <c r="N688" s="367">
        <v>25263.64272</v>
      </c>
      <c r="O688" s="367">
        <v>72428.232659999994</v>
      </c>
      <c r="P688" s="367">
        <v>88911.646299999993</v>
      </c>
      <c r="Q688" s="367">
        <v>2747.76865</v>
      </c>
      <c r="R688" s="368">
        <v>91659.414950000006</v>
      </c>
    </row>
    <row r="689" spans="1:18" ht="13.2">
      <c r="A689" s="364"/>
      <c r="B689" s="359" t="s">
        <v>25</v>
      </c>
      <c r="C689" s="359" t="s">
        <v>25</v>
      </c>
      <c r="D689" s="359" t="s">
        <v>25</v>
      </c>
      <c r="E689" s="360">
        <v>290</v>
      </c>
      <c r="F689" s="361">
        <v>5926.2917200000002</v>
      </c>
      <c r="G689" s="362">
        <v>6539.3725999999997</v>
      </c>
      <c r="H689" s="362">
        <v>12465.66432</v>
      </c>
      <c r="I689" s="362">
        <v>12501.730170000001</v>
      </c>
      <c r="J689" s="362">
        <v>4048.3875200000002</v>
      </c>
      <c r="K689" s="362">
        <v>16550.117689999999</v>
      </c>
      <c r="L689" s="362">
        <v>567.12761</v>
      </c>
      <c r="M689" s="362">
        <v>669.33073000000002</v>
      </c>
      <c r="N689" s="362">
        <v>1236.4583400000001</v>
      </c>
      <c r="O689" s="362">
        <v>30252.24035</v>
      </c>
      <c r="P689" s="362">
        <v>67457.890019999992</v>
      </c>
      <c r="Q689" s="362">
        <v>2283.4324500000002</v>
      </c>
      <c r="R689" s="363">
        <v>69741.322469999999</v>
      </c>
    </row>
    <row r="690" spans="1:18" ht="13.2">
      <c r="A690" s="364"/>
      <c r="B690" s="359" t="s">
        <v>26</v>
      </c>
      <c r="C690" s="359" t="s">
        <v>311</v>
      </c>
      <c r="D690" s="359" t="s">
        <v>312</v>
      </c>
      <c r="E690" s="360">
        <v>240</v>
      </c>
      <c r="F690" s="361">
        <v>33403.555999999997</v>
      </c>
      <c r="G690" s="362">
        <v>13988.07511</v>
      </c>
      <c r="H690" s="362">
        <v>47391.631110000002</v>
      </c>
      <c r="I690" s="362">
        <v>27188.361440000001</v>
      </c>
      <c r="J690" s="362">
        <v>4667.5563700000002</v>
      </c>
      <c r="K690" s="362">
        <v>31855.917809999999</v>
      </c>
      <c r="L690" s="362">
        <v>2756.5091699999998</v>
      </c>
      <c r="M690" s="362">
        <v>1016.09258</v>
      </c>
      <c r="N690" s="362">
        <v>3772.6017499999998</v>
      </c>
      <c r="O690" s="362">
        <v>83020.150670000003</v>
      </c>
      <c r="P690" s="362">
        <v>140493.48411000002</v>
      </c>
      <c r="Q690" s="362">
        <v>14767.68291</v>
      </c>
      <c r="R690" s="363">
        <v>155261.16702000002</v>
      </c>
    </row>
    <row r="691" spans="1:18" ht="13.2">
      <c r="A691" s="364"/>
      <c r="B691" s="364"/>
      <c r="C691" s="364"/>
      <c r="D691" s="359" t="s">
        <v>313</v>
      </c>
      <c r="E691" s="360">
        <v>353</v>
      </c>
      <c r="F691" s="361">
        <v>2477.4702599999996</v>
      </c>
      <c r="G691" s="362">
        <v>56.072789999999998</v>
      </c>
      <c r="H691" s="362">
        <v>2533.5430499999998</v>
      </c>
      <c r="I691" s="362">
        <v>12190.854130000002</v>
      </c>
      <c r="J691" s="362">
        <v>2381.6233999999999</v>
      </c>
      <c r="K691" s="362">
        <v>14572.47753</v>
      </c>
      <c r="L691" s="362">
        <v>466.02638000000002</v>
      </c>
      <c r="M691" s="362">
        <v>458.94524999999999</v>
      </c>
      <c r="N691" s="362">
        <v>924.97163</v>
      </c>
      <c r="O691" s="362">
        <v>18030.99221</v>
      </c>
      <c r="P691" s="362">
        <v>58449.445310000003</v>
      </c>
      <c r="Q691" s="362">
        <v>57.835360000000001</v>
      </c>
      <c r="R691" s="363">
        <v>58507.28067</v>
      </c>
    </row>
    <row r="692" spans="1:18" ht="13.2">
      <c r="A692" s="359" t="s">
        <v>324</v>
      </c>
      <c r="B692" s="359" t="s">
        <v>16</v>
      </c>
      <c r="C692" s="359" t="s">
        <v>16</v>
      </c>
      <c r="D692" s="359" t="s">
        <v>62</v>
      </c>
      <c r="E692" s="360">
        <v>1</v>
      </c>
      <c r="F692" s="361">
        <v>4212464.1267800005</v>
      </c>
      <c r="G692" s="362">
        <v>2453760.5579499998</v>
      </c>
      <c r="H692" s="362">
        <v>6666224.6847299999</v>
      </c>
      <c r="I692" s="362">
        <v>20546.733459999999</v>
      </c>
      <c r="J692" s="362">
        <v>69281.818790000005</v>
      </c>
      <c r="K692" s="362">
        <v>89828.552249999993</v>
      </c>
      <c r="L692" s="362">
        <v>56157.57346</v>
      </c>
      <c r="M692" s="362">
        <v>7449.2763199999999</v>
      </c>
      <c r="N692" s="362">
        <v>63606.849780000004</v>
      </c>
      <c r="O692" s="362">
        <v>6819660.0867600003</v>
      </c>
      <c r="P692" s="362">
        <v>1100936.9186800001</v>
      </c>
      <c r="Q692" s="362">
        <v>584776.89694000001</v>
      </c>
      <c r="R692" s="363">
        <v>1685713.8156199998</v>
      </c>
    </row>
    <row r="693" spans="1:18" ht="13.2">
      <c r="A693" s="359" t="s">
        <v>325</v>
      </c>
      <c r="B693" s="359" t="s">
        <v>3</v>
      </c>
      <c r="C693" s="359" t="s">
        <v>198</v>
      </c>
      <c r="D693" s="359" t="s">
        <v>198</v>
      </c>
      <c r="E693" s="360">
        <v>16</v>
      </c>
      <c r="F693" s="361">
        <v>8915.2901700000002</v>
      </c>
      <c r="G693" s="362">
        <v>765.98411999999996</v>
      </c>
      <c r="H693" s="362">
        <v>9681.2742899999994</v>
      </c>
      <c r="I693" s="362">
        <v>43656.62485</v>
      </c>
      <c r="J693" s="362">
        <v>14350.44406</v>
      </c>
      <c r="K693" s="362">
        <v>58007.068909999995</v>
      </c>
      <c r="L693" s="362">
        <v>17392.845420000001</v>
      </c>
      <c r="M693" s="362">
        <v>2185.2307900000001</v>
      </c>
      <c r="N693" s="362">
        <v>19578.076209999999</v>
      </c>
      <c r="O693" s="362">
        <v>87266.419410000002</v>
      </c>
      <c r="P693" s="362">
        <v>131613.06109</v>
      </c>
      <c r="Q693" s="362">
        <v>2440.3874599999999</v>
      </c>
      <c r="R693" s="363">
        <v>134053.44855</v>
      </c>
    </row>
    <row r="694" spans="1:18" ht="13.2">
      <c r="A694" s="364"/>
      <c r="B694" s="364"/>
      <c r="C694" s="359" t="s">
        <v>201</v>
      </c>
      <c r="D694" s="359" t="s">
        <v>202</v>
      </c>
      <c r="E694" s="360">
        <v>20</v>
      </c>
      <c r="F694" s="361">
        <v>9325.3703399999995</v>
      </c>
      <c r="G694" s="362">
        <v>829.85500000000002</v>
      </c>
      <c r="H694" s="362">
        <v>10155.225339999999</v>
      </c>
      <c r="I694" s="362">
        <v>66727.261109999992</v>
      </c>
      <c r="J694" s="362">
        <v>23466.75648</v>
      </c>
      <c r="K694" s="362">
        <v>90194.017590000003</v>
      </c>
      <c r="L694" s="362">
        <v>31776.692360000001</v>
      </c>
      <c r="M694" s="362">
        <v>8954.3584300000002</v>
      </c>
      <c r="N694" s="362">
        <v>40731.050790000001</v>
      </c>
      <c r="O694" s="362">
        <v>141080.29371999999</v>
      </c>
      <c r="P694" s="362">
        <v>204942.74122</v>
      </c>
      <c r="Q694" s="362">
        <v>2712.1867400000001</v>
      </c>
      <c r="R694" s="363">
        <v>207654.92796</v>
      </c>
    </row>
    <row r="695" spans="1:18" ht="13.2">
      <c r="A695" s="364"/>
      <c r="B695" s="359" t="s">
        <v>203</v>
      </c>
      <c r="C695" s="359" t="s">
        <v>204</v>
      </c>
      <c r="D695" s="359" t="s">
        <v>204</v>
      </c>
      <c r="E695" s="360">
        <v>436</v>
      </c>
      <c r="F695" s="361">
        <v>3950.12293</v>
      </c>
      <c r="G695" s="362">
        <v>416.37698</v>
      </c>
      <c r="H695" s="362">
        <v>4366.4999100000005</v>
      </c>
      <c r="I695" s="362">
        <v>48902.514350000005</v>
      </c>
      <c r="J695" s="362">
        <v>5072.2487499999997</v>
      </c>
      <c r="K695" s="362">
        <v>53974.763100000004</v>
      </c>
      <c r="L695" s="362">
        <v>3543.1915099999997</v>
      </c>
      <c r="M695" s="362">
        <v>842.42552000000001</v>
      </c>
      <c r="N695" s="362">
        <v>4385.6170300000003</v>
      </c>
      <c r="O695" s="362">
        <v>62726.880039999996</v>
      </c>
      <c r="P695" s="362">
        <v>53878.096250000002</v>
      </c>
      <c r="Q695" s="362">
        <v>204.22810000000001</v>
      </c>
      <c r="R695" s="363">
        <v>54082.324350000003</v>
      </c>
    </row>
    <row r="696" spans="1:18" ht="13.2">
      <c r="A696" s="364"/>
      <c r="B696" s="364"/>
      <c r="C696" s="359" t="s">
        <v>326</v>
      </c>
      <c r="D696" s="359" t="s">
        <v>327</v>
      </c>
      <c r="E696" s="360">
        <v>460</v>
      </c>
      <c r="F696" s="361">
        <v>8667.5574099999994</v>
      </c>
      <c r="G696" s="362">
        <v>880.45699000000002</v>
      </c>
      <c r="H696" s="362">
        <v>9548.0144</v>
      </c>
      <c r="I696" s="362">
        <v>83258.789439999993</v>
      </c>
      <c r="J696" s="362">
        <v>6877.7018899999994</v>
      </c>
      <c r="K696" s="362">
        <v>90136.491330000004</v>
      </c>
      <c r="L696" s="362">
        <v>78270.471340000004</v>
      </c>
      <c r="M696" s="362">
        <v>119.56645</v>
      </c>
      <c r="N696" s="362">
        <v>78390.037790000002</v>
      </c>
      <c r="O696" s="362">
        <v>178074.54352000001</v>
      </c>
      <c r="P696" s="362">
        <v>4767.6093000000001</v>
      </c>
      <c r="Q696" s="362">
        <v>24.287880000000001</v>
      </c>
      <c r="R696" s="363">
        <v>4791.8971799999999</v>
      </c>
    </row>
    <row r="697" spans="1:18" ht="13.2">
      <c r="A697" s="364"/>
      <c r="B697" s="359" t="s">
        <v>5</v>
      </c>
      <c r="C697" s="359" t="s">
        <v>5</v>
      </c>
      <c r="D697" s="359" t="s">
        <v>5</v>
      </c>
      <c r="E697" s="360">
        <v>86</v>
      </c>
      <c r="F697" s="361">
        <v>88378.539669999998</v>
      </c>
      <c r="G697" s="362">
        <v>32061.740550000002</v>
      </c>
      <c r="H697" s="362">
        <v>120440.28022</v>
      </c>
      <c r="I697" s="362">
        <v>118100.53631</v>
      </c>
      <c r="J697" s="362">
        <v>69626.293049999993</v>
      </c>
      <c r="K697" s="362">
        <v>187726.82936</v>
      </c>
      <c r="L697" s="362">
        <v>36717.407719999996</v>
      </c>
      <c r="M697" s="362">
        <v>16914.340940000002</v>
      </c>
      <c r="N697" s="362">
        <v>53631.748659999997</v>
      </c>
      <c r="O697" s="362">
        <v>361798.85824000003</v>
      </c>
      <c r="P697" s="362">
        <v>619838.29348999995</v>
      </c>
      <c r="Q697" s="362">
        <v>11366.90956</v>
      </c>
      <c r="R697" s="363">
        <v>631205.20304999989</v>
      </c>
    </row>
    <row r="698" spans="1:18" ht="13.2">
      <c r="A698" s="364"/>
      <c r="B698" s="364"/>
      <c r="C698" s="364"/>
      <c r="D698" s="364"/>
      <c r="E698" s="365">
        <v>374</v>
      </c>
      <c r="F698" s="366">
        <v>1603.5591499999998</v>
      </c>
      <c r="G698" s="367">
        <v>456.62984</v>
      </c>
      <c r="H698" s="367">
        <v>2060.1889900000001</v>
      </c>
      <c r="I698" s="367">
        <v>35342.890149999999</v>
      </c>
      <c r="J698" s="367">
        <v>14916.11692</v>
      </c>
      <c r="K698" s="367">
        <v>50259.00707</v>
      </c>
      <c r="L698" s="367">
        <v>3890.76595</v>
      </c>
      <c r="M698" s="367">
        <v>1649.9963400000001</v>
      </c>
      <c r="N698" s="367">
        <v>5540.7622899999997</v>
      </c>
      <c r="O698" s="367">
        <v>57859.958350000001</v>
      </c>
      <c r="P698" s="367">
        <v>88722.754060000007</v>
      </c>
      <c r="Q698" s="367">
        <v>12229.21335</v>
      </c>
      <c r="R698" s="368">
        <v>100951.96741</v>
      </c>
    </row>
    <row r="699" spans="1:18" ht="13.2">
      <c r="A699" s="364"/>
      <c r="B699" s="364"/>
      <c r="C699" s="364"/>
      <c r="D699" s="359" t="s">
        <v>206</v>
      </c>
      <c r="E699" s="360">
        <v>564</v>
      </c>
      <c r="F699" s="361">
        <v>1499.74595</v>
      </c>
      <c r="G699" s="362">
        <v>1607.7670600000001</v>
      </c>
      <c r="H699" s="362">
        <v>3107.5130099999997</v>
      </c>
      <c r="I699" s="362">
        <v>40826.477370000001</v>
      </c>
      <c r="J699" s="362">
        <v>29107.11477</v>
      </c>
      <c r="K699" s="362">
        <v>69933.592139999993</v>
      </c>
      <c r="L699" s="362">
        <v>4203.52358</v>
      </c>
      <c r="M699" s="362">
        <v>3553.10608</v>
      </c>
      <c r="N699" s="362">
        <v>7756.6296600000005</v>
      </c>
      <c r="O699" s="362">
        <v>80797.734810000009</v>
      </c>
      <c r="P699" s="362">
        <v>70409.61103</v>
      </c>
      <c r="Q699" s="362">
        <v>3459.7405899999999</v>
      </c>
      <c r="R699" s="363">
        <v>73869.351620000001</v>
      </c>
    </row>
    <row r="700" spans="1:18" ht="13.2">
      <c r="A700" s="364"/>
      <c r="B700" s="364"/>
      <c r="C700" s="364"/>
      <c r="D700" s="364"/>
      <c r="E700" s="365">
        <v>261</v>
      </c>
      <c r="F700" s="366">
        <v>5674.3709600000002</v>
      </c>
      <c r="G700" s="367">
        <v>1652.6593799999998</v>
      </c>
      <c r="H700" s="367">
        <v>7327.0303400000003</v>
      </c>
      <c r="I700" s="367">
        <v>49606.60673</v>
      </c>
      <c r="J700" s="367">
        <v>43666.292460000004</v>
      </c>
      <c r="K700" s="367">
        <v>93272.899189999996</v>
      </c>
      <c r="L700" s="367">
        <v>17401.686429999998</v>
      </c>
      <c r="M700" s="367">
        <v>9011.039130000001</v>
      </c>
      <c r="N700" s="367">
        <v>26412.725559999999</v>
      </c>
      <c r="O700" s="367">
        <v>127012.65509</v>
      </c>
      <c r="P700" s="367">
        <v>115268.95670000001</v>
      </c>
      <c r="Q700" s="367">
        <v>5078.44427</v>
      </c>
      <c r="R700" s="368">
        <v>120347.40097</v>
      </c>
    </row>
    <row r="701" spans="1:18" ht="13.2">
      <c r="A701" s="364"/>
      <c r="B701" s="364"/>
      <c r="C701" s="364"/>
      <c r="D701" s="359" t="s">
        <v>208</v>
      </c>
      <c r="E701" s="360">
        <v>434</v>
      </c>
      <c r="F701" s="361">
        <v>19440.75563</v>
      </c>
      <c r="G701" s="362">
        <v>473.45597999999995</v>
      </c>
      <c r="H701" s="362">
        <v>19914.211609999998</v>
      </c>
      <c r="I701" s="362">
        <v>39443.94225</v>
      </c>
      <c r="J701" s="362">
        <v>13176.05652</v>
      </c>
      <c r="K701" s="362">
        <v>52619.998770000006</v>
      </c>
      <c r="L701" s="362">
        <v>2642.3297699999998</v>
      </c>
      <c r="M701" s="362">
        <v>1503.8357599999999</v>
      </c>
      <c r="N701" s="362">
        <v>4146.1655300000002</v>
      </c>
      <c r="O701" s="362">
        <v>76680.375910000002</v>
      </c>
      <c r="P701" s="362">
        <v>44312.555009999996</v>
      </c>
      <c r="Q701" s="362">
        <v>425.03059000000002</v>
      </c>
      <c r="R701" s="363">
        <v>44737.585599999999</v>
      </c>
    </row>
    <row r="702" spans="1:18" ht="13.2">
      <c r="A702" s="364"/>
      <c r="B702" s="364"/>
      <c r="C702" s="364"/>
      <c r="D702" s="359" t="s">
        <v>209</v>
      </c>
      <c r="E702" s="360">
        <v>492</v>
      </c>
      <c r="F702" s="361">
        <v>584.47252000000003</v>
      </c>
      <c r="G702" s="362">
        <v>391.45706999999999</v>
      </c>
      <c r="H702" s="362">
        <v>975.92958999999996</v>
      </c>
      <c r="I702" s="362">
        <v>57681.538030000003</v>
      </c>
      <c r="J702" s="362">
        <v>29616.627949999998</v>
      </c>
      <c r="K702" s="362">
        <v>87298.165980000005</v>
      </c>
      <c r="L702" s="362">
        <v>8517.9191699999992</v>
      </c>
      <c r="M702" s="362">
        <v>3301.6121000000003</v>
      </c>
      <c r="N702" s="362">
        <v>11819.531269999999</v>
      </c>
      <c r="O702" s="362">
        <v>100093.62684</v>
      </c>
      <c r="P702" s="362">
        <v>51724.471909999993</v>
      </c>
      <c r="Q702" s="362">
        <v>2740.91435</v>
      </c>
      <c r="R702" s="363">
        <v>54465.386259999999</v>
      </c>
    </row>
    <row r="703" spans="1:18" ht="13.2">
      <c r="A703" s="364"/>
      <c r="B703" s="364"/>
      <c r="C703" s="364"/>
      <c r="D703" s="359" t="s">
        <v>212</v>
      </c>
      <c r="E703" s="360">
        <v>520</v>
      </c>
      <c r="F703" s="361">
        <v>3356.6551099999997</v>
      </c>
      <c r="G703" s="362">
        <v>1796.4721100000002</v>
      </c>
      <c r="H703" s="362">
        <v>5153.1272199999994</v>
      </c>
      <c r="I703" s="362">
        <v>34431.385000000002</v>
      </c>
      <c r="J703" s="362">
        <v>20851.537359999998</v>
      </c>
      <c r="K703" s="362">
        <v>55282.922359999997</v>
      </c>
      <c r="L703" s="362">
        <v>9451.6838499999994</v>
      </c>
      <c r="M703" s="362">
        <v>5777.8153499999999</v>
      </c>
      <c r="N703" s="362">
        <v>15229.499199999998</v>
      </c>
      <c r="O703" s="362">
        <v>75665.548779999997</v>
      </c>
      <c r="P703" s="362">
        <v>82930.632079999996</v>
      </c>
      <c r="Q703" s="362">
        <v>2408.6313300000002</v>
      </c>
      <c r="R703" s="363">
        <v>85339.26341</v>
      </c>
    </row>
    <row r="704" spans="1:18" ht="13.2">
      <c r="A704" s="364"/>
      <c r="B704" s="364"/>
      <c r="C704" s="359" t="s">
        <v>214</v>
      </c>
      <c r="D704" s="359" t="s">
        <v>214</v>
      </c>
      <c r="E704" s="360">
        <v>446</v>
      </c>
      <c r="F704" s="361">
        <v>413.82603999999998</v>
      </c>
      <c r="G704" s="362">
        <v>65.434629999999999</v>
      </c>
      <c r="H704" s="362">
        <v>479.26067</v>
      </c>
      <c r="I704" s="362">
        <v>16645.66877</v>
      </c>
      <c r="J704" s="362">
        <v>6356.0535899999995</v>
      </c>
      <c r="K704" s="362">
        <v>23001.72236</v>
      </c>
      <c r="L704" s="362">
        <v>1889.0726000000002</v>
      </c>
      <c r="M704" s="362">
        <v>876.87300000000005</v>
      </c>
      <c r="N704" s="362">
        <v>2765.9456</v>
      </c>
      <c r="O704" s="362">
        <v>26246.928629999999</v>
      </c>
      <c r="P704" s="362">
        <v>20394.692649999997</v>
      </c>
      <c r="Q704" s="362">
        <v>158.21516</v>
      </c>
      <c r="R704" s="363">
        <v>20552.907809999997</v>
      </c>
    </row>
    <row r="705" spans="1:18" ht="13.2">
      <c r="A705" s="364"/>
      <c r="B705" s="359" t="s">
        <v>6</v>
      </c>
      <c r="C705" s="359" t="s">
        <v>219</v>
      </c>
      <c r="D705" s="359" t="s">
        <v>6</v>
      </c>
      <c r="E705" s="360">
        <v>50</v>
      </c>
      <c r="F705" s="361">
        <v>28839.415140000001</v>
      </c>
      <c r="G705" s="362">
        <v>2427.04619</v>
      </c>
      <c r="H705" s="362">
        <v>31266.461329999998</v>
      </c>
      <c r="I705" s="362">
        <v>201280.18677</v>
      </c>
      <c r="J705" s="362">
        <v>16171.95658</v>
      </c>
      <c r="K705" s="362">
        <v>217452.14335</v>
      </c>
      <c r="L705" s="362">
        <v>9286.9422699999996</v>
      </c>
      <c r="M705" s="362">
        <v>3490.6172299999998</v>
      </c>
      <c r="N705" s="362">
        <v>12777.559499999999</v>
      </c>
      <c r="O705" s="362">
        <v>261496.16418000002</v>
      </c>
      <c r="P705" s="362">
        <v>142918.32016</v>
      </c>
      <c r="Q705" s="362">
        <v>57384.228689999996</v>
      </c>
      <c r="R705" s="363">
        <v>200302.54884999999</v>
      </c>
    </row>
    <row r="706" spans="1:18" ht="13.2">
      <c r="A706" s="364"/>
      <c r="B706" s="359" t="s">
        <v>7</v>
      </c>
      <c r="C706" s="359" t="s">
        <v>7</v>
      </c>
      <c r="D706" s="359" t="s">
        <v>7</v>
      </c>
      <c r="E706" s="360">
        <v>3</v>
      </c>
      <c r="F706" s="361">
        <v>9465.6854700000004</v>
      </c>
      <c r="G706" s="362">
        <v>18234.000260000001</v>
      </c>
      <c r="H706" s="362">
        <v>27699.685730000001</v>
      </c>
      <c r="I706" s="362">
        <v>67944.459359999993</v>
      </c>
      <c r="J706" s="362">
        <v>18118.217129999997</v>
      </c>
      <c r="K706" s="362">
        <v>86062.676489999998</v>
      </c>
      <c r="L706" s="362">
        <v>7931.3105099999993</v>
      </c>
      <c r="M706" s="362">
        <v>5334.8815300000006</v>
      </c>
      <c r="N706" s="362">
        <v>13266.19204</v>
      </c>
      <c r="O706" s="362">
        <v>127028.55426</v>
      </c>
      <c r="P706" s="362">
        <v>206536.63650999998</v>
      </c>
      <c r="Q706" s="362">
        <v>2584.7057599999998</v>
      </c>
      <c r="R706" s="363">
        <v>209121.34227000002</v>
      </c>
    </row>
    <row r="707" spans="1:18" ht="13.2">
      <c r="A707" s="364"/>
      <c r="B707" s="364"/>
      <c r="C707" s="364"/>
      <c r="D707" s="364"/>
      <c r="E707" s="365">
        <v>535</v>
      </c>
      <c r="F707" s="366">
        <v>202.82785000000001</v>
      </c>
      <c r="G707" s="367">
        <v>54.990819999999999</v>
      </c>
      <c r="H707" s="367">
        <v>257.81867</v>
      </c>
      <c r="I707" s="367">
        <v>13098.24094</v>
      </c>
      <c r="J707" s="367">
        <v>4325.7388000000001</v>
      </c>
      <c r="K707" s="367">
        <v>17423.979739999999</v>
      </c>
      <c r="L707" s="367">
        <v>1734.7871699999998</v>
      </c>
      <c r="M707" s="367">
        <v>181.49545000000001</v>
      </c>
      <c r="N707" s="367">
        <v>1916.2826200000002</v>
      </c>
      <c r="O707" s="367">
        <v>19598.081030000001</v>
      </c>
      <c r="P707" s="367">
        <v>22371.063999999998</v>
      </c>
      <c r="Q707" s="367">
        <v>1000.8647900000001</v>
      </c>
      <c r="R707" s="368">
        <v>23371.928789999998</v>
      </c>
    </row>
    <row r="708" spans="1:18" ht="13.2">
      <c r="A708" s="364"/>
      <c r="B708" s="364"/>
      <c r="C708" s="359" t="s">
        <v>221</v>
      </c>
      <c r="D708" s="359" t="s">
        <v>221</v>
      </c>
      <c r="E708" s="360">
        <v>527</v>
      </c>
      <c r="F708" s="361">
        <v>11320.86357</v>
      </c>
      <c r="G708" s="362">
        <v>815.90373999999997</v>
      </c>
      <c r="H708" s="362">
        <v>12136.767310000001</v>
      </c>
      <c r="I708" s="362">
        <v>30253.824329999999</v>
      </c>
      <c r="J708" s="362">
        <v>1749.0186100000001</v>
      </c>
      <c r="K708" s="362">
        <v>32002.842940000002</v>
      </c>
      <c r="L708" s="362">
        <v>822.26571999999999</v>
      </c>
      <c r="M708" s="362">
        <v>288.10652000000005</v>
      </c>
      <c r="N708" s="362">
        <v>1110.3722399999999</v>
      </c>
      <c r="O708" s="362">
        <v>45249.982490000002</v>
      </c>
      <c r="P708" s="362">
        <v>234319.70009</v>
      </c>
      <c r="Q708" s="362">
        <v>73.645970000000005</v>
      </c>
      <c r="R708" s="363">
        <v>234393.34606000001</v>
      </c>
    </row>
    <row r="709" spans="1:18" ht="13.2">
      <c r="A709" s="364"/>
      <c r="B709" s="359" t="s">
        <v>8</v>
      </c>
      <c r="C709" s="359" t="s">
        <v>222</v>
      </c>
      <c r="D709" s="359" t="s">
        <v>89</v>
      </c>
      <c r="E709" s="360">
        <v>109</v>
      </c>
      <c r="F709" s="361">
        <v>19590.684679999998</v>
      </c>
      <c r="G709" s="362">
        <v>18677.409339999998</v>
      </c>
      <c r="H709" s="362">
        <v>38268.094020000004</v>
      </c>
      <c r="I709" s="362">
        <v>36302.485340000007</v>
      </c>
      <c r="J709" s="362">
        <v>22840.70175</v>
      </c>
      <c r="K709" s="362">
        <v>59143.187090000007</v>
      </c>
      <c r="L709" s="362">
        <v>11441.57317</v>
      </c>
      <c r="M709" s="362">
        <v>4401.2674900000002</v>
      </c>
      <c r="N709" s="362">
        <v>15842.84066</v>
      </c>
      <c r="O709" s="362">
        <v>113254.12177</v>
      </c>
      <c r="P709" s="362">
        <v>193725.35590999998</v>
      </c>
      <c r="Q709" s="362">
        <v>28863.503789999999</v>
      </c>
      <c r="R709" s="363">
        <v>222588.8597</v>
      </c>
    </row>
    <row r="710" spans="1:18" ht="13.2">
      <c r="A710" s="364"/>
      <c r="B710" s="364"/>
      <c r="C710" s="364"/>
      <c r="D710" s="364"/>
      <c r="E710" s="365">
        <v>442</v>
      </c>
      <c r="F710" s="366">
        <v>2176.0721100000001</v>
      </c>
      <c r="G710" s="367">
        <v>1096.23909</v>
      </c>
      <c r="H710" s="367">
        <v>3272.3112000000001</v>
      </c>
      <c r="I710" s="367">
        <v>49304.764479999998</v>
      </c>
      <c r="J710" s="367">
        <v>24974.168239999999</v>
      </c>
      <c r="K710" s="367">
        <v>74278.932719999997</v>
      </c>
      <c r="L710" s="367">
        <v>10143.38689</v>
      </c>
      <c r="M710" s="367">
        <v>3815.5659999999998</v>
      </c>
      <c r="N710" s="367">
        <v>13958.95289</v>
      </c>
      <c r="O710" s="367">
        <v>91510.196810000009</v>
      </c>
      <c r="P710" s="367">
        <v>20265.373869999999</v>
      </c>
      <c r="Q710" s="367">
        <v>1503.6044199999999</v>
      </c>
      <c r="R710" s="368">
        <v>21768.978289999999</v>
      </c>
    </row>
    <row r="711" spans="1:18" ht="13.2">
      <c r="A711" s="364"/>
      <c r="B711" s="364"/>
      <c r="C711" s="364"/>
      <c r="D711" s="359" t="s">
        <v>8</v>
      </c>
      <c r="E711" s="360">
        <v>106</v>
      </c>
      <c r="F711" s="361">
        <v>4856.6432800000002</v>
      </c>
      <c r="G711" s="362">
        <v>5011.8246600000002</v>
      </c>
      <c r="H711" s="362">
        <v>9868.4679399999986</v>
      </c>
      <c r="I711" s="362">
        <v>36214.780840000007</v>
      </c>
      <c r="J711" s="362">
        <v>24806.866839999999</v>
      </c>
      <c r="K711" s="362">
        <v>61021.647680000002</v>
      </c>
      <c r="L711" s="362">
        <v>11180.726210000001</v>
      </c>
      <c r="M711" s="362">
        <v>4754.6084099999998</v>
      </c>
      <c r="N711" s="362">
        <v>15935.33462</v>
      </c>
      <c r="O711" s="362">
        <v>86825.450239999991</v>
      </c>
      <c r="P711" s="362">
        <v>16047.957779999999</v>
      </c>
      <c r="Q711" s="362">
        <v>1597.2592500000001</v>
      </c>
      <c r="R711" s="363">
        <v>17645.21703</v>
      </c>
    </row>
    <row r="712" spans="1:18" ht="13.2">
      <c r="A712" s="364"/>
      <c r="B712" s="364"/>
      <c r="C712" s="364"/>
      <c r="D712" s="364"/>
      <c r="E712" s="365">
        <v>306</v>
      </c>
      <c r="F712" s="366">
        <v>418.45504999999997</v>
      </c>
      <c r="G712" s="367">
        <v>1745.7334599999999</v>
      </c>
      <c r="H712" s="367">
        <v>2164.18851</v>
      </c>
      <c r="I712" s="367">
        <v>12059.50913</v>
      </c>
      <c r="J712" s="367">
        <v>11661.00569</v>
      </c>
      <c r="K712" s="367">
        <v>23720.51482</v>
      </c>
      <c r="L712" s="367">
        <v>1939.8868500000001</v>
      </c>
      <c r="M712" s="367">
        <v>1578.2019700000001</v>
      </c>
      <c r="N712" s="367">
        <v>3518.0888199999999</v>
      </c>
      <c r="O712" s="367">
        <v>29402.792149999997</v>
      </c>
      <c r="P712" s="367">
        <v>6094.5557399999998</v>
      </c>
      <c r="Q712" s="367">
        <v>339.84739000000002</v>
      </c>
      <c r="R712" s="368">
        <v>6434.4031299999997</v>
      </c>
    </row>
    <row r="713" spans="1:18" ht="13.2">
      <c r="A713" s="364"/>
      <c r="B713" s="364"/>
      <c r="C713" s="364"/>
      <c r="D713" s="364"/>
      <c r="E713" s="365">
        <v>340</v>
      </c>
      <c r="F713" s="366">
        <v>3237.0793399999998</v>
      </c>
      <c r="G713" s="367">
        <v>4559.7014500000005</v>
      </c>
      <c r="H713" s="367">
        <v>7796.7807899999998</v>
      </c>
      <c r="I713" s="367">
        <v>36866.896810000006</v>
      </c>
      <c r="J713" s="367">
        <v>29869.837530000001</v>
      </c>
      <c r="K713" s="367">
        <v>66736.73434000001</v>
      </c>
      <c r="L713" s="367">
        <v>10207.221140000001</v>
      </c>
      <c r="M713" s="367">
        <v>4711.83529</v>
      </c>
      <c r="N713" s="367">
        <v>14919.056430000001</v>
      </c>
      <c r="O713" s="367">
        <v>89452.571559999997</v>
      </c>
      <c r="P713" s="367">
        <v>103349.34191</v>
      </c>
      <c r="Q713" s="367">
        <v>1701.5021399999998</v>
      </c>
      <c r="R713" s="368">
        <v>105050.84405</v>
      </c>
    </row>
    <row r="714" spans="1:18" ht="13.2">
      <c r="A714" s="364"/>
      <c r="B714" s="364"/>
      <c r="C714" s="364"/>
      <c r="D714" s="364"/>
      <c r="E714" s="365">
        <v>441</v>
      </c>
      <c r="F714" s="366">
        <v>1347.3657000000001</v>
      </c>
      <c r="G714" s="367">
        <v>427.65264000000002</v>
      </c>
      <c r="H714" s="367">
        <v>1775.0183400000001</v>
      </c>
      <c r="I714" s="367">
        <v>52627.49901</v>
      </c>
      <c r="J714" s="367">
        <v>20274.92021</v>
      </c>
      <c r="K714" s="367">
        <v>72902.419219999996</v>
      </c>
      <c r="L714" s="367">
        <v>8997.7875500000009</v>
      </c>
      <c r="M714" s="367">
        <v>4217.4890999999998</v>
      </c>
      <c r="N714" s="367">
        <v>13215.27665</v>
      </c>
      <c r="O714" s="367">
        <v>87892.714209999991</v>
      </c>
      <c r="P714" s="367">
        <v>20790.817769999998</v>
      </c>
      <c r="Q714" s="367">
        <v>922.27030000000002</v>
      </c>
      <c r="R714" s="368">
        <v>21713.088070000002</v>
      </c>
    </row>
    <row r="715" spans="1:18" ht="13.2">
      <c r="A715" s="364"/>
      <c r="B715" s="364"/>
      <c r="C715" s="364"/>
      <c r="D715" s="364"/>
      <c r="E715" s="365">
        <v>310</v>
      </c>
      <c r="F715" s="366">
        <v>107.80464000000001</v>
      </c>
      <c r="G715" s="367">
        <v>1.2128699999999999</v>
      </c>
      <c r="H715" s="367">
        <v>109.01751</v>
      </c>
      <c r="I715" s="367">
        <v>20184.734069999999</v>
      </c>
      <c r="J715" s="367">
        <v>11604.09222</v>
      </c>
      <c r="K715" s="367">
        <v>31788.826290000001</v>
      </c>
      <c r="L715" s="367">
        <v>3150.5320899999997</v>
      </c>
      <c r="M715" s="367">
        <v>1417.9627800000001</v>
      </c>
      <c r="N715" s="367">
        <v>4568.4948700000004</v>
      </c>
      <c r="O715" s="367">
        <v>36466.338670000005</v>
      </c>
      <c r="P715" s="367">
        <v>5260.0602800000006</v>
      </c>
      <c r="Q715" s="367">
        <v>784.61592000000007</v>
      </c>
      <c r="R715" s="368">
        <v>6044.6761999999999</v>
      </c>
    </row>
    <row r="716" spans="1:18" ht="13.2">
      <c r="A716" s="364"/>
      <c r="B716" s="364"/>
      <c r="C716" s="364"/>
      <c r="D716" s="364"/>
      <c r="E716" s="365">
        <v>327</v>
      </c>
      <c r="F716" s="366">
        <v>0</v>
      </c>
      <c r="G716" s="367">
        <v>0</v>
      </c>
      <c r="H716" s="367">
        <v>0</v>
      </c>
      <c r="I716" s="367">
        <v>3.0040000000000001E-2</v>
      </c>
      <c r="J716" s="367">
        <v>0</v>
      </c>
      <c r="K716" s="367">
        <v>3.0040000000000001E-2</v>
      </c>
      <c r="L716" s="367">
        <v>0</v>
      </c>
      <c r="M716" s="367">
        <v>60.694809999999997</v>
      </c>
      <c r="N716" s="367">
        <v>60.694809999999997</v>
      </c>
      <c r="O716" s="367">
        <v>60.724849999999996</v>
      </c>
      <c r="P716" s="367">
        <v>45.23283</v>
      </c>
      <c r="Q716" s="367">
        <v>35.689529999999998</v>
      </c>
      <c r="R716" s="368">
        <v>80.922359999999998</v>
      </c>
    </row>
    <row r="717" spans="1:18" ht="13.2">
      <c r="A717" s="364"/>
      <c r="B717" s="364"/>
      <c r="C717" s="364"/>
      <c r="D717" s="359" t="s">
        <v>93</v>
      </c>
      <c r="E717" s="360">
        <v>389</v>
      </c>
      <c r="F717" s="361">
        <v>1340.99296</v>
      </c>
      <c r="G717" s="362">
        <v>65.312749999999994</v>
      </c>
      <c r="H717" s="362">
        <v>1406.3057099999999</v>
      </c>
      <c r="I717" s="362">
        <v>29939.524859999998</v>
      </c>
      <c r="J717" s="362">
        <v>9403.831619999999</v>
      </c>
      <c r="K717" s="362">
        <v>39343.356479999995</v>
      </c>
      <c r="L717" s="362">
        <v>5224.0424800000001</v>
      </c>
      <c r="M717" s="362">
        <v>3516.25641</v>
      </c>
      <c r="N717" s="362">
        <v>8740.29889</v>
      </c>
      <c r="O717" s="362">
        <v>49489.961080000001</v>
      </c>
      <c r="P717" s="362">
        <v>9839.1168699999998</v>
      </c>
      <c r="Q717" s="362">
        <v>603.95047999999997</v>
      </c>
      <c r="R717" s="363">
        <v>10443.067349999999</v>
      </c>
    </row>
    <row r="718" spans="1:18" ht="13.2">
      <c r="A718" s="364"/>
      <c r="B718" s="359" t="s">
        <v>9</v>
      </c>
      <c r="C718" s="359" t="s">
        <v>9</v>
      </c>
      <c r="D718" s="359" t="s">
        <v>9</v>
      </c>
      <c r="E718" s="360">
        <v>82</v>
      </c>
      <c r="F718" s="361">
        <v>46823.602290000003</v>
      </c>
      <c r="G718" s="362">
        <v>19189.517680000001</v>
      </c>
      <c r="H718" s="362">
        <v>66013.11997</v>
      </c>
      <c r="I718" s="362">
        <v>90832.775020000001</v>
      </c>
      <c r="J718" s="362">
        <v>98928.694430000003</v>
      </c>
      <c r="K718" s="362">
        <v>189761.46944999998</v>
      </c>
      <c r="L718" s="362">
        <v>15286.44348</v>
      </c>
      <c r="M718" s="362">
        <v>9031.0320900000006</v>
      </c>
      <c r="N718" s="362">
        <v>24317.475569999999</v>
      </c>
      <c r="O718" s="362">
        <v>280092.06498999998</v>
      </c>
      <c r="P718" s="362">
        <v>253523.51471000002</v>
      </c>
      <c r="Q718" s="362">
        <v>11773.80977</v>
      </c>
      <c r="R718" s="363">
        <v>265297.32448000001</v>
      </c>
    </row>
    <row r="719" spans="1:18" ht="13.2">
      <c r="A719" s="364"/>
      <c r="B719" s="364"/>
      <c r="C719" s="364"/>
      <c r="D719" s="364"/>
      <c r="E719" s="365">
        <v>538</v>
      </c>
      <c r="F719" s="366">
        <v>2271.67245</v>
      </c>
      <c r="G719" s="367">
        <v>537.99156999999991</v>
      </c>
      <c r="H719" s="367">
        <v>2809.6640200000002</v>
      </c>
      <c r="I719" s="367">
        <v>33386.870439999999</v>
      </c>
      <c r="J719" s="367">
        <v>26860.04077</v>
      </c>
      <c r="K719" s="367">
        <v>60246.911209999998</v>
      </c>
      <c r="L719" s="367">
        <v>2150.5707499999999</v>
      </c>
      <c r="M719" s="367">
        <v>388.81387999999998</v>
      </c>
      <c r="N719" s="367">
        <v>2539.38463</v>
      </c>
      <c r="O719" s="367">
        <v>65595.959860000003</v>
      </c>
      <c r="P719" s="367">
        <v>43103.633249999999</v>
      </c>
      <c r="Q719" s="367">
        <v>3342.6343900000002</v>
      </c>
      <c r="R719" s="368">
        <v>46446.267639999998</v>
      </c>
    </row>
    <row r="720" spans="1:18" ht="13.2">
      <c r="A720" s="364"/>
      <c r="B720" s="364"/>
      <c r="C720" s="364"/>
      <c r="D720" s="359" t="s">
        <v>225</v>
      </c>
      <c r="E720" s="360">
        <v>548</v>
      </c>
      <c r="F720" s="361">
        <v>5.9319100000000002</v>
      </c>
      <c r="G720" s="362">
        <v>0.63824000000000003</v>
      </c>
      <c r="H720" s="362">
        <v>6.5701499999999999</v>
      </c>
      <c r="I720" s="362">
        <v>1006.3714200000001</v>
      </c>
      <c r="J720" s="362">
        <v>207.28979999999999</v>
      </c>
      <c r="K720" s="362">
        <v>1213.66122</v>
      </c>
      <c r="L720" s="362">
        <v>73.701189999999997</v>
      </c>
      <c r="M720" s="362">
        <v>1.1970000000000001E-2</v>
      </c>
      <c r="N720" s="362">
        <v>73.713160000000002</v>
      </c>
      <c r="O720" s="362">
        <v>1293.94453</v>
      </c>
      <c r="P720" s="362">
        <v>647.89206000000001</v>
      </c>
      <c r="Q720" s="362">
        <v>27.107810000000001</v>
      </c>
      <c r="R720" s="363">
        <v>674.99986999999999</v>
      </c>
    </row>
    <row r="721" spans="1:18" ht="13.2">
      <c r="A721" s="364"/>
      <c r="B721" s="364"/>
      <c r="C721" s="364"/>
      <c r="D721" s="359" t="s">
        <v>322</v>
      </c>
      <c r="E721" s="360">
        <v>525</v>
      </c>
      <c r="F721" s="361">
        <v>5579.5074000000004</v>
      </c>
      <c r="G721" s="362">
        <v>2676.3641699999998</v>
      </c>
      <c r="H721" s="362">
        <v>8255.8715700000012</v>
      </c>
      <c r="I721" s="362">
        <v>23040.523690000002</v>
      </c>
      <c r="J721" s="362">
        <v>9983.8985499999999</v>
      </c>
      <c r="K721" s="362">
        <v>33024.42224</v>
      </c>
      <c r="L721" s="362">
        <v>2291.2841200000003</v>
      </c>
      <c r="M721" s="362">
        <v>605.04214999999999</v>
      </c>
      <c r="N721" s="362">
        <v>2896.32627</v>
      </c>
      <c r="O721" s="362">
        <v>44176.620080000001</v>
      </c>
      <c r="P721" s="362">
        <v>16130.04494</v>
      </c>
      <c r="Q721" s="362">
        <v>246.38461999999998</v>
      </c>
      <c r="R721" s="363">
        <v>16376.42956</v>
      </c>
    </row>
    <row r="722" spans="1:18" ht="13.2">
      <c r="A722" s="364"/>
      <c r="B722" s="364"/>
      <c r="C722" s="364"/>
      <c r="D722" s="359" t="s">
        <v>226</v>
      </c>
      <c r="E722" s="360">
        <v>370</v>
      </c>
      <c r="F722" s="361">
        <v>5209.4358099999999</v>
      </c>
      <c r="G722" s="362">
        <v>1229.5741399999999</v>
      </c>
      <c r="H722" s="362">
        <v>6439.0099500000006</v>
      </c>
      <c r="I722" s="362">
        <v>57841.874309999999</v>
      </c>
      <c r="J722" s="362">
        <v>27382.73342</v>
      </c>
      <c r="K722" s="362">
        <v>85224.607730000003</v>
      </c>
      <c r="L722" s="362">
        <v>6256.3735900000001</v>
      </c>
      <c r="M722" s="362">
        <v>2023.5830800000001</v>
      </c>
      <c r="N722" s="362">
        <v>8279.9566699999996</v>
      </c>
      <c r="O722" s="362">
        <v>99943.574349999995</v>
      </c>
      <c r="P722" s="362">
        <v>47741.136789999997</v>
      </c>
      <c r="Q722" s="362">
        <v>3290.52277</v>
      </c>
      <c r="R722" s="363">
        <v>51031.65956</v>
      </c>
    </row>
    <row r="723" spans="1:18" ht="13.2">
      <c r="A723" s="364"/>
      <c r="B723" s="359" t="s">
        <v>231</v>
      </c>
      <c r="C723" s="359" t="s">
        <v>231</v>
      </c>
      <c r="D723" s="359" t="s">
        <v>231</v>
      </c>
      <c r="E723" s="360">
        <v>497</v>
      </c>
      <c r="F723" s="361">
        <v>1850.86148</v>
      </c>
      <c r="G723" s="362">
        <v>1787.1971699999999</v>
      </c>
      <c r="H723" s="362">
        <v>3638.0586499999999</v>
      </c>
      <c r="I723" s="362">
        <v>16110.311619999999</v>
      </c>
      <c r="J723" s="362">
        <v>4751.8476799999999</v>
      </c>
      <c r="K723" s="362">
        <v>20862.159299999999</v>
      </c>
      <c r="L723" s="362">
        <v>4696.7686599999997</v>
      </c>
      <c r="M723" s="362">
        <v>312.81556999999998</v>
      </c>
      <c r="N723" s="362">
        <v>5009.5842300000004</v>
      </c>
      <c r="O723" s="362">
        <v>29509.802179999999</v>
      </c>
      <c r="P723" s="362">
        <v>86321.471529999995</v>
      </c>
      <c r="Q723" s="362">
        <v>269.93763999999999</v>
      </c>
      <c r="R723" s="363">
        <v>86591.409169999999</v>
      </c>
    </row>
    <row r="724" spans="1:18" ht="13.2">
      <c r="A724" s="364"/>
      <c r="B724" s="364"/>
      <c r="C724" s="364"/>
      <c r="D724" s="364"/>
      <c r="E724" s="365">
        <v>521</v>
      </c>
      <c r="F724" s="366">
        <v>500.94189</v>
      </c>
      <c r="G724" s="367">
        <v>0.20837</v>
      </c>
      <c r="H724" s="367">
        <v>501.15026</v>
      </c>
      <c r="I724" s="367">
        <v>15406.08583</v>
      </c>
      <c r="J724" s="367">
        <v>2787.66725</v>
      </c>
      <c r="K724" s="367">
        <v>18193.753079999999</v>
      </c>
      <c r="L724" s="367">
        <v>1071.4953400000002</v>
      </c>
      <c r="M724" s="367">
        <v>221.28575000000001</v>
      </c>
      <c r="N724" s="367">
        <v>1292.7810900000002</v>
      </c>
      <c r="O724" s="367">
        <v>19987.684430000001</v>
      </c>
      <c r="P724" s="367">
        <v>15441.69658</v>
      </c>
      <c r="Q724" s="367">
        <v>121.67684</v>
      </c>
      <c r="R724" s="368">
        <v>15563.37342</v>
      </c>
    </row>
    <row r="725" spans="1:18" ht="13.2">
      <c r="A725" s="364"/>
      <c r="B725" s="359" t="s">
        <v>12</v>
      </c>
      <c r="C725" s="359" t="s">
        <v>234</v>
      </c>
      <c r="D725" s="359" t="s">
        <v>235</v>
      </c>
      <c r="E725" s="360">
        <v>54</v>
      </c>
      <c r="F725" s="361">
        <v>7150.8112599999995</v>
      </c>
      <c r="G725" s="362">
        <v>8089.7859400000007</v>
      </c>
      <c r="H725" s="362">
        <v>15240.5972</v>
      </c>
      <c r="I725" s="362">
        <v>25694.57387</v>
      </c>
      <c r="J725" s="362">
        <v>7484.6527800000003</v>
      </c>
      <c r="K725" s="362">
        <v>33179.226649999997</v>
      </c>
      <c r="L725" s="362">
        <v>9765.8554000000004</v>
      </c>
      <c r="M725" s="362">
        <v>1786.80492</v>
      </c>
      <c r="N725" s="362">
        <v>11552.660320000001</v>
      </c>
      <c r="O725" s="362">
        <v>59972.484170000003</v>
      </c>
      <c r="P725" s="362">
        <v>117724.42806000001</v>
      </c>
      <c r="Q725" s="362">
        <v>47933.234119999994</v>
      </c>
      <c r="R725" s="363">
        <v>165657.66218000001</v>
      </c>
    </row>
    <row r="726" spans="1:18" ht="13.2">
      <c r="A726" s="364"/>
      <c r="B726" s="364"/>
      <c r="C726" s="359" t="s">
        <v>12</v>
      </c>
      <c r="D726" s="359" t="s">
        <v>12</v>
      </c>
      <c r="E726" s="360">
        <v>53</v>
      </c>
      <c r="F726" s="361">
        <v>20045.399000000001</v>
      </c>
      <c r="G726" s="362">
        <v>11657.89465</v>
      </c>
      <c r="H726" s="362">
        <v>31703.29365</v>
      </c>
      <c r="I726" s="362">
        <v>84358.041219999999</v>
      </c>
      <c r="J726" s="362">
        <v>11510.98488</v>
      </c>
      <c r="K726" s="362">
        <v>95869.026099999988</v>
      </c>
      <c r="L726" s="362">
        <v>15223.815779999999</v>
      </c>
      <c r="M726" s="362">
        <v>6310.7368499999993</v>
      </c>
      <c r="N726" s="362">
        <v>21534.552629999998</v>
      </c>
      <c r="O726" s="362">
        <v>149106.87237999999</v>
      </c>
      <c r="P726" s="362">
        <v>242123.74103</v>
      </c>
      <c r="Q726" s="362">
        <v>306434.66336000001</v>
      </c>
      <c r="R726" s="363">
        <v>548558.40439000004</v>
      </c>
    </row>
    <row r="727" spans="1:18" ht="13.2">
      <c r="A727" s="364"/>
      <c r="B727" s="364"/>
      <c r="C727" s="364"/>
      <c r="D727" s="364"/>
      <c r="E727" s="365">
        <v>330</v>
      </c>
      <c r="F727" s="366">
        <v>6901.4251199999999</v>
      </c>
      <c r="G727" s="367">
        <v>2385.43658</v>
      </c>
      <c r="H727" s="367">
        <v>9286.8616999999995</v>
      </c>
      <c r="I727" s="367">
        <v>32867.181929999999</v>
      </c>
      <c r="J727" s="367">
        <v>11048.373619999998</v>
      </c>
      <c r="K727" s="367">
        <v>43915.555549999997</v>
      </c>
      <c r="L727" s="367">
        <v>9017.591910000001</v>
      </c>
      <c r="M727" s="367">
        <v>2936.7231099999999</v>
      </c>
      <c r="N727" s="367">
        <v>11954.31502</v>
      </c>
      <c r="O727" s="367">
        <v>65156.73227</v>
      </c>
      <c r="P727" s="367">
        <v>38808.629439999997</v>
      </c>
      <c r="Q727" s="367">
        <v>1329.73596</v>
      </c>
      <c r="R727" s="368">
        <v>40138.365399999995</v>
      </c>
    </row>
    <row r="728" spans="1:18" ht="13.2">
      <c r="A728" s="364"/>
      <c r="B728" s="364"/>
      <c r="C728" s="364"/>
      <c r="D728" s="364"/>
      <c r="E728" s="365">
        <v>531</v>
      </c>
      <c r="F728" s="366">
        <v>2936.2784200000001</v>
      </c>
      <c r="G728" s="367">
        <v>212.85930999999999</v>
      </c>
      <c r="H728" s="367">
        <v>3149.1377299999999</v>
      </c>
      <c r="I728" s="367">
        <v>27741.14111</v>
      </c>
      <c r="J728" s="367">
        <v>10740.658519999999</v>
      </c>
      <c r="K728" s="367">
        <v>38481.799630000001</v>
      </c>
      <c r="L728" s="367">
        <v>2967.0783099999999</v>
      </c>
      <c r="M728" s="367">
        <v>668.07308999999998</v>
      </c>
      <c r="N728" s="367">
        <v>3635.1513999999997</v>
      </c>
      <c r="O728" s="367">
        <v>45266.088759999999</v>
      </c>
      <c r="P728" s="367">
        <v>24836.873030000002</v>
      </c>
      <c r="Q728" s="367">
        <v>821.91818000000001</v>
      </c>
      <c r="R728" s="368">
        <v>25658.791209999999</v>
      </c>
    </row>
    <row r="729" spans="1:18" ht="13.2">
      <c r="A729" s="364"/>
      <c r="B729" s="364"/>
      <c r="C729" s="359" t="s">
        <v>236</v>
      </c>
      <c r="D729" s="359" t="s">
        <v>236</v>
      </c>
      <c r="E729" s="360">
        <v>518</v>
      </c>
      <c r="F729" s="361">
        <v>1631.34474</v>
      </c>
      <c r="G729" s="362">
        <v>2402.3207400000001</v>
      </c>
      <c r="H729" s="362">
        <v>4033.6654800000001</v>
      </c>
      <c r="I729" s="362">
        <v>31444.19443</v>
      </c>
      <c r="J729" s="362">
        <v>6803.9046699999999</v>
      </c>
      <c r="K729" s="362">
        <v>38248.099099999999</v>
      </c>
      <c r="L729" s="362">
        <v>2462.4778300000003</v>
      </c>
      <c r="M729" s="362">
        <v>1018.4673</v>
      </c>
      <c r="N729" s="362">
        <v>3480.9451300000001</v>
      </c>
      <c r="O729" s="362">
        <v>45762.709710000003</v>
      </c>
      <c r="P729" s="362">
        <v>27807.298790000001</v>
      </c>
      <c r="Q729" s="362">
        <v>1249.9295199999999</v>
      </c>
      <c r="R729" s="363">
        <v>29057.228309999999</v>
      </c>
    </row>
    <row r="730" spans="1:18" ht="13.2">
      <c r="A730" s="364"/>
      <c r="B730" s="364"/>
      <c r="C730" s="364"/>
      <c r="D730" s="359" t="s">
        <v>237</v>
      </c>
      <c r="E730" s="360">
        <v>516</v>
      </c>
      <c r="F730" s="361">
        <v>16961.623589999999</v>
      </c>
      <c r="G730" s="362">
        <v>700.36054000000001</v>
      </c>
      <c r="H730" s="362">
        <v>17661.984130000001</v>
      </c>
      <c r="I730" s="362">
        <v>56474.279409999996</v>
      </c>
      <c r="J730" s="362">
        <v>9803.421769999999</v>
      </c>
      <c r="K730" s="362">
        <v>66277.701180000004</v>
      </c>
      <c r="L730" s="362">
        <v>10289.025539999999</v>
      </c>
      <c r="M730" s="362">
        <v>10135.105439999999</v>
      </c>
      <c r="N730" s="362">
        <v>20424.130980000002</v>
      </c>
      <c r="O730" s="362">
        <v>104363.81629</v>
      </c>
      <c r="P730" s="362">
        <v>13489.28499</v>
      </c>
      <c r="Q730" s="362">
        <v>99.144449999999992</v>
      </c>
      <c r="R730" s="363">
        <v>13588.42944</v>
      </c>
    </row>
    <row r="731" spans="1:18" ht="13.2">
      <c r="A731" s="364"/>
      <c r="B731" s="364"/>
      <c r="C731" s="359" t="s">
        <v>238</v>
      </c>
      <c r="D731" s="359" t="s">
        <v>238</v>
      </c>
      <c r="E731" s="360">
        <v>57</v>
      </c>
      <c r="F731" s="361">
        <v>3948.7865099999999</v>
      </c>
      <c r="G731" s="362">
        <v>1419.60971</v>
      </c>
      <c r="H731" s="362">
        <v>5368.3962199999996</v>
      </c>
      <c r="I731" s="362">
        <v>41351.230539999997</v>
      </c>
      <c r="J731" s="362">
        <v>6150.7998299999999</v>
      </c>
      <c r="K731" s="362">
        <v>47502.03037</v>
      </c>
      <c r="L731" s="362">
        <v>16424.825359999999</v>
      </c>
      <c r="M731" s="362">
        <v>1236.12843</v>
      </c>
      <c r="N731" s="362">
        <v>17660.95379</v>
      </c>
      <c r="O731" s="362">
        <v>70531.380380000002</v>
      </c>
      <c r="P731" s="362">
        <v>43091.136680000003</v>
      </c>
      <c r="Q731" s="362">
        <v>764.04822999999999</v>
      </c>
      <c r="R731" s="363">
        <v>43855.184909999996</v>
      </c>
    </row>
    <row r="732" spans="1:18" ht="13.2">
      <c r="A732" s="364"/>
      <c r="B732" s="359" t="s">
        <v>239</v>
      </c>
      <c r="C732" s="359" t="s">
        <v>240</v>
      </c>
      <c r="D732" s="359" t="s">
        <v>240</v>
      </c>
      <c r="E732" s="360">
        <v>507</v>
      </c>
      <c r="F732" s="361">
        <v>1683.0014199999998</v>
      </c>
      <c r="G732" s="362">
        <v>42.285849999999996</v>
      </c>
      <c r="H732" s="362">
        <v>1725.28727</v>
      </c>
      <c r="I732" s="362">
        <v>23728.469140000001</v>
      </c>
      <c r="J732" s="362">
        <v>4362.9372100000001</v>
      </c>
      <c r="K732" s="362">
        <v>28091.406350000001</v>
      </c>
      <c r="L732" s="362">
        <v>3773.4178400000001</v>
      </c>
      <c r="M732" s="362">
        <v>504.72253999999998</v>
      </c>
      <c r="N732" s="362">
        <v>4278.1403799999998</v>
      </c>
      <c r="O732" s="362">
        <v>34094.834000000003</v>
      </c>
      <c r="P732" s="362">
        <v>36463.669459999997</v>
      </c>
      <c r="Q732" s="362">
        <v>130.17389</v>
      </c>
      <c r="R732" s="363">
        <v>36593.843350000003</v>
      </c>
    </row>
    <row r="733" spans="1:18" ht="13.2">
      <c r="A733" s="364"/>
      <c r="B733" s="364"/>
      <c r="C733" s="359" t="s">
        <v>243</v>
      </c>
      <c r="D733" s="359" t="s">
        <v>244</v>
      </c>
      <c r="E733" s="360">
        <v>400</v>
      </c>
      <c r="F733" s="361">
        <v>3576.9632799999999</v>
      </c>
      <c r="G733" s="362">
        <v>154.93380999999999</v>
      </c>
      <c r="H733" s="362">
        <v>3731.8970899999999</v>
      </c>
      <c r="I733" s="362">
        <v>31400.568440000003</v>
      </c>
      <c r="J733" s="362">
        <v>10262.42805</v>
      </c>
      <c r="K733" s="362">
        <v>41662.996490000005</v>
      </c>
      <c r="L733" s="362">
        <v>2921.88373</v>
      </c>
      <c r="M733" s="362">
        <v>2526.2419100000002</v>
      </c>
      <c r="N733" s="362">
        <v>5448.1256399999993</v>
      </c>
      <c r="O733" s="362">
        <v>50843.019220000002</v>
      </c>
      <c r="P733" s="362">
        <v>129390.58842</v>
      </c>
      <c r="Q733" s="362">
        <v>391.45959000000005</v>
      </c>
      <c r="R733" s="363">
        <v>129782.04801</v>
      </c>
    </row>
    <row r="734" spans="1:18" ht="13.2">
      <c r="A734" s="364"/>
      <c r="B734" s="364"/>
      <c r="C734" s="364"/>
      <c r="D734" s="359" t="s">
        <v>243</v>
      </c>
      <c r="E734" s="360">
        <v>58</v>
      </c>
      <c r="F734" s="361">
        <v>32759.011190000001</v>
      </c>
      <c r="G734" s="362">
        <v>10887.203649999999</v>
      </c>
      <c r="H734" s="362">
        <v>43646.214840000001</v>
      </c>
      <c r="I734" s="362">
        <v>63745.705670000003</v>
      </c>
      <c r="J734" s="362">
        <v>22089.943510000001</v>
      </c>
      <c r="K734" s="362">
        <v>85835.649180000008</v>
      </c>
      <c r="L734" s="362">
        <v>9533.0879399999994</v>
      </c>
      <c r="M734" s="362">
        <v>11352.437810000001</v>
      </c>
      <c r="N734" s="362">
        <v>20885.525750000001</v>
      </c>
      <c r="O734" s="362">
        <v>150367.38977000001</v>
      </c>
      <c r="P734" s="362">
        <v>321805.42052999994</v>
      </c>
      <c r="Q734" s="362">
        <v>5518.6136399999996</v>
      </c>
      <c r="R734" s="363">
        <v>327324.03417</v>
      </c>
    </row>
    <row r="735" spans="1:18" ht="13.2">
      <c r="A735" s="364"/>
      <c r="B735" s="364"/>
      <c r="C735" s="364"/>
      <c r="D735" s="364"/>
      <c r="E735" s="365">
        <v>422</v>
      </c>
      <c r="F735" s="366">
        <v>3445.5721400000002</v>
      </c>
      <c r="G735" s="367">
        <v>225.93789999999998</v>
      </c>
      <c r="H735" s="367">
        <v>3671.5100400000001</v>
      </c>
      <c r="I735" s="367">
        <v>28846.194339999998</v>
      </c>
      <c r="J735" s="367">
        <v>6434.8672300000007</v>
      </c>
      <c r="K735" s="367">
        <v>35281.061569999998</v>
      </c>
      <c r="L735" s="367">
        <v>3895.6332400000001</v>
      </c>
      <c r="M735" s="367">
        <v>466.86151000000001</v>
      </c>
      <c r="N735" s="367">
        <v>4362.4947499999998</v>
      </c>
      <c r="O735" s="367">
        <v>43315.066359999997</v>
      </c>
      <c r="P735" s="367">
        <v>53792.085979999996</v>
      </c>
      <c r="Q735" s="367">
        <v>904.34230000000002</v>
      </c>
      <c r="R735" s="368">
        <v>54696.42828</v>
      </c>
    </row>
    <row r="736" spans="1:18" ht="13.2">
      <c r="A736" s="364"/>
      <c r="B736" s="364"/>
      <c r="C736" s="364"/>
      <c r="D736" s="364"/>
      <c r="E736" s="365">
        <v>558</v>
      </c>
      <c r="F736" s="366">
        <v>1331.0435199999999</v>
      </c>
      <c r="G736" s="367">
        <v>161.19217999999998</v>
      </c>
      <c r="H736" s="367">
        <v>1492.2357</v>
      </c>
      <c r="I736" s="367">
        <v>24914.1646</v>
      </c>
      <c r="J736" s="367">
        <v>5795.5967699999992</v>
      </c>
      <c r="K736" s="367">
        <v>30709.76137</v>
      </c>
      <c r="L736" s="367">
        <v>1618.4754399999999</v>
      </c>
      <c r="M736" s="367">
        <v>610.11333999999999</v>
      </c>
      <c r="N736" s="367">
        <v>2228.5887799999996</v>
      </c>
      <c r="O736" s="367">
        <v>34430.585850000003</v>
      </c>
      <c r="P736" s="367">
        <v>34061.703139999998</v>
      </c>
      <c r="Q736" s="367">
        <v>2265.8089500000001</v>
      </c>
      <c r="R736" s="368">
        <v>36327.512090000004</v>
      </c>
    </row>
    <row r="737" spans="1:18" ht="13.2">
      <c r="A737" s="364"/>
      <c r="B737" s="359" t="s">
        <v>14</v>
      </c>
      <c r="C737" s="359" t="s">
        <v>254</v>
      </c>
      <c r="D737" s="359" t="s">
        <v>256</v>
      </c>
      <c r="E737" s="360">
        <v>429</v>
      </c>
      <c r="F737" s="361">
        <v>42.251069999999999</v>
      </c>
      <c r="G737" s="362">
        <v>0</v>
      </c>
      <c r="H737" s="362">
        <v>42.251069999999999</v>
      </c>
      <c r="I737" s="362">
        <v>3413.7399300000002</v>
      </c>
      <c r="J737" s="362">
        <v>661.22719999999993</v>
      </c>
      <c r="K737" s="362">
        <v>4074.96713</v>
      </c>
      <c r="L737" s="362">
        <v>285.63648000000001</v>
      </c>
      <c r="M737" s="362">
        <v>96.885710000000003</v>
      </c>
      <c r="N737" s="362">
        <v>382.52219000000002</v>
      </c>
      <c r="O737" s="362">
        <v>4499.7403899999999</v>
      </c>
      <c r="P737" s="362">
        <v>3580.5103799999997</v>
      </c>
      <c r="Q737" s="362">
        <v>26.568009999999997</v>
      </c>
      <c r="R737" s="363">
        <v>3607.0783900000001</v>
      </c>
    </row>
    <row r="738" spans="1:18" ht="13.2">
      <c r="A738" s="364"/>
      <c r="B738" s="364"/>
      <c r="C738" s="364"/>
      <c r="D738" s="359" t="s">
        <v>254</v>
      </c>
      <c r="E738" s="360">
        <v>23</v>
      </c>
      <c r="F738" s="361">
        <v>173831.65382000001</v>
      </c>
      <c r="G738" s="362">
        <v>39219.736299999997</v>
      </c>
      <c r="H738" s="362">
        <v>213051.39012</v>
      </c>
      <c r="I738" s="362">
        <v>211840.58805000002</v>
      </c>
      <c r="J738" s="362">
        <v>73814.125899999999</v>
      </c>
      <c r="K738" s="362">
        <v>285654.71395</v>
      </c>
      <c r="L738" s="362">
        <v>34156.241479999997</v>
      </c>
      <c r="M738" s="362">
        <v>18945.56451</v>
      </c>
      <c r="N738" s="362">
        <v>53101.805990000001</v>
      </c>
      <c r="O738" s="362">
        <v>551807.91005999991</v>
      </c>
      <c r="P738" s="362">
        <v>1077222.9523399998</v>
      </c>
      <c r="Q738" s="362">
        <v>64903.991439999998</v>
      </c>
      <c r="R738" s="363">
        <v>1142126.9437799999</v>
      </c>
    </row>
    <row r="739" spans="1:18" ht="13.2">
      <c r="A739" s="364"/>
      <c r="B739" s="364"/>
      <c r="C739" s="364"/>
      <c r="D739" s="364"/>
      <c r="E739" s="365">
        <v>459</v>
      </c>
      <c r="F739" s="366">
        <v>96.884659999999997</v>
      </c>
      <c r="G739" s="367">
        <v>442.46537999999998</v>
      </c>
      <c r="H739" s="367">
        <v>539.35004000000004</v>
      </c>
      <c r="I739" s="367">
        <v>17219.328600000001</v>
      </c>
      <c r="J739" s="367">
        <v>9261.1173500000004</v>
      </c>
      <c r="K739" s="367">
        <v>26480.445949999998</v>
      </c>
      <c r="L739" s="367">
        <v>4847.1846299999997</v>
      </c>
      <c r="M739" s="367">
        <v>1116.51187</v>
      </c>
      <c r="N739" s="367">
        <v>5963.6965</v>
      </c>
      <c r="O739" s="367">
        <v>32983.492489999997</v>
      </c>
      <c r="P739" s="367">
        <v>10175.340550000001</v>
      </c>
      <c r="Q739" s="367">
        <v>74.214579999999998</v>
      </c>
      <c r="R739" s="368">
        <v>10249.555130000001</v>
      </c>
    </row>
    <row r="740" spans="1:18" ht="13.2">
      <c r="A740" s="364"/>
      <c r="B740" s="364"/>
      <c r="C740" s="364"/>
      <c r="D740" s="364"/>
      <c r="E740" s="365">
        <v>378</v>
      </c>
      <c r="F740" s="366">
        <v>560.57061999999996</v>
      </c>
      <c r="G740" s="367">
        <v>1091.5967900000001</v>
      </c>
      <c r="H740" s="367">
        <v>1652.16741</v>
      </c>
      <c r="I740" s="367">
        <v>43645.43836</v>
      </c>
      <c r="J740" s="367">
        <v>35617.22148</v>
      </c>
      <c r="K740" s="367">
        <v>79262.659840000008</v>
      </c>
      <c r="L740" s="367">
        <v>12023.516720000001</v>
      </c>
      <c r="M740" s="367">
        <v>2796.99386</v>
      </c>
      <c r="N740" s="367">
        <v>14820.51058</v>
      </c>
      <c r="O740" s="367">
        <v>95735.337830000004</v>
      </c>
      <c r="P740" s="367">
        <v>49738.92813</v>
      </c>
      <c r="Q740" s="367">
        <v>3673.7979599999999</v>
      </c>
      <c r="R740" s="368">
        <v>53412.726090000004</v>
      </c>
    </row>
    <row r="741" spans="1:18" ht="13.2">
      <c r="A741" s="364"/>
      <c r="B741" s="364"/>
      <c r="C741" s="364"/>
      <c r="D741" s="364"/>
      <c r="E741" s="365">
        <v>449</v>
      </c>
      <c r="F741" s="366">
        <v>1366.72036</v>
      </c>
      <c r="G741" s="367">
        <v>170.87726000000001</v>
      </c>
      <c r="H741" s="367">
        <v>1537.59762</v>
      </c>
      <c r="I741" s="367">
        <v>22773.186659999999</v>
      </c>
      <c r="J741" s="367">
        <v>10540.7701</v>
      </c>
      <c r="K741" s="367">
        <v>33313.956760000001</v>
      </c>
      <c r="L741" s="367">
        <v>1618.8873700000001</v>
      </c>
      <c r="M741" s="367">
        <v>1014.6931</v>
      </c>
      <c r="N741" s="367">
        <v>2633.5804700000003</v>
      </c>
      <c r="O741" s="367">
        <v>37485.134850000002</v>
      </c>
      <c r="P741" s="367">
        <v>29240.510699999999</v>
      </c>
      <c r="Q741" s="367">
        <v>741.43547000000001</v>
      </c>
      <c r="R741" s="368">
        <v>29981.946170000003</v>
      </c>
    </row>
    <row r="742" spans="1:18" ht="13.2">
      <c r="A742" s="364"/>
      <c r="B742" s="364"/>
      <c r="C742" s="364"/>
      <c r="D742" s="364"/>
      <c r="E742" s="365">
        <v>397</v>
      </c>
      <c r="F742" s="366">
        <v>917.05300999999997</v>
      </c>
      <c r="G742" s="367">
        <v>484.7106</v>
      </c>
      <c r="H742" s="367">
        <v>1401.7636100000002</v>
      </c>
      <c r="I742" s="367">
        <v>48969.460490000005</v>
      </c>
      <c r="J742" s="367">
        <v>20359.19428</v>
      </c>
      <c r="K742" s="367">
        <v>69328.654769999994</v>
      </c>
      <c r="L742" s="367">
        <v>5961.7265900000002</v>
      </c>
      <c r="M742" s="367">
        <v>1529.84033</v>
      </c>
      <c r="N742" s="367">
        <v>7491.5669200000002</v>
      </c>
      <c r="O742" s="367">
        <v>78221.9853</v>
      </c>
      <c r="P742" s="367">
        <v>54381.947390000001</v>
      </c>
      <c r="Q742" s="367">
        <v>2023.89282</v>
      </c>
      <c r="R742" s="368">
        <v>56405.840210000002</v>
      </c>
    </row>
    <row r="743" spans="1:18" ht="13.2">
      <c r="A743" s="364"/>
      <c r="B743" s="364"/>
      <c r="C743" s="364"/>
      <c r="D743" s="364"/>
      <c r="E743" s="365">
        <v>506</v>
      </c>
      <c r="F743" s="366">
        <v>11879.64163</v>
      </c>
      <c r="G743" s="367">
        <v>28265.58828</v>
      </c>
      <c r="H743" s="367">
        <v>40145.229909999995</v>
      </c>
      <c r="I743" s="367">
        <v>70767.722650000011</v>
      </c>
      <c r="J743" s="367">
        <v>31615.53443</v>
      </c>
      <c r="K743" s="367">
        <v>102383.25708</v>
      </c>
      <c r="L743" s="367">
        <v>9507.3449799999999</v>
      </c>
      <c r="M743" s="367">
        <v>3001.22388</v>
      </c>
      <c r="N743" s="367">
        <v>12508.568859999999</v>
      </c>
      <c r="O743" s="367">
        <v>155037.05585</v>
      </c>
      <c r="P743" s="367">
        <v>89407.775040000008</v>
      </c>
      <c r="Q743" s="367">
        <v>5404.2125999999998</v>
      </c>
      <c r="R743" s="368">
        <v>94811.987640000007</v>
      </c>
    </row>
    <row r="744" spans="1:18" ht="13.2">
      <c r="A744" s="364"/>
      <c r="B744" s="364"/>
      <c r="C744" s="364"/>
      <c r="D744" s="359" t="s">
        <v>328</v>
      </c>
      <c r="E744" s="360">
        <v>542</v>
      </c>
      <c r="F744" s="361">
        <v>4684.7072099999996</v>
      </c>
      <c r="G744" s="362">
        <v>5244.9796399999996</v>
      </c>
      <c r="H744" s="362">
        <v>9929.68685</v>
      </c>
      <c r="I744" s="362">
        <v>23383.698920000003</v>
      </c>
      <c r="J744" s="362">
        <v>56128.261740000002</v>
      </c>
      <c r="K744" s="362">
        <v>79511.960659999997</v>
      </c>
      <c r="L744" s="362">
        <v>7603.4783099999995</v>
      </c>
      <c r="M744" s="362">
        <v>1626.41455</v>
      </c>
      <c r="N744" s="362">
        <v>9229.8928599999999</v>
      </c>
      <c r="O744" s="362">
        <v>98671.540370000002</v>
      </c>
      <c r="P744" s="362">
        <v>44169.584369999997</v>
      </c>
      <c r="Q744" s="362">
        <v>2971.2557200000001</v>
      </c>
      <c r="R744" s="363">
        <v>47140.840090000005</v>
      </c>
    </row>
    <row r="745" spans="1:18" ht="13.2">
      <c r="A745" s="364"/>
      <c r="B745" s="364"/>
      <c r="C745" s="359" t="s">
        <v>329</v>
      </c>
      <c r="D745" s="359" t="s">
        <v>330</v>
      </c>
      <c r="E745" s="360">
        <v>526</v>
      </c>
      <c r="F745" s="361">
        <v>739.64862000000005</v>
      </c>
      <c r="G745" s="362">
        <v>212.40674999999999</v>
      </c>
      <c r="H745" s="362">
        <v>952.05537000000004</v>
      </c>
      <c r="I745" s="362">
        <v>122182.85609999999</v>
      </c>
      <c r="J745" s="362">
        <v>21881.14068</v>
      </c>
      <c r="K745" s="362">
        <v>144063.99677999999</v>
      </c>
      <c r="L745" s="362">
        <v>2640.8599100000001</v>
      </c>
      <c r="M745" s="362">
        <v>218.02560999999997</v>
      </c>
      <c r="N745" s="362">
        <v>2858.8855199999998</v>
      </c>
      <c r="O745" s="362">
        <v>147874.93766999998</v>
      </c>
      <c r="P745" s="362">
        <v>1704.55052</v>
      </c>
      <c r="Q745" s="362">
        <v>35.813600000000001</v>
      </c>
      <c r="R745" s="363">
        <v>1740.3641200000002</v>
      </c>
    </row>
    <row r="746" spans="1:18" ht="13.2">
      <c r="A746" s="364"/>
      <c r="B746" s="359" t="s">
        <v>15</v>
      </c>
      <c r="C746" s="359" t="s">
        <v>258</v>
      </c>
      <c r="D746" s="359" t="s">
        <v>258</v>
      </c>
      <c r="E746" s="360">
        <v>5</v>
      </c>
      <c r="F746" s="361">
        <v>21596.630280000001</v>
      </c>
      <c r="G746" s="362">
        <v>8806.9248800000005</v>
      </c>
      <c r="H746" s="362">
        <v>30403.55516</v>
      </c>
      <c r="I746" s="362">
        <v>62214.692189999994</v>
      </c>
      <c r="J746" s="362">
        <v>24337.700199999999</v>
      </c>
      <c r="K746" s="362">
        <v>86552.392389999994</v>
      </c>
      <c r="L746" s="362">
        <v>15904.677230000001</v>
      </c>
      <c r="M746" s="362">
        <v>5529.2565999999997</v>
      </c>
      <c r="N746" s="362">
        <v>21433.933829999998</v>
      </c>
      <c r="O746" s="362">
        <v>138389.88138000001</v>
      </c>
      <c r="P746" s="362">
        <v>452301.45363</v>
      </c>
      <c r="Q746" s="362">
        <v>71424.95031</v>
      </c>
      <c r="R746" s="363">
        <v>523726.40393999999</v>
      </c>
    </row>
    <row r="747" spans="1:18" ht="13.2">
      <c r="A747" s="364"/>
      <c r="B747" s="364"/>
      <c r="C747" s="364"/>
      <c r="D747" s="364"/>
      <c r="E747" s="365">
        <v>335</v>
      </c>
      <c r="F747" s="366">
        <v>380.93511000000001</v>
      </c>
      <c r="G747" s="367">
        <v>700.10766000000001</v>
      </c>
      <c r="H747" s="367">
        <v>1081.04277</v>
      </c>
      <c r="I747" s="367">
        <v>21567.00647</v>
      </c>
      <c r="J747" s="367">
        <v>8377.1241200000004</v>
      </c>
      <c r="K747" s="367">
        <v>29944.130590000001</v>
      </c>
      <c r="L747" s="367">
        <v>5183.0363499999994</v>
      </c>
      <c r="M747" s="367">
        <v>509.54690000000005</v>
      </c>
      <c r="N747" s="367">
        <v>5692.5832499999997</v>
      </c>
      <c r="O747" s="367">
        <v>36717.756609999997</v>
      </c>
      <c r="P747" s="367">
        <v>48438.957829999999</v>
      </c>
      <c r="Q747" s="367">
        <v>2047.32574</v>
      </c>
      <c r="R747" s="368">
        <v>50486.28357</v>
      </c>
    </row>
    <row r="748" spans="1:18" ht="13.2">
      <c r="A748" s="364"/>
      <c r="B748" s="364"/>
      <c r="C748" s="364"/>
      <c r="D748" s="364"/>
      <c r="E748" s="365">
        <v>511</v>
      </c>
      <c r="F748" s="366">
        <v>2879.7830899999999</v>
      </c>
      <c r="G748" s="367">
        <v>274.40539000000001</v>
      </c>
      <c r="H748" s="367">
        <v>3154.1884799999998</v>
      </c>
      <c r="I748" s="367">
        <v>32397.08279</v>
      </c>
      <c r="J748" s="367">
        <v>18589.086879999999</v>
      </c>
      <c r="K748" s="367">
        <v>50986.169670000003</v>
      </c>
      <c r="L748" s="367">
        <v>3510.9686099999999</v>
      </c>
      <c r="M748" s="367">
        <v>1706.59123</v>
      </c>
      <c r="N748" s="367">
        <v>5217.5598399999999</v>
      </c>
      <c r="O748" s="367">
        <v>59357.917990000002</v>
      </c>
      <c r="P748" s="367">
        <v>40233.435279999998</v>
      </c>
      <c r="Q748" s="367">
        <v>1185.40931</v>
      </c>
      <c r="R748" s="368">
        <v>41418.844590000001</v>
      </c>
    </row>
    <row r="749" spans="1:18" ht="13.2">
      <c r="A749" s="364"/>
      <c r="B749" s="364"/>
      <c r="C749" s="364"/>
      <c r="D749" s="364"/>
      <c r="E749" s="365">
        <v>545</v>
      </c>
      <c r="F749" s="366">
        <v>5955.7680499999997</v>
      </c>
      <c r="G749" s="367">
        <v>6923.5146399999994</v>
      </c>
      <c r="H749" s="367">
        <v>12879.28269</v>
      </c>
      <c r="I749" s="367">
        <v>19105.40509</v>
      </c>
      <c r="J749" s="367">
        <v>9901.2272799999992</v>
      </c>
      <c r="K749" s="367">
        <v>29006.632369999999</v>
      </c>
      <c r="L749" s="367">
        <v>7887.80584</v>
      </c>
      <c r="M749" s="367">
        <v>2726.1048999999998</v>
      </c>
      <c r="N749" s="367">
        <v>10613.910739999999</v>
      </c>
      <c r="O749" s="367">
        <v>52499.825799999999</v>
      </c>
      <c r="P749" s="367">
        <v>45441.438320000001</v>
      </c>
      <c r="Q749" s="367">
        <v>347.49538000000001</v>
      </c>
      <c r="R749" s="368">
        <v>45788.933700000001</v>
      </c>
    </row>
    <row r="750" spans="1:18" ht="13.2">
      <c r="A750" s="364"/>
      <c r="B750" s="359" t="s">
        <v>16</v>
      </c>
      <c r="C750" s="359" t="s">
        <v>260</v>
      </c>
      <c r="D750" s="359" t="s">
        <v>260</v>
      </c>
      <c r="E750" s="360">
        <v>77</v>
      </c>
      <c r="F750" s="361">
        <v>3282.4474100000002</v>
      </c>
      <c r="G750" s="362">
        <v>58.754249999999999</v>
      </c>
      <c r="H750" s="362">
        <v>3341.2016600000002</v>
      </c>
      <c r="I750" s="362">
        <v>70893.450959999987</v>
      </c>
      <c r="J750" s="362">
        <v>19695.277899999997</v>
      </c>
      <c r="K750" s="362">
        <v>90588.728860000003</v>
      </c>
      <c r="L750" s="362">
        <v>17306.092629999999</v>
      </c>
      <c r="M750" s="362">
        <v>6240.1704400000008</v>
      </c>
      <c r="N750" s="362">
        <v>23546.263070000001</v>
      </c>
      <c r="O750" s="362">
        <v>117476.19359000001</v>
      </c>
      <c r="P750" s="362">
        <v>35295.405989999999</v>
      </c>
      <c r="Q750" s="362">
        <v>487.31175000000002</v>
      </c>
      <c r="R750" s="363">
        <v>35782.71774</v>
      </c>
    </row>
    <row r="751" spans="1:18" ht="13.2">
      <c r="A751" s="364"/>
      <c r="B751" s="364"/>
      <c r="C751" s="359" t="s">
        <v>261</v>
      </c>
      <c r="D751" s="359" t="s">
        <v>264</v>
      </c>
      <c r="E751" s="360">
        <v>72</v>
      </c>
      <c r="F751" s="361">
        <v>6475.7724600000001</v>
      </c>
      <c r="G751" s="362">
        <v>112.23213</v>
      </c>
      <c r="H751" s="362">
        <v>6588.0045899999996</v>
      </c>
      <c r="I751" s="362">
        <v>24450.47537</v>
      </c>
      <c r="J751" s="362">
        <v>7672.6563200000001</v>
      </c>
      <c r="K751" s="362">
        <v>32123.131690000002</v>
      </c>
      <c r="L751" s="362">
        <v>5604.08698</v>
      </c>
      <c r="M751" s="362">
        <v>6277.4589500000002</v>
      </c>
      <c r="N751" s="362">
        <v>11881.54593</v>
      </c>
      <c r="O751" s="362">
        <v>50592.682209999999</v>
      </c>
      <c r="P751" s="362">
        <v>37679.158710000003</v>
      </c>
      <c r="Q751" s="362">
        <v>548.52503000000002</v>
      </c>
      <c r="R751" s="363">
        <v>38227.68374</v>
      </c>
    </row>
    <row r="752" spans="1:18" ht="13.2">
      <c r="A752" s="364"/>
      <c r="B752" s="364"/>
      <c r="C752" s="359" t="s">
        <v>266</v>
      </c>
      <c r="D752" s="359" t="s">
        <v>266</v>
      </c>
      <c r="E752" s="360">
        <v>75</v>
      </c>
      <c r="F752" s="361">
        <v>11176.334140000001</v>
      </c>
      <c r="G752" s="362">
        <v>2846.5177400000002</v>
      </c>
      <c r="H752" s="362">
        <v>14022.85188</v>
      </c>
      <c r="I752" s="362">
        <v>28392.72032</v>
      </c>
      <c r="J752" s="362">
        <v>14822.59102</v>
      </c>
      <c r="K752" s="362">
        <v>43215.31134</v>
      </c>
      <c r="L752" s="362">
        <v>15054.565839999999</v>
      </c>
      <c r="M752" s="362">
        <v>12235.47019</v>
      </c>
      <c r="N752" s="362">
        <v>27290.036030000003</v>
      </c>
      <c r="O752" s="362">
        <v>84528.199250000005</v>
      </c>
      <c r="P752" s="362">
        <v>52401.560880000005</v>
      </c>
      <c r="Q752" s="362">
        <v>574.41035999999997</v>
      </c>
      <c r="R752" s="363">
        <v>52975.971239999999</v>
      </c>
    </row>
    <row r="753" spans="1:18" ht="13.2">
      <c r="A753" s="364"/>
      <c r="B753" s="364"/>
      <c r="C753" s="364"/>
      <c r="D753" s="359" t="s">
        <v>267</v>
      </c>
      <c r="E753" s="360">
        <v>503</v>
      </c>
      <c r="F753" s="361">
        <v>851.11963000000003</v>
      </c>
      <c r="G753" s="362">
        <v>88.437190000000001</v>
      </c>
      <c r="H753" s="362">
        <v>939.5568199999999</v>
      </c>
      <c r="I753" s="362">
        <v>17508.523069999999</v>
      </c>
      <c r="J753" s="362">
        <v>3943.3684900000003</v>
      </c>
      <c r="K753" s="362">
        <v>21451.89156</v>
      </c>
      <c r="L753" s="362">
        <v>4141.3620000000001</v>
      </c>
      <c r="M753" s="362">
        <v>2448.8459500000004</v>
      </c>
      <c r="N753" s="362">
        <v>6590.20795</v>
      </c>
      <c r="O753" s="362">
        <v>28981.656329999998</v>
      </c>
      <c r="P753" s="362">
        <v>7664.5136399999992</v>
      </c>
      <c r="Q753" s="362">
        <v>1748.29054</v>
      </c>
      <c r="R753" s="363">
        <v>9412.8041799999992</v>
      </c>
    </row>
    <row r="754" spans="1:18" ht="13.2">
      <c r="A754" s="364"/>
      <c r="B754" s="364"/>
      <c r="C754" s="359" t="s">
        <v>268</v>
      </c>
      <c r="D754" s="359" t="s">
        <v>269</v>
      </c>
      <c r="E754" s="360">
        <v>402</v>
      </c>
      <c r="F754" s="361">
        <v>6319.66399</v>
      </c>
      <c r="G754" s="362">
        <v>1360.60598</v>
      </c>
      <c r="H754" s="362">
        <v>7680.2699699999994</v>
      </c>
      <c r="I754" s="362">
        <v>44301.76397</v>
      </c>
      <c r="J754" s="362">
        <v>14638.34431</v>
      </c>
      <c r="K754" s="362">
        <v>58940.10828</v>
      </c>
      <c r="L754" s="362">
        <v>9676.2438199999997</v>
      </c>
      <c r="M754" s="362">
        <v>1802.77918</v>
      </c>
      <c r="N754" s="362">
        <v>11479.022999999999</v>
      </c>
      <c r="O754" s="362">
        <v>78099.401249999995</v>
      </c>
      <c r="P754" s="362">
        <v>89292.699540000001</v>
      </c>
      <c r="Q754" s="362">
        <v>1167.6309099999999</v>
      </c>
      <c r="R754" s="363">
        <v>90460.330450000009</v>
      </c>
    </row>
    <row r="755" spans="1:18" ht="13.2">
      <c r="A755" s="364"/>
      <c r="B755" s="364"/>
      <c r="C755" s="359" t="s">
        <v>16</v>
      </c>
      <c r="D755" s="359" t="s">
        <v>270</v>
      </c>
      <c r="E755" s="360">
        <v>408</v>
      </c>
      <c r="F755" s="361">
        <v>1905.2178899999999</v>
      </c>
      <c r="G755" s="362">
        <v>246.005</v>
      </c>
      <c r="H755" s="362">
        <v>2151.22289</v>
      </c>
      <c r="I755" s="362">
        <v>56465.018299999996</v>
      </c>
      <c r="J755" s="362">
        <v>22752.675569999999</v>
      </c>
      <c r="K755" s="362">
        <v>79217.693870000003</v>
      </c>
      <c r="L755" s="362">
        <v>8941.5676000000003</v>
      </c>
      <c r="M755" s="362">
        <v>3000.31396</v>
      </c>
      <c r="N755" s="362">
        <v>11941.88156</v>
      </c>
      <c r="O755" s="362">
        <v>93310.798319999987</v>
      </c>
      <c r="P755" s="362">
        <v>12528.226779999999</v>
      </c>
      <c r="Q755" s="362">
        <v>1183.0192099999999</v>
      </c>
      <c r="R755" s="363">
        <v>13711.245989999999</v>
      </c>
    </row>
    <row r="756" spans="1:18" ht="13.2">
      <c r="A756" s="364"/>
      <c r="B756" s="364"/>
      <c r="C756" s="364"/>
      <c r="D756" s="364"/>
      <c r="E756" s="365">
        <v>318</v>
      </c>
      <c r="F756" s="366">
        <v>155.20904999999999</v>
      </c>
      <c r="G756" s="367">
        <v>0</v>
      </c>
      <c r="H756" s="367">
        <v>155.20904999999999</v>
      </c>
      <c r="I756" s="367">
        <v>21161.160960000001</v>
      </c>
      <c r="J756" s="367">
        <v>15957.63617</v>
      </c>
      <c r="K756" s="367">
        <v>37118.797130000006</v>
      </c>
      <c r="L756" s="367">
        <v>2878.91608</v>
      </c>
      <c r="M756" s="367">
        <v>2490.6929300000002</v>
      </c>
      <c r="N756" s="367">
        <v>5369.6090100000001</v>
      </c>
      <c r="O756" s="367">
        <v>42643.615189999997</v>
      </c>
      <c r="P756" s="367">
        <v>9138.0479199999991</v>
      </c>
      <c r="Q756" s="367">
        <v>454.23005999999998</v>
      </c>
      <c r="R756" s="368">
        <v>9592.2779800000008</v>
      </c>
    </row>
    <row r="757" spans="1:18" ht="13.2">
      <c r="A757" s="364"/>
      <c r="B757" s="364"/>
      <c r="C757" s="364"/>
      <c r="D757" s="364"/>
      <c r="E757" s="365">
        <v>457</v>
      </c>
      <c r="F757" s="366">
        <v>2675.2924600000001</v>
      </c>
      <c r="G757" s="367">
        <v>804.07137999999998</v>
      </c>
      <c r="H757" s="367">
        <v>3479.36384</v>
      </c>
      <c r="I757" s="367">
        <v>44172.590619999995</v>
      </c>
      <c r="J757" s="367">
        <v>23132.888500000001</v>
      </c>
      <c r="K757" s="367">
        <v>67305.479120000004</v>
      </c>
      <c r="L757" s="367">
        <v>7611.6005300000006</v>
      </c>
      <c r="M757" s="367">
        <v>2026.8063400000001</v>
      </c>
      <c r="N757" s="367">
        <v>9638.4068699999989</v>
      </c>
      <c r="O757" s="367">
        <v>80423.249830000001</v>
      </c>
      <c r="P757" s="367">
        <v>17817.334800000001</v>
      </c>
      <c r="Q757" s="367">
        <v>1564.3836999999999</v>
      </c>
      <c r="R757" s="368">
        <v>19381.718499999999</v>
      </c>
    </row>
    <row r="758" spans="1:18" ht="13.2">
      <c r="A758" s="364"/>
      <c r="B758" s="364"/>
      <c r="C758" s="364"/>
      <c r="D758" s="359" t="s">
        <v>74</v>
      </c>
      <c r="E758" s="360">
        <v>547</v>
      </c>
      <c r="F758" s="361">
        <v>1626.35555</v>
      </c>
      <c r="G758" s="362">
        <v>1132.19579</v>
      </c>
      <c r="H758" s="362">
        <v>2758.55134</v>
      </c>
      <c r="I758" s="362">
        <v>25570.915719999997</v>
      </c>
      <c r="J758" s="362">
        <v>12675.68765</v>
      </c>
      <c r="K758" s="362">
        <v>38246.603369999997</v>
      </c>
      <c r="L758" s="362">
        <v>3941.6304500000001</v>
      </c>
      <c r="M758" s="362">
        <v>1848.3327199999999</v>
      </c>
      <c r="N758" s="362">
        <v>5789.96317</v>
      </c>
      <c r="O758" s="362">
        <v>46795.117880000005</v>
      </c>
      <c r="P758" s="362">
        <v>9421.3917600000004</v>
      </c>
      <c r="Q758" s="362">
        <v>234.64145000000002</v>
      </c>
      <c r="R758" s="363">
        <v>9656.0332100000014</v>
      </c>
    </row>
    <row r="759" spans="1:18" ht="13.2">
      <c r="A759" s="364"/>
      <c r="B759" s="364"/>
      <c r="C759" s="364"/>
      <c r="D759" s="359" t="s">
        <v>73</v>
      </c>
      <c r="E759" s="360">
        <v>348</v>
      </c>
      <c r="F759" s="361">
        <v>119.72508999999999</v>
      </c>
      <c r="G759" s="362">
        <v>0</v>
      </c>
      <c r="H759" s="362">
        <v>119.72508999999999</v>
      </c>
      <c r="I759" s="362">
        <v>13341.567650000001</v>
      </c>
      <c r="J759" s="362">
        <v>15802.56841</v>
      </c>
      <c r="K759" s="362">
        <v>29144.136059999997</v>
      </c>
      <c r="L759" s="362">
        <v>5271.9124499999998</v>
      </c>
      <c r="M759" s="362">
        <v>15452.811529999999</v>
      </c>
      <c r="N759" s="362">
        <v>20724.723979999999</v>
      </c>
      <c r="O759" s="362">
        <v>49988.585129999999</v>
      </c>
      <c r="P759" s="362">
        <v>6644.5546699999995</v>
      </c>
      <c r="Q759" s="362">
        <v>199.55598000000001</v>
      </c>
      <c r="R759" s="363">
        <v>6844.1106500000005</v>
      </c>
    </row>
    <row r="760" spans="1:18" ht="13.2">
      <c r="A760" s="364"/>
      <c r="B760" s="364"/>
      <c r="C760" s="364"/>
      <c r="D760" s="364"/>
      <c r="E760" s="365">
        <v>292</v>
      </c>
      <c r="F760" s="366">
        <v>1959.54719</v>
      </c>
      <c r="G760" s="367">
        <v>744.06780000000003</v>
      </c>
      <c r="H760" s="367">
        <v>2703.61499</v>
      </c>
      <c r="I760" s="367">
        <v>41488.784169999999</v>
      </c>
      <c r="J760" s="367">
        <v>20367.740959999999</v>
      </c>
      <c r="K760" s="367">
        <v>61856.525130000002</v>
      </c>
      <c r="L760" s="367">
        <v>11031.237050000002</v>
      </c>
      <c r="M760" s="367">
        <v>4237.4914100000005</v>
      </c>
      <c r="N760" s="367">
        <v>15268.72846</v>
      </c>
      <c r="O760" s="367">
        <v>79828.868579999995</v>
      </c>
      <c r="P760" s="367">
        <v>13573.98192</v>
      </c>
      <c r="Q760" s="367">
        <v>834.36182999999994</v>
      </c>
      <c r="R760" s="368">
        <v>14408.34375</v>
      </c>
    </row>
    <row r="761" spans="1:18" ht="13.2">
      <c r="A761" s="364"/>
      <c r="B761" s="364"/>
      <c r="C761" s="364"/>
      <c r="D761" s="359" t="s">
        <v>271</v>
      </c>
      <c r="E761" s="360">
        <v>176</v>
      </c>
      <c r="F761" s="361">
        <v>10448.18779</v>
      </c>
      <c r="G761" s="362">
        <v>4866.6369299999997</v>
      </c>
      <c r="H761" s="362">
        <v>15314.824720000001</v>
      </c>
      <c r="I761" s="362">
        <v>65352.810979999995</v>
      </c>
      <c r="J761" s="362">
        <v>73229.894819999987</v>
      </c>
      <c r="K761" s="362">
        <v>138582.70580000003</v>
      </c>
      <c r="L761" s="362">
        <v>24966.911070000002</v>
      </c>
      <c r="M761" s="362">
        <v>14687.7799</v>
      </c>
      <c r="N761" s="362">
        <v>39654.690969999996</v>
      </c>
      <c r="O761" s="362">
        <v>193552.22149</v>
      </c>
      <c r="P761" s="362">
        <v>52511.855250000001</v>
      </c>
      <c r="Q761" s="362">
        <v>3330.1045800000002</v>
      </c>
      <c r="R761" s="363">
        <v>55841.95983</v>
      </c>
    </row>
    <row r="762" spans="1:18" ht="13.2">
      <c r="A762" s="364"/>
      <c r="B762" s="364"/>
      <c r="C762" s="364"/>
      <c r="D762" s="364"/>
      <c r="E762" s="365">
        <v>175</v>
      </c>
      <c r="F762" s="366">
        <v>12610.160820000001</v>
      </c>
      <c r="G762" s="367">
        <v>4893.22433</v>
      </c>
      <c r="H762" s="367">
        <v>17503.385149999998</v>
      </c>
      <c r="I762" s="367">
        <v>58903.698060000002</v>
      </c>
      <c r="J762" s="367">
        <v>53867.900439999998</v>
      </c>
      <c r="K762" s="367">
        <v>112771.59849999999</v>
      </c>
      <c r="L762" s="367">
        <v>13853.077449999999</v>
      </c>
      <c r="M762" s="367">
        <v>10751.430710000001</v>
      </c>
      <c r="N762" s="367">
        <v>24604.508160000001</v>
      </c>
      <c r="O762" s="367">
        <v>154879.49181000001</v>
      </c>
      <c r="P762" s="367">
        <v>24409.977159999999</v>
      </c>
      <c r="Q762" s="367">
        <v>1897.8357800000001</v>
      </c>
      <c r="R762" s="368">
        <v>26307.81294</v>
      </c>
    </row>
    <row r="763" spans="1:18" ht="13.2">
      <c r="A763" s="364"/>
      <c r="B763" s="364"/>
      <c r="C763" s="364"/>
      <c r="D763" s="364"/>
      <c r="E763" s="365">
        <v>541</v>
      </c>
      <c r="F763" s="366">
        <v>2257.6626099999999</v>
      </c>
      <c r="G763" s="367">
        <v>2803.2913799999997</v>
      </c>
      <c r="H763" s="367">
        <v>5060.95399</v>
      </c>
      <c r="I763" s="367">
        <v>46463.012020000002</v>
      </c>
      <c r="J763" s="367">
        <v>36965.553240000001</v>
      </c>
      <c r="K763" s="367">
        <v>83428.565260000003</v>
      </c>
      <c r="L763" s="367">
        <v>7362.0930499999995</v>
      </c>
      <c r="M763" s="367">
        <v>5433.1337800000001</v>
      </c>
      <c r="N763" s="367">
        <v>12795.22683</v>
      </c>
      <c r="O763" s="367">
        <v>101284.74608</v>
      </c>
      <c r="P763" s="367">
        <v>28863.318910000002</v>
      </c>
      <c r="Q763" s="367">
        <v>2604.0846499999998</v>
      </c>
      <c r="R763" s="368">
        <v>31467.403559999999</v>
      </c>
    </row>
    <row r="764" spans="1:18" ht="13.2">
      <c r="A764" s="364"/>
      <c r="B764" s="364"/>
      <c r="C764" s="364"/>
      <c r="D764" s="364"/>
      <c r="E764" s="365">
        <v>273</v>
      </c>
      <c r="F764" s="366">
        <v>4.6775099999999998</v>
      </c>
      <c r="G764" s="367">
        <v>0</v>
      </c>
      <c r="H764" s="367">
        <v>4.6775099999999998</v>
      </c>
      <c r="I764" s="367">
        <v>20755.90107</v>
      </c>
      <c r="J764" s="367">
        <v>6704.2549200000003</v>
      </c>
      <c r="K764" s="367">
        <v>27460.155989999999</v>
      </c>
      <c r="L764" s="367">
        <v>2021.12472</v>
      </c>
      <c r="M764" s="367">
        <v>202.31376999999998</v>
      </c>
      <c r="N764" s="367">
        <v>2223.43849</v>
      </c>
      <c r="O764" s="367">
        <v>29688.271989999997</v>
      </c>
      <c r="P764" s="367">
        <v>7915.43012</v>
      </c>
      <c r="Q764" s="367">
        <v>851.59947999999997</v>
      </c>
      <c r="R764" s="368">
        <v>8767.0295999999998</v>
      </c>
    </row>
    <row r="765" spans="1:18" ht="13.2">
      <c r="A765" s="364"/>
      <c r="B765" s="364"/>
      <c r="C765" s="364"/>
      <c r="D765" s="359" t="s">
        <v>78</v>
      </c>
      <c r="E765" s="360">
        <v>539</v>
      </c>
      <c r="F765" s="361">
        <v>5350.9707199999993</v>
      </c>
      <c r="G765" s="362">
        <v>4259.1772599999995</v>
      </c>
      <c r="H765" s="362">
        <v>9610.1479799999997</v>
      </c>
      <c r="I765" s="362">
        <v>45373.914799999999</v>
      </c>
      <c r="J765" s="362">
        <v>42828.058640000003</v>
      </c>
      <c r="K765" s="362">
        <v>88201.973440000002</v>
      </c>
      <c r="L765" s="362">
        <v>10370.52368</v>
      </c>
      <c r="M765" s="362">
        <v>4997.4286900000006</v>
      </c>
      <c r="N765" s="362">
        <v>15367.952369999999</v>
      </c>
      <c r="O765" s="362">
        <v>113180.07379000001</v>
      </c>
      <c r="P765" s="362">
        <v>30757.855149999999</v>
      </c>
      <c r="Q765" s="362">
        <v>4310.0434500000001</v>
      </c>
      <c r="R765" s="363">
        <v>35067.8986</v>
      </c>
    </row>
    <row r="766" spans="1:18" ht="13.2">
      <c r="A766" s="364"/>
      <c r="B766" s="364"/>
      <c r="C766" s="364"/>
      <c r="D766" s="364"/>
      <c r="E766" s="365">
        <v>279</v>
      </c>
      <c r="F766" s="366">
        <v>534.73540000000003</v>
      </c>
      <c r="G766" s="367">
        <v>284.30946</v>
      </c>
      <c r="H766" s="367">
        <v>819.04485999999997</v>
      </c>
      <c r="I766" s="367">
        <v>29487.09791</v>
      </c>
      <c r="J766" s="367">
        <v>34272.567179999998</v>
      </c>
      <c r="K766" s="367">
        <v>63759.665090000002</v>
      </c>
      <c r="L766" s="367">
        <v>3116.96774</v>
      </c>
      <c r="M766" s="367">
        <v>3105.9112599999999</v>
      </c>
      <c r="N766" s="367">
        <v>6222.8789999999999</v>
      </c>
      <c r="O766" s="367">
        <v>70801.588950000005</v>
      </c>
      <c r="P766" s="367">
        <v>10785.649579999999</v>
      </c>
      <c r="Q766" s="367">
        <v>1268.0784900000001</v>
      </c>
      <c r="R766" s="368">
        <v>12053.728070000001</v>
      </c>
    </row>
    <row r="767" spans="1:18" ht="13.2">
      <c r="A767" s="364"/>
      <c r="B767" s="364"/>
      <c r="C767" s="364"/>
      <c r="D767" s="364"/>
      <c r="E767" s="365">
        <v>298</v>
      </c>
      <c r="F767" s="366">
        <v>10388.868119999999</v>
      </c>
      <c r="G767" s="367">
        <v>4773.7417500000001</v>
      </c>
      <c r="H767" s="367">
        <v>15162.609869999998</v>
      </c>
      <c r="I767" s="367">
        <v>29181.970659999999</v>
      </c>
      <c r="J767" s="367">
        <v>48159.257159999994</v>
      </c>
      <c r="K767" s="367">
        <v>77341.22782</v>
      </c>
      <c r="L767" s="367">
        <v>13885.817130000001</v>
      </c>
      <c r="M767" s="367">
        <v>5626.3715999999995</v>
      </c>
      <c r="N767" s="367">
        <v>19512.188730000002</v>
      </c>
      <c r="O767" s="367">
        <v>112016.02641999999</v>
      </c>
      <c r="P767" s="367">
        <v>26854.821079999998</v>
      </c>
      <c r="Q767" s="367">
        <v>3021.9268199999997</v>
      </c>
      <c r="R767" s="368">
        <v>29876.747899999998</v>
      </c>
    </row>
    <row r="768" spans="1:18" ht="13.2">
      <c r="A768" s="364"/>
      <c r="B768" s="364"/>
      <c r="C768" s="364"/>
      <c r="D768" s="364"/>
      <c r="E768" s="365">
        <v>299</v>
      </c>
      <c r="F768" s="366">
        <v>2467.81529</v>
      </c>
      <c r="G768" s="367">
        <v>4004.3830200000002</v>
      </c>
      <c r="H768" s="367">
        <v>6472.1983099999998</v>
      </c>
      <c r="I768" s="367">
        <v>44787.27259</v>
      </c>
      <c r="J768" s="367">
        <v>48671.652390000003</v>
      </c>
      <c r="K768" s="367">
        <v>93458.924980000011</v>
      </c>
      <c r="L768" s="367">
        <v>6789.8241799999996</v>
      </c>
      <c r="M768" s="367">
        <v>3999.5075099999999</v>
      </c>
      <c r="N768" s="367">
        <v>10789.331689999999</v>
      </c>
      <c r="O768" s="367">
        <v>110720.45498000001</v>
      </c>
      <c r="P768" s="367">
        <v>12259.64928</v>
      </c>
      <c r="Q768" s="367">
        <v>4544.4648799999995</v>
      </c>
      <c r="R768" s="368">
        <v>16804.114160000001</v>
      </c>
    </row>
    <row r="769" spans="1:18" ht="13.2">
      <c r="A769" s="364"/>
      <c r="B769" s="364"/>
      <c r="C769" s="364"/>
      <c r="D769" s="364"/>
      <c r="E769" s="365">
        <v>322</v>
      </c>
      <c r="F769" s="366">
        <v>1695.4018999999998</v>
      </c>
      <c r="G769" s="367">
        <v>1093.9365700000001</v>
      </c>
      <c r="H769" s="367">
        <v>2789.3384700000001</v>
      </c>
      <c r="I769" s="367">
        <v>42730.861340000003</v>
      </c>
      <c r="J769" s="367">
        <v>39687.580099999999</v>
      </c>
      <c r="K769" s="367">
        <v>82418.441439999995</v>
      </c>
      <c r="L769" s="367">
        <v>7782.2767100000001</v>
      </c>
      <c r="M769" s="367">
        <v>7979.9110199999996</v>
      </c>
      <c r="N769" s="367">
        <v>15762.18773</v>
      </c>
      <c r="O769" s="367">
        <v>100969.96764</v>
      </c>
      <c r="P769" s="367">
        <v>10321.22329</v>
      </c>
      <c r="Q769" s="367">
        <v>1754.2336200000002</v>
      </c>
      <c r="R769" s="368">
        <v>12075.456910000001</v>
      </c>
    </row>
    <row r="770" spans="1:18" ht="13.2">
      <c r="A770" s="364"/>
      <c r="B770" s="364"/>
      <c r="C770" s="364"/>
      <c r="D770" s="359" t="s">
        <v>55</v>
      </c>
      <c r="E770" s="360">
        <v>358</v>
      </c>
      <c r="F770" s="361">
        <v>6470.7129400000003</v>
      </c>
      <c r="G770" s="362">
        <v>1717.0733500000001</v>
      </c>
      <c r="H770" s="362">
        <v>8187.78629</v>
      </c>
      <c r="I770" s="362">
        <v>23521.121709999999</v>
      </c>
      <c r="J770" s="362">
        <v>12019.908589999999</v>
      </c>
      <c r="K770" s="362">
        <v>35541.030299999999</v>
      </c>
      <c r="L770" s="362">
        <v>5188.0942800000003</v>
      </c>
      <c r="M770" s="362">
        <v>2979.4597899999999</v>
      </c>
      <c r="N770" s="362">
        <v>8167.5540700000001</v>
      </c>
      <c r="O770" s="362">
        <v>51896.370659999993</v>
      </c>
      <c r="P770" s="362">
        <v>102647.84137000001</v>
      </c>
      <c r="Q770" s="362">
        <v>2338.4718599999997</v>
      </c>
      <c r="R770" s="363">
        <v>104986.31323</v>
      </c>
    </row>
    <row r="771" spans="1:18" ht="13.2">
      <c r="A771" s="364"/>
      <c r="B771" s="364"/>
      <c r="C771" s="364"/>
      <c r="D771" s="364"/>
      <c r="E771" s="365">
        <v>274</v>
      </c>
      <c r="F771" s="366">
        <v>4448489.4985299995</v>
      </c>
      <c r="G771" s="367">
        <v>2432318.9484099997</v>
      </c>
      <c r="H771" s="367">
        <v>6880808.4469399992</v>
      </c>
      <c r="I771" s="367">
        <v>6491469.8926599994</v>
      </c>
      <c r="J771" s="367">
        <v>2421769.3053200003</v>
      </c>
      <c r="K771" s="367">
        <v>8913239.1979799997</v>
      </c>
      <c r="L771" s="367">
        <v>4549695.9451800007</v>
      </c>
      <c r="M771" s="367">
        <v>2489460.3635900002</v>
      </c>
      <c r="N771" s="367">
        <v>7039156.30877</v>
      </c>
      <c r="O771" s="367">
        <v>22833203.95369</v>
      </c>
      <c r="P771" s="367">
        <v>3718712.61925</v>
      </c>
      <c r="Q771" s="367">
        <v>2234953.9863</v>
      </c>
      <c r="R771" s="368">
        <v>5953666.6055500004</v>
      </c>
    </row>
    <row r="772" spans="1:18" ht="13.2">
      <c r="A772" s="364"/>
      <c r="B772" s="364"/>
      <c r="C772" s="364"/>
      <c r="D772" s="364"/>
      <c r="E772" s="365">
        <v>344</v>
      </c>
      <c r="F772" s="366">
        <v>9944.4371599999995</v>
      </c>
      <c r="G772" s="367">
        <v>940.56202000000008</v>
      </c>
      <c r="H772" s="367">
        <v>10884.999179999999</v>
      </c>
      <c r="I772" s="367">
        <v>33217.242819999999</v>
      </c>
      <c r="J772" s="367">
        <v>17478.734199999999</v>
      </c>
      <c r="K772" s="367">
        <v>50695.977020000006</v>
      </c>
      <c r="L772" s="367">
        <v>9898.5745200000001</v>
      </c>
      <c r="M772" s="367">
        <v>1832.49992</v>
      </c>
      <c r="N772" s="367">
        <v>11731.07444</v>
      </c>
      <c r="O772" s="367">
        <v>73312.050640000001</v>
      </c>
      <c r="P772" s="367">
        <v>152346.51369999998</v>
      </c>
      <c r="Q772" s="367">
        <v>4555.3333000000002</v>
      </c>
      <c r="R772" s="368">
        <v>156901.84700000001</v>
      </c>
    </row>
    <row r="773" spans="1:18" ht="13.2">
      <c r="A773" s="364"/>
      <c r="B773" s="364"/>
      <c r="C773" s="364"/>
      <c r="D773" s="359" t="s">
        <v>16</v>
      </c>
      <c r="E773" s="360">
        <v>111</v>
      </c>
      <c r="F773" s="361">
        <v>2242867.0087299999</v>
      </c>
      <c r="G773" s="362">
        <v>373315.62396</v>
      </c>
      <c r="H773" s="362">
        <v>2616182.6326899999</v>
      </c>
      <c r="I773" s="362">
        <v>121700.1637</v>
      </c>
      <c r="J773" s="362">
        <v>105430.46573000001</v>
      </c>
      <c r="K773" s="362">
        <v>227130.62943</v>
      </c>
      <c r="L773" s="362">
        <v>227700.30541999999</v>
      </c>
      <c r="M773" s="362">
        <v>48168.25533</v>
      </c>
      <c r="N773" s="362">
        <v>275868.56075</v>
      </c>
      <c r="O773" s="362">
        <v>3119181.8228699998</v>
      </c>
      <c r="P773" s="362">
        <v>11569527.87496</v>
      </c>
      <c r="Q773" s="362">
        <v>5876000.0903100008</v>
      </c>
      <c r="R773" s="363">
        <v>17445527.965270001</v>
      </c>
    </row>
    <row r="774" spans="1:18" ht="13.2">
      <c r="A774" s="364"/>
      <c r="B774" s="364"/>
      <c r="C774" s="364"/>
      <c r="D774" s="364"/>
      <c r="E774" s="365">
        <v>120</v>
      </c>
      <c r="F774" s="366">
        <v>14081.07547</v>
      </c>
      <c r="G774" s="367">
        <v>3275.3292000000001</v>
      </c>
      <c r="H774" s="367">
        <v>17356.404670000004</v>
      </c>
      <c r="I774" s="367">
        <v>42855.099979999999</v>
      </c>
      <c r="J774" s="367">
        <v>33184.905550000003</v>
      </c>
      <c r="K774" s="367">
        <v>76040.005529999995</v>
      </c>
      <c r="L774" s="367">
        <v>17793.603070000001</v>
      </c>
      <c r="M774" s="367">
        <v>7839.7094500000003</v>
      </c>
      <c r="N774" s="367">
        <v>25633.312519999999</v>
      </c>
      <c r="O774" s="367">
        <v>119029.72272000001</v>
      </c>
      <c r="P774" s="367">
        <v>21633.662850000001</v>
      </c>
      <c r="Q774" s="367">
        <v>1984.1197</v>
      </c>
      <c r="R774" s="368">
        <v>23617.78255</v>
      </c>
    </row>
    <row r="775" spans="1:18" ht="13.2">
      <c r="A775" s="364"/>
      <c r="B775" s="364"/>
      <c r="C775" s="364"/>
      <c r="D775" s="364"/>
      <c r="E775" s="365">
        <v>465</v>
      </c>
      <c r="F775" s="366">
        <v>4107.7909900000004</v>
      </c>
      <c r="G775" s="367">
        <v>1500.65569</v>
      </c>
      <c r="H775" s="367">
        <v>5608.44668</v>
      </c>
      <c r="I775" s="367">
        <v>52828.341950000002</v>
      </c>
      <c r="J775" s="367">
        <v>24980.987359999999</v>
      </c>
      <c r="K775" s="367">
        <v>77809.329310000001</v>
      </c>
      <c r="L775" s="367">
        <v>13916.86486</v>
      </c>
      <c r="M775" s="367">
        <v>2857.73954</v>
      </c>
      <c r="N775" s="367">
        <v>16774.6044</v>
      </c>
      <c r="O775" s="367">
        <v>100192.38039000001</v>
      </c>
      <c r="P775" s="367">
        <v>281436.77117000002</v>
      </c>
      <c r="Q775" s="367">
        <v>2414.1642400000001</v>
      </c>
      <c r="R775" s="368">
        <v>283850.93541000003</v>
      </c>
    </row>
    <row r="776" spans="1:18" ht="13.2">
      <c r="A776" s="364"/>
      <c r="B776" s="364"/>
      <c r="C776" s="364"/>
      <c r="D776" s="364"/>
      <c r="E776" s="365">
        <v>354</v>
      </c>
      <c r="F776" s="366">
        <v>5486.1822899999997</v>
      </c>
      <c r="G776" s="367">
        <v>1648.3555100000001</v>
      </c>
      <c r="H776" s="367">
        <v>7134.5378000000001</v>
      </c>
      <c r="I776" s="367">
        <v>37372.10585</v>
      </c>
      <c r="J776" s="367">
        <v>22065.415670000002</v>
      </c>
      <c r="K776" s="367">
        <v>59437.521520000002</v>
      </c>
      <c r="L776" s="367">
        <v>8978.3387700000003</v>
      </c>
      <c r="M776" s="367">
        <v>7595.8597800000007</v>
      </c>
      <c r="N776" s="367">
        <v>16574.198550000001</v>
      </c>
      <c r="O776" s="367">
        <v>83146.257870000001</v>
      </c>
      <c r="P776" s="367">
        <v>23062.796129999999</v>
      </c>
      <c r="Q776" s="367">
        <v>2371.0680699999998</v>
      </c>
      <c r="R776" s="368">
        <v>25433.8642</v>
      </c>
    </row>
    <row r="777" spans="1:18" ht="13.2">
      <c r="A777" s="364"/>
      <c r="B777" s="364"/>
      <c r="C777" s="364"/>
      <c r="D777" s="364"/>
      <c r="E777" s="365">
        <v>468</v>
      </c>
      <c r="F777" s="366">
        <v>14727.981179999999</v>
      </c>
      <c r="G777" s="367">
        <v>61.088709999999999</v>
      </c>
      <c r="H777" s="367">
        <v>14789.069890000001</v>
      </c>
      <c r="I777" s="367">
        <v>19540.026440000001</v>
      </c>
      <c r="J777" s="367">
        <v>9540.0441499999997</v>
      </c>
      <c r="K777" s="367">
        <v>29080.070589999999</v>
      </c>
      <c r="L777" s="367">
        <v>3100.1066499999997</v>
      </c>
      <c r="M777" s="367">
        <v>448.8963</v>
      </c>
      <c r="N777" s="367">
        <v>3549.0029500000001</v>
      </c>
      <c r="O777" s="367">
        <v>47418.143429999996</v>
      </c>
      <c r="P777" s="367">
        <v>6600.6916600000004</v>
      </c>
      <c r="Q777" s="367">
        <v>487.28604999999999</v>
      </c>
      <c r="R777" s="368">
        <v>7087.9777100000001</v>
      </c>
    </row>
    <row r="778" spans="1:18" ht="13.2">
      <c r="A778" s="364"/>
      <c r="B778" s="364"/>
      <c r="C778" s="364"/>
      <c r="D778" s="364"/>
      <c r="E778" s="365">
        <v>281</v>
      </c>
      <c r="F778" s="366">
        <v>4773.4574199999997</v>
      </c>
      <c r="G778" s="367">
        <v>1145.21126</v>
      </c>
      <c r="H778" s="367">
        <v>5918.6686799999998</v>
      </c>
      <c r="I778" s="367">
        <v>27995.163339999999</v>
      </c>
      <c r="J778" s="367">
        <v>125480.06412000001</v>
      </c>
      <c r="K778" s="367">
        <v>153475.22745999999</v>
      </c>
      <c r="L778" s="367">
        <v>2725.5629199999998</v>
      </c>
      <c r="M778" s="367">
        <v>6857.9306900000001</v>
      </c>
      <c r="N778" s="367">
        <v>9583.4936099999995</v>
      </c>
      <c r="O778" s="367">
        <v>168977.38975</v>
      </c>
      <c r="P778" s="367">
        <v>16204.532929999999</v>
      </c>
      <c r="Q778" s="367">
        <v>67703.609810000009</v>
      </c>
      <c r="R778" s="368">
        <v>83908.142739999996</v>
      </c>
    </row>
    <row r="779" spans="1:18" ht="13.2">
      <c r="A779" s="364"/>
      <c r="B779" s="364"/>
      <c r="C779" s="364"/>
      <c r="D779" s="359" t="s">
        <v>56</v>
      </c>
      <c r="E779" s="360">
        <v>137</v>
      </c>
      <c r="F779" s="361">
        <v>10241.562900000001</v>
      </c>
      <c r="G779" s="362">
        <v>2886.8212000000003</v>
      </c>
      <c r="H779" s="362">
        <v>13128.384099999999</v>
      </c>
      <c r="I779" s="362">
        <v>41842.47883</v>
      </c>
      <c r="J779" s="362">
        <v>38037.989820000003</v>
      </c>
      <c r="K779" s="362">
        <v>79880.46865000001</v>
      </c>
      <c r="L779" s="362">
        <v>22168.777190000001</v>
      </c>
      <c r="M779" s="362">
        <v>12649.5249</v>
      </c>
      <c r="N779" s="362">
        <v>34818.302090000005</v>
      </c>
      <c r="O779" s="362">
        <v>127827.15484</v>
      </c>
      <c r="P779" s="362">
        <v>34326.149539999999</v>
      </c>
      <c r="Q779" s="362">
        <v>2563.3362400000001</v>
      </c>
      <c r="R779" s="363">
        <v>36889.485780000003</v>
      </c>
    </row>
    <row r="780" spans="1:18" ht="13.2">
      <c r="A780" s="364"/>
      <c r="B780" s="364"/>
      <c r="C780" s="364"/>
      <c r="D780" s="364"/>
      <c r="E780" s="365">
        <v>334</v>
      </c>
      <c r="F780" s="366">
        <v>3.23868</v>
      </c>
      <c r="G780" s="367">
        <v>0</v>
      </c>
      <c r="H780" s="367">
        <v>3.23868</v>
      </c>
      <c r="I780" s="367">
        <v>21410.514739999999</v>
      </c>
      <c r="J780" s="367">
        <v>17705.730889999999</v>
      </c>
      <c r="K780" s="367">
        <v>39116.245630000005</v>
      </c>
      <c r="L780" s="367">
        <v>3557.9134199999999</v>
      </c>
      <c r="M780" s="367">
        <v>768.24980000000005</v>
      </c>
      <c r="N780" s="367">
        <v>4326.1632199999995</v>
      </c>
      <c r="O780" s="367">
        <v>43445.647530000002</v>
      </c>
      <c r="P780" s="367">
        <v>11964.819099999999</v>
      </c>
      <c r="Q780" s="367">
        <v>761.34181000000001</v>
      </c>
      <c r="R780" s="368">
        <v>12726.160910000001</v>
      </c>
    </row>
    <row r="781" spans="1:18" ht="13.2">
      <c r="A781" s="364"/>
      <c r="B781" s="364"/>
      <c r="C781" s="364"/>
      <c r="D781" s="359" t="s">
        <v>57</v>
      </c>
      <c r="E781" s="360">
        <v>317</v>
      </c>
      <c r="F781" s="361">
        <v>4.1218199999999996</v>
      </c>
      <c r="G781" s="362">
        <v>0</v>
      </c>
      <c r="H781" s="362">
        <v>4.1218199999999996</v>
      </c>
      <c r="I781" s="362">
        <v>29310.551059999998</v>
      </c>
      <c r="J781" s="362">
        <v>16575.62948</v>
      </c>
      <c r="K781" s="362">
        <v>45886.180540000001</v>
      </c>
      <c r="L781" s="362">
        <v>6443.8434699999998</v>
      </c>
      <c r="M781" s="362">
        <v>2114.4773999999998</v>
      </c>
      <c r="N781" s="362">
        <v>8558.3208699999996</v>
      </c>
      <c r="O781" s="362">
        <v>54448.623229999997</v>
      </c>
      <c r="P781" s="362">
        <v>7460.9412699999993</v>
      </c>
      <c r="Q781" s="362">
        <v>795.25669999999991</v>
      </c>
      <c r="R781" s="363">
        <v>8256.1979699999993</v>
      </c>
    </row>
    <row r="782" spans="1:18" ht="13.2">
      <c r="A782" s="364"/>
      <c r="B782" s="364"/>
      <c r="C782" s="364"/>
      <c r="D782" s="364"/>
      <c r="E782" s="365">
        <v>393</v>
      </c>
      <c r="F782" s="366">
        <v>14066.97177</v>
      </c>
      <c r="G782" s="367">
        <v>2361.4066499999999</v>
      </c>
      <c r="H782" s="367">
        <v>16428.378420000001</v>
      </c>
      <c r="I782" s="367">
        <v>59236.996299999999</v>
      </c>
      <c r="J782" s="367">
        <v>35555.861560000005</v>
      </c>
      <c r="K782" s="367">
        <v>94792.857860000004</v>
      </c>
      <c r="L782" s="367">
        <v>14087.006289999999</v>
      </c>
      <c r="M782" s="367">
        <v>11144.5743</v>
      </c>
      <c r="N782" s="367">
        <v>25231.580590000001</v>
      </c>
      <c r="O782" s="367">
        <v>136452.81687000001</v>
      </c>
      <c r="P782" s="367">
        <v>170875.63713999998</v>
      </c>
      <c r="Q782" s="367">
        <v>2571.54799</v>
      </c>
      <c r="R782" s="368">
        <v>173447.18513</v>
      </c>
    </row>
    <row r="783" spans="1:18" ht="13.2">
      <c r="A783" s="364"/>
      <c r="B783" s="364"/>
      <c r="C783" s="364"/>
      <c r="D783" s="364"/>
      <c r="E783" s="365">
        <v>428</v>
      </c>
      <c r="F783" s="366">
        <v>2959.3835600000002</v>
      </c>
      <c r="G783" s="367">
        <v>455.25409000000002</v>
      </c>
      <c r="H783" s="367">
        <v>3414.6376500000001</v>
      </c>
      <c r="I783" s="367">
        <v>36651.621090000001</v>
      </c>
      <c r="J783" s="367">
        <v>17210.242329999997</v>
      </c>
      <c r="K783" s="367">
        <v>53861.863420000001</v>
      </c>
      <c r="L783" s="367">
        <v>11172.853640000001</v>
      </c>
      <c r="M783" s="367">
        <v>14856.95975</v>
      </c>
      <c r="N783" s="367">
        <v>26029.813389999999</v>
      </c>
      <c r="O783" s="367">
        <v>83306.314459999994</v>
      </c>
      <c r="P783" s="367">
        <v>13548.371730000001</v>
      </c>
      <c r="Q783" s="367">
        <v>715.11969999999997</v>
      </c>
      <c r="R783" s="368">
        <v>14263.49143</v>
      </c>
    </row>
    <row r="784" spans="1:18" ht="13.2">
      <c r="A784" s="364"/>
      <c r="B784" s="364"/>
      <c r="C784" s="364"/>
      <c r="D784" s="359" t="s">
        <v>272</v>
      </c>
      <c r="E784" s="360">
        <v>474</v>
      </c>
      <c r="F784" s="361">
        <v>270.92203000000001</v>
      </c>
      <c r="G784" s="362">
        <v>411.29879</v>
      </c>
      <c r="H784" s="362">
        <v>682.22082</v>
      </c>
      <c r="I784" s="362">
        <v>21992.257579999998</v>
      </c>
      <c r="J784" s="362">
        <v>14705.4429</v>
      </c>
      <c r="K784" s="362">
        <v>36697.70048</v>
      </c>
      <c r="L784" s="362">
        <v>8291.4487800000006</v>
      </c>
      <c r="M784" s="362">
        <v>3132.0000299999997</v>
      </c>
      <c r="N784" s="362">
        <v>11423.44881</v>
      </c>
      <c r="O784" s="362">
        <v>48803.370109999996</v>
      </c>
      <c r="P784" s="362">
        <v>6629.0497800000003</v>
      </c>
      <c r="Q784" s="362">
        <v>703.62201000000005</v>
      </c>
      <c r="R784" s="363">
        <v>7332.6717900000003</v>
      </c>
    </row>
    <row r="785" spans="1:18" ht="13.2">
      <c r="A785" s="364"/>
      <c r="B785" s="364"/>
      <c r="C785" s="364"/>
      <c r="D785" s="359" t="s">
        <v>273</v>
      </c>
      <c r="E785" s="360">
        <v>367</v>
      </c>
      <c r="F785" s="361">
        <v>4204.4816799999999</v>
      </c>
      <c r="G785" s="362">
        <v>1546.6155200000001</v>
      </c>
      <c r="H785" s="362">
        <v>5751.0972000000002</v>
      </c>
      <c r="I785" s="362">
        <v>38955.438499999997</v>
      </c>
      <c r="J785" s="362">
        <v>19069.629120000001</v>
      </c>
      <c r="K785" s="362">
        <v>58025.067619999994</v>
      </c>
      <c r="L785" s="362">
        <v>8718.1492200000012</v>
      </c>
      <c r="M785" s="362">
        <v>5750.9868200000001</v>
      </c>
      <c r="N785" s="362">
        <v>14469.136039999999</v>
      </c>
      <c r="O785" s="362">
        <v>78245.300860000003</v>
      </c>
      <c r="P785" s="362">
        <v>8812.4989399999995</v>
      </c>
      <c r="Q785" s="362">
        <v>2370.7780200000002</v>
      </c>
      <c r="R785" s="363">
        <v>11183.276960000001</v>
      </c>
    </row>
    <row r="786" spans="1:18" ht="13.2">
      <c r="A786" s="364"/>
      <c r="B786" s="364"/>
      <c r="C786" s="364"/>
      <c r="D786" s="359" t="s">
        <v>274</v>
      </c>
      <c r="E786" s="360">
        <v>412</v>
      </c>
      <c r="F786" s="361">
        <v>181.16757999999999</v>
      </c>
      <c r="G786" s="362">
        <v>244.03672</v>
      </c>
      <c r="H786" s="362">
        <v>425.20429999999999</v>
      </c>
      <c r="I786" s="362">
        <v>20926.049219999997</v>
      </c>
      <c r="J786" s="362">
        <v>24031.96285</v>
      </c>
      <c r="K786" s="362">
        <v>44958.012069999997</v>
      </c>
      <c r="L786" s="362">
        <v>1745.1777500000001</v>
      </c>
      <c r="M786" s="362">
        <v>1907.6811200000002</v>
      </c>
      <c r="N786" s="362">
        <v>3652.85887</v>
      </c>
      <c r="O786" s="362">
        <v>49036.075240000006</v>
      </c>
      <c r="P786" s="362">
        <v>14592.010900000001</v>
      </c>
      <c r="Q786" s="362">
        <v>1900.1645800000001</v>
      </c>
      <c r="R786" s="363">
        <v>16492.175480000002</v>
      </c>
    </row>
    <row r="787" spans="1:18" ht="13.2">
      <c r="A787" s="364"/>
      <c r="B787" s="364"/>
      <c r="C787" s="364"/>
      <c r="D787" s="364"/>
      <c r="E787" s="365">
        <v>420</v>
      </c>
      <c r="F787" s="366">
        <v>1537.23551</v>
      </c>
      <c r="G787" s="367">
        <v>690.34078</v>
      </c>
      <c r="H787" s="367">
        <v>2227.57629</v>
      </c>
      <c r="I787" s="367">
        <v>44919.101090000004</v>
      </c>
      <c r="J787" s="367">
        <v>39858.663369999995</v>
      </c>
      <c r="K787" s="367">
        <v>84777.764459999991</v>
      </c>
      <c r="L787" s="367">
        <v>12518.1271</v>
      </c>
      <c r="M787" s="367">
        <v>4202.4915700000001</v>
      </c>
      <c r="N787" s="367">
        <v>16720.61867</v>
      </c>
      <c r="O787" s="367">
        <v>103725.95942</v>
      </c>
      <c r="P787" s="367">
        <v>22551.809260000002</v>
      </c>
      <c r="Q787" s="367">
        <v>1688.0156999999999</v>
      </c>
      <c r="R787" s="368">
        <v>24239.824960000002</v>
      </c>
    </row>
    <row r="788" spans="1:18" ht="13.2">
      <c r="A788" s="364"/>
      <c r="B788" s="364"/>
      <c r="C788" s="364"/>
      <c r="D788" s="359" t="s">
        <v>59</v>
      </c>
      <c r="E788" s="360">
        <v>142</v>
      </c>
      <c r="F788" s="361">
        <v>47186.280630000001</v>
      </c>
      <c r="G788" s="362">
        <v>167717.77127</v>
      </c>
      <c r="H788" s="362">
        <v>214904.05190000002</v>
      </c>
      <c r="I788" s="362">
        <v>73272.212760000009</v>
      </c>
      <c r="J788" s="362">
        <v>80833.094060000003</v>
      </c>
      <c r="K788" s="362">
        <v>154105.30682</v>
      </c>
      <c r="L788" s="362">
        <v>20995.19384</v>
      </c>
      <c r="M788" s="362">
        <v>20548.694309999999</v>
      </c>
      <c r="N788" s="362">
        <v>41543.888149999999</v>
      </c>
      <c r="O788" s="362">
        <v>410553.24687000003</v>
      </c>
      <c r="P788" s="362">
        <v>118598.46742</v>
      </c>
      <c r="Q788" s="362">
        <v>83782.930090000009</v>
      </c>
      <c r="R788" s="363">
        <v>202381.39750999998</v>
      </c>
    </row>
    <row r="789" spans="1:18" ht="13.2">
      <c r="A789" s="364"/>
      <c r="B789" s="364"/>
      <c r="C789" s="364"/>
      <c r="D789" s="364"/>
      <c r="E789" s="365">
        <v>146</v>
      </c>
      <c r="F789" s="366">
        <v>12559.754000000001</v>
      </c>
      <c r="G789" s="367">
        <v>15585.401250000001</v>
      </c>
      <c r="H789" s="367">
        <v>28145.15525</v>
      </c>
      <c r="I789" s="367">
        <v>64507.864950000003</v>
      </c>
      <c r="J789" s="367">
        <v>65507.492319999998</v>
      </c>
      <c r="K789" s="367">
        <v>130015.35726999999</v>
      </c>
      <c r="L789" s="367">
        <v>12566.858330000001</v>
      </c>
      <c r="M789" s="367">
        <v>29651.244480000001</v>
      </c>
      <c r="N789" s="367">
        <v>42218.102810000004</v>
      </c>
      <c r="O789" s="367">
        <v>200378.61533</v>
      </c>
      <c r="P789" s="367">
        <v>34205.542430000001</v>
      </c>
      <c r="Q789" s="367">
        <v>5089.8936699999995</v>
      </c>
      <c r="R789" s="368">
        <v>39295.436099999999</v>
      </c>
    </row>
    <row r="790" spans="1:18" ht="13.2">
      <c r="A790" s="364"/>
      <c r="B790" s="364"/>
      <c r="C790" s="364"/>
      <c r="D790" s="364"/>
      <c r="E790" s="365">
        <v>532</v>
      </c>
      <c r="F790" s="366">
        <v>5022.75965</v>
      </c>
      <c r="G790" s="367">
        <v>2571.9266299999999</v>
      </c>
      <c r="H790" s="367">
        <v>7594.6862799999999</v>
      </c>
      <c r="I790" s="367">
        <v>26922.05255</v>
      </c>
      <c r="J790" s="367">
        <v>37330.367180000001</v>
      </c>
      <c r="K790" s="367">
        <v>64252.419729999994</v>
      </c>
      <c r="L790" s="367">
        <v>8431.287980000001</v>
      </c>
      <c r="M790" s="367">
        <v>7433.9069300000001</v>
      </c>
      <c r="N790" s="367">
        <v>15865.19491</v>
      </c>
      <c r="O790" s="367">
        <v>87712.300920000009</v>
      </c>
      <c r="P790" s="367">
        <v>18330.710030000002</v>
      </c>
      <c r="Q790" s="367">
        <v>3072.04459</v>
      </c>
      <c r="R790" s="368">
        <v>21402.75462</v>
      </c>
    </row>
    <row r="791" spans="1:18" ht="13.2">
      <c r="A791" s="364"/>
      <c r="B791" s="364"/>
      <c r="C791" s="364"/>
      <c r="D791" s="364"/>
      <c r="E791" s="365">
        <v>337</v>
      </c>
      <c r="F791" s="366">
        <v>6183.0937999999996</v>
      </c>
      <c r="G791" s="367">
        <v>4668.1331500000006</v>
      </c>
      <c r="H791" s="367">
        <v>10851.226949999998</v>
      </c>
      <c r="I791" s="367">
        <v>22936.805059999999</v>
      </c>
      <c r="J791" s="367">
        <v>41696.670709999999</v>
      </c>
      <c r="K791" s="367">
        <v>64633.475770000005</v>
      </c>
      <c r="L791" s="367">
        <v>4704.1116300000003</v>
      </c>
      <c r="M791" s="367">
        <v>7312.9370999999992</v>
      </c>
      <c r="N791" s="367">
        <v>12017.04873</v>
      </c>
      <c r="O791" s="367">
        <v>87501.751449999996</v>
      </c>
      <c r="P791" s="367">
        <v>10488.694289999999</v>
      </c>
      <c r="Q791" s="367">
        <v>2006.4705800000002</v>
      </c>
      <c r="R791" s="368">
        <v>12495.164869999999</v>
      </c>
    </row>
    <row r="792" spans="1:18" ht="13.2">
      <c r="A792" s="364"/>
      <c r="B792" s="364"/>
      <c r="C792" s="364"/>
      <c r="D792" s="364"/>
      <c r="E792" s="365">
        <v>454</v>
      </c>
      <c r="F792" s="366">
        <v>3777.6446900000001</v>
      </c>
      <c r="G792" s="367">
        <v>9988.6627899999985</v>
      </c>
      <c r="H792" s="367">
        <v>13766.307480000001</v>
      </c>
      <c r="I792" s="367">
        <v>41895.574619999999</v>
      </c>
      <c r="J792" s="367">
        <v>47733.106759999995</v>
      </c>
      <c r="K792" s="367">
        <v>89628.681379999995</v>
      </c>
      <c r="L792" s="367">
        <v>10986.70844</v>
      </c>
      <c r="M792" s="367">
        <v>6517.1538899999996</v>
      </c>
      <c r="N792" s="367">
        <v>17503.86233</v>
      </c>
      <c r="O792" s="367">
        <v>120898.85119</v>
      </c>
      <c r="P792" s="367">
        <v>39908.713710000004</v>
      </c>
      <c r="Q792" s="367">
        <v>4461.1634599999998</v>
      </c>
      <c r="R792" s="368">
        <v>44369.87717</v>
      </c>
    </row>
    <row r="793" spans="1:18" ht="13.2">
      <c r="A793" s="364"/>
      <c r="B793" s="364"/>
      <c r="C793" s="364"/>
      <c r="D793" s="364"/>
      <c r="E793" s="365">
        <v>293</v>
      </c>
      <c r="F793" s="366">
        <v>11172.760679999999</v>
      </c>
      <c r="G793" s="367">
        <v>4852.05638</v>
      </c>
      <c r="H793" s="367">
        <v>16024.817060000001</v>
      </c>
      <c r="I793" s="367">
        <v>50699.667849999998</v>
      </c>
      <c r="J793" s="367">
        <v>75629.413140000004</v>
      </c>
      <c r="K793" s="367">
        <v>126329.08098999999</v>
      </c>
      <c r="L793" s="367">
        <v>13069.254580000001</v>
      </c>
      <c r="M793" s="367">
        <v>9899.0187899999983</v>
      </c>
      <c r="N793" s="367">
        <v>22968.273370000003</v>
      </c>
      <c r="O793" s="367">
        <v>165322.17142</v>
      </c>
      <c r="P793" s="367">
        <v>44177.537840000005</v>
      </c>
      <c r="Q793" s="367">
        <v>7630.1415499999994</v>
      </c>
      <c r="R793" s="368">
        <v>51807.679389999998</v>
      </c>
    </row>
    <row r="794" spans="1:18" ht="13.2">
      <c r="A794" s="364"/>
      <c r="B794" s="364"/>
      <c r="C794" s="364"/>
      <c r="D794" s="364"/>
      <c r="E794" s="365">
        <v>300</v>
      </c>
      <c r="F794" s="366">
        <v>4021.4112400000004</v>
      </c>
      <c r="G794" s="367">
        <v>5072.10844</v>
      </c>
      <c r="H794" s="367">
        <v>9093.5196799999994</v>
      </c>
      <c r="I794" s="367">
        <v>28419.836039999998</v>
      </c>
      <c r="J794" s="367">
        <v>43139.628420000001</v>
      </c>
      <c r="K794" s="367">
        <v>71559.464459999988</v>
      </c>
      <c r="L794" s="367">
        <v>8295.7876500000002</v>
      </c>
      <c r="M794" s="367">
        <v>7227.5582199999999</v>
      </c>
      <c r="N794" s="367">
        <v>15523.345869999999</v>
      </c>
      <c r="O794" s="367">
        <v>96176.330010000005</v>
      </c>
      <c r="P794" s="367">
        <v>18786.886200000001</v>
      </c>
      <c r="Q794" s="367">
        <v>2683.2422799999999</v>
      </c>
      <c r="R794" s="368">
        <v>21470.128479999999</v>
      </c>
    </row>
    <row r="795" spans="1:18" ht="13.2">
      <c r="A795" s="364"/>
      <c r="B795" s="364"/>
      <c r="C795" s="364"/>
      <c r="D795" s="364"/>
      <c r="E795" s="365">
        <v>332</v>
      </c>
      <c r="F795" s="366">
        <v>10.79687</v>
      </c>
      <c r="G795" s="367">
        <v>0</v>
      </c>
      <c r="H795" s="367">
        <v>10.79687</v>
      </c>
      <c r="I795" s="367">
        <v>14131.890789999999</v>
      </c>
      <c r="J795" s="367">
        <v>13511.819730000001</v>
      </c>
      <c r="K795" s="367">
        <v>27643.710520000001</v>
      </c>
      <c r="L795" s="367">
        <v>975.19676000000004</v>
      </c>
      <c r="M795" s="367">
        <v>965.81653000000006</v>
      </c>
      <c r="N795" s="367">
        <v>1941.0132900000001</v>
      </c>
      <c r="O795" s="367">
        <v>29595.520680000001</v>
      </c>
      <c r="P795" s="367">
        <v>9502.282650000001</v>
      </c>
      <c r="Q795" s="367">
        <v>939.98659999999995</v>
      </c>
      <c r="R795" s="368">
        <v>10442.269249999999</v>
      </c>
    </row>
    <row r="796" spans="1:18" ht="13.2">
      <c r="A796" s="364"/>
      <c r="B796" s="364"/>
      <c r="C796" s="364"/>
      <c r="D796" s="364"/>
      <c r="E796" s="365">
        <v>438</v>
      </c>
      <c r="F796" s="366">
        <v>62866.438620000001</v>
      </c>
      <c r="G796" s="367">
        <v>230598.26981999999</v>
      </c>
      <c r="H796" s="367">
        <v>293464.70844000002</v>
      </c>
      <c r="I796" s="367">
        <v>31459.12357</v>
      </c>
      <c r="J796" s="367">
        <v>44610.708049999994</v>
      </c>
      <c r="K796" s="367">
        <v>76069.831620000012</v>
      </c>
      <c r="L796" s="367">
        <v>8558.1814600000016</v>
      </c>
      <c r="M796" s="367">
        <v>17804.69715</v>
      </c>
      <c r="N796" s="367">
        <v>26362.87861</v>
      </c>
      <c r="O796" s="367">
        <v>395897.41867000004</v>
      </c>
      <c r="P796" s="367">
        <v>57648.900170000001</v>
      </c>
      <c r="Q796" s="367">
        <v>13525.33489</v>
      </c>
      <c r="R796" s="368">
        <v>71174.235060000006</v>
      </c>
    </row>
    <row r="797" spans="1:18" ht="13.2">
      <c r="A797" s="364"/>
      <c r="B797" s="364"/>
      <c r="C797" s="364"/>
      <c r="D797" s="359" t="s">
        <v>82</v>
      </c>
      <c r="E797" s="360">
        <v>366</v>
      </c>
      <c r="F797" s="361">
        <v>2135.20442</v>
      </c>
      <c r="G797" s="362">
        <v>190.02548999999999</v>
      </c>
      <c r="H797" s="362">
        <v>2325.22991</v>
      </c>
      <c r="I797" s="362">
        <v>45612.302080000001</v>
      </c>
      <c r="J797" s="362">
        <v>18482.20696</v>
      </c>
      <c r="K797" s="362">
        <v>64094.509039999997</v>
      </c>
      <c r="L797" s="362">
        <v>10737.007810000001</v>
      </c>
      <c r="M797" s="362">
        <v>5053.10646</v>
      </c>
      <c r="N797" s="362">
        <v>15790.11427</v>
      </c>
      <c r="O797" s="362">
        <v>82209.853220000005</v>
      </c>
      <c r="P797" s="362">
        <v>17726.04479</v>
      </c>
      <c r="Q797" s="362">
        <v>471.84865000000002</v>
      </c>
      <c r="R797" s="363">
        <v>18197.89344</v>
      </c>
    </row>
    <row r="798" spans="1:18" ht="13.2">
      <c r="A798" s="364"/>
      <c r="B798" s="364"/>
      <c r="C798" s="364"/>
      <c r="D798" s="359" t="s">
        <v>66</v>
      </c>
      <c r="E798" s="360">
        <v>550</v>
      </c>
      <c r="F798" s="361">
        <v>3701.9308599999999</v>
      </c>
      <c r="G798" s="362">
        <v>3254.77144</v>
      </c>
      <c r="H798" s="362">
        <v>6956.7022999999999</v>
      </c>
      <c r="I798" s="362">
        <v>44556.404090000004</v>
      </c>
      <c r="J798" s="362">
        <v>49836.556240000005</v>
      </c>
      <c r="K798" s="362">
        <v>94392.960330000002</v>
      </c>
      <c r="L798" s="362">
        <v>10420.180480000001</v>
      </c>
      <c r="M798" s="362">
        <v>8378.4139099999993</v>
      </c>
      <c r="N798" s="362">
        <v>18798.594390000002</v>
      </c>
      <c r="O798" s="362">
        <v>120148.25701999999</v>
      </c>
      <c r="P798" s="362">
        <v>22589.65035</v>
      </c>
      <c r="Q798" s="362">
        <v>1096.94075</v>
      </c>
      <c r="R798" s="363">
        <v>23686.591100000001</v>
      </c>
    </row>
    <row r="799" spans="1:18" ht="13.2">
      <c r="A799" s="364"/>
      <c r="B799" s="364"/>
      <c r="C799" s="364"/>
      <c r="D799" s="364"/>
      <c r="E799" s="365">
        <v>349</v>
      </c>
      <c r="F799" s="366">
        <v>6.2400600000000006</v>
      </c>
      <c r="G799" s="367">
        <v>0</v>
      </c>
      <c r="H799" s="367">
        <v>6.2400600000000006</v>
      </c>
      <c r="I799" s="367">
        <v>23632.505519999999</v>
      </c>
      <c r="J799" s="367">
        <v>13606.70515</v>
      </c>
      <c r="K799" s="367">
        <v>37239.21067</v>
      </c>
      <c r="L799" s="367">
        <v>3084.2022400000001</v>
      </c>
      <c r="M799" s="367">
        <v>781.41730000000007</v>
      </c>
      <c r="N799" s="367">
        <v>3865.6195400000001</v>
      </c>
      <c r="O799" s="367">
        <v>41111.070270000004</v>
      </c>
      <c r="P799" s="367">
        <v>9393.0436899999986</v>
      </c>
      <c r="Q799" s="367">
        <v>1378.3804399999999</v>
      </c>
      <c r="R799" s="368">
        <v>10771.424130000001</v>
      </c>
    </row>
    <row r="800" spans="1:18" ht="13.2">
      <c r="A800" s="364"/>
      <c r="B800" s="364"/>
      <c r="C800" s="364"/>
      <c r="D800" s="364"/>
      <c r="E800" s="365">
        <v>394</v>
      </c>
      <c r="F800" s="366">
        <v>2868.0169700000001</v>
      </c>
      <c r="G800" s="367">
        <v>0</v>
      </c>
      <c r="H800" s="367">
        <v>2868.0169700000001</v>
      </c>
      <c r="I800" s="367">
        <v>10685.058949999999</v>
      </c>
      <c r="J800" s="367">
        <v>4403.3418099999999</v>
      </c>
      <c r="K800" s="367">
        <v>15088.40076</v>
      </c>
      <c r="L800" s="367">
        <v>1888.7436499999999</v>
      </c>
      <c r="M800" s="367">
        <v>1056.2083400000001</v>
      </c>
      <c r="N800" s="367">
        <v>2944.95199</v>
      </c>
      <c r="O800" s="367">
        <v>20901.369719999999</v>
      </c>
      <c r="P800" s="367">
        <v>256168.12152000002</v>
      </c>
      <c r="Q800" s="367">
        <v>512.16671999999994</v>
      </c>
      <c r="R800" s="368">
        <v>256680.28824000002</v>
      </c>
    </row>
    <row r="801" spans="1:18" ht="13.2">
      <c r="A801" s="364"/>
      <c r="B801" s="364"/>
      <c r="C801" s="364"/>
      <c r="D801" s="364"/>
      <c r="E801" s="365">
        <v>407</v>
      </c>
      <c r="F801" s="366">
        <v>3.8000000000000002E-4</v>
      </c>
      <c r="G801" s="367">
        <v>0</v>
      </c>
      <c r="H801" s="367">
        <v>3.8000000000000002E-4</v>
      </c>
      <c r="I801" s="367">
        <v>13978.53385</v>
      </c>
      <c r="J801" s="367">
        <v>17135.811229999999</v>
      </c>
      <c r="K801" s="367">
        <v>31114.345079999999</v>
      </c>
      <c r="L801" s="367">
        <v>1093.6754099999998</v>
      </c>
      <c r="M801" s="367">
        <v>1567.27926</v>
      </c>
      <c r="N801" s="367">
        <v>2660.9546700000001</v>
      </c>
      <c r="O801" s="367">
        <v>33775.300130000003</v>
      </c>
      <c r="P801" s="367">
        <v>3720.8730699999996</v>
      </c>
      <c r="Q801" s="367">
        <v>265.18396000000001</v>
      </c>
      <c r="R801" s="368">
        <v>3986.0570299999999</v>
      </c>
    </row>
    <row r="802" spans="1:18" ht="13.2">
      <c r="A802" s="364"/>
      <c r="B802" s="364"/>
      <c r="C802" s="364"/>
      <c r="D802" s="364"/>
      <c r="E802" s="365">
        <v>552</v>
      </c>
      <c r="F802" s="366">
        <v>2337.32278</v>
      </c>
      <c r="G802" s="367">
        <v>2436.6434399999998</v>
      </c>
      <c r="H802" s="367">
        <v>4773.9662199999993</v>
      </c>
      <c r="I802" s="367">
        <v>37872.610460000004</v>
      </c>
      <c r="J802" s="367">
        <v>37196.862850000005</v>
      </c>
      <c r="K802" s="367">
        <v>75069.473310000001</v>
      </c>
      <c r="L802" s="367">
        <v>14857.171829999999</v>
      </c>
      <c r="M802" s="367">
        <v>6011.9478499999996</v>
      </c>
      <c r="N802" s="367">
        <v>20869.11968</v>
      </c>
      <c r="O802" s="367">
        <v>100712.55920999999</v>
      </c>
      <c r="P802" s="367">
        <v>18266.386480000001</v>
      </c>
      <c r="Q802" s="367">
        <v>2704.9300499999999</v>
      </c>
      <c r="R802" s="368">
        <v>20971.31653</v>
      </c>
    </row>
    <row r="803" spans="1:18" ht="13.2">
      <c r="A803" s="364"/>
      <c r="B803" s="364"/>
      <c r="C803" s="364"/>
      <c r="D803" s="364"/>
      <c r="E803" s="365">
        <v>266</v>
      </c>
      <c r="F803" s="366">
        <v>0.19252</v>
      </c>
      <c r="G803" s="367">
        <v>0</v>
      </c>
      <c r="H803" s="367">
        <v>0.19252</v>
      </c>
      <c r="I803" s="367">
        <v>17066.825089999998</v>
      </c>
      <c r="J803" s="367">
        <v>4681.9124499999998</v>
      </c>
      <c r="K803" s="367">
        <v>21748.737539999998</v>
      </c>
      <c r="L803" s="367">
        <v>292.36634999999995</v>
      </c>
      <c r="M803" s="367">
        <v>264.85230000000001</v>
      </c>
      <c r="N803" s="367">
        <v>557.21865000000003</v>
      </c>
      <c r="O803" s="367">
        <v>22306.148710000001</v>
      </c>
      <c r="P803" s="367">
        <v>6064.9523899999995</v>
      </c>
      <c r="Q803" s="367">
        <v>677.89386999999999</v>
      </c>
      <c r="R803" s="368">
        <v>6742.8462599999993</v>
      </c>
    </row>
    <row r="804" spans="1:18" ht="13.2">
      <c r="A804" s="364"/>
      <c r="B804" s="364"/>
      <c r="C804" s="364"/>
      <c r="D804" s="364"/>
      <c r="E804" s="365">
        <v>359</v>
      </c>
      <c r="F804" s="366">
        <v>6616.8662000000004</v>
      </c>
      <c r="G804" s="367">
        <v>7541.8005999999996</v>
      </c>
      <c r="H804" s="367">
        <v>14158.666800000001</v>
      </c>
      <c r="I804" s="367">
        <v>67416.695619999999</v>
      </c>
      <c r="J804" s="367">
        <v>69299.640599999999</v>
      </c>
      <c r="K804" s="367">
        <v>136716.33622</v>
      </c>
      <c r="L804" s="367">
        <v>15614.02801</v>
      </c>
      <c r="M804" s="367">
        <v>10883.19908</v>
      </c>
      <c r="N804" s="367">
        <v>26497.22709</v>
      </c>
      <c r="O804" s="367">
        <v>177372.23011</v>
      </c>
      <c r="P804" s="367">
        <v>74704.354790000012</v>
      </c>
      <c r="Q804" s="367">
        <v>9565.5088599999999</v>
      </c>
      <c r="R804" s="368">
        <v>84269.863649999999</v>
      </c>
    </row>
    <row r="805" spans="1:18" ht="13.2">
      <c r="A805" s="364"/>
      <c r="B805" s="364"/>
      <c r="C805" s="364"/>
      <c r="D805" s="359" t="s">
        <v>62</v>
      </c>
      <c r="E805" s="360">
        <v>151</v>
      </c>
      <c r="F805" s="361">
        <v>76230.953859999994</v>
      </c>
      <c r="G805" s="362">
        <v>73657.836739999999</v>
      </c>
      <c r="H805" s="362">
        <v>149888.79060000001</v>
      </c>
      <c r="I805" s="362">
        <v>40968.979630000002</v>
      </c>
      <c r="J805" s="362">
        <v>65720.433300000004</v>
      </c>
      <c r="K805" s="362">
        <v>106689.41293000001</v>
      </c>
      <c r="L805" s="362">
        <v>11833.0826</v>
      </c>
      <c r="M805" s="362">
        <v>15196.473310000001</v>
      </c>
      <c r="N805" s="362">
        <v>27029.555909999999</v>
      </c>
      <c r="O805" s="362">
        <v>283607.75943999999</v>
      </c>
      <c r="P805" s="362">
        <v>91973.709760000012</v>
      </c>
      <c r="Q805" s="362">
        <v>7733.1377499999999</v>
      </c>
      <c r="R805" s="363">
        <v>99706.847510000007</v>
      </c>
    </row>
    <row r="806" spans="1:18" ht="13.2">
      <c r="A806" s="364"/>
      <c r="B806" s="364"/>
      <c r="C806" s="364"/>
      <c r="D806" s="364"/>
      <c r="E806" s="365">
        <v>152</v>
      </c>
      <c r="F806" s="366">
        <v>7887.3807000000006</v>
      </c>
      <c r="G806" s="367">
        <v>10477.905640000001</v>
      </c>
      <c r="H806" s="367">
        <v>18365.286339999999</v>
      </c>
      <c r="I806" s="367">
        <v>35758.798510000001</v>
      </c>
      <c r="J806" s="367">
        <v>50332.897850000001</v>
      </c>
      <c r="K806" s="367">
        <v>86091.696360000002</v>
      </c>
      <c r="L806" s="367">
        <v>10816.524029999999</v>
      </c>
      <c r="M806" s="367">
        <v>34708.650219999996</v>
      </c>
      <c r="N806" s="367">
        <v>45525.174249999996</v>
      </c>
      <c r="O806" s="367">
        <v>149982.15694999998</v>
      </c>
      <c r="P806" s="367">
        <v>25379.102749999998</v>
      </c>
      <c r="Q806" s="367">
        <v>2317.0737799999997</v>
      </c>
      <c r="R806" s="368">
        <v>27696.176530000001</v>
      </c>
    </row>
    <row r="807" spans="1:18" ht="13.2">
      <c r="A807" s="364"/>
      <c r="B807" s="364"/>
      <c r="C807" s="364"/>
      <c r="D807" s="364"/>
      <c r="E807" s="365">
        <v>154</v>
      </c>
      <c r="F807" s="366">
        <v>288431.75092999998</v>
      </c>
      <c r="G807" s="367">
        <v>249160.55180000002</v>
      </c>
      <c r="H807" s="367">
        <v>537592.30273</v>
      </c>
      <c r="I807" s="367">
        <v>121515.59398999999</v>
      </c>
      <c r="J807" s="367">
        <v>98419.842209999988</v>
      </c>
      <c r="K807" s="367">
        <v>219935.4362</v>
      </c>
      <c r="L807" s="367">
        <v>188594.49178000001</v>
      </c>
      <c r="M807" s="367">
        <v>63286.113130000005</v>
      </c>
      <c r="N807" s="367">
        <v>251880.60490999999</v>
      </c>
      <c r="O807" s="367">
        <v>1009408.34384</v>
      </c>
      <c r="P807" s="367">
        <v>4646664.3043</v>
      </c>
      <c r="Q807" s="367">
        <v>537062.77710000006</v>
      </c>
      <c r="R807" s="368">
        <v>5183727.0813999996</v>
      </c>
    </row>
    <row r="808" spans="1:18" ht="13.2">
      <c r="A808" s="364"/>
      <c r="B808" s="364"/>
      <c r="C808" s="364"/>
      <c r="D808" s="364"/>
      <c r="E808" s="365">
        <v>294</v>
      </c>
      <c r="F808" s="366">
        <v>3274.6559999999999</v>
      </c>
      <c r="G808" s="367">
        <v>2640.4498100000001</v>
      </c>
      <c r="H808" s="367">
        <v>5915.10581</v>
      </c>
      <c r="I808" s="367">
        <v>35639.40984</v>
      </c>
      <c r="J808" s="367">
        <v>57854.523119999998</v>
      </c>
      <c r="K808" s="367">
        <v>93493.932959999991</v>
      </c>
      <c r="L808" s="367">
        <v>8854.4683299999997</v>
      </c>
      <c r="M808" s="367">
        <v>16319.761400000001</v>
      </c>
      <c r="N808" s="367">
        <v>25174.229729999999</v>
      </c>
      <c r="O808" s="367">
        <v>124583.26850000001</v>
      </c>
      <c r="P808" s="367">
        <v>20151.69671</v>
      </c>
      <c r="Q808" s="367">
        <v>3926.8169500000004</v>
      </c>
      <c r="R808" s="368">
        <v>24078.513660000001</v>
      </c>
    </row>
    <row r="809" spans="1:18" ht="13.2">
      <c r="A809" s="364"/>
      <c r="B809" s="364"/>
      <c r="C809" s="364"/>
      <c r="D809" s="364"/>
      <c r="E809" s="365">
        <v>382</v>
      </c>
      <c r="F809" s="366">
        <v>4.41838</v>
      </c>
      <c r="G809" s="367">
        <v>10.412240000000001</v>
      </c>
      <c r="H809" s="367">
        <v>14.830620000000001</v>
      </c>
      <c r="I809" s="367">
        <v>9781.0539200000003</v>
      </c>
      <c r="J809" s="367">
        <v>17293.345450000001</v>
      </c>
      <c r="K809" s="367">
        <v>27074.399370000003</v>
      </c>
      <c r="L809" s="367">
        <v>2282.7249300000003</v>
      </c>
      <c r="M809" s="367">
        <v>875.07216000000005</v>
      </c>
      <c r="N809" s="367">
        <v>3157.79709</v>
      </c>
      <c r="O809" s="367">
        <v>30247.02708</v>
      </c>
      <c r="P809" s="367">
        <v>6039.8198200000006</v>
      </c>
      <c r="Q809" s="367">
        <v>755.39814999999999</v>
      </c>
      <c r="R809" s="368">
        <v>6795.2179699999997</v>
      </c>
    </row>
    <row r="810" spans="1:18" ht="13.2">
      <c r="A810" s="364"/>
      <c r="B810" s="364"/>
      <c r="C810" s="364"/>
      <c r="D810" s="364"/>
      <c r="E810" s="365">
        <v>469</v>
      </c>
      <c r="F810" s="366">
        <v>548.74337000000003</v>
      </c>
      <c r="G810" s="367">
        <v>2963.5684799999999</v>
      </c>
      <c r="H810" s="367">
        <v>3512.31185</v>
      </c>
      <c r="I810" s="367">
        <v>8693.3413800000017</v>
      </c>
      <c r="J810" s="367">
        <v>25605.603280000003</v>
      </c>
      <c r="K810" s="367">
        <v>34298.944659999994</v>
      </c>
      <c r="L810" s="367">
        <v>908.55527000000006</v>
      </c>
      <c r="M810" s="367">
        <v>101.91325999999999</v>
      </c>
      <c r="N810" s="367">
        <v>1010.46853</v>
      </c>
      <c r="O810" s="367">
        <v>38821.725039999998</v>
      </c>
      <c r="P810" s="367">
        <v>5242.9253099999996</v>
      </c>
      <c r="Q810" s="367">
        <v>2908.0904500000001</v>
      </c>
      <c r="R810" s="368">
        <v>8151.0157600000002</v>
      </c>
    </row>
    <row r="811" spans="1:18" ht="13.2">
      <c r="A811" s="364"/>
      <c r="B811" s="364"/>
      <c r="C811" s="364"/>
      <c r="D811" s="364"/>
      <c r="E811" s="365">
        <v>264</v>
      </c>
      <c r="F811" s="366">
        <v>2889.8872900000001</v>
      </c>
      <c r="G811" s="367">
        <v>5773.4834500000006</v>
      </c>
      <c r="H811" s="367">
        <v>8663.3707400000003</v>
      </c>
      <c r="I811" s="367">
        <v>20601.294020000001</v>
      </c>
      <c r="J811" s="367">
        <v>44573.256670000002</v>
      </c>
      <c r="K811" s="367">
        <v>65174.550689999996</v>
      </c>
      <c r="L811" s="367">
        <v>5844.14804</v>
      </c>
      <c r="M811" s="367">
        <v>117.05182000000001</v>
      </c>
      <c r="N811" s="367">
        <v>5961.1998600000006</v>
      </c>
      <c r="O811" s="367">
        <v>79799.12129000001</v>
      </c>
      <c r="P811" s="367">
        <v>14833.67993</v>
      </c>
      <c r="Q811" s="367">
        <v>1478.11896</v>
      </c>
      <c r="R811" s="368">
        <v>16311.79889</v>
      </c>
    </row>
    <row r="812" spans="1:18" ht="13.2">
      <c r="A812" s="364"/>
      <c r="B812" s="364"/>
      <c r="C812" s="364"/>
      <c r="D812" s="364"/>
      <c r="E812" s="365">
        <v>360</v>
      </c>
      <c r="F812" s="366">
        <v>7940.9801200000002</v>
      </c>
      <c r="G812" s="367">
        <v>1567.09942</v>
      </c>
      <c r="H812" s="367">
        <v>9508.0795399999988</v>
      </c>
      <c r="I812" s="367">
        <v>90773.798609999998</v>
      </c>
      <c r="J812" s="367">
        <v>51967.342469999996</v>
      </c>
      <c r="K812" s="367">
        <v>142741.14108</v>
      </c>
      <c r="L812" s="367">
        <v>18100.378960000002</v>
      </c>
      <c r="M812" s="367">
        <v>16624.30255</v>
      </c>
      <c r="N812" s="367">
        <v>34724.681509999995</v>
      </c>
      <c r="O812" s="367">
        <v>186973.90213</v>
      </c>
      <c r="P812" s="367">
        <v>47830.541389999999</v>
      </c>
      <c r="Q812" s="367">
        <v>10049.821179999999</v>
      </c>
      <c r="R812" s="368">
        <v>57880.362569999998</v>
      </c>
    </row>
    <row r="813" spans="1:18" ht="13.2">
      <c r="A813" s="364"/>
      <c r="B813" s="364"/>
      <c r="C813" s="364"/>
      <c r="D813" s="364"/>
      <c r="E813" s="365">
        <v>462</v>
      </c>
      <c r="F813" s="366">
        <v>10819.029289999999</v>
      </c>
      <c r="G813" s="367">
        <v>830.68641000000002</v>
      </c>
      <c r="H813" s="367">
        <v>11649.715699999999</v>
      </c>
      <c r="I813" s="367">
        <v>49615.919869999998</v>
      </c>
      <c r="J813" s="367">
        <v>24476.44022</v>
      </c>
      <c r="K813" s="367">
        <v>74092.360090000002</v>
      </c>
      <c r="L813" s="367">
        <v>19214.474999999999</v>
      </c>
      <c r="M813" s="367">
        <v>5205.5394699999997</v>
      </c>
      <c r="N813" s="367">
        <v>24420.014469999998</v>
      </c>
      <c r="O813" s="367">
        <v>110162.09026000001</v>
      </c>
      <c r="P813" s="367">
        <v>23381.107760000003</v>
      </c>
      <c r="Q813" s="367">
        <v>2943.6233500000003</v>
      </c>
      <c r="R813" s="368">
        <v>26324.731110000001</v>
      </c>
    </row>
    <row r="814" spans="1:18" ht="13.2">
      <c r="A814" s="364"/>
      <c r="B814" s="364"/>
      <c r="C814" s="364"/>
      <c r="D814" s="359" t="s">
        <v>63</v>
      </c>
      <c r="E814" s="360">
        <v>301</v>
      </c>
      <c r="F814" s="361">
        <v>11431.42368</v>
      </c>
      <c r="G814" s="362">
        <v>2229.3850299999999</v>
      </c>
      <c r="H814" s="362">
        <v>13660.808710000001</v>
      </c>
      <c r="I814" s="362">
        <v>57045.036650000002</v>
      </c>
      <c r="J814" s="362">
        <v>32098.491839999999</v>
      </c>
      <c r="K814" s="362">
        <v>89143.528489999997</v>
      </c>
      <c r="L814" s="362">
        <v>19419.674620000002</v>
      </c>
      <c r="M814" s="362">
        <v>7026.8326999999999</v>
      </c>
      <c r="N814" s="362">
        <v>26446.507320000001</v>
      </c>
      <c r="O814" s="362">
        <v>129250.84452</v>
      </c>
      <c r="P814" s="362">
        <v>304099.95175000001</v>
      </c>
      <c r="Q814" s="362">
        <v>2046.6479299999999</v>
      </c>
      <c r="R814" s="363">
        <v>306146.59967999998</v>
      </c>
    </row>
    <row r="815" spans="1:18" ht="13.2">
      <c r="A815" s="364"/>
      <c r="B815" s="364"/>
      <c r="C815" s="364"/>
      <c r="D815" s="364"/>
      <c r="E815" s="365">
        <v>362</v>
      </c>
      <c r="F815" s="366">
        <v>3942.9890399999999</v>
      </c>
      <c r="G815" s="367">
        <v>2146.6657099999998</v>
      </c>
      <c r="H815" s="367">
        <v>6089.6547499999997</v>
      </c>
      <c r="I815" s="367">
        <v>44399.002420000004</v>
      </c>
      <c r="J815" s="367">
        <v>24592.811760000001</v>
      </c>
      <c r="K815" s="367">
        <v>68991.814180000001</v>
      </c>
      <c r="L815" s="367">
        <v>11637.12444</v>
      </c>
      <c r="M815" s="367">
        <v>7150.63508</v>
      </c>
      <c r="N815" s="367">
        <v>18787.75952</v>
      </c>
      <c r="O815" s="367">
        <v>93869.22845000001</v>
      </c>
      <c r="P815" s="367">
        <v>24948.338940000001</v>
      </c>
      <c r="Q815" s="367">
        <v>496.43473</v>
      </c>
      <c r="R815" s="368">
        <v>25444.773670000002</v>
      </c>
    </row>
    <row r="816" spans="1:18" ht="13.2">
      <c r="A816" s="364"/>
      <c r="B816" s="364"/>
      <c r="C816" s="364"/>
      <c r="D816" s="364"/>
      <c r="E816" s="365">
        <v>365</v>
      </c>
      <c r="F816" s="366">
        <v>999.94204999999999</v>
      </c>
      <c r="G816" s="367">
        <v>164.71487999999999</v>
      </c>
      <c r="H816" s="367">
        <v>1164.6569299999999</v>
      </c>
      <c r="I816" s="367">
        <v>24341.21141</v>
      </c>
      <c r="J816" s="367">
        <v>9633.9004000000004</v>
      </c>
      <c r="K816" s="367">
        <v>33975.111810000002</v>
      </c>
      <c r="L816" s="367">
        <v>6784.1572900000001</v>
      </c>
      <c r="M816" s="367">
        <v>886.27015000000006</v>
      </c>
      <c r="N816" s="367">
        <v>7670.4274400000004</v>
      </c>
      <c r="O816" s="367">
        <v>42810.196179999999</v>
      </c>
      <c r="P816" s="367">
        <v>14001.63667</v>
      </c>
      <c r="Q816" s="367">
        <v>391.38896</v>
      </c>
      <c r="R816" s="368">
        <v>14393.02563</v>
      </c>
    </row>
    <row r="817" spans="1:18" ht="13.2">
      <c r="A817" s="364"/>
      <c r="B817" s="364"/>
      <c r="C817" s="364"/>
      <c r="D817" s="364"/>
      <c r="E817" s="365">
        <v>512</v>
      </c>
      <c r="F817" s="366">
        <v>163.50718000000001</v>
      </c>
      <c r="G817" s="367">
        <v>93.940910000000002</v>
      </c>
      <c r="H817" s="367">
        <v>257.44808999999998</v>
      </c>
      <c r="I817" s="367">
        <v>7347.8761199999999</v>
      </c>
      <c r="J817" s="367">
        <v>4666.93138</v>
      </c>
      <c r="K817" s="367">
        <v>12014.807500000001</v>
      </c>
      <c r="L817" s="367">
        <v>2828.0435299999999</v>
      </c>
      <c r="M817" s="367">
        <v>415.39764000000002</v>
      </c>
      <c r="N817" s="367">
        <v>3243.4411700000001</v>
      </c>
      <c r="O817" s="367">
        <v>15515.696759999999</v>
      </c>
      <c r="P817" s="367">
        <v>3573.2568799999999</v>
      </c>
      <c r="Q817" s="367">
        <v>535.48476000000005</v>
      </c>
      <c r="R817" s="368">
        <v>4108.7416400000002</v>
      </c>
    </row>
    <row r="818" spans="1:18" ht="13.2">
      <c r="A818" s="364"/>
      <c r="B818" s="364"/>
      <c r="C818" s="364"/>
      <c r="D818" s="364"/>
      <c r="E818" s="365">
        <v>519</v>
      </c>
      <c r="F818" s="366">
        <v>2259.1908100000001</v>
      </c>
      <c r="G818" s="367">
        <v>327.27974999999998</v>
      </c>
      <c r="H818" s="367">
        <v>2586.4705600000002</v>
      </c>
      <c r="I818" s="367">
        <v>30004.202370000003</v>
      </c>
      <c r="J818" s="367">
        <v>11020.22422</v>
      </c>
      <c r="K818" s="367">
        <v>41024.426590000003</v>
      </c>
      <c r="L818" s="367">
        <v>6250.5453899999993</v>
      </c>
      <c r="M818" s="367">
        <v>2362.2117799999996</v>
      </c>
      <c r="N818" s="367">
        <v>8612.7571700000008</v>
      </c>
      <c r="O818" s="367">
        <v>52223.654320000001</v>
      </c>
      <c r="P818" s="367">
        <v>9253.3453300000001</v>
      </c>
      <c r="Q818" s="367">
        <v>946.50999000000002</v>
      </c>
      <c r="R818" s="368">
        <v>10199.855320000001</v>
      </c>
    </row>
    <row r="819" spans="1:18" ht="13.2">
      <c r="A819" s="364"/>
      <c r="B819" s="364"/>
      <c r="C819" s="364"/>
      <c r="D819" s="359" t="s">
        <v>84</v>
      </c>
      <c r="E819" s="360">
        <v>350</v>
      </c>
      <c r="F819" s="361">
        <v>468.63064000000003</v>
      </c>
      <c r="G819" s="362">
        <v>221.1473</v>
      </c>
      <c r="H819" s="362">
        <v>689.77793999999994</v>
      </c>
      <c r="I819" s="362">
        <v>38548.961869999999</v>
      </c>
      <c r="J819" s="362">
        <v>20252.416079999999</v>
      </c>
      <c r="K819" s="362">
        <v>58801.377950000002</v>
      </c>
      <c r="L819" s="362">
        <v>6291.34519</v>
      </c>
      <c r="M819" s="362">
        <v>3926.7612899999999</v>
      </c>
      <c r="N819" s="362">
        <v>10218.10648</v>
      </c>
      <c r="O819" s="362">
        <v>69709.262370000011</v>
      </c>
      <c r="P819" s="362">
        <v>42122.640490000005</v>
      </c>
      <c r="Q819" s="362">
        <v>1232.9976100000001</v>
      </c>
      <c r="R819" s="363">
        <v>43355.638100000004</v>
      </c>
    </row>
    <row r="820" spans="1:18" ht="13.2">
      <c r="A820" s="364"/>
      <c r="B820" s="364"/>
      <c r="C820" s="364"/>
      <c r="D820" s="364"/>
      <c r="E820" s="365">
        <v>357</v>
      </c>
      <c r="F820" s="366">
        <v>6440.0649400000002</v>
      </c>
      <c r="G820" s="367">
        <v>5832.9190099999996</v>
      </c>
      <c r="H820" s="367">
        <v>12272.98395</v>
      </c>
      <c r="I820" s="367">
        <v>34686.012060000001</v>
      </c>
      <c r="J820" s="367">
        <v>14406.947900000001</v>
      </c>
      <c r="K820" s="367">
        <v>49092.95996</v>
      </c>
      <c r="L820" s="367">
        <v>8130.3912300000002</v>
      </c>
      <c r="M820" s="367">
        <v>3001.7759999999998</v>
      </c>
      <c r="N820" s="367">
        <v>11132.167230000001</v>
      </c>
      <c r="O820" s="367">
        <v>72498.111139999994</v>
      </c>
      <c r="P820" s="367">
        <v>143778.16996</v>
      </c>
      <c r="Q820" s="367">
        <v>4083.6216899999999</v>
      </c>
      <c r="R820" s="368">
        <v>147861.79165</v>
      </c>
    </row>
    <row r="821" spans="1:18" ht="13.2">
      <c r="A821" s="364"/>
      <c r="B821" s="364"/>
      <c r="C821" s="364"/>
      <c r="D821" s="359" t="s">
        <v>275</v>
      </c>
      <c r="E821" s="360">
        <v>168</v>
      </c>
      <c r="F821" s="361">
        <v>4620.4389099999999</v>
      </c>
      <c r="G821" s="362">
        <v>1973.3713799999998</v>
      </c>
      <c r="H821" s="362">
        <v>6593.8102900000004</v>
      </c>
      <c r="I821" s="362">
        <v>47259.625930000002</v>
      </c>
      <c r="J821" s="362">
        <v>26792.964179999999</v>
      </c>
      <c r="K821" s="362">
        <v>74052.590110000005</v>
      </c>
      <c r="L821" s="362">
        <v>16612.467359999999</v>
      </c>
      <c r="M821" s="362">
        <v>5791.3170199999995</v>
      </c>
      <c r="N821" s="362">
        <v>22403.784379999997</v>
      </c>
      <c r="O821" s="362">
        <v>103050.18478</v>
      </c>
      <c r="P821" s="362">
        <v>18027.627619999999</v>
      </c>
      <c r="Q821" s="362">
        <v>3091.1644100000003</v>
      </c>
      <c r="R821" s="363">
        <v>21118.792030000001</v>
      </c>
    </row>
    <row r="822" spans="1:18" ht="13.2">
      <c r="A822" s="364"/>
      <c r="B822" s="364"/>
      <c r="C822" s="364"/>
      <c r="D822" s="364"/>
      <c r="E822" s="365">
        <v>170</v>
      </c>
      <c r="F822" s="366">
        <v>6054.3796199999997</v>
      </c>
      <c r="G822" s="367">
        <v>1370.32745</v>
      </c>
      <c r="H822" s="367">
        <v>7424.7070700000004</v>
      </c>
      <c r="I822" s="367">
        <v>43477.440430000002</v>
      </c>
      <c r="J822" s="367">
        <v>21834.937539999999</v>
      </c>
      <c r="K822" s="367">
        <v>65312.377970000001</v>
      </c>
      <c r="L822" s="367">
        <v>9988.24892</v>
      </c>
      <c r="M822" s="367">
        <v>4130.0201900000002</v>
      </c>
      <c r="N822" s="367">
        <v>14118.269109999999</v>
      </c>
      <c r="O822" s="367">
        <v>86855.354149999999</v>
      </c>
      <c r="P822" s="367">
        <v>24577.199670000002</v>
      </c>
      <c r="Q822" s="367">
        <v>3626.4124300000003</v>
      </c>
      <c r="R822" s="368">
        <v>28203.612100000002</v>
      </c>
    </row>
    <row r="823" spans="1:18" ht="13.2">
      <c r="A823" s="364"/>
      <c r="B823" s="364"/>
      <c r="C823" s="364"/>
      <c r="D823" s="364"/>
      <c r="E823" s="365">
        <v>411</v>
      </c>
      <c r="F823" s="366">
        <v>2639.7203100000002</v>
      </c>
      <c r="G823" s="367">
        <v>2523.4924999999998</v>
      </c>
      <c r="H823" s="367">
        <v>5163.21281</v>
      </c>
      <c r="I823" s="367">
        <v>47896.429250000001</v>
      </c>
      <c r="J823" s="367">
        <v>20597.523300000001</v>
      </c>
      <c r="K823" s="367">
        <v>68493.952550000002</v>
      </c>
      <c r="L823" s="367">
        <v>10511.139590000001</v>
      </c>
      <c r="M823" s="367">
        <v>2661.7193399999996</v>
      </c>
      <c r="N823" s="367">
        <v>13172.85893</v>
      </c>
      <c r="O823" s="367">
        <v>86830.024290000001</v>
      </c>
      <c r="P823" s="367">
        <v>22867.75244</v>
      </c>
      <c r="Q823" s="367">
        <v>1366.58763</v>
      </c>
      <c r="R823" s="368">
        <v>24234.340070000002</v>
      </c>
    </row>
    <row r="824" spans="1:18" ht="13.2">
      <c r="A824" s="364"/>
      <c r="B824" s="364"/>
      <c r="C824" s="364"/>
      <c r="D824" s="364"/>
      <c r="E824" s="365">
        <v>346</v>
      </c>
      <c r="F824" s="366">
        <v>3564.81432</v>
      </c>
      <c r="G824" s="367">
        <v>602.92121999999995</v>
      </c>
      <c r="H824" s="367">
        <v>4167.7355399999997</v>
      </c>
      <c r="I824" s="367">
        <v>38037.327409999998</v>
      </c>
      <c r="J824" s="367">
        <v>21260.946530000001</v>
      </c>
      <c r="K824" s="367">
        <v>59298.273939999999</v>
      </c>
      <c r="L824" s="367">
        <v>9042.967560000001</v>
      </c>
      <c r="M824" s="367">
        <v>3430.6877599999998</v>
      </c>
      <c r="N824" s="367">
        <v>12473.65532</v>
      </c>
      <c r="O824" s="367">
        <v>75939.664799999999</v>
      </c>
      <c r="P824" s="367">
        <v>13317.484859999999</v>
      </c>
      <c r="Q824" s="367">
        <v>400.48066</v>
      </c>
      <c r="R824" s="368">
        <v>13717.96552</v>
      </c>
    </row>
    <row r="825" spans="1:18" ht="13.2">
      <c r="A825" s="364"/>
      <c r="B825" s="364"/>
      <c r="C825" s="364"/>
      <c r="D825" s="359" t="s">
        <v>67</v>
      </c>
      <c r="E825" s="360">
        <v>157</v>
      </c>
      <c r="F825" s="361">
        <v>11828.85814</v>
      </c>
      <c r="G825" s="362">
        <v>10230.697689999999</v>
      </c>
      <c r="H825" s="362">
        <v>22059.555829999998</v>
      </c>
      <c r="I825" s="362">
        <v>53761.893170000003</v>
      </c>
      <c r="J825" s="362">
        <v>51403.430340000006</v>
      </c>
      <c r="K825" s="362">
        <v>105165.32351</v>
      </c>
      <c r="L825" s="362">
        <v>14531.26535</v>
      </c>
      <c r="M825" s="362">
        <v>13019.78845</v>
      </c>
      <c r="N825" s="362">
        <v>27551.053800000002</v>
      </c>
      <c r="O825" s="362">
        <v>154775.93313999998</v>
      </c>
      <c r="P825" s="362">
        <v>41748.593059999999</v>
      </c>
      <c r="Q825" s="362">
        <v>9421.842630000001</v>
      </c>
      <c r="R825" s="363">
        <v>51170.435689999998</v>
      </c>
    </row>
    <row r="826" spans="1:18" ht="13.2">
      <c r="A826" s="364"/>
      <c r="B826" s="364"/>
      <c r="C826" s="364"/>
      <c r="D826" s="364"/>
      <c r="E826" s="365">
        <v>158</v>
      </c>
      <c r="F826" s="366">
        <v>6211.08061</v>
      </c>
      <c r="G826" s="367">
        <v>3757.11364</v>
      </c>
      <c r="H826" s="367">
        <v>9968.1942500000005</v>
      </c>
      <c r="I826" s="367">
        <v>36048.057350000003</v>
      </c>
      <c r="J826" s="367">
        <v>28411.046989999999</v>
      </c>
      <c r="K826" s="367">
        <v>64459.104340000005</v>
      </c>
      <c r="L826" s="367">
        <v>8662.0471099999995</v>
      </c>
      <c r="M826" s="367">
        <v>5904.7660099999994</v>
      </c>
      <c r="N826" s="367">
        <v>14566.813119999999</v>
      </c>
      <c r="O826" s="367">
        <v>88994.111709999997</v>
      </c>
      <c r="P826" s="367">
        <v>33809.717649999999</v>
      </c>
      <c r="Q826" s="367">
        <v>1714.2649799999999</v>
      </c>
      <c r="R826" s="368">
        <v>35523.982630000006</v>
      </c>
    </row>
    <row r="827" spans="1:18" ht="13.2">
      <c r="A827" s="364"/>
      <c r="B827" s="364"/>
      <c r="C827" s="364"/>
      <c r="D827" s="364"/>
      <c r="E827" s="365">
        <v>347</v>
      </c>
      <c r="F827" s="366">
        <v>450.59431000000001</v>
      </c>
      <c r="G827" s="367">
        <v>13.84694</v>
      </c>
      <c r="H827" s="367">
        <v>464.44125000000003</v>
      </c>
      <c r="I827" s="367">
        <v>13188.302109999999</v>
      </c>
      <c r="J827" s="367">
        <v>6677.7530199999992</v>
      </c>
      <c r="K827" s="367">
        <v>19866.055130000001</v>
      </c>
      <c r="L827" s="367">
        <v>2099.2357299999999</v>
      </c>
      <c r="M827" s="367">
        <v>1331.31648</v>
      </c>
      <c r="N827" s="367">
        <v>3430.5522099999998</v>
      </c>
      <c r="O827" s="367">
        <v>23761.048589999999</v>
      </c>
      <c r="P827" s="367">
        <v>67405.990989999991</v>
      </c>
      <c r="Q827" s="367">
        <v>157.53325000000001</v>
      </c>
      <c r="R827" s="368">
        <v>67563.524239999999</v>
      </c>
    </row>
    <row r="828" spans="1:18" ht="13.2">
      <c r="A828" s="364"/>
      <c r="B828" s="364"/>
      <c r="C828" s="364"/>
      <c r="D828" s="364"/>
      <c r="E828" s="365">
        <v>329</v>
      </c>
      <c r="F828" s="366">
        <v>3096.1180399999998</v>
      </c>
      <c r="G828" s="367">
        <v>3931.3837799999997</v>
      </c>
      <c r="H828" s="367">
        <v>7027.5018200000004</v>
      </c>
      <c r="I828" s="367">
        <v>90979.535409999997</v>
      </c>
      <c r="J828" s="367">
        <v>70125.805309999996</v>
      </c>
      <c r="K828" s="367">
        <v>161105.34072000001</v>
      </c>
      <c r="L828" s="367">
        <v>24092.838159999999</v>
      </c>
      <c r="M828" s="367">
        <v>14842.452960000001</v>
      </c>
      <c r="N828" s="367">
        <v>38935.291119999994</v>
      </c>
      <c r="O828" s="367">
        <v>207068.13365999999</v>
      </c>
      <c r="P828" s="367">
        <v>48048.626509999995</v>
      </c>
      <c r="Q828" s="367">
        <v>3963.8892599999999</v>
      </c>
      <c r="R828" s="368">
        <v>52012.515770000005</v>
      </c>
    </row>
    <row r="829" spans="1:18" ht="13.2">
      <c r="A829" s="364"/>
      <c r="B829" s="364"/>
      <c r="C829" s="364"/>
      <c r="D829" s="359" t="s">
        <v>83</v>
      </c>
      <c r="E829" s="360">
        <v>124</v>
      </c>
      <c r="F829" s="361">
        <v>14247.01326</v>
      </c>
      <c r="G829" s="362">
        <v>9658.9547700000003</v>
      </c>
      <c r="H829" s="362">
        <v>23905.96803</v>
      </c>
      <c r="I829" s="362">
        <v>70700.018949999998</v>
      </c>
      <c r="J829" s="362">
        <v>33158.659229999997</v>
      </c>
      <c r="K829" s="362">
        <v>103858.67818</v>
      </c>
      <c r="L829" s="362">
        <v>26118.115739999997</v>
      </c>
      <c r="M829" s="362">
        <v>14933.699460000002</v>
      </c>
      <c r="N829" s="362">
        <v>41051.815200000005</v>
      </c>
      <c r="O829" s="362">
        <v>168816.46140999999</v>
      </c>
      <c r="P829" s="362">
        <v>81908.97769</v>
      </c>
      <c r="Q829" s="362">
        <v>4623.7391399999997</v>
      </c>
      <c r="R829" s="363">
        <v>86532.716830000005</v>
      </c>
    </row>
    <row r="830" spans="1:18" ht="13.2">
      <c r="A830" s="364"/>
      <c r="B830" s="364"/>
      <c r="C830" s="364"/>
      <c r="D830" s="364"/>
      <c r="E830" s="365">
        <v>392</v>
      </c>
      <c r="F830" s="366">
        <v>9716.3141799999994</v>
      </c>
      <c r="G830" s="367">
        <v>3270.7077300000001</v>
      </c>
      <c r="H830" s="367">
        <v>12987.021909999999</v>
      </c>
      <c r="I830" s="367">
        <v>33408.002959999998</v>
      </c>
      <c r="J830" s="367">
        <v>17118.719590000001</v>
      </c>
      <c r="K830" s="367">
        <v>50526.722549999999</v>
      </c>
      <c r="L830" s="367">
        <v>10087.05156</v>
      </c>
      <c r="M830" s="367">
        <v>3760.9461800000004</v>
      </c>
      <c r="N830" s="367">
        <v>13847.997740000001</v>
      </c>
      <c r="O830" s="367">
        <v>77361.742200000008</v>
      </c>
      <c r="P830" s="367">
        <v>197202.77528</v>
      </c>
      <c r="Q830" s="367">
        <v>325.25359000000003</v>
      </c>
      <c r="R830" s="368">
        <v>197528.02887000001</v>
      </c>
    </row>
    <row r="831" spans="1:18" ht="13.2">
      <c r="A831" s="364"/>
      <c r="B831" s="364"/>
      <c r="C831" s="364"/>
      <c r="D831" s="359" t="s">
        <v>68</v>
      </c>
      <c r="E831" s="360">
        <v>160</v>
      </c>
      <c r="F831" s="361">
        <v>44728.314579999998</v>
      </c>
      <c r="G831" s="362">
        <v>53185.23588</v>
      </c>
      <c r="H831" s="362">
        <v>97913.550459999999</v>
      </c>
      <c r="I831" s="362">
        <v>83314.403689999992</v>
      </c>
      <c r="J831" s="362">
        <v>137775.61311999999</v>
      </c>
      <c r="K831" s="362">
        <v>221090.01681</v>
      </c>
      <c r="L831" s="362">
        <v>33681.864979999998</v>
      </c>
      <c r="M831" s="362">
        <v>31310.96934</v>
      </c>
      <c r="N831" s="362">
        <v>64992.834320000002</v>
      </c>
      <c r="O831" s="362">
        <v>383996.40158999996</v>
      </c>
      <c r="P831" s="362">
        <v>141300.90312</v>
      </c>
      <c r="Q831" s="362">
        <v>39754.588770000002</v>
      </c>
      <c r="R831" s="363">
        <v>181055.49188999998</v>
      </c>
    </row>
    <row r="832" spans="1:18" ht="13.2">
      <c r="A832" s="364"/>
      <c r="B832" s="364"/>
      <c r="C832" s="364"/>
      <c r="D832" s="364"/>
      <c r="E832" s="365">
        <v>161</v>
      </c>
      <c r="F832" s="366">
        <v>6452.5314900000003</v>
      </c>
      <c r="G832" s="367">
        <v>13990.972880000001</v>
      </c>
      <c r="H832" s="367">
        <v>20443.504370000002</v>
      </c>
      <c r="I832" s="367">
        <v>45126.947180000003</v>
      </c>
      <c r="J832" s="367">
        <v>95770.840580000004</v>
      </c>
      <c r="K832" s="367">
        <v>140897.78775999998</v>
      </c>
      <c r="L832" s="367">
        <v>14476.23309</v>
      </c>
      <c r="M832" s="367">
        <v>7754.47282</v>
      </c>
      <c r="N832" s="367">
        <v>22230.705910000001</v>
      </c>
      <c r="O832" s="367">
        <v>183571.99804000001</v>
      </c>
      <c r="P832" s="367">
        <v>49519.943880000006</v>
      </c>
      <c r="Q832" s="367">
        <v>7495.9086900000002</v>
      </c>
      <c r="R832" s="368">
        <v>57015.852570000003</v>
      </c>
    </row>
    <row r="833" spans="1:18" ht="13.2">
      <c r="A833" s="364"/>
      <c r="B833" s="364"/>
      <c r="C833" s="364"/>
      <c r="D833" s="364"/>
      <c r="E833" s="365">
        <v>243</v>
      </c>
      <c r="F833" s="366">
        <v>326.93840999999998</v>
      </c>
      <c r="G833" s="367">
        <v>1307.06394</v>
      </c>
      <c r="H833" s="367">
        <v>1634.0023500000002</v>
      </c>
      <c r="I833" s="367">
        <v>67313.270900000003</v>
      </c>
      <c r="J833" s="367">
        <v>75142.088909999991</v>
      </c>
      <c r="K833" s="367">
        <v>142455.35980999999</v>
      </c>
      <c r="L833" s="367">
        <v>17473.308829999998</v>
      </c>
      <c r="M833" s="367">
        <v>11552.137490000001</v>
      </c>
      <c r="N833" s="367">
        <v>29025.446319999999</v>
      </c>
      <c r="O833" s="367">
        <v>173114.80847999998</v>
      </c>
      <c r="P833" s="367">
        <v>82017.316579999999</v>
      </c>
      <c r="Q833" s="367">
        <v>3891.4095200000002</v>
      </c>
      <c r="R833" s="368">
        <v>85908.7261</v>
      </c>
    </row>
    <row r="834" spans="1:18" ht="13.2">
      <c r="A834" s="364"/>
      <c r="B834" s="364"/>
      <c r="C834" s="364"/>
      <c r="D834" s="364"/>
      <c r="E834" s="365">
        <v>254</v>
      </c>
      <c r="F834" s="366">
        <v>68125.931959999987</v>
      </c>
      <c r="G834" s="367">
        <v>9136.639369999999</v>
      </c>
      <c r="H834" s="367">
        <v>77262.571329999992</v>
      </c>
      <c r="I834" s="367">
        <v>86979.909849999996</v>
      </c>
      <c r="J834" s="367">
        <v>94668.865540000013</v>
      </c>
      <c r="K834" s="367">
        <v>181648.77539</v>
      </c>
      <c r="L834" s="367">
        <v>19660.67224</v>
      </c>
      <c r="M834" s="367">
        <v>15205.032670000001</v>
      </c>
      <c r="N834" s="367">
        <v>34865.704909999993</v>
      </c>
      <c r="O834" s="367">
        <v>293777.05163</v>
      </c>
      <c r="P834" s="367">
        <v>48601.521590000004</v>
      </c>
      <c r="Q834" s="367">
        <v>5975.5183099999995</v>
      </c>
      <c r="R834" s="368">
        <v>54577.039899999996</v>
      </c>
    </row>
    <row r="835" spans="1:18" ht="13.2">
      <c r="A835" s="364"/>
      <c r="B835" s="364"/>
      <c r="C835" s="364"/>
      <c r="D835" s="364"/>
      <c r="E835" s="365">
        <v>484</v>
      </c>
      <c r="F835" s="366">
        <v>55684.827950000006</v>
      </c>
      <c r="G835" s="367">
        <v>56597.737700000005</v>
      </c>
      <c r="H835" s="367">
        <v>112282.56565</v>
      </c>
      <c r="I835" s="367">
        <v>57470.000140000004</v>
      </c>
      <c r="J835" s="367">
        <v>62840.528039999997</v>
      </c>
      <c r="K835" s="367">
        <v>120310.52818000001</v>
      </c>
      <c r="L835" s="367">
        <v>25542.187440000002</v>
      </c>
      <c r="M835" s="367">
        <v>16653.234210000002</v>
      </c>
      <c r="N835" s="367">
        <v>42195.421649999997</v>
      </c>
      <c r="O835" s="367">
        <v>274788.51548</v>
      </c>
      <c r="P835" s="367">
        <v>36579.443180000002</v>
      </c>
      <c r="Q835" s="367">
        <v>15877.963960000001</v>
      </c>
      <c r="R835" s="368">
        <v>52457.407140000003</v>
      </c>
    </row>
    <row r="836" spans="1:18" ht="13.2">
      <c r="A836" s="364"/>
      <c r="B836" s="364"/>
      <c r="C836" s="364"/>
      <c r="D836" s="364"/>
      <c r="E836" s="365">
        <v>338</v>
      </c>
      <c r="F836" s="366">
        <v>1.0253099999999999</v>
      </c>
      <c r="G836" s="367">
        <v>48.984720000000003</v>
      </c>
      <c r="H836" s="367">
        <v>50.01003</v>
      </c>
      <c r="I836" s="367">
        <v>21161.459850000003</v>
      </c>
      <c r="J836" s="367">
        <v>21507.775010000001</v>
      </c>
      <c r="K836" s="367">
        <v>42669.234859999997</v>
      </c>
      <c r="L836" s="367">
        <v>4781.7400499999994</v>
      </c>
      <c r="M836" s="367">
        <v>1659.9705900000001</v>
      </c>
      <c r="N836" s="367">
        <v>6441.7106399999993</v>
      </c>
      <c r="O836" s="367">
        <v>49160.955529999999</v>
      </c>
      <c r="P836" s="367">
        <v>6689.9479499999998</v>
      </c>
      <c r="Q836" s="367">
        <v>811.35167000000001</v>
      </c>
      <c r="R836" s="368">
        <v>7501.2996199999998</v>
      </c>
    </row>
    <row r="837" spans="1:18" ht="13.2">
      <c r="A837" s="364"/>
      <c r="B837" s="364"/>
      <c r="C837" s="364"/>
      <c r="D837" s="364"/>
      <c r="E837" s="365">
        <v>381</v>
      </c>
      <c r="F837" s="366">
        <v>5304.15877</v>
      </c>
      <c r="G837" s="367">
        <v>3364.5809800000002</v>
      </c>
      <c r="H837" s="367">
        <v>8668.7397500000006</v>
      </c>
      <c r="I837" s="367">
        <v>31384.855250000001</v>
      </c>
      <c r="J837" s="367">
        <v>22858.991739999998</v>
      </c>
      <c r="K837" s="367">
        <v>54243.846990000005</v>
      </c>
      <c r="L837" s="367">
        <v>5788.6138099999998</v>
      </c>
      <c r="M837" s="367">
        <v>4930.9127600000002</v>
      </c>
      <c r="N837" s="367">
        <v>10719.52657</v>
      </c>
      <c r="O837" s="367">
        <v>73632.113310000001</v>
      </c>
      <c r="P837" s="367">
        <v>12151.344150000001</v>
      </c>
      <c r="Q837" s="367">
        <v>1437.0237500000001</v>
      </c>
      <c r="R837" s="368">
        <v>13588.367900000001</v>
      </c>
    </row>
    <row r="838" spans="1:18" ht="13.2">
      <c r="A838" s="364"/>
      <c r="B838" s="364"/>
      <c r="C838" s="364"/>
      <c r="D838" s="364"/>
      <c r="E838" s="365">
        <v>308</v>
      </c>
      <c r="F838" s="366">
        <v>6610.1550299999999</v>
      </c>
      <c r="G838" s="367">
        <v>8666.4759600000016</v>
      </c>
      <c r="H838" s="367">
        <v>15276.63099</v>
      </c>
      <c r="I838" s="367">
        <v>53840.015020000006</v>
      </c>
      <c r="J838" s="367">
        <v>51551.581340000004</v>
      </c>
      <c r="K838" s="367">
        <v>105391.59636</v>
      </c>
      <c r="L838" s="367">
        <v>13843.9689</v>
      </c>
      <c r="M838" s="367">
        <v>10386.76706</v>
      </c>
      <c r="N838" s="367">
        <v>24230.735960000002</v>
      </c>
      <c r="O838" s="367">
        <v>144898.96330999999</v>
      </c>
      <c r="P838" s="367">
        <v>20077.55877</v>
      </c>
      <c r="Q838" s="367">
        <v>3550.21675</v>
      </c>
      <c r="R838" s="368">
        <v>23627.775519999999</v>
      </c>
    </row>
    <row r="839" spans="1:18" ht="13.2">
      <c r="A839" s="364"/>
      <c r="B839" s="364"/>
      <c r="C839" s="364"/>
      <c r="D839" s="364"/>
      <c r="E839" s="365">
        <v>312</v>
      </c>
      <c r="F839" s="366">
        <v>55.109310000000001</v>
      </c>
      <c r="G839" s="367">
        <v>1.2304300000000001</v>
      </c>
      <c r="H839" s="367">
        <v>56.339739999999999</v>
      </c>
      <c r="I839" s="367">
        <v>26228.10167</v>
      </c>
      <c r="J839" s="367">
        <v>14039.981179999999</v>
      </c>
      <c r="K839" s="367">
        <v>40268.082849999999</v>
      </c>
      <c r="L839" s="367">
        <v>3959.4013300000001</v>
      </c>
      <c r="M839" s="367">
        <v>1342.32242</v>
      </c>
      <c r="N839" s="367">
        <v>5301.7237500000001</v>
      </c>
      <c r="O839" s="367">
        <v>45626.146340000007</v>
      </c>
      <c r="P839" s="367">
        <v>9310.9746599999999</v>
      </c>
      <c r="Q839" s="367">
        <v>765.43518000000006</v>
      </c>
      <c r="R839" s="368">
        <v>10076.40984</v>
      </c>
    </row>
    <row r="840" spans="1:18" ht="13.2">
      <c r="A840" s="364"/>
      <c r="B840" s="364"/>
      <c r="C840" s="364"/>
      <c r="D840" s="364"/>
      <c r="E840" s="365">
        <v>339</v>
      </c>
      <c r="F840" s="366">
        <v>1.0370999999999999</v>
      </c>
      <c r="G840" s="367">
        <v>0</v>
      </c>
      <c r="H840" s="367">
        <v>1.0370999999999999</v>
      </c>
      <c r="I840" s="367">
        <v>18283.058370000002</v>
      </c>
      <c r="J840" s="367">
        <v>21179.935870000001</v>
      </c>
      <c r="K840" s="367">
        <v>39462.99424</v>
      </c>
      <c r="L840" s="367">
        <v>8612.5841099999998</v>
      </c>
      <c r="M840" s="367">
        <v>3216.9849399999998</v>
      </c>
      <c r="N840" s="367">
        <v>11829.56905</v>
      </c>
      <c r="O840" s="367">
        <v>51293.60039</v>
      </c>
      <c r="P840" s="367">
        <v>6043.1465499999995</v>
      </c>
      <c r="Q840" s="367">
        <v>886.99126999999999</v>
      </c>
      <c r="R840" s="368">
        <v>6930.1378199999999</v>
      </c>
    </row>
    <row r="841" spans="1:18" ht="13.2">
      <c r="A841" s="364"/>
      <c r="B841" s="364"/>
      <c r="C841" s="364"/>
      <c r="D841" s="364"/>
      <c r="E841" s="365">
        <v>439</v>
      </c>
      <c r="F841" s="366">
        <v>11401.12876</v>
      </c>
      <c r="G841" s="367">
        <v>10592.942710000001</v>
      </c>
      <c r="H841" s="367">
        <v>21994.071469999999</v>
      </c>
      <c r="I841" s="367">
        <v>41290.691920000005</v>
      </c>
      <c r="J841" s="367">
        <v>41128.295180000001</v>
      </c>
      <c r="K841" s="367">
        <v>82418.987099999998</v>
      </c>
      <c r="L841" s="367">
        <v>13796.69476</v>
      </c>
      <c r="M841" s="367">
        <v>10978.564119999999</v>
      </c>
      <c r="N841" s="367">
        <v>24775.258879999998</v>
      </c>
      <c r="O841" s="367">
        <v>129188.31745</v>
      </c>
      <c r="P841" s="367">
        <v>40415.08483</v>
      </c>
      <c r="Q841" s="367">
        <v>3497.9781800000001</v>
      </c>
      <c r="R841" s="368">
        <v>43913.063009999998</v>
      </c>
    </row>
    <row r="842" spans="1:18" ht="13.2">
      <c r="A842" s="364"/>
      <c r="B842" s="364"/>
      <c r="C842" s="364"/>
      <c r="D842" s="359" t="s">
        <v>86</v>
      </c>
      <c r="E842" s="360">
        <v>435</v>
      </c>
      <c r="F842" s="361">
        <v>2328.66896</v>
      </c>
      <c r="G842" s="362">
        <v>1017.27049</v>
      </c>
      <c r="H842" s="362">
        <v>3345.9394500000003</v>
      </c>
      <c r="I842" s="362">
        <v>46113.41908</v>
      </c>
      <c r="J842" s="362">
        <v>19573.006109999998</v>
      </c>
      <c r="K842" s="362">
        <v>65686.425189999994</v>
      </c>
      <c r="L842" s="362">
        <v>12108.2042</v>
      </c>
      <c r="M842" s="362">
        <v>2176.43613</v>
      </c>
      <c r="N842" s="362">
        <v>14284.64033</v>
      </c>
      <c r="O842" s="362">
        <v>83317.004969999995</v>
      </c>
      <c r="P842" s="362">
        <v>43274.98659</v>
      </c>
      <c r="Q842" s="362">
        <v>779.36547999999993</v>
      </c>
      <c r="R842" s="363">
        <v>44054.352070000001</v>
      </c>
    </row>
    <row r="843" spans="1:18" ht="13.2">
      <c r="A843" s="364"/>
      <c r="B843" s="364"/>
      <c r="C843" s="364"/>
      <c r="D843" s="359" t="s">
        <v>276</v>
      </c>
      <c r="E843" s="360">
        <v>355</v>
      </c>
      <c r="F843" s="361">
        <v>2073.22129</v>
      </c>
      <c r="G843" s="362">
        <v>97.095050000000001</v>
      </c>
      <c r="H843" s="362">
        <v>2170.3163399999999</v>
      </c>
      <c r="I843" s="362">
        <v>26412.592690000001</v>
      </c>
      <c r="J843" s="362">
        <v>12910.50164</v>
      </c>
      <c r="K843" s="362">
        <v>39323.09433</v>
      </c>
      <c r="L843" s="362">
        <v>5415.6165499999997</v>
      </c>
      <c r="M843" s="362">
        <v>2516.4472500000002</v>
      </c>
      <c r="N843" s="362">
        <v>7932.0637999999999</v>
      </c>
      <c r="O843" s="362">
        <v>49425.474470000001</v>
      </c>
      <c r="P843" s="362">
        <v>9140.6022499999999</v>
      </c>
      <c r="Q843" s="362">
        <v>916.77071000000001</v>
      </c>
      <c r="R843" s="363">
        <v>10057.372960000001</v>
      </c>
    </row>
    <row r="844" spans="1:18" ht="13.2">
      <c r="A844" s="364"/>
      <c r="B844" s="364"/>
      <c r="C844" s="364"/>
      <c r="D844" s="359" t="s">
        <v>77</v>
      </c>
      <c r="E844" s="360">
        <v>285</v>
      </c>
      <c r="F844" s="361">
        <v>2748.48695</v>
      </c>
      <c r="G844" s="362">
        <v>2773.4194500000003</v>
      </c>
      <c r="H844" s="362">
        <v>5521.9064000000008</v>
      </c>
      <c r="I844" s="362">
        <v>75023.420259999999</v>
      </c>
      <c r="J844" s="362">
        <v>41245.682179999996</v>
      </c>
      <c r="K844" s="362">
        <v>116269.10244</v>
      </c>
      <c r="L844" s="362">
        <v>17663.98041</v>
      </c>
      <c r="M844" s="362">
        <v>6350.7926399999997</v>
      </c>
      <c r="N844" s="362">
        <v>24014.77305</v>
      </c>
      <c r="O844" s="362">
        <v>145805.78188999998</v>
      </c>
      <c r="P844" s="362">
        <v>26547.875960000001</v>
      </c>
      <c r="Q844" s="362">
        <v>4566.7285099999999</v>
      </c>
      <c r="R844" s="363">
        <v>31114.604469999998</v>
      </c>
    </row>
    <row r="845" spans="1:18" ht="13.2">
      <c r="A845" s="364"/>
      <c r="B845" s="364"/>
      <c r="C845" s="364"/>
      <c r="D845" s="364"/>
      <c r="E845" s="365">
        <v>505</v>
      </c>
      <c r="F845" s="366">
        <v>3439.2535499999999</v>
      </c>
      <c r="G845" s="367">
        <v>455.30281000000002</v>
      </c>
      <c r="H845" s="367">
        <v>3894.55636</v>
      </c>
      <c r="I845" s="367">
        <v>68218.861209999988</v>
      </c>
      <c r="J845" s="367">
        <v>27675.64948</v>
      </c>
      <c r="K845" s="367">
        <v>95894.510689999996</v>
      </c>
      <c r="L845" s="367">
        <v>14687.279369999998</v>
      </c>
      <c r="M845" s="367">
        <v>9014.7885200000001</v>
      </c>
      <c r="N845" s="367">
        <v>23702.067890000002</v>
      </c>
      <c r="O845" s="367">
        <v>123491.13494</v>
      </c>
      <c r="P845" s="367">
        <v>35698.635219999996</v>
      </c>
      <c r="Q845" s="367">
        <v>2558.5625800000003</v>
      </c>
      <c r="R845" s="368">
        <v>38257.197799999994</v>
      </c>
    </row>
    <row r="846" spans="1:18" ht="13.2">
      <c r="A846" s="364"/>
      <c r="B846" s="364"/>
      <c r="C846" s="364"/>
      <c r="D846" s="364"/>
      <c r="E846" s="365">
        <v>353</v>
      </c>
      <c r="F846" s="366">
        <v>617.09289999999999</v>
      </c>
      <c r="G846" s="367">
        <v>779.22288000000003</v>
      </c>
      <c r="H846" s="367">
        <v>1396.3157800000001</v>
      </c>
      <c r="I846" s="367">
        <v>6262.7943800000003</v>
      </c>
      <c r="J846" s="367">
        <v>9018.4496199999994</v>
      </c>
      <c r="K846" s="367">
        <v>15281.244000000001</v>
      </c>
      <c r="L846" s="367">
        <v>3206.07069</v>
      </c>
      <c r="M846" s="367">
        <v>839.19363999999996</v>
      </c>
      <c r="N846" s="367">
        <v>4045.26433</v>
      </c>
      <c r="O846" s="367">
        <v>20722.824109999998</v>
      </c>
      <c r="P846" s="367">
        <v>6980.3107</v>
      </c>
      <c r="Q846" s="367">
        <v>1006.5489399999999</v>
      </c>
      <c r="R846" s="368">
        <v>7986.8596399999997</v>
      </c>
    </row>
    <row r="847" spans="1:18" ht="13.2">
      <c r="A847" s="364"/>
      <c r="B847" s="364"/>
      <c r="C847" s="364"/>
      <c r="D847" s="364"/>
      <c r="E847" s="365">
        <v>423</v>
      </c>
      <c r="F847" s="366">
        <v>573.75052000000005</v>
      </c>
      <c r="G847" s="367">
        <v>851.4529</v>
      </c>
      <c r="H847" s="367">
        <v>1425.2034199999998</v>
      </c>
      <c r="I847" s="367">
        <v>31212.488890000001</v>
      </c>
      <c r="J847" s="367">
        <v>22575.569899999999</v>
      </c>
      <c r="K847" s="367">
        <v>53788.058789999995</v>
      </c>
      <c r="L847" s="367">
        <v>11400.160910000001</v>
      </c>
      <c r="M847" s="367">
        <v>2496.44308</v>
      </c>
      <c r="N847" s="367">
        <v>13896.60399</v>
      </c>
      <c r="O847" s="367">
        <v>69109.866200000004</v>
      </c>
      <c r="P847" s="367">
        <v>11863.63832</v>
      </c>
      <c r="Q847" s="367">
        <v>1151.3920600000001</v>
      </c>
      <c r="R847" s="368">
        <v>13015.03038</v>
      </c>
    </row>
    <row r="848" spans="1:18" ht="13.2">
      <c r="A848" s="364"/>
      <c r="B848" s="364"/>
      <c r="C848" s="364"/>
      <c r="D848" s="359" t="s">
        <v>52</v>
      </c>
      <c r="E848" s="360">
        <v>208</v>
      </c>
      <c r="F848" s="361">
        <v>5585.6686500000005</v>
      </c>
      <c r="G848" s="362">
        <v>906.13184000000001</v>
      </c>
      <c r="H848" s="362">
        <v>6491.8004900000005</v>
      </c>
      <c r="I848" s="362">
        <v>38535.47236</v>
      </c>
      <c r="J848" s="362">
        <v>23738.413379999998</v>
      </c>
      <c r="K848" s="362">
        <v>62273.885740000005</v>
      </c>
      <c r="L848" s="362">
        <v>9852.8759300000002</v>
      </c>
      <c r="M848" s="362">
        <v>4709.8740299999999</v>
      </c>
      <c r="N848" s="362">
        <v>14562.749960000001</v>
      </c>
      <c r="O848" s="362">
        <v>83328.436189999993</v>
      </c>
      <c r="P848" s="362">
        <v>22801.845129999998</v>
      </c>
      <c r="Q848" s="362">
        <v>10040.92679</v>
      </c>
      <c r="R848" s="363">
        <v>32842.771919999999</v>
      </c>
    </row>
    <row r="849" spans="1:18" ht="13.2">
      <c r="A849" s="364"/>
      <c r="B849" s="364"/>
      <c r="C849" s="364"/>
      <c r="D849" s="364"/>
      <c r="E849" s="365">
        <v>444</v>
      </c>
      <c r="F849" s="366">
        <v>1278.37195</v>
      </c>
      <c r="G849" s="367">
        <v>1921.7128899999998</v>
      </c>
      <c r="H849" s="367">
        <v>3200.08484</v>
      </c>
      <c r="I849" s="367">
        <v>27823.786079999998</v>
      </c>
      <c r="J849" s="367">
        <v>14157.83022</v>
      </c>
      <c r="K849" s="367">
        <v>41981.616299999994</v>
      </c>
      <c r="L849" s="367">
        <v>18397.384690000003</v>
      </c>
      <c r="M849" s="367">
        <v>2801.5032500000002</v>
      </c>
      <c r="N849" s="367">
        <v>21198.887940000001</v>
      </c>
      <c r="O849" s="367">
        <v>66380.589080000005</v>
      </c>
      <c r="P849" s="367">
        <v>14672.580529999999</v>
      </c>
      <c r="Q849" s="367">
        <v>893.54842000000008</v>
      </c>
      <c r="R849" s="368">
        <v>15566.128949999998</v>
      </c>
    </row>
    <row r="850" spans="1:18" ht="13.2">
      <c r="A850" s="364"/>
      <c r="B850" s="364"/>
      <c r="C850" s="364"/>
      <c r="D850" s="364"/>
      <c r="E850" s="365">
        <v>551</v>
      </c>
      <c r="F850" s="366">
        <v>1196.79033</v>
      </c>
      <c r="G850" s="367">
        <v>390.00209999999998</v>
      </c>
      <c r="H850" s="367">
        <v>1586.79243</v>
      </c>
      <c r="I850" s="367">
        <v>37145.109619999996</v>
      </c>
      <c r="J850" s="367">
        <v>17646.761979999999</v>
      </c>
      <c r="K850" s="367">
        <v>54791.871599999999</v>
      </c>
      <c r="L850" s="367">
        <v>7698.4545799999996</v>
      </c>
      <c r="M850" s="367">
        <v>3358.8442300000002</v>
      </c>
      <c r="N850" s="367">
        <v>11057.29881</v>
      </c>
      <c r="O850" s="367">
        <v>67435.962840000007</v>
      </c>
      <c r="P850" s="367">
        <v>21335.846170000001</v>
      </c>
      <c r="Q850" s="367">
        <v>545.39969999999994</v>
      </c>
      <c r="R850" s="368">
        <v>21881.245870000002</v>
      </c>
    </row>
    <row r="851" spans="1:18" ht="13.2">
      <c r="A851" s="364"/>
      <c r="B851" s="364"/>
      <c r="C851" s="364"/>
      <c r="D851" s="359" t="s">
        <v>277</v>
      </c>
      <c r="E851" s="360">
        <v>188</v>
      </c>
      <c r="F851" s="361">
        <v>4966.7983700000004</v>
      </c>
      <c r="G851" s="362">
        <v>4364.6254400000007</v>
      </c>
      <c r="H851" s="362">
        <v>9331.4238100000002</v>
      </c>
      <c r="I851" s="362">
        <v>50042.522090000006</v>
      </c>
      <c r="J851" s="362">
        <v>54622.644489999999</v>
      </c>
      <c r="K851" s="362">
        <v>104665.16658</v>
      </c>
      <c r="L851" s="362">
        <v>15071.105529999999</v>
      </c>
      <c r="M851" s="362">
        <v>11607.35003</v>
      </c>
      <c r="N851" s="362">
        <v>26678.455559999999</v>
      </c>
      <c r="O851" s="362">
        <v>140675.04595</v>
      </c>
      <c r="P851" s="362">
        <v>21700.78757</v>
      </c>
      <c r="Q851" s="362">
        <v>4315.11438</v>
      </c>
      <c r="R851" s="363">
        <v>26015.901949999999</v>
      </c>
    </row>
    <row r="852" spans="1:18" ht="13.2">
      <c r="A852" s="364"/>
      <c r="B852" s="364"/>
      <c r="C852" s="364"/>
      <c r="D852" s="364"/>
      <c r="E852" s="365">
        <v>432</v>
      </c>
      <c r="F852" s="366">
        <v>1991.8209299999999</v>
      </c>
      <c r="G852" s="367">
        <v>2076.68352</v>
      </c>
      <c r="H852" s="367">
        <v>4068.5044500000004</v>
      </c>
      <c r="I852" s="367">
        <v>50847.868630000004</v>
      </c>
      <c r="J852" s="367">
        <v>37051.718959999998</v>
      </c>
      <c r="K852" s="367">
        <v>87899.58759000001</v>
      </c>
      <c r="L852" s="367">
        <v>12032.213529999999</v>
      </c>
      <c r="M852" s="367">
        <v>6282.3536399999994</v>
      </c>
      <c r="N852" s="367">
        <v>18314.567170000002</v>
      </c>
      <c r="O852" s="367">
        <v>110282.65921</v>
      </c>
      <c r="P852" s="367">
        <v>13733.994210000001</v>
      </c>
      <c r="Q852" s="367">
        <v>1105.50359</v>
      </c>
      <c r="R852" s="368">
        <v>14839.497800000001</v>
      </c>
    </row>
    <row r="853" spans="1:18" ht="13.2">
      <c r="A853" s="364"/>
      <c r="B853" s="364"/>
      <c r="C853" s="364"/>
      <c r="D853" s="359" t="s">
        <v>53</v>
      </c>
      <c r="E853" s="360">
        <v>466</v>
      </c>
      <c r="F853" s="361">
        <v>3704.04223</v>
      </c>
      <c r="G853" s="362">
        <v>1653.7608400000001</v>
      </c>
      <c r="H853" s="362">
        <v>5357.8030699999999</v>
      </c>
      <c r="I853" s="362">
        <v>32657.514999999999</v>
      </c>
      <c r="J853" s="362">
        <v>19674.156239999997</v>
      </c>
      <c r="K853" s="362">
        <v>52331.671240000003</v>
      </c>
      <c r="L853" s="362">
        <v>4977.1994100000002</v>
      </c>
      <c r="M853" s="362">
        <v>1183.0938899999999</v>
      </c>
      <c r="N853" s="362">
        <v>6160.2932999999994</v>
      </c>
      <c r="O853" s="362">
        <v>63849.767610000003</v>
      </c>
      <c r="P853" s="362">
        <v>13904.425569999999</v>
      </c>
      <c r="Q853" s="362">
        <v>1163.1146000000001</v>
      </c>
      <c r="R853" s="363">
        <v>15067.54017</v>
      </c>
    </row>
    <row r="854" spans="1:18" ht="13.2">
      <c r="A854" s="364"/>
      <c r="B854" s="364"/>
      <c r="C854" s="364"/>
      <c r="D854" s="364"/>
      <c r="E854" s="365">
        <v>305</v>
      </c>
      <c r="F854" s="366">
        <v>5078.7652600000001</v>
      </c>
      <c r="G854" s="367">
        <v>2623.5490099999997</v>
      </c>
      <c r="H854" s="367">
        <v>7702.3142699999999</v>
      </c>
      <c r="I854" s="367">
        <v>25489.208870000002</v>
      </c>
      <c r="J854" s="367">
        <v>23500.419819999999</v>
      </c>
      <c r="K854" s="367">
        <v>48989.628689999998</v>
      </c>
      <c r="L854" s="367">
        <v>15558.77441</v>
      </c>
      <c r="M854" s="367">
        <v>3158.6773599999997</v>
      </c>
      <c r="N854" s="367">
        <v>18717.45177</v>
      </c>
      <c r="O854" s="367">
        <v>75409.39473</v>
      </c>
      <c r="P854" s="367">
        <v>17171.224019999998</v>
      </c>
      <c r="Q854" s="367">
        <v>3009.4897400000004</v>
      </c>
      <c r="R854" s="368">
        <v>20180.713760000002</v>
      </c>
    </row>
    <row r="855" spans="1:18" ht="13.2">
      <c r="A855" s="364"/>
      <c r="B855" s="364"/>
      <c r="C855" s="364"/>
      <c r="D855" s="364"/>
      <c r="E855" s="365">
        <v>481</v>
      </c>
      <c r="F855" s="366">
        <v>703.03055000000006</v>
      </c>
      <c r="G855" s="367">
        <v>2106.7979700000001</v>
      </c>
      <c r="H855" s="367">
        <v>2809.82852</v>
      </c>
      <c r="I855" s="367">
        <v>7354.3701600000004</v>
      </c>
      <c r="J855" s="367">
        <v>7520.9507400000002</v>
      </c>
      <c r="K855" s="367">
        <v>14875.320900000001</v>
      </c>
      <c r="L855" s="367">
        <v>2003.19642</v>
      </c>
      <c r="M855" s="367">
        <v>2976.9524700000002</v>
      </c>
      <c r="N855" s="367">
        <v>4980.1488899999995</v>
      </c>
      <c r="O855" s="367">
        <v>22665.298309999998</v>
      </c>
      <c r="P855" s="367">
        <v>4090.7670499999999</v>
      </c>
      <c r="Q855" s="367">
        <v>1342.5241599999999</v>
      </c>
      <c r="R855" s="368">
        <v>5433.2912100000003</v>
      </c>
    </row>
    <row r="856" spans="1:18" ht="13.2">
      <c r="A856" s="364"/>
      <c r="B856" s="364"/>
      <c r="C856" s="364"/>
      <c r="D856" s="364"/>
      <c r="E856" s="365">
        <v>263</v>
      </c>
      <c r="F856" s="366">
        <v>1240.17985</v>
      </c>
      <c r="G856" s="367">
        <v>744.72564</v>
      </c>
      <c r="H856" s="367">
        <v>1984.9054900000001</v>
      </c>
      <c r="I856" s="367">
        <v>11964.897630000001</v>
      </c>
      <c r="J856" s="367">
        <v>32383.225329999997</v>
      </c>
      <c r="K856" s="367">
        <v>44348.122960000001</v>
      </c>
      <c r="L856" s="367">
        <v>6749.4684100000004</v>
      </c>
      <c r="M856" s="367">
        <v>6106.8975700000001</v>
      </c>
      <c r="N856" s="367">
        <v>12856.36598</v>
      </c>
      <c r="O856" s="367">
        <v>59189.39443</v>
      </c>
      <c r="P856" s="367">
        <v>15888.168699999998</v>
      </c>
      <c r="Q856" s="367">
        <v>3145.03991</v>
      </c>
      <c r="R856" s="368">
        <v>19033.208609999998</v>
      </c>
    </row>
    <row r="857" spans="1:18" ht="13.2">
      <c r="A857" s="364"/>
      <c r="B857" s="364"/>
      <c r="C857" s="364"/>
      <c r="D857" s="364"/>
      <c r="E857" s="365">
        <v>473</v>
      </c>
      <c r="F857" s="366">
        <v>143.19936999999999</v>
      </c>
      <c r="G857" s="367">
        <v>130.82596000000001</v>
      </c>
      <c r="H857" s="367">
        <v>274.02533</v>
      </c>
      <c r="I857" s="367">
        <v>35416.441279999999</v>
      </c>
      <c r="J857" s="367">
        <v>25530.562239999999</v>
      </c>
      <c r="K857" s="367">
        <v>60947.003520000006</v>
      </c>
      <c r="L857" s="367">
        <v>11974.913789999999</v>
      </c>
      <c r="M857" s="367">
        <v>2654.4892500000001</v>
      </c>
      <c r="N857" s="367">
        <v>14629.403039999999</v>
      </c>
      <c r="O857" s="367">
        <v>75850.431890000007</v>
      </c>
      <c r="P857" s="367">
        <v>27594.444640000002</v>
      </c>
      <c r="Q857" s="367">
        <v>10481.734359999999</v>
      </c>
      <c r="R857" s="368">
        <v>38076.178999999996</v>
      </c>
    </row>
    <row r="858" spans="1:18" ht="13.2">
      <c r="A858" s="364"/>
      <c r="B858" s="364"/>
      <c r="C858" s="364"/>
      <c r="D858" s="359" t="s">
        <v>278</v>
      </c>
      <c r="E858" s="360">
        <v>387</v>
      </c>
      <c r="F858" s="361">
        <v>3028.96099</v>
      </c>
      <c r="G858" s="362">
        <v>241.06822</v>
      </c>
      <c r="H858" s="362">
        <v>3270.0292100000001</v>
      </c>
      <c r="I858" s="362">
        <v>33251.913679999998</v>
      </c>
      <c r="J858" s="362">
        <v>21302.867180000001</v>
      </c>
      <c r="K858" s="362">
        <v>54554.780859999999</v>
      </c>
      <c r="L858" s="362">
        <v>8952.6368399999992</v>
      </c>
      <c r="M858" s="362">
        <v>5358.3188899999996</v>
      </c>
      <c r="N858" s="362">
        <v>14310.95573</v>
      </c>
      <c r="O858" s="362">
        <v>72135.765799999994</v>
      </c>
      <c r="P858" s="362">
        <v>17002.307260000001</v>
      </c>
      <c r="Q858" s="362">
        <v>970.89152999999999</v>
      </c>
      <c r="R858" s="363">
        <v>17973.198789999999</v>
      </c>
    </row>
    <row r="859" spans="1:18" ht="13.2">
      <c r="A859" s="364"/>
      <c r="B859" s="364"/>
      <c r="C859" s="364"/>
      <c r="D859" s="359" t="s">
        <v>51</v>
      </c>
      <c r="E859" s="360">
        <v>155</v>
      </c>
      <c r="F859" s="361">
        <v>12188.500749999999</v>
      </c>
      <c r="G859" s="362">
        <v>6882.5890599999993</v>
      </c>
      <c r="H859" s="362">
        <v>19071.089809999998</v>
      </c>
      <c r="I859" s="362">
        <v>31411.241100000003</v>
      </c>
      <c r="J859" s="362">
        <v>34482.635920000001</v>
      </c>
      <c r="K859" s="362">
        <v>65893.87702</v>
      </c>
      <c r="L859" s="362">
        <v>8832.2247699999989</v>
      </c>
      <c r="M859" s="362">
        <v>10224.37335</v>
      </c>
      <c r="N859" s="362">
        <v>19056.598120000002</v>
      </c>
      <c r="O859" s="362">
        <v>104021.56495</v>
      </c>
      <c r="P859" s="362">
        <v>22378.932949999999</v>
      </c>
      <c r="Q859" s="362">
        <v>1617.56864</v>
      </c>
      <c r="R859" s="363">
        <v>23996.50159</v>
      </c>
    </row>
    <row r="860" spans="1:18" ht="13.2">
      <c r="A860" s="364"/>
      <c r="B860" s="364"/>
      <c r="C860" s="364"/>
      <c r="D860" s="364"/>
      <c r="E860" s="365">
        <v>309</v>
      </c>
      <c r="F860" s="366">
        <v>29.27515</v>
      </c>
      <c r="G860" s="367">
        <v>3.1038399999999999</v>
      </c>
      <c r="H860" s="367">
        <v>32.378990000000002</v>
      </c>
      <c r="I860" s="367">
        <v>19478.868409999999</v>
      </c>
      <c r="J860" s="367">
        <v>23663.126519999998</v>
      </c>
      <c r="K860" s="367">
        <v>43141.994930000001</v>
      </c>
      <c r="L860" s="367">
        <v>3112.8707200000003</v>
      </c>
      <c r="M860" s="367">
        <v>1006.61289</v>
      </c>
      <c r="N860" s="367">
        <v>4119.4836100000002</v>
      </c>
      <c r="O860" s="367">
        <v>47293.857530000001</v>
      </c>
      <c r="P860" s="367">
        <v>6043.7770700000001</v>
      </c>
      <c r="Q860" s="367">
        <v>854.6123</v>
      </c>
      <c r="R860" s="368">
        <v>6898.3893699999999</v>
      </c>
    </row>
    <row r="861" spans="1:18" ht="13.2">
      <c r="A861" s="364"/>
      <c r="B861" s="364"/>
      <c r="C861" s="364"/>
      <c r="D861" s="359" t="s">
        <v>76</v>
      </c>
      <c r="E861" s="360">
        <v>406</v>
      </c>
      <c r="F861" s="361">
        <v>315.38506000000001</v>
      </c>
      <c r="G861" s="362">
        <v>58.55386</v>
      </c>
      <c r="H861" s="362">
        <v>373.93892</v>
      </c>
      <c r="I861" s="362">
        <v>34406.310030000001</v>
      </c>
      <c r="J861" s="362">
        <v>14261.149939999999</v>
      </c>
      <c r="K861" s="362">
        <v>48667.459969999996</v>
      </c>
      <c r="L861" s="362">
        <v>7745.1138099999998</v>
      </c>
      <c r="M861" s="362">
        <v>2045.1985300000001</v>
      </c>
      <c r="N861" s="362">
        <v>9790.3123400000004</v>
      </c>
      <c r="O861" s="362">
        <v>58831.711229999994</v>
      </c>
      <c r="P861" s="362">
        <v>11924.395570000001</v>
      </c>
      <c r="Q861" s="362">
        <v>431.15208000000001</v>
      </c>
      <c r="R861" s="363">
        <v>12355.54765</v>
      </c>
    </row>
    <row r="862" spans="1:18" ht="13.2">
      <c r="A862" s="364"/>
      <c r="B862" s="364"/>
      <c r="C862" s="364"/>
      <c r="D862" s="359" t="s">
        <v>279</v>
      </c>
      <c r="E862" s="360">
        <v>181</v>
      </c>
      <c r="F862" s="361">
        <v>9932.0716300000004</v>
      </c>
      <c r="G862" s="362">
        <v>14977.173699999999</v>
      </c>
      <c r="H862" s="362">
        <v>24909.245329999998</v>
      </c>
      <c r="I862" s="362">
        <v>40436.777249999999</v>
      </c>
      <c r="J862" s="362">
        <v>19985.808140000001</v>
      </c>
      <c r="K862" s="362">
        <v>60422.58539</v>
      </c>
      <c r="L862" s="362">
        <v>7244.0949700000001</v>
      </c>
      <c r="M862" s="362">
        <v>6049.70957</v>
      </c>
      <c r="N862" s="362">
        <v>13293.804539999999</v>
      </c>
      <c r="O862" s="362">
        <v>98625.63526000001</v>
      </c>
      <c r="P862" s="362">
        <v>14202.24757</v>
      </c>
      <c r="Q862" s="362">
        <v>4970.7638699999998</v>
      </c>
      <c r="R862" s="363">
        <v>19173.011440000002</v>
      </c>
    </row>
    <row r="863" spans="1:18" ht="13.2">
      <c r="A863" s="364"/>
      <c r="B863" s="364"/>
      <c r="C863" s="364"/>
      <c r="D863" s="359" t="s">
        <v>69</v>
      </c>
      <c r="E863" s="360">
        <v>280</v>
      </c>
      <c r="F863" s="361">
        <v>11212.97366</v>
      </c>
      <c r="G863" s="362">
        <v>5876.4948299999996</v>
      </c>
      <c r="H863" s="362">
        <v>17089.468489999999</v>
      </c>
      <c r="I863" s="362">
        <v>91052.288790000006</v>
      </c>
      <c r="J863" s="362">
        <v>28451.324239999998</v>
      </c>
      <c r="K863" s="362">
        <v>119503.61303000001</v>
      </c>
      <c r="L863" s="362">
        <v>16623.287539999998</v>
      </c>
      <c r="M863" s="362">
        <v>6479.0206900000003</v>
      </c>
      <c r="N863" s="362">
        <v>23102.308229999999</v>
      </c>
      <c r="O863" s="362">
        <v>159695.38975</v>
      </c>
      <c r="P863" s="362">
        <v>29949.512340000001</v>
      </c>
      <c r="Q863" s="362">
        <v>4262.9619299999995</v>
      </c>
      <c r="R863" s="363">
        <v>34212.474270000006</v>
      </c>
    </row>
    <row r="864" spans="1:18" ht="13.2">
      <c r="A864" s="364"/>
      <c r="B864" s="359" t="s">
        <v>17</v>
      </c>
      <c r="C864" s="359" t="s">
        <v>282</v>
      </c>
      <c r="D864" s="359" t="s">
        <v>283</v>
      </c>
      <c r="E864" s="360">
        <v>37</v>
      </c>
      <c r="F864" s="361">
        <v>24517.872019999999</v>
      </c>
      <c r="G864" s="362">
        <v>6922.6338800000003</v>
      </c>
      <c r="H864" s="362">
        <v>31440.5059</v>
      </c>
      <c r="I864" s="362">
        <v>50679.529430000002</v>
      </c>
      <c r="J864" s="362">
        <v>16945.73415</v>
      </c>
      <c r="K864" s="362">
        <v>67625.263579999999</v>
      </c>
      <c r="L864" s="362">
        <v>16758.801289999999</v>
      </c>
      <c r="M864" s="362">
        <v>5113.6712200000002</v>
      </c>
      <c r="N864" s="362">
        <v>21872.472510000003</v>
      </c>
      <c r="O864" s="362">
        <v>120938.24198999999</v>
      </c>
      <c r="P864" s="362">
        <v>248697.39754000001</v>
      </c>
      <c r="Q864" s="362">
        <v>4128.2797200000005</v>
      </c>
      <c r="R864" s="363">
        <v>252825.67726</v>
      </c>
    </row>
    <row r="865" spans="1:18" ht="13.2">
      <c r="A865" s="364"/>
      <c r="B865" s="359" t="s">
        <v>18</v>
      </c>
      <c r="C865" s="359" t="s">
        <v>284</v>
      </c>
      <c r="D865" s="359" t="s">
        <v>284</v>
      </c>
      <c r="E865" s="360">
        <v>375</v>
      </c>
      <c r="F865" s="361">
        <v>18910.244059999997</v>
      </c>
      <c r="G865" s="362">
        <v>1887.03601</v>
      </c>
      <c r="H865" s="362">
        <v>20797.280070000001</v>
      </c>
      <c r="I865" s="362">
        <v>27935.078260000002</v>
      </c>
      <c r="J865" s="362">
        <v>7228.9898600000006</v>
      </c>
      <c r="K865" s="362">
        <v>35164.068119999996</v>
      </c>
      <c r="L865" s="362">
        <v>4987.7904400000007</v>
      </c>
      <c r="M865" s="362">
        <v>414.46320000000003</v>
      </c>
      <c r="N865" s="362">
        <v>5402.2536399999999</v>
      </c>
      <c r="O865" s="362">
        <v>61363.60183</v>
      </c>
      <c r="P865" s="362">
        <v>41312.904350000004</v>
      </c>
      <c r="Q865" s="362">
        <v>698.13960999999995</v>
      </c>
      <c r="R865" s="363">
        <v>42011.043960000003</v>
      </c>
    </row>
    <row r="866" spans="1:18" ht="13.2">
      <c r="A866" s="364"/>
      <c r="B866" s="359" t="s">
        <v>19</v>
      </c>
      <c r="C866" s="359" t="s">
        <v>285</v>
      </c>
      <c r="D866" s="359" t="s">
        <v>285</v>
      </c>
      <c r="E866" s="360">
        <v>100</v>
      </c>
      <c r="F866" s="361">
        <v>5183.0022099999996</v>
      </c>
      <c r="G866" s="362">
        <v>933.61077999999998</v>
      </c>
      <c r="H866" s="362">
        <v>6116.6129900000005</v>
      </c>
      <c r="I866" s="362">
        <v>55489.840929999998</v>
      </c>
      <c r="J866" s="362">
        <v>13877.30445</v>
      </c>
      <c r="K866" s="362">
        <v>69367.145380000002</v>
      </c>
      <c r="L866" s="362">
        <v>20740.362160000001</v>
      </c>
      <c r="M866" s="362">
        <v>8652.3914199999999</v>
      </c>
      <c r="N866" s="362">
        <v>29392.753579999997</v>
      </c>
      <c r="O866" s="362">
        <v>104876.51195</v>
      </c>
      <c r="P866" s="362">
        <v>24742.708320000002</v>
      </c>
      <c r="Q866" s="362">
        <v>342.18919</v>
      </c>
      <c r="R866" s="363">
        <v>25084.897510000003</v>
      </c>
    </row>
    <row r="867" spans="1:18" ht="13.2">
      <c r="A867" s="364"/>
      <c r="B867" s="364"/>
      <c r="C867" s="359" t="s">
        <v>287</v>
      </c>
      <c r="D867" s="359" t="s">
        <v>19</v>
      </c>
      <c r="E867" s="360">
        <v>401</v>
      </c>
      <c r="F867" s="361">
        <v>3395.10619</v>
      </c>
      <c r="G867" s="362">
        <v>247.50910000000002</v>
      </c>
      <c r="H867" s="362">
        <v>3642.6152900000002</v>
      </c>
      <c r="I867" s="362">
        <v>46629.642380000005</v>
      </c>
      <c r="J867" s="362">
        <v>9159.6118900000001</v>
      </c>
      <c r="K867" s="362">
        <v>55789.254270000005</v>
      </c>
      <c r="L867" s="362">
        <v>3399.3568399999999</v>
      </c>
      <c r="M867" s="362">
        <v>1788.01477</v>
      </c>
      <c r="N867" s="362">
        <v>5187.3716100000001</v>
      </c>
      <c r="O867" s="362">
        <v>64619.241170000001</v>
      </c>
      <c r="P867" s="362">
        <v>34566.284079999998</v>
      </c>
      <c r="Q867" s="362">
        <v>316.56414000000001</v>
      </c>
      <c r="R867" s="363">
        <v>34882.84822</v>
      </c>
    </row>
    <row r="868" spans="1:18" ht="13.2">
      <c r="A868" s="364"/>
      <c r="B868" s="359" t="s">
        <v>20</v>
      </c>
      <c r="C868" s="359" t="s">
        <v>20</v>
      </c>
      <c r="D868" s="359" t="s">
        <v>290</v>
      </c>
      <c r="E868" s="360">
        <v>80</v>
      </c>
      <c r="F868" s="361">
        <v>5994.8744100000004</v>
      </c>
      <c r="G868" s="362">
        <v>2353.37131</v>
      </c>
      <c r="H868" s="362">
        <v>8348.245719999999</v>
      </c>
      <c r="I868" s="362">
        <v>25828.2268</v>
      </c>
      <c r="J868" s="362">
        <v>3515.9669800000001</v>
      </c>
      <c r="K868" s="362">
        <v>29344.193780000001</v>
      </c>
      <c r="L868" s="362">
        <v>5465.9114900000004</v>
      </c>
      <c r="M868" s="362">
        <v>691.60968000000003</v>
      </c>
      <c r="N868" s="362">
        <v>6157.52117</v>
      </c>
      <c r="O868" s="362">
        <v>43849.96067</v>
      </c>
      <c r="P868" s="362">
        <v>40562.393490000002</v>
      </c>
      <c r="Q868" s="362">
        <v>285.38865999999996</v>
      </c>
      <c r="R868" s="363">
        <v>40847.782149999999</v>
      </c>
    </row>
    <row r="869" spans="1:18" ht="13.2">
      <c r="A869" s="364"/>
      <c r="B869" s="359" t="s">
        <v>21</v>
      </c>
      <c r="C869" s="359" t="s">
        <v>293</v>
      </c>
      <c r="D869" s="359" t="s">
        <v>293</v>
      </c>
      <c r="E869" s="360">
        <v>447</v>
      </c>
      <c r="F869" s="361">
        <v>1400.83782</v>
      </c>
      <c r="G869" s="362">
        <v>7506.6930400000001</v>
      </c>
      <c r="H869" s="362">
        <v>8907.5308599999989</v>
      </c>
      <c r="I869" s="362">
        <v>10686.508380000001</v>
      </c>
      <c r="J869" s="362">
        <v>4377.9752699999999</v>
      </c>
      <c r="K869" s="362">
        <v>15064.48365</v>
      </c>
      <c r="L869" s="362">
        <v>2070.7985199999998</v>
      </c>
      <c r="M869" s="362">
        <v>560.63734999999997</v>
      </c>
      <c r="N869" s="362">
        <v>2631.4358700000003</v>
      </c>
      <c r="O869" s="362">
        <v>26603.450379999998</v>
      </c>
      <c r="P869" s="362">
        <v>21535.104530000001</v>
      </c>
      <c r="Q869" s="362">
        <v>736.99486999999999</v>
      </c>
      <c r="R869" s="363">
        <v>22272.099399999999</v>
      </c>
    </row>
    <row r="870" spans="1:18" ht="13.2">
      <c r="A870" s="364"/>
      <c r="B870" s="364"/>
      <c r="C870" s="359" t="s">
        <v>21</v>
      </c>
      <c r="D870" s="359" t="s">
        <v>21</v>
      </c>
      <c r="E870" s="360">
        <v>9</v>
      </c>
      <c r="F870" s="361">
        <v>30720.4784</v>
      </c>
      <c r="G870" s="362">
        <v>23789.03859</v>
      </c>
      <c r="H870" s="362">
        <v>54509.516990000004</v>
      </c>
      <c r="I870" s="362">
        <v>53590.649819999999</v>
      </c>
      <c r="J870" s="362">
        <v>23349.198359999999</v>
      </c>
      <c r="K870" s="362">
        <v>76939.848180000001</v>
      </c>
      <c r="L870" s="362">
        <v>10394.957179999999</v>
      </c>
      <c r="M870" s="362">
        <v>16172.9275</v>
      </c>
      <c r="N870" s="362">
        <v>26567.884679999999</v>
      </c>
      <c r="O870" s="362">
        <v>158017.24984999999</v>
      </c>
      <c r="P870" s="362">
        <v>412149.81673000002</v>
      </c>
      <c r="Q870" s="362">
        <v>57101.425040000002</v>
      </c>
      <c r="R870" s="363">
        <v>469251.24176999996</v>
      </c>
    </row>
    <row r="871" spans="1:18" ht="13.2">
      <c r="A871" s="364"/>
      <c r="B871" s="364"/>
      <c r="C871" s="364"/>
      <c r="D871" s="364"/>
      <c r="E871" s="365">
        <v>493</v>
      </c>
      <c r="F871" s="366">
        <v>630.79558999999995</v>
      </c>
      <c r="G871" s="367">
        <v>16.60538</v>
      </c>
      <c r="H871" s="367">
        <v>647.40096999999992</v>
      </c>
      <c r="I871" s="367">
        <v>27327.376949999998</v>
      </c>
      <c r="J871" s="367">
        <v>12031.031630000001</v>
      </c>
      <c r="K871" s="367">
        <v>39358.408579999996</v>
      </c>
      <c r="L871" s="367">
        <v>5193.6272399999998</v>
      </c>
      <c r="M871" s="367">
        <v>469.87374</v>
      </c>
      <c r="N871" s="367">
        <v>5663.5009800000007</v>
      </c>
      <c r="O871" s="367">
        <v>45669.310530000002</v>
      </c>
      <c r="P871" s="367">
        <v>52091.647380000002</v>
      </c>
      <c r="Q871" s="367">
        <v>470.48615999999998</v>
      </c>
      <c r="R871" s="368">
        <v>52562.133540000003</v>
      </c>
    </row>
    <row r="872" spans="1:18" ht="13.2">
      <c r="A872" s="364"/>
      <c r="B872" s="364"/>
      <c r="C872" s="364"/>
      <c r="D872" s="364"/>
      <c r="E872" s="365">
        <v>553</v>
      </c>
      <c r="F872" s="366">
        <v>1640.3436499999998</v>
      </c>
      <c r="G872" s="367">
        <v>400.23176000000001</v>
      </c>
      <c r="H872" s="367">
        <v>2040.5754099999999</v>
      </c>
      <c r="I872" s="367">
        <v>15417.566269999999</v>
      </c>
      <c r="J872" s="367">
        <v>11485.15185</v>
      </c>
      <c r="K872" s="367">
        <v>26902.718120000001</v>
      </c>
      <c r="L872" s="367">
        <v>5234.2622599999995</v>
      </c>
      <c r="M872" s="367">
        <v>502.90453000000002</v>
      </c>
      <c r="N872" s="367">
        <v>5737.1667900000002</v>
      </c>
      <c r="O872" s="367">
        <v>34680.460319999998</v>
      </c>
      <c r="P872" s="367">
        <v>28696.87125</v>
      </c>
      <c r="Q872" s="367">
        <v>5912.5495300000002</v>
      </c>
      <c r="R872" s="368">
        <v>34609.42078</v>
      </c>
    </row>
    <row r="873" spans="1:18" ht="13.2">
      <c r="A873" s="364"/>
      <c r="B873" s="364"/>
      <c r="C873" s="364"/>
      <c r="D873" s="364"/>
      <c r="E873" s="365">
        <v>557</v>
      </c>
      <c r="F873" s="366">
        <v>889.99400000000003</v>
      </c>
      <c r="G873" s="367">
        <v>83.718330000000009</v>
      </c>
      <c r="H873" s="367">
        <v>973.71232999999995</v>
      </c>
      <c r="I873" s="367">
        <v>8341.1128600000011</v>
      </c>
      <c r="J873" s="367">
        <v>1452.9949199999999</v>
      </c>
      <c r="K873" s="367">
        <v>9794.1077799999985</v>
      </c>
      <c r="L873" s="367">
        <v>1643.68616</v>
      </c>
      <c r="M873" s="367">
        <v>111.18988</v>
      </c>
      <c r="N873" s="367">
        <v>1754.8760400000001</v>
      </c>
      <c r="O873" s="367">
        <v>12522.69615</v>
      </c>
      <c r="P873" s="367">
        <v>60169.12616</v>
      </c>
      <c r="Q873" s="367">
        <v>161.80885999999998</v>
      </c>
      <c r="R873" s="368">
        <v>60330.935020000004</v>
      </c>
    </row>
    <row r="874" spans="1:18" ht="13.2">
      <c r="A874" s="364"/>
      <c r="B874" s="364"/>
      <c r="C874" s="359" t="s">
        <v>297</v>
      </c>
      <c r="D874" s="359" t="s">
        <v>297</v>
      </c>
      <c r="E874" s="360">
        <v>373</v>
      </c>
      <c r="F874" s="361">
        <v>3105.6080000000002</v>
      </c>
      <c r="G874" s="362">
        <v>826.78403000000003</v>
      </c>
      <c r="H874" s="362">
        <v>3932.39203</v>
      </c>
      <c r="I874" s="362">
        <v>18624.43823</v>
      </c>
      <c r="J874" s="362">
        <v>9549.2681899999989</v>
      </c>
      <c r="K874" s="362">
        <v>28173.706420000002</v>
      </c>
      <c r="L874" s="362">
        <v>4021.1372799999999</v>
      </c>
      <c r="M874" s="362">
        <v>813.06971999999996</v>
      </c>
      <c r="N874" s="362">
        <v>4834.2070000000003</v>
      </c>
      <c r="O874" s="362">
        <v>36940.30545</v>
      </c>
      <c r="P874" s="362">
        <v>65544.441919999997</v>
      </c>
      <c r="Q874" s="362">
        <v>2853.5020099999997</v>
      </c>
      <c r="R874" s="363">
        <v>68397.943930000009</v>
      </c>
    </row>
    <row r="875" spans="1:18" ht="13.2">
      <c r="A875" s="364"/>
      <c r="B875" s="364"/>
      <c r="C875" s="359" t="s">
        <v>298</v>
      </c>
      <c r="D875" s="359" t="s">
        <v>299</v>
      </c>
      <c r="E875" s="360">
        <v>13</v>
      </c>
      <c r="F875" s="361">
        <v>13228.82546</v>
      </c>
      <c r="G875" s="362">
        <v>137307.10045</v>
      </c>
      <c r="H875" s="362">
        <v>150535.92590999999</v>
      </c>
      <c r="I875" s="362">
        <v>66373.719079999995</v>
      </c>
      <c r="J875" s="362">
        <v>22854.870719999999</v>
      </c>
      <c r="K875" s="362">
        <v>89228.589800000002</v>
      </c>
      <c r="L875" s="362">
        <v>27577.584329999998</v>
      </c>
      <c r="M875" s="362">
        <v>24071.427469999999</v>
      </c>
      <c r="N875" s="362">
        <v>51649.0118</v>
      </c>
      <c r="O875" s="362">
        <v>291413.52750999999</v>
      </c>
      <c r="P875" s="362">
        <v>25033.753760000003</v>
      </c>
      <c r="Q875" s="362">
        <v>2666.8697900000002</v>
      </c>
      <c r="R875" s="363">
        <v>27700.62355</v>
      </c>
    </row>
    <row r="876" spans="1:18" ht="13.2">
      <c r="A876" s="364"/>
      <c r="B876" s="364"/>
      <c r="C876" s="364"/>
      <c r="D876" s="364"/>
      <c r="E876" s="365">
        <v>498</v>
      </c>
      <c r="F876" s="366">
        <v>0</v>
      </c>
      <c r="G876" s="367">
        <v>0</v>
      </c>
      <c r="H876" s="367">
        <v>0</v>
      </c>
      <c r="I876" s="367">
        <v>5961.36204</v>
      </c>
      <c r="J876" s="367">
        <v>691.99367000000007</v>
      </c>
      <c r="K876" s="367">
        <v>6653.3557099999998</v>
      </c>
      <c r="L876" s="367">
        <v>1959.27289</v>
      </c>
      <c r="M876" s="367">
        <v>455.15391</v>
      </c>
      <c r="N876" s="367">
        <v>2414.4267999999997</v>
      </c>
      <c r="O876" s="367">
        <v>9067.7825099999991</v>
      </c>
      <c r="P876" s="367">
        <v>2773.2290099999996</v>
      </c>
      <c r="Q876" s="367">
        <v>97.090500000000006</v>
      </c>
      <c r="R876" s="368">
        <v>2870.3195099999998</v>
      </c>
    </row>
    <row r="877" spans="1:18" ht="13.2">
      <c r="A877" s="364"/>
      <c r="B877" s="359" t="s">
        <v>22</v>
      </c>
      <c r="C877" s="359" t="s">
        <v>22</v>
      </c>
      <c r="D877" s="359" t="s">
        <v>22</v>
      </c>
      <c r="E877" s="360">
        <v>102</v>
      </c>
      <c r="F877" s="361">
        <v>13573.316849999999</v>
      </c>
      <c r="G877" s="362">
        <v>244.94994</v>
      </c>
      <c r="H877" s="362">
        <v>13818.26679</v>
      </c>
      <c r="I877" s="362">
        <v>36174.867749999998</v>
      </c>
      <c r="J877" s="362">
        <v>14720.0514</v>
      </c>
      <c r="K877" s="362">
        <v>50894.919150000002</v>
      </c>
      <c r="L877" s="362">
        <v>5477.8944900000006</v>
      </c>
      <c r="M877" s="362">
        <v>3142.8307799999998</v>
      </c>
      <c r="N877" s="362">
        <v>8620.725269999999</v>
      </c>
      <c r="O877" s="362">
        <v>73333.911209999991</v>
      </c>
      <c r="P877" s="362">
        <v>101608.91497</v>
      </c>
      <c r="Q877" s="362">
        <v>1090.2035600000002</v>
      </c>
      <c r="R877" s="363">
        <v>102699.11853000001</v>
      </c>
    </row>
    <row r="878" spans="1:18" ht="13.2">
      <c r="A878" s="364"/>
      <c r="B878" s="364"/>
      <c r="C878" s="359" t="s">
        <v>300</v>
      </c>
      <c r="D878" s="359" t="s">
        <v>301</v>
      </c>
      <c r="E878" s="360">
        <v>487</v>
      </c>
      <c r="F878" s="361">
        <v>1637.2110500000001</v>
      </c>
      <c r="G878" s="362">
        <v>2366.91752</v>
      </c>
      <c r="H878" s="362">
        <v>4004.1285699999999</v>
      </c>
      <c r="I878" s="362">
        <v>27285.430170000003</v>
      </c>
      <c r="J878" s="362">
        <v>6804.6398200000003</v>
      </c>
      <c r="K878" s="362">
        <v>34090.069990000004</v>
      </c>
      <c r="L878" s="362">
        <v>3068.33815</v>
      </c>
      <c r="M878" s="362">
        <v>335.21815000000004</v>
      </c>
      <c r="N878" s="362">
        <v>3403.5562999999997</v>
      </c>
      <c r="O878" s="362">
        <v>41497.754860000001</v>
      </c>
      <c r="P878" s="362">
        <v>16502.916980000002</v>
      </c>
      <c r="Q878" s="362">
        <v>186.86790999999999</v>
      </c>
      <c r="R878" s="363">
        <v>16689.784889999999</v>
      </c>
    </row>
    <row r="879" spans="1:18" ht="13.2">
      <c r="A879" s="364"/>
      <c r="B879" s="364"/>
      <c r="C879" s="364"/>
      <c r="D879" s="364"/>
      <c r="E879" s="365">
        <v>278</v>
      </c>
      <c r="F879" s="366">
        <v>14759.84986</v>
      </c>
      <c r="G879" s="367">
        <v>4049.6447799999996</v>
      </c>
      <c r="H879" s="367">
        <v>18809.494640000001</v>
      </c>
      <c r="I879" s="367">
        <v>46854.85497</v>
      </c>
      <c r="J879" s="367">
        <v>10223.691349999999</v>
      </c>
      <c r="K879" s="367">
        <v>57078.546320000001</v>
      </c>
      <c r="L879" s="367">
        <v>11672.36809</v>
      </c>
      <c r="M879" s="367">
        <v>4875.3758799999996</v>
      </c>
      <c r="N879" s="367">
        <v>16547.74397</v>
      </c>
      <c r="O879" s="367">
        <v>92435.784930000009</v>
      </c>
      <c r="P879" s="367">
        <v>107306.03504999999</v>
      </c>
      <c r="Q879" s="367">
        <v>2693.3203800000001</v>
      </c>
      <c r="R879" s="368">
        <v>109999.35543000001</v>
      </c>
    </row>
    <row r="880" spans="1:18" ht="13.2">
      <c r="A880" s="364"/>
      <c r="B880" s="359" t="s">
        <v>302</v>
      </c>
      <c r="C880" s="359" t="s">
        <v>305</v>
      </c>
      <c r="D880" s="359" t="s">
        <v>305</v>
      </c>
      <c r="E880" s="360">
        <v>419</v>
      </c>
      <c r="F880" s="361">
        <v>22205.16718</v>
      </c>
      <c r="G880" s="362">
        <v>1798.52448</v>
      </c>
      <c r="H880" s="362">
        <v>24003.69166</v>
      </c>
      <c r="I880" s="362">
        <v>10199.996720000001</v>
      </c>
      <c r="J880" s="362">
        <v>2168.07798</v>
      </c>
      <c r="K880" s="362">
        <v>12368.074699999999</v>
      </c>
      <c r="L880" s="362">
        <v>4045.8367899999998</v>
      </c>
      <c r="M880" s="362">
        <v>202.82523999999998</v>
      </c>
      <c r="N880" s="362">
        <v>4248.6620300000004</v>
      </c>
      <c r="O880" s="362">
        <v>40620.428390000001</v>
      </c>
      <c r="P880" s="362">
        <v>35478.56061</v>
      </c>
      <c r="Q880" s="362">
        <v>3292.4498900000003</v>
      </c>
      <c r="R880" s="363">
        <v>38771.010499999997</v>
      </c>
    </row>
    <row r="881" spans="1:18" ht="13.2">
      <c r="A881" s="364"/>
      <c r="B881" s="364"/>
      <c r="C881" s="359" t="s">
        <v>302</v>
      </c>
      <c r="D881" s="359" t="s">
        <v>308</v>
      </c>
      <c r="E881" s="360">
        <v>45</v>
      </c>
      <c r="F881" s="361">
        <v>26469.93838</v>
      </c>
      <c r="G881" s="362">
        <v>1551.74632</v>
      </c>
      <c r="H881" s="362">
        <v>28021.684699999998</v>
      </c>
      <c r="I881" s="362">
        <v>40541.340950000005</v>
      </c>
      <c r="J881" s="362">
        <v>15085.094150000001</v>
      </c>
      <c r="K881" s="362">
        <v>55626.435100000002</v>
      </c>
      <c r="L881" s="362">
        <v>5730.0585799999999</v>
      </c>
      <c r="M881" s="362">
        <v>1886.6223600000001</v>
      </c>
      <c r="N881" s="362">
        <v>7616.6809400000002</v>
      </c>
      <c r="O881" s="362">
        <v>91264.800739999991</v>
      </c>
      <c r="P881" s="362">
        <v>271514.90752000001</v>
      </c>
      <c r="Q881" s="362">
        <v>1899.8368</v>
      </c>
      <c r="R881" s="363">
        <v>273414.74432</v>
      </c>
    </row>
    <row r="882" spans="1:18" ht="13.2">
      <c r="A882" s="364"/>
      <c r="B882" s="359" t="s">
        <v>24</v>
      </c>
      <c r="C882" s="359" t="s">
        <v>24</v>
      </c>
      <c r="D882" s="359" t="s">
        <v>24</v>
      </c>
      <c r="E882" s="360">
        <v>101</v>
      </c>
      <c r="F882" s="361">
        <v>15469.872890000001</v>
      </c>
      <c r="G882" s="362">
        <v>7134.7791100000004</v>
      </c>
      <c r="H882" s="362">
        <v>22604.651999999998</v>
      </c>
      <c r="I882" s="362">
        <v>93085.681329999992</v>
      </c>
      <c r="J882" s="362">
        <v>43622.963729999996</v>
      </c>
      <c r="K882" s="362">
        <v>136708.64506000001</v>
      </c>
      <c r="L882" s="362">
        <v>12498.558859999999</v>
      </c>
      <c r="M882" s="362">
        <v>5240.6622800000005</v>
      </c>
      <c r="N882" s="362">
        <v>17739.221140000001</v>
      </c>
      <c r="O882" s="362">
        <v>177052.51819999999</v>
      </c>
      <c r="P882" s="362">
        <v>166077.69352</v>
      </c>
      <c r="Q882" s="362">
        <v>23273.7392</v>
      </c>
      <c r="R882" s="363">
        <v>189351.43272000001</v>
      </c>
    </row>
    <row r="883" spans="1:18" ht="13.2">
      <c r="A883" s="364"/>
      <c r="B883" s="364"/>
      <c r="C883" s="364"/>
      <c r="D883" s="364"/>
      <c r="E883" s="365">
        <v>461</v>
      </c>
      <c r="F883" s="366">
        <v>6953.84076</v>
      </c>
      <c r="G883" s="367">
        <v>2900.7927400000003</v>
      </c>
      <c r="H883" s="367">
        <v>9854.6334999999999</v>
      </c>
      <c r="I883" s="367">
        <v>18308.383559999998</v>
      </c>
      <c r="J883" s="367">
        <v>57369.968639999999</v>
      </c>
      <c r="K883" s="367">
        <v>75678.352200000008</v>
      </c>
      <c r="L883" s="367">
        <v>3997.3258700000001</v>
      </c>
      <c r="M883" s="367">
        <v>1121.9041200000001</v>
      </c>
      <c r="N883" s="367">
        <v>5119.2299899999998</v>
      </c>
      <c r="O883" s="367">
        <v>90652.215689999997</v>
      </c>
      <c r="P883" s="367">
        <v>80203.699619999999</v>
      </c>
      <c r="Q883" s="367">
        <v>1386.3816899999999</v>
      </c>
      <c r="R883" s="368">
        <v>81590.081310000009</v>
      </c>
    </row>
    <row r="884" spans="1:18" ht="13.2">
      <c r="A884" s="364"/>
      <c r="B884" s="364"/>
      <c r="C884" s="364"/>
      <c r="D884" s="364"/>
      <c r="E884" s="365">
        <v>485</v>
      </c>
      <c r="F884" s="366">
        <v>153.73116000000002</v>
      </c>
      <c r="G884" s="367">
        <v>361.68349999999998</v>
      </c>
      <c r="H884" s="367">
        <v>515.41466000000003</v>
      </c>
      <c r="I884" s="367">
        <v>10177.054759999999</v>
      </c>
      <c r="J884" s="367">
        <v>9192.4004700000005</v>
      </c>
      <c r="K884" s="367">
        <v>19369.45523</v>
      </c>
      <c r="L884" s="367">
        <v>1204.9451899999999</v>
      </c>
      <c r="M884" s="367">
        <v>794.58418000000006</v>
      </c>
      <c r="N884" s="367">
        <v>1999.5293700000002</v>
      </c>
      <c r="O884" s="367">
        <v>21884.399260000002</v>
      </c>
      <c r="P884" s="367">
        <v>9209.5862400000005</v>
      </c>
      <c r="Q884" s="367">
        <v>270.59269</v>
      </c>
      <c r="R884" s="368">
        <v>9480.17893</v>
      </c>
    </row>
    <row r="885" spans="1:18" ht="13.2">
      <c r="A885" s="364"/>
      <c r="B885" s="359" t="s">
        <v>25</v>
      </c>
      <c r="C885" s="359" t="s">
        <v>25</v>
      </c>
      <c r="D885" s="359" t="s">
        <v>25</v>
      </c>
      <c r="E885" s="360">
        <v>372</v>
      </c>
      <c r="F885" s="361">
        <v>3455.1105899999998</v>
      </c>
      <c r="G885" s="362">
        <v>1520.5446499999998</v>
      </c>
      <c r="H885" s="362">
        <v>4975.65524</v>
      </c>
      <c r="I885" s="362">
        <v>14218.669880000001</v>
      </c>
      <c r="J885" s="362">
        <v>4619.9372599999997</v>
      </c>
      <c r="K885" s="362">
        <v>18838.60714</v>
      </c>
      <c r="L885" s="362">
        <v>3052.6302700000001</v>
      </c>
      <c r="M885" s="362">
        <v>421.30559999999997</v>
      </c>
      <c r="N885" s="362">
        <v>3473.9358700000003</v>
      </c>
      <c r="O885" s="362">
        <v>27288.198250000001</v>
      </c>
      <c r="P885" s="362">
        <v>57715.919159999998</v>
      </c>
      <c r="Q885" s="362">
        <v>548.37294999999995</v>
      </c>
      <c r="R885" s="363">
        <v>58264.292110000002</v>
      </c>
    </row>
    <row r="886" spans="1:18" ht="13.2">
      <c r="A886" s="364"/>
      <c r="B886" s="359" t="s">
        <v>26</v>
      </c>
      <c r="C886" s="359" t="s">
        <v>311</v>
      </c>
      <c r="D886" s="359" t="s">
        <v>312</v>
      </c>
      <c r="E886" s="360">
        <v>49</v>
      </c>
      <c r="F886" s="361">
        <v>30016.930350000002</v>
      </c>
      <c r="G886" s="362">
        <v>2542.9500699999999</v>
      </c>
      <c r="H886" s="362">
        <v>32559.880420000001</v>
      </c>
      <c r="I886" s="362">
        <v>35424.908280000003</v>
      </c>
      <c r="J886" s="362">
        <v>7531.28863</v>
      </c>
      <c r="K886" s="362">
        <v>42956.196909999999</v>
      </c>
      <c r="L886" s="362">
        <v>6195.3515700000007</v>
      </c>
      <c r="M886" s="362">
        <v>568.07247999999993</v>
      </c>
      <c r="N886" s="362">
        <v>6763.4240499999996</v>
      </c>
      <c r="O886" s="362">
        <v>82279.501380000002</v>
      </c>
      <c r="P886" s="362">
        <v>131555.83248000001</v>
      </c>
      <c r="Q886" s="362">
        <v>7709.0343800000001</v>
      </c>
      <c r="R886" s="363">
        <v>139264.86686000001</v>
      </c>
    </row>
    <row r="887" spans="1:18" ht="13.2">
      <c r="A887" s="359" t="s">
        <v>331</v>
      </c>
      <c r="B887" s="359" t="s">
        <v>2</v>
      </c>
      <c r="C887" s="359" t="s">
        <v>193</v>
      </c>
      <c r="D887" s="359" t="s">
        <v>193</v>
      </c>
      <c r="E887" s="360">
        <v>351</v>
      </c>
      <c r="F887" s="361">
        <v>0</v>
      </c>
      <c r="G887" s="362">
        <v>0</v>
      </c>
      <c r="H887" s="362">
        <v>0</v>
      </c>
      <c r="I887" s="362">
        <v>1.1220000000000001E-2</v>
      </c>
      <c r="J887" s="362">
        <v>0</v>
      </c>
      <c r="K887" s="362">
        <v>1.1220000000000001E-2</v>
      </c>
      <c r="L887" s="362">
        <v>0</v>
      </c>
      <c r="M887" s="362">
        <v>0</v>
      </c>
      <c r="N887" s="362">
        <v>0</v>
      </c>
      <c r="O887" s="362">
        <v>1.1220000000000001E-2</v>
      </c>
      <c r="P887" s="362">
        <v>0</v>
      </c>
      <c r="Q887" s="362">
        <v>0</v>
      </c>
      <c r="R887" s="363">
        <v>0</v>
      </c>
    </row>
    <row r="888" spans="1:18" ht="13.2">
      <c r="A888" s="364"/>
      <c r="B888" s="364"/>
      <c r="C888" s="364"/>
      <c r="D888" s="364"/>
      <c r="E888" s="365">
        <v>398</v>
      </c>
      <c r="F888" s="366">
        <v>0</v>
      </c>
      <c r="G888" s="367">
        <v>0</v>
      </c>
      <c r="H888" s="367">
        <v>0</v>
      </c>
      <c r="I888" s="367">
        <v>1104.9754499999999</v>
      </c>
      <c r="J888" s="367">
        <v>0.46970000000000001</v>
      </c>
      <c r="K888" s="367">
        <v>1105.44515</v>
      </c>
      <c r="L888" s="367">
        <v>220.17342000000002</v>
      </c>
      <c r="M888" s="367">
        <v>0</v>
      </c>
      <c r="N888" s="367">
        <v>220.17342000000002</v>
      </c>
      <c r="O888" s="367">
        <v>1325.6185700000001</v>
      </c>
      <c r="P888" s="367">
        <v>24519.232949999998</v>
      </c>
      <c r="Q888" s="367">
        <v>0</v>
      </c>
      <c r="R888" s="368">
        <v>24519.232949999998</v>
      </c>
    </row>
    <row r="889" spans="1:18" ht="13.2">
      <c r="A889" s="364"/>
      <c r="B889" s="364"/>
      <c r="C889" s="359" t="s">
        <v>194</v>
      </c>
      <c r="D889" s="359" t="s">
        <v>194</v>
      </c>
      <c r="E889" s="360">
        <v>371</v>
      </c>
      <c r="F889" s="361">
        <v>258.22495000000004</v>
      </c>
      <c r="G889" s="362">
        <v>0</v>
      </c>
      <c r="H889" s="362">
        <v>258.22495000000004</v>
      </c>
      <c r="I889" s="362">
        <v>2056.3018400000001</v>
      </c>
      <c r="J889" s="362">
        <v>6.0042600000000004</v>
      </c>
      <c r="K889" s="362">
        <v>2062.3061000000002</v>
      </c>
      <c r="L889" s="362">
        <v>506.05165</v>
      </c>
      <c r="M889" s="362">
        <v>0</v>
      </c>
      <c r="N889" s="362">
        <v>506.05165</v>
      </c>
      <c r="O889" s="362">
        <v>2826.5827000000004</v>
      </c>
      <c r="P889" s="362">
        <v>36162.463400000001</v>
      </c>
      <c r="Q889" s="362">
        <v>0</v>
      </c>
      <c r="R889" s="363">
        <v>36162.463400000001</v>
      </c>
    </row>
    <row r="890" spans="1:18" ht="13.2">
      <c r="A890" s="364"/>
      <c r="B890" s="364"/>
      <c r="C890" s="359" t="s">
        <v>195</v>
      </c>
      <c r="D890" s="359" t="s">
        <v>196</v>
      </c>
      <c r="E890" s="360">
        <v>362</v>
      </c>
      <c r="F890" s="361">
        <v>1.3102</v>
      </c>
      <c r="G890" s="362">
        <v>0</v>
      </c>
      <c r="H890" s="362">
        <v>1.3102</v>
      </c>
      <c r="I890" s="362">
        <v>2058.2805800000001</v>
      </c>
      <c r="J890" s="362">
        <v>3.1522600000000001</v>
      </c>
      <c r="K890" s="362">
        <v>2061.4328399999999</v>
      </c>
      <c r="L890" s="362">
        <v>448.65692999999999</v>
      </c>
      <c r="M890" s="362">
        <v>0</v>
      </c>
      <c r="N890" s="362">
        <v>448.65692999999999</v>
      </c>
      <c r="O890" s="362">
        <v>2511.3999700000004</v>
      </c>
      <c r="P890" s="362">
        <v>31712.911459999999</v>
      </c>
      <c r="Q890" s="362">
        <v>0</v>
      </c>
      <c r="R890" s="363">
        <v>31712.911459999999</v>
      </c>
    </row>
    <row r="891" spans="1:18" ht="13.2">
      <c r="A891" s="364"/>
      <c r="B891" s="364"/>
      <c r="C891" s="359" t="s">
        <v>332</v>
      </c>
      <c r="D891" s="359" t="s">
        <v>333</v>
      </c>
      <c r="E891" s="360">
        <v>385</v>
      </c>
      <c r="F891" s="361">
        <v>6.2985200000000008</v>
      </c>
      <c r="G891" s="362">
        <v>0</v>
      </c>
      <c r="H891" s="362">
        <v>6.2985200000000008</v>
      </c>
      <c r="I891" s="362">
        <v>1035.09439</v>
      </c>
      <c r="J891" s="362">
        <v>18.846070000000001</v>
      </c>
      <c r="K891" s="362">
        <v>1053.94046</v>
      </c>
      <c r="L891" s="362">
        <v>217.25787</v>
      </c>
      <c r="M891" s="362">
        <v>0</v>
      </c>
      <c r="N891" s="362">
        <v>217.25787</v>
      </c>
      <c r="O891" s="362">
        <v>1277.49685</v>
      </c>
      <c r="P891" s="362">
        <v>21646.525690000002</v>
      </c>
      <c r="Q891" s="362">
        <v>0</v>
      </c>
      <c r="R891" s="363">
        <v>21646.525690000002</v>
      </c>
    </row>
    <row r="892" spans="1:18" ht="13.2">
      <c r="A892" s="364"/>
      <c r="B892" s="359" t="s">
        <v>3</v>
      </c>
      <c r="C892" s="359" t="s">
        <v>197</v>
      </c>
      <c r="D892" s="359" t="s">
        <v>197</v>
      </c>
      <c r="E892" s="360">
        <v>152</v>
      </c>
      <c r="F892" s="361">
        <v>5.9500000000000004E-3</v>
      </c>
      <c r="G892" s="362">
        <v>0</v>
      </c>
      <c r="H892" s="362">
        <v>5.9500000000000004E-3</v>
      </c>
      <c r="I892" s="362">
        <v>4169.8963300000005</v>
      </c>
      <c r="J892" s="362">
        <v>507.78821000000005</v>
      </c>
      <c r="K892" s="362">
        <v>4677.6845400000002</v>
      </c>
      <c r="L892" s="362">
        <v>1485.5800900000002</v>
      </c>
      <c r="M892" s="362">
        <v>1.1999999999999999E-4</v>
      </c>
      <c r="N892" s="362">
        <v>1485.5802099999999</v>
      </c>
      <c r="O892" s="362">
        <v>6163.2707</v>
      </c>
      <c r="P892" s="362">
        <v>34028.613619999996</v>
      </c>
      <c r="Q892" s="362">
        <v>0</v>
      </c>
      <c r="R892" s="363">
        <v>34028.613619999996</v>
      </c>
    </row>
    <row r="893" spans="1:18" ht="13.2">
      <c r="A893" s="364"/>
      <c r="B893" s="364"/>
      <c r="C893" s="359" t="s">
        <v>198</v>
      </c>
      <c r="D893" s="359" t="s">
        <v>198</v>
      </c>
      <c r="E893" s="360">
        <v>68</v>
      </c>
      <c r="F893" s="361">
        <v>234.65510999999998</v>
      </c>
      <c r="G893" s="362">
        <v>0</v>
      </c>
      <c r="H893" s="362">
        <v>234.65510999999998</v>
      </c>
      <c r="I893" s="362">
        <v>7741.9894999999997</v>
      </c>
      <c r="J893" s="362">
        <v>247.64416</v>
      </c>
      <c r="K893" s="362">
        <v>7989.6336600000004</v>
      </c>
      <c r="L893" s="362">
        <v>24462.376230000002</v>
      </c>
      <c r="M893" s="362">
        <v>316.88936000000001</v>
      </c>
      <c r="N893" s="362">
        <v>24779.265589999999</v>
      </c>
      <c r="O893" s="362">
        <v>33003.554360000002</v>
      </c>
      <c r="P893" s="362">
        <v>74338.034870000003</v>
      </c>
      <c r="Q893" s="362">
        <v>0</v>
      </c>
      <c r="R893" s="363">
        <v>74338.034870000003</v>
      </c>
    </row>
    <row r="894" spans="1:18" ht="13.2">
      <c r="A894" s="364"/>
      <c r="B894" s="364"/>
      <c r="C894" s="364"/>
      <c r="D894" s="364"/>
      <c r="E894" s="365">
        <v>141</v>
      </c>
      <c r="F894" s="366">
        <v>319.08206999999999</v>
      </c>
      <c r="G894" s="367">
        <v>0</v>
      </c>
      <c r="H894" s="367">
        <v>319.08206999999999</v>
      </c>
      <c r="I894" s="367">
        <v>9001.8642799999998</v>
      </c>
      <c r="J894" s="367">
        <v>313.20011</v>
      </c>
      <c r="K894" s="367">
        <v>9315.0643900000014</v>
      </c>
      <c r="L894" s="367">
        <v>7330.9187099999999</v>
      </c>
      <c r="M894" s="367">
        <v>132.88213000000002</v>
      </c>
      <c r="N894" s="367">
        <v>7463.8008399999999</v>
      </c>
      <c r="O894" s="367">
        <v>17097.9473</v>
      </c>
      <c r="P894" s="367">
        <v>72637.546060000008</v>
      </c>
      <c r="Q894" s="367">
        <v>154.69065000000001</v>
      </c>
      <c r="R894" s="368">
        <v>72792.236709999997</v>
      </c>
    </row>
    <row r="895" spans="1:18" ht="13.2">
      <c r="A895" s="364"/>
      <c r="B895" s="364"/>
      <c r="C895" s="359" t="s">
        <v>334</v>
      </c>
      <c r="D895" s="359" t="s">
        <v>334</v>
      </c>
      <c r="E895" s="360">
        <v>253</v>
      </c>
      <c r="F895" s="361">
        <v>26.879159999999999</v>
      </c>
      <c r="G895" s="362">
        <v>0</v>
      </c>
      <c r="H895" s="362">
        <v>26.879159999999999</v>
      </c>
      <c r="I895" s="362">
        <v>4367.0816599999998</v>
      </c>
      <c r="J895" s="362">
        <v>565.84231999999997</v>
      </c>
      <c r="K895" s="362">
        <v>4932.9239800000005</v>
      </c>
      <c r="L895" s="362">
        <v>1558.0655800000002</v>
      </c>
      <c r="M895" s="362">
        <v>0</v>
      </c>
      <c r="N895" s="362">
        <v>1558.0655800000002</v>
      </c>
      <c r="O895" s="362">
        <v>6517.8687199999995</v>
      </c>
      <c r="P895" s="362">
        <v>22215.26757</v>
      </c>
      <c r="Q895" s="362">
        <v>74.925509999999989</v>
      </c>
      <c r="R895" s="363">
        <v>22290.193079999997</v>
      </c>
    </row>
    <row r="896" spans="1:18" ht="13.2">
      <c r="A896" s="364"/>
      <c r="B896" s="364"/>
      <c r="C896" s="359" t="s">
        <v>199</v>
      </c>
      <c r="D896" s="359" t="s">
        <v>200</v>
      </c>
      <c r="E896" s="360">
        <v>150</v>
      </c>
      <c r="F896" s="361">
        <v>0</v>
      </c>
      <c r="G896" s="362">
        <v>0</v>
      </c>
      <c r="H896" s="362">
        <v>0</v>
      </c>
      <c r="I896" s="362">
        <v>1908.1506999999999</v>
      </c>
      <c r="J896" s="362">
        <v>58.365790000000004</v>
      </c>
      <c r="K896" s="362">
        <v>1966.51649</v>
      </c>
      <c r="L896" s="362">
        <v>1155.8246399999998</v>
      </c>
      <c r="M896" s="362">
        <v>0</v>
      </c>
      <c r="N896" s="362">
        <v>1155.8246399999998</v>
      </c>
      <c r="O896" s="362">
        <v>3122.3411299999998</v>
      </c>
      <c r="P896" s="362">
        <v>31668.244289999999</v>
      </c>
      <c r="Q896" s="362">
        <v>0</v>
      </c>
      <c r="R896" s="363">
        <v>31668.244289999999</v>
      </c>
    </row>
    <row r="897" spans="1:18" ht="13.2">
      <c r="A897" s="364"/>
      <c r="B897" s="364"/>
      <c r="C897" s="359" t="s">
        <v>201</v>
      </c>
      <c r="D897" s="359" t="s">
        <v>202</v>
      </c>
      <c r="E897" s="360">
        <v>62</v>
      </c>
      <c r="F897" s="361">
        <v>139.70245</v>
      </c>
      <c r="G897" s="362">
        <v>4.4850000000000001E-2</v>
      </c>
      <c r="H897" s="362">
        <v>139.7473</v>
      </c>
      <c r="I897" s="362">
        <v>8620.2582600000005</v>
      </c>
      <c r="J897" s="362">
        <v>1223.12255</v>
      </c>
      <c r="K897" s="362">
        <v>9843.3808100000006</v>
      </c>
      <c r="L897" s="362">
        <v>15344.662329999999</v>
      </c>
      <c r="M897" s="362">
        <v>436.88634999999999</v>
      </c>
      <c r="N897" s="362">
        <v>15781.54868</v>
      </c>
      <c r="O897" s="362">
        <v>25764.676789999998</v>
      </c>
      <c r="P897" s="362">
        <v>54732.476759999998</v>
      </c>
      <c r="Q897" s="362">
        <v>18.191929999999999</v>
      </c>
      <c r="R897" s="363">
        <v>54750.668689999999</v>
      </c>
    </row>
    <row r="898" spans="1:18" ht="13.2">
      <c r="A898" s="364"/>
      <c r="B898" s="364"/>
      <c r="C898" s="364"/>
      <c r="D898" s="364"/>
      <c r="E898" s="365">
        <v>144</v>
      </c>
      <c r="F898" s="366">
        <v>2.2969999999999997E-2</v>
      </c>
      <c r="G898" s="367">
        <v>0</v>
      </c>
      <c r="H898" s="367">
        <v>2.2969999999999997E-2</v>
      </c>
      <c r="I898" s="367">
        <v>3954.20651</v>
      </c>
      <c r="J898" s="367">
        <v>341.93205999999998</v>
      </c>
      <c r="K898" s="367">
        <v>4296.1385700000001</v>
      </c>
      <c r="L898" s="367">
        <v>2816.9176200000002</v>
      </c>
      <c r="M898" s="367">
        <v>34.11336</v>
      </c>
      <c r="N898" s="367">
        <v>2851.03098</v>
      </c>
      <c r="O898" s="367">
        <v>7147.1925199999996</v>
      </c>
      <c r="P898" s="367">
        <v>49723.511960000003</v>
      </c>
      <c r="Q898" s="367">
        <v>70.179369999999992</v>
      </c>
      <c r="R898" s="368">
        <v>49793.691330000001</v>
      </c>
    </row>
    <row r="899" spans="1:18" ht="13.2">
      <c r="A899" s="364"/>
      <c r="B899" s="364"/>
      <c r="C899" s="364"/>
      <c r="D899" s="359" t="s">
        <v>321</v>
      </c>
      <c r="E899" s="360">
        <v>165</v>
      </c>
      <c r="F899" s="361">
        <v>29.609279999999998</v>
      </c>
      <c r="G899" s="362">
        <v>0</v>
      </c>
      <c r="H899" s="362">
        <v>29.609279999999998</v>
      </c>
      <c r="I899" s="362">
        <v>4643.5254999999997</v>
      </c>
      <c r="J899" s="362">
        <v>215.22348000000002</v>
      </c>
      <c r="K899" s="362">
        <v>4858.7489800000003</v>
      </c>
      <c r="L899" s="362">
        <v>4796.8325599999998</v>
      </c>
      <c r="M899" s="362">
        <v>45.93676</v>
      </c>
      <c r="N899" s="362">
        <v>4842.7693200000003</v>
      </c>
      <c r="O899" s="362">
        <v>9731.1275800000003</v>
      </c>
      <c r="P899" s="362">
        <v>30126.625800000002</v>
      </c>
      <c r="Q899" s="362">
        <v>0</v>
      </c>
      <c r="R899" s="363">
        <v>30126.625800000002</v>
      </c>
    </row>
    <row r="900" spans="1:18" ht="13.2">
      <c r="A900" s="364"/>
      <c r="B900" s="364"/>
      <c r="C900" s="364"/>
      <c r="D900" s="364"/>
      <c r="E900" s="365">
        <v>355</v>
      </c>
      <c r="F900" s="366">
        <v>6.1799999999999997E-3</v>
      </c>
      <c r="G900" s="367">
        <v>2.1199999999999999E-3</v>
      </c>
      <c r="H900" s="367">
        <v>8.3000000000000001E-3</v>
      </c>
      <c r="I900" s="367">
        <v>1960.5608200000001</v>
      </c>
      <c r="J900" s="367">
        <v>8.2102000000000004</v>
      </c>
      <c r="K900" s="367">
        <v>1968.7710199999999</v>
      </c>
      <c r="L900" s="367">
        <v>596.83776999999998</v>
      </c>
      <c r="M900" s="367">
        <v>1.06131</v>
      </c>
      <c r="N900" s="367">
        <v>597.89907999999991</v>
      </c>
      <c r="O900" s="367">
        <v>2566.6783999999998</v>
      </c>
      <c r="P900" s="367">
        <v>34026.528020000005</v>
      </c>
      <c r="Q900" s="367">
        <v>0</v>
      </c>
      <c r="R900" s="368">
        <v>34026.528020000005</v>
      </c>
    </row>
    <row r="901" spans="1:18" ht="13.2">
      <c r="A901" s="364"/>
      <c r="B901" s="364"/>
      <c r="C901" s="364"/>
      <c r="D901" s="359" t="s">
        <v>201</v>
      </c>
      <c r="E901" s="360">
        <v>297</v>
      </c>
      <c r="F901" s="361">
        <v>0</v>
      </c>
      <c r="G901" s="362">
        <v>0</v>
      </c>
      <c r="H901" s="362">
        <v>0</v>
      </c>
      <c r="I901" s="362">
        <v>3981.7415499999997</v>
      </c>
      <c r="J901" s="362">
        <v>70.299589999999995</v>
      </c>
      <c r="K901" s="362">
        <v>4052.0411400000003</v>
      </c>
      <c r="L901" s="362">
        <v>1053.6990800000001</v>
      </c>
      <c r="M901" s="362">
        <v>0</v>
      </c>
      <c r="N901" s="362">
        <v>1053.6990800000001</v>
      </c>
      <c r="O901" s="362">
        <v>5105.7402199999997</v>
      </c>
      <c r="P901" s="362">
        <v>42494.375639999998</v>
      </c>
      <c r="Q901" s="362">
        <v>0</v>
      </c>
      <c r="R901" s="363">
        <v>42494.375639999998</v>
      </c>
    </row>
    <row r="902" spans="1:18" ht="13.2">
      <c r="A902" s="364"/>
      <c r="B902" s="364"/>
      <c r="C902" s="364"/>
      <c r="D902" s="359" t="s">
        <v>335</v>
      </c>
      <c r="E902" s="360">
        <v>293</v>
      </c>
      <c r="F902" s="361">
        <v>0</v>
      </c>
      <c r="G902" s="362">
        <v>0</v>
      </c>
      <c r="H902" s="362">
        <v>0</v>
      </c>
      <c r="I902" s="362">
        <v>71.299379999999999</v>
      </c>
      <c r="J902" s="362">
        <v>3.96E-3</v>
      </c>
      <c r="K902" s="362">
        <v>71.303339999999992</v>
      </c>
      <c r="L902" s="362">
        <v>19.751480000000001</v>
      </c>
      <c r="M902" s="362">
        <v>0</v>
      </c>
      <c r="N902" s="362">
        <v>19.751480000000001</v>
      </c>
      <c r="O902" s="362">
        <v>91.054820000000007</v>
      </c>
      <c r="P902" s="362">
        <v>14359.73472</v>
      </c>
      <c r="Q902" s="362">
        <v>0</v>
      </c>
      <c r="R902" s="363">
        <v>14359.73472</v>
      </c>
    </row>
    <row r="903" spans="1:18" ht="13.2">
      <c r="A903" s="364"/>
      <c r="B903" s="364"/>
      <c r="C903" s="359" t="s">
        <v>336</v>
      </c>
      <c r="D903" s="359" t="s">
        <v>336</v>
      </c>
      <c r="E903" s="360">
        <v>216</v>
      </c>
      <c r="F903" s="361">
        <v>0</v>
      </c>
      <c r="G903" s="362">
        <v>0</v>
      </c>
      <c r="H903" s="362">
        <v>0</v>
      </c>
      <c r="I903" s="362">
        <v>1140.41875</v>
      </c>
      <c r="J903" s="362">
        <v>23.477679999999999</v>
      </c>
      <c r="K903" s="362">
        <v>1163.89643</v>
      </c>
      <c r="L903" s="362">
        <v>994.38943999999992</v>
      </c>
      <c r="M903" s="362">
        <v>87.805999999999997</v>
      </c>
      <c r="N903" s="362">
        <v>1082.19544</v>
      </c>
      <c r="O903" s="362">
        <v>2246.0918700000002</v>
      </c>
      <c r="P903" s="362">
        <v>20765.430519999998</v>
      </c>
      <c r="Q903" s="362">
        <v>0</v>
      </c>
      <c r="R903" s="363">
        <v>20765.430519999998</v>
      </c>
    </row>
    <row r="904" spans="1:18" ht="13.2">
      <c r="A904" s="364"/>
      <c r="B904" s="364"/>
      <c r="C904" s="364"/>
      <c r="D904" s="359" t="s">
        <v>337</v>
      </c>
      <c r="E904" s="360">
        <v>178</v>
      </c>
      <c r="F904" s="361">
        <v>0</v>
      </c>
      <c r="G904" s="362">
        <v>0</v>
      </c>
      <c r="H904" s="362">
        <v>0</v>
      </c>
      <c r="I904" s="362">
        <v>70.72587</v>
      </c>
      <c r="J904" s="362">
        <v>0</v>
      </c>
      <c r="K904" s="362">
        <v>70.72587</v>
      </c>
      <c r="L904" s="362">
        <v>2.5</v>
      </c>
      <c r="M904" s="362">
        <v>0</v>
      </c>
      <c r="N904" s="362">
        <v>2.5</v>
      </c>
      <c r="O904" s="362">
        <v>73.22587</v>
      </c>
      <c r="P904" s="362">
        <v>7556.6360500000001</v>
      </c>
      <c r="Q904" s="362">
        <v>0</v>
      </c>
      <c r="R904" s="363">
        <v>7556.6360500000001</v>
      </c>
    </row>
    <row r="905" spans="1:18" ht="13.2">
      <c r="A905" s="364"/>
      <c r="B905" s="364"/>
      <c r="C905" s="359" t="s">
        <v>338</v>
      </c>
      <c r="D905" s="359" t="s">
        <v>338</v>
      </c>
      <c r="E905" s="360">
        <v>205</v>
      </c>
      <c r="F905" s="361">
        <v>11.23602</v>
      </c>
      <c r="G905" s="362">
        <v>0</v>
      </c>
      <c r="H905" s="362">
        <v>11.23602</v>
      </c>
      <c r="I905" s="362">
        <v>4178.14084</v>
      </c>
      <c r="J905" s="362">
        <v>143.44148999999999</v>
      </c>
      <c r="K905" s="362">
        <v>4321.5823300000002</v>
      </c>
      <c r="L905" s="362">
        <v>3084.7408599999999</v>
      </c>
      <c r="M905" s="362">
        <v>188.02948000000001</v>
      </c>
      <c r="N905" s="362">
        <v>3272.77034</v>
      </c>
      <c r="O905" s="362">
        <v>7605.5886900000005</v>
      </c>
      <c r="P905" s="362">
        <v>38064.289790000003</v>
      </c>
      <c r="Q905" s="362">
        <v>0</v>
      </c>
      <c r="R905" s="363">
        <v>38064.289790000003</v>
      </c>
    </row>
    <row r="906" spans="1:18" ht="13.2">
      <c r="A906" s="364"/>
      <c r="B906" s="364"/>
      <c r="C906" s="359" t="s">
        <v>339</v>
      </c>
      <c r="D906" s="359" t="s">
        <v>339</v>
      </c>
      <c r="E906" s="360">
        <v>249</v>
      </c>
      <c r="F906" s="361">
        <v>0</v>
      </c>
      <c r="G906" s="362">
        <v>0</v>
      </c>
      <c r="H906" s="362">
        <v>0</v>
      </c>
      <c r="I906" s="362">
        <v>1834.1502499999999</v>
      </c>
      <c r="J906" s="362">
        <v>0.55091999999999997</v>
      </c>
      <c r="K906" s="362">
        <v>1834.7011699999998</v>
      </c>
      <c r="L906" s="362">
        <v>869.9548299999999</v>
      </c>
      <c r="M906" s="362">
        <v>0</v>
      </c>
      <c r="N906" s="362">
        <v>869.9548299999999</v>
      </c>
      <c r="O906" s="362">
        <v>2704.6559999999999</v>
      </c>
      <c r="P906" s="362">
        <v>28289.960800000001</v>
      </c>
      <c r="Q906" s="362">
        <v>0</v>
      </c>
      <c r="R906" s="363">
        <v>28289.960800000001</v>
      </c>
    </row>
    <row r="907" spans="1:18" ht="13.2">
      <c r="A907" s="364"/>
      <c r="B907" s="364"/>
      <c r="C907" s="359" t="s">
        <v>340</v>
      </c>
      <c r="D907" s="359" t="s">
        <v>340</v>
      </c>
      <c r="E907" s="360">
        <v>197</v>
      </c>
      <c r="F907" s="361">
        <v>0</v>
      </c>
      <c r="G907" s="362">
        <v>0</v>
      </c>
      <c r="H907" s="362">
        <v>0</v>
      </c>
      <c r="I907" s="362">
        <v>51.472430000000003</v>
      </c>
      <c r="J907" s="362">
        <v>7.0062700000000007</v>
      </c>
      <c r="K907" s="362">
        <v>58.478699999999996</v>
      </c>
      <c r="L907" s="362">
        <v>30</v>
      </c>
      <c r="M907" s="362">
        <v>0</v>
      </c>
      <c r="N907" s="362">
        <v>30</v>
      </c>
      <c r="O907" s="362">
        <v>88.478700000000003</v>
      </c>
      <c r="P907" s="362">
        <v>10117.80011</v>
      </c>
      <c r="Q907" s="362">
        <v>0</v>
      </c>
      <c r="R907" s="363">
        <v>10117.80011</v>
      </c>
    </row>
    <row r="908" spans="1:18" ht="13.2">
      <c r="A908" s="364"/>
      <c r="B908" s="364"/>
      <c r="C908" s="359" t="s">
        <v>341</v>
      </c>
      <c r="D908" s="359" t="s">
        <v>341</v>
      </c>
      <c r="E908" s="360">
        <v>357</v>
      </c>
      <c r="F908" s="361">
        <v>130.99646999999999</v>
      </c>
      <c r="G908" s="362">
        <v>0</v>
      </c>
      <c r="H908" s="362">
        <v>130.99646999999999</v>
      </c>
      <c r="I908" s="362">
        <v>808.68468000000007</v>
      </c>
      <c r="J908" s="362">
        <v>2.7425600000000001</v>
      </c>
      <c r="K908" s="362">
        <v>811.42723999999998</v>
      </c>
      <c r="L908" s="362">
        <v>802.15233000000001</v>
      </c>
      <c r="M908" s="362">
        <v>0</v>
      </c>
      <c r="N908" s="362">
        <v>802.15233000000001</v>
      </c>
      <c r="O908" s="362">
        <v>1744.5760400000001</v>
      </c>
      <c r="P908" s="362">
        <v>14546.669159999999</v>
      </c>
      <c r="Q908" s="362">
        <v>0</v>
      </c>
      <c r="R908" s="363">
        <v>14546.669159999999</v>
      </c>
    </row>
    <row r="909" spans="1:18" ht="13.2">
      <c r="A909" s="364"/>
      <c r="B909" s="364"/>
      <c r="C909" s="359" t="s">
        <v>342</v>
      </c>
      <c r="D909" s="359" t="s">
        <v>343</v>
      </c>
      <c r="E909" s="360">
        <v>263</v>
      </c>
      <c r="F909" s="361">
        <v>0</v>
      </c>
      <c r="G909" s="362">
        <v>0</v>
      </c>
      <c r="H909" s="362">
        <v>0</v>
      </c>
      <c r="I909" s="362">
        <v>5.2300000000000003E-3</v>
      </c>
      <c r="J909" s="362">
        <v>0</v>
      </c>
      <c r="K909" s="362">
        <v>5.2300000000000003E-3</v>
      </c>
      <c r="L909" s="362">
        <v>0</v>
      </c>
      <c r="M909" s="362">
        <v>0</v>
      </c>
      <c r="N909" s="362">
        <v>0</v>
      </c>
      <c r="O909" s="362">
        <v>5.2300000000000003E-3</v>
      </c>
      <c r="P909" s="362">
        <v>5607.1084600000004</v>
      </c>
      <c r="Q909" s="362">
        <v>0</v>
      </c>
      <c r="R909" s="363">
        <v>5607.1084600000004</v>
      </c>
    </row>
    <row r="910" spans="1:18" ht="13.2">
      <c r="A910" s="364"/>
      <c r="B910" s="364"/>
      <c r="C910" s="359" t="s">
        <v>344</v>
      </c>
      <c r="D910" s="359" t="s">
        <v>344</v>
      </c>
      <c r="E910" s="360">
        <v>294</v>
      </c>
      <c r="F910" s="361">
        <v>0</v>
      </c>
      <c r="G910" s="362">
        <v>0</v>
      </c>
      <c r="H910" s="362">
        <v>0</v>
      </c>
      <c r="I910" s="362">
        <v>0.03</v>
      </c>
      <c r="J910" s="362">
        <v>0</v>
      </c>
      <c r="K910" s="362">
        <v>0.03</v>
      </c>
      <c r="L910" s="362">
        <v>0</v>
      </c>
      <c r="M910" s="362">
        <v>0</v>
      </c>
      <c r="N910" s="362">
        <v>0</v>
      </c>
      <c r="O910" s="362">
        <v>0.03</v>
      </c>
      <c r="P910" s="362">
        <v>3251.1532599999996</v>
      </c>
      <c r="Q910" s="362">
        <v>0</v>
      </c>
      <c r="R910" s="363">
        <v>3251.1532599999996</v>
      </c>
    </row>
    <row r="911" spans="1:18" ht="13.2">
      <c r="A911" s="364"/>
      <c r="B911" s="359" t="s">
        <v>203</v>
      </c>
      <c r="C911" s="359" t="s">
        <v>204</v>
      </c>
      <c r="D911" s="359" t="s">
        <v>204</v>
      </c>
      <c r="E911" s="360">
        <v>259</v>
      </c>
      <c r="F911" s="361">
        <v>0</v>
      </c>
      <c r="G911" s="362">
        <v>0</v>
      </c>
      <c r="H911" s="362">
        <v>0</v>
      </c>
      <c r="I911" s="362">
        <v>2984.32332</v>
      </c>
      <c r="J911" s="362">
        <v>23.830220000000001</v>
      </c>
      <c r="K911" s="362">
        <v>3008.1535400000002</v>
      </c>
      <c r="L911" s="362">
        <v>1146.1166699999999</v>
      </c>
      <c r="M911" s="362">
        <v>0</v>
      </c>
      <c r="N911" s="362">
        <v>1146.1166699999999</v>
      </c>
      <c r="O911" s="362">
        <v>4154.2702099999997</v>
      </c>
      <c r="P911" s="362">
        <v>44951.362710000001</v>
      </c>
      <c r="Q911" s="362">
        <v>0</v>
      </c>
      <c r="R911" s="363">
        <v>44951.362710000001</v>
      </c>
    </row>
    <row r="912" spans="1:18" ht="13.2">
      <c r="A912" s="364"/>
      <c r="B912" s="364"/>
      <c r="C912" s="364"/>
      <c r="D912" s="359" t="s">
        <v>345</v>
      </c>
      <c r="E912" s="360">
        <v>198</v>
      </c>
      <c r="F912" s="361">
        <v>0</v>
      </c>
      <c r="G912" s="362">
        <v>0</v>
      </c>
      <c r="H912" s="362">
        <v>0</v>
      </c>
      <c r="I912" s="362">
        <v>2.2720899999999999</v>
      </c>
      <c r="J912" s="362">
        <v>0</v>
      </c>
      <c r="K912" s="362">
        <v>2.2720899999999999</v>
      </c>
      <c r="L912" s="362">
        <v>0</v>
      </c>
      <c r="M912" s="362">
        <v>0</v>
      </c>
      <c r="N912" s="362">
        <v>0</v>
      </c>
      <c r="O912" s="362">
        <v>2.2720899999999999</v>
      </c>
      <c r="P912" s="362">
        <v>2731.90994</v>
      </c>
      <c r="Q912" s="362">
        <v>0</v>
      </c>
      <c r="R912" s="363">
        <v>2731.90994</v>
      </c>
    </row>
    <row r="913" spans="1:18" ht="13.2">
      <c r="A913" s="364"/>
      <c r="B913" s="364"/>
      <c r="C913" s="359" t="s">
        <v>205</v>
      </c>
      <c r="D913" s="359" t="s">
        <v>205</v>
      </c>
      <c r="E913" s="360">
        <v>312</v>
      </c>
      <c r="F913" s="361">
        <v>0</v>
      </c>
      <c r="G913" s="362">
        <v>0</v>
      </c>
      <c r="H913" s="362">
        <v>0</v>
      </c>
      <c r="I913" s="362">
        <v>2728.9301</v>
      </c>
      <c r="J913" s="362">
        <v>11.64024</v>
      </c>
      <c r="K913" s="362">
        <v>2740.5703399999998</v>
      </c>
      <c r="L913" s="362">
        <v>1361.04756</v>
      </c>
      <c r="M913" s="362">
        <v>20.419180000000001</v>
      </c>
      <c r="N913" s="362">
        <v>1381.4667400000001</v>
      </c>
      <c r="O913" s="362">
        <v>4122.0370800000001</v>
      </c>
      <c r="P913" s="362">
        <v>43408.898689999995</v>
      </c>
      <c r="Q913" s="362">
        <v>0</v>
      </c>
      <c r="R913" s="363">
        <v>43408.898689999995</v>
      </c>
    </row>
    <row r="914" spans="1:18" ht="13.2">
      <c r="A914" s="364"/>
      <c r="B914" s="364"/>
      <c r="C914" s="364"/>
      <c r="D914" s="359" t="s">
        <v>346</v>
      </c>
      <c r="E914" s="360">
        <v>269</v>
      </c>
      <c r="F914" s="361">
        <v>0</v>
      </c>
      <c r="G914" s="362">
        <v>0</v>
      </c>
      <c r="H914" s="362">
        <v>0</v>
      </c>
      <c r="I914" s="362">
        <v>3.2229999999999995E-2</v>
      </c>
      <c r="J914" s="362">
        <v>0</v>
      </c>
      <c r="K914" s="362">
        <v>3.2229999999999995E-2</v>
      </c>
      <c r="L914" s="362">
        <v>0</v>
      </c>
      <c r="M914" s="362">
        <v>0</v>
      </c>
      <c r="N914" s="362">
        <v>0</v>
      </c>
      <c r="O914" s="362">
        <v>3.2229999999999995E-2</v>
      </c>
      <c r="P914" s="362">
        <v>1694.5393700000002</v>
      </c>
      <c r="Q914" s="362">
        <v>0</v>
      </c>
      <c r="R914" s="363">
        <v>1694.5393700000002</v>
      </c>
    </row>
    <row r="915" spans="1:18" ht="13.2">
      <c r="A915" s="364"/>
      <c r="B915" s="359" t="s">
        <v>5</v>
      </c>
      <c r="C915" s="359" t="s">
        <v>5</v>
      </c>
      <c r="D915" s="359" t="s">
        <v>5</v>
      </c>
      <c r="E915" s="360">
        <v>302</v>
      </c>
      <c r="F915" s="361">
        <v>1182.5324599999999</v>
      </c>
      <c r="G915" s="362">
        <v>4.1700000000000001E-3</v>
      </c>
      <c r="H915" s="362">
        <v>1182.5366299999998</v>
      </c>
      <c r="I915" s="362">
        <v>5229.8904699999994</v>
      </c>
      <c r="J915" s="362">
        <v>1027.25748</v>
      </c>
      <c r="K915" s="362">
        <v>6257.1479500000005</v>
      </c>
      <c r="L915" s="362">
        <v>10117.819230000001</v>
      </c>
      <c r="M915" s="362">
        <v>1883.3463300000001</v>
      </c>
      <c r="N915" s="362">
        <v>12001.165560000001</v>
      </c>
      <c r="O915" s="362">
        <v>19440.850140000002</v>
      </c>
      <c r="P915" s="362">
        <v>69745.905569999988</v>
      </c>
      <c r="Q915" s="362">
        <v>891.00169999999991</v>
      </c>
      <c r="R915" s="363">
        <v>70636.907269999996</v>
      </c>
    </row>
    <row r="916" spans="1:18" ht="13.2">
      <c r="A916" s="364"/>
      <c r="B916" s="364"/>
      <c r="C916" s="364"/>
      <c r="D916" s="359" t="s">
        <v>206</v>
      </c>
      <c r="E916" s="360">
        <v>338</v>
      </c>
      <c r="F916" s="361">
        <v>0</v>
      </c>
      <c r="G916" s="362">
        <v>0</v>
      </c>
      <c r="H916" s="362">
        <v>0</v>
      </c>
      <c r="I916" s="362">
        <v>1418.4180700000002</v>
      </c>
      <c r="J916" s="362">
        <v>12.012510000000001</v>
      </c>
      <c r="K916" s="362">
        <v>1430.43058</v>
      </c>
      <c r="L916" s="362">
        <v>345.96280000000002</v>
      </c>
      <c r="M916" s="362">
        <v>0</v>
      </c>
      <c r="N916" s="362">
        <v>345.96280000000002</v>
      </c>
      <c r="O916" s="362">
        <v>1776.39338</v>
      </c>
      <c r="P916" s="362">
        <v>37894.963170000003</v>
      </c>
      <c r="Q916" s="362">
        <v>0</v>
      </c>
      <c r="R916" s="363">
        <v>37894.963170000003</v>
      </c>
    </row>
    <row r="917" spans="1:18" ht="13.2">
      <c r="A917" s="364"/>
      <c r="B917" s="364"/>
      <c r="C917" s="364"/>
      <c r="D917" s="359" t="s">
        <v>207</v>
      </c>
      <c r="E917" s="360">
        <v>154</v>
      </c>
      <c r="F917" s="361">
        <v>0</v>
      </c>
      <c r="G917" s="362">
        <v>0</v>
      </c>
      <c r="H917" s="362">
        <v>0</v>
      </c>
      <c r="I917" s="362">
        <v>2551.5781000000002</v>
      </c>
      <c r="J917" s="362">
        <v>483.59746000000001</v>
      </c>
      <c r="K917" s="362">
        <v>3035.1755600000001</v>
      </c>
      <c r="L917" s="362">
        <v>916.73577999999998</v>
      </c>
      <c r="M917" s="362">
        <v>0</v>
      </c>
      <c r="N917" s="362">
        <v>916.73577999999998</v>
      </c>
      <c r="O917" s="362">
        <v>3951.9113399999997</v>
      </c>
      <c r="P917" s="362">
        <v>42771.730969999997</v>
      </c>
      <c r="Q917" s="362">
        <v>306.24981000000002</v>
      </c>
      <c r="R917" s="363">
        <v>43077.980779999998</v>
      </c>
    </row>
    <row r="918" spans="1:18" ht="13.2">
      <c r="A918" s="364"/>
      <c r="B918" s="364"/>
      <c r="C918" s="364"/>
      <c r="D918" s="364"/>
      <c r="E918" s="365">
        <v>291</v>
      </c>
      <c r="F918" s="366">
        <v>0</v>
      </c>
      <c r="G918" s="367">
        <v>0</v>
      </c>
      <c r="H918" s="367">
        <v>0</v>
      </c>
      <c r="I918" s="367">
        <v>3462.3629599999999</v>
      </c>
      <c r="J918" s="367">
        <v>10.839979999999999</v>
      </c>
      <c r="K918" s="367">
        <v>3473.2029400000001</v>
      </c>
      <c r="L918" s="367">
        <v>791.05693000000008</v>
      </c>
      <c r="M918" s="367">
        <v>8.2690400000000004</v>
      </c>
      <c r="N918" s="367">
        <v>799.32596999999998</v>
      </c>
      <c r="O918" s="367">
        <v>4272.52891</v>
      </c>
      <c r="P918" s="367">
        <v>75664.854170000006</v>
      </c>
      <c r="Q918" s="367">
        <v>73.654289999999989</v>
      </c>
      <c r="R918" s="368">
        <v>75738.508459999997</v>
      </c>
    </row>
    <row r="919" spans="1:18" ht="13.2">
      <c r="A919" s="364"/>
      <c r="B919" s="364"/>
      <c r="C919" s="364"/>
      <c r="D919" s="364"/>
      <c r="E919" s="365">
        <v>358</v>
      </c>
      <c r="F919" s="366">
        <v>0</v>
      </c>
      <c r="G919" s="367">
        <v>0</v>
      </c>
      <c r="H919" s="367">
        <v>0</v>
      </c>
      <c r="I919" s="367">
        <v>849.44866999999999</v>
      </c>
      <c r="J919" s="367">
        <v>378.69211000000001</v>
      </c>
      <c r="K919" s="367">
        <v>1228.1407799999999</v>
      </c>
      <c r="L919" s="367">
        <v>164.11672000000002</v>
      </c>
      <c r="M919" s="367">
        <v>0</v>
      </c>
      <c r="N919" s="367">
        <v>164.11672000000002</v>
      </c>
      <c r="O919" s="367">
        <v>1392.2574999999999</v>
      </c>
      <c r="P919" s="367">
        <v>22602.596519999999</v>
      </c>
      <c r="Q919" s="367">
        <v>0</v>
      </c>
      <c r="R919" s="368">
        <v>22602.596519999999</v>
      </c>
    </row>
    <row r="920" spans="1:18" ht="13.2">
      <c r="A920" s="364"/>
      <c r="B920" s="364"/>
      <c r="C920" s="364"/>
      <c r="D920" s="364"/>
      <c r="E920" s="365">
        <v>395</v>
      </c>
      <c r="F920" s="366">
        <v>0</v>
      </c>
      <c r="G920" s="367">
        <v>0</v>
      </c>
      <c r="H920" s="367">
        <v>0</v>
      </c>
      <c r="I920" s="367">
        <v>904.48316</v>
      </c>
      <c r="J920" s="367">
        <v>0.12922</v>
      </c>
      <c r="K920" s="367">
        <v>904.61238000000003</v>
      </c>
      <c r="L920" s="367">
        <v>207.77510999999998</v>
      </c>
      <c r="M920" s="367">
        <v>0</v>
      </c>
      <c r="N920" s="367">
        <v>207.77510999999998</v>
      </c>
      <c r="O920" s="367">
        <v>1112.3874900000001</v>
      </c>
      <c r="P920" s="367">
        <v>23533.097420000002</v>
      </c>
      <c r="Q920" s="367">
        <v>0</v>
      </c>
      <c r="R920" s="368">
        <v>23533.097420000002</v>
      </c>
    </row>
    <row r="921" spans="1:18" ht="13.2">
      <c r="A921" s="364"/>
      <c r="B921" s="364"/>
      <c r="C921" s="364"/>
      <c r="D921" s="359" t="s">
        <v>208</v>
      </c>
      <c r="E921" s="360">
        <v>39</v>
      </c>
      <c r="F921" s="361">
        <v>0.49620999999999998</v>
      </c>
      <c r="G921" s="362">
        <v>1.205E-2</v>
      </c>
      <c r="H921" s="362">
        <v>0.50826000000000005</v>
      </c>
      <c r="I921" s="362">
        <v>15851.407800000001</v>
      </c>
      <c r="J921" s="362">
        <v>2257.4467300000001</v>
      </c>
      <c r="K921" s="362">
        <v>18108.854530000001</v>
      </c>
      <c r="L921" s="362">
        <v>26193.82949</v>
      </c>
      <c r="M921" s="362">
        <v>5936.5434299999997</v>
      </c>
      <c r="N921" s="362">
        <v>32130.372920000002</v>
      </c>
      <c r="O921" s="362">
        <v>50239.735710000001</v>
      </c>
      <c r="P921" s="362">
        <v>93012.173569999999</v>
      </c>
      <c r="Q921" s="362">
        <v>76.762090000000001</v>
      </c>
      <c r="R921" s="363">
        <v>93088.935660000003</v>
      </c>
    </row>
    <row r="922" spans="1:18" ht="13.2">
      <c r="A922" s="364"/>
      <c r="B922" s="364"/>
      <c r="C922" s="364"/>
      <c r="D922" s="359" t="s">
        <v>347</v>
      </c>
      <c r="E922" s="360">
        <v>223</v>
      </c>
      <c r="F922" s="361">
        <v>0</v>
      </c>
      <c r="G922" s="362">
        <v>0</v>
      </c>
      <c r="H922" s="362">
        <v>0</v>
      </c>
      <c r="I922" s="362">
        <v>1486.73774</v>
      </c>
      <c r="J922" s="362">
        <v>169.64301</v>
      </c>
      <c r="K922" s="362">
        <v>1656.38075</v>
      </c>
      <c r="L922" s="362">
        <v>543.74903000000006</v>
      </c>
      <c r="M922" s="362">
        <v>49.01417</v>
      </c>
      <c r="N922" s="362">
        <v>592.76319999999998</v>
      </c>
      <c r="O922" s="362">
        <v>2249.1439500000001</v>
      </c>
      <c r="P922" s="362">
        <v>65870.86295000001</v>
      </c>
      <c r="Q922" s="362">
        <v>0</v>
      </c>
      <c r="R922" s="363">
        <v>65870.86295000001</v>
      </c>
    </row>
    <row r="923" spans="1:18" ht="13.2">
      <c r="A923" s="364"/>
      <c r="B923" s="364"/>
      <c r="C923" s="364"/>
      <c r="D923" s="359" t="s">
        <v>59</v>
      </c>
      <c r="E923" s="360">
        <v>93</v>
      </c>
      <c r="F923" s="361">
        <v>5.5876899999999994</v>
      </c>
      <c r="G923" s="362">
        <v>0</v>
      </c>
      <c r="H923" s="362">
        <v>5.5876899999999994</v>
      </c>
      <c r="I923" s="362">
        <v>8328.8084999999992</v>
      </c>
      <c r="J923" s="362">
        <v>531.89755000000002</v>
      </c>
      <c r="K923" s="362">
        <v>8860.7060500000007</v>
      </c>
      <c r="L923" s="362">
        <v>8225.7918300000001</v>
      </c>
      <c r="M923" s="362">
        <v>332.74584999999996</v>
      </c>
      <c r="N923" s="362">
        <v>8558.5376799999995</v>
      </c>
      <c r="O923" s="362">
        <v>17424.831420000002</v>
      </c>
      <c r="P923" s="362">
        <v>73496.614499999996</v>
      </c>
      <c r="Q923" s="362">
        <v>653.37861999999996</v>
      </c>
      <c r="R923" s="363">
        <v>74149.993119999999</v>
      </c>
    </row>
    <row r="924" spans="1:18" ht="13.2">
      <c r="A924" s="364"/>
      <c r="B924" s="364"/>
      <c r="C924" s="364"/>
      <c r="D924" s="359" t="s">
        <v>209</v>
      </c>
      <c r="E924" s="360">
        <v>123</v>
      </c>
      <c r="F924" s="361">
        <v>0</v>
      </c>
      <c r="G924" s="362">
        <v>0</v>
      </c>
      <c r="H924" s="362">
        <v>0</v>
      </c>
      <c r="I924" s="362">
        <v>80.745039999999989</v>
      </c>
      <c r="J924" s="362">
        <v>4.1626300000000001</v>
      </c>
      <c r="K924" s="362">
        <v>84.907669999999996</v>
      </c>
      <c r="L924" s="362">
        <v>35.684330000000003</v>
      </c>
      <c r="M924" s="362">
        <v>0</v>
      </c>
      <c r="N924" s="362">
        <v>35.684330000000003</v>
      </c>
      <c r="O924" s="362">
        <v>120.592</v>
      </c>
      <c r="P924" s="362">
        <v>34.828629999999997</v>
      </c>
      <c r="Q924" s="362">
        <v>0</v>
      </c>
      <c r="R924" s="363">
        <v>34.828629999999997</v>
      </c>
    </row>
    <row r="925" spans="1:18" ht="13.2">
      <c r="A925" s="364"/>
      <c r="B925" s="364"/>
      <c r="C925" s="364"/>
      <c r="D925" s="364"/>
      <c r="E925" s="365">
        <v>231</v>
      </c>
      <c r="F925" s="366">
        <v>0</v>
      </c>
      <c r="G925" s="367">
        <v>0</v>
      </c>
      <c r="H925" s="367">
        <v>0</v>
      </c>
      <c r="I925" s="367">
        <v>1756.5908100000001</v>
      </c>
      <c r="J925" s="367">
        <v>35.331009999999999</v>
      </c>
      <c r="K925" s="367">
        <v>1791.92182</v>
      </c>
      <c r="L925" s="367">
        <v>644.4905500000001</v>
      </c>
      <c r="M925" s="367">
        <v>0</v>
      </c>
      <c r="N925" s="367">
        <v>644.4905500000001</v>
      </c>
      <c r="O925" s="367">
        <v>2436.41237</v>
      </c>
      <c r="P925" s="367">
        <v>46753.38751</v>
      </c>
      <c r="Q925" s="367">
        <v>0</v>
      </c>
      <c r="R925" s="368">
        <v>46753.38751</v>
      </c>
    </row>
    <row r="926" spans="1:18" ht="13.2">
      <c r="A926" s="364"/>
      <c r="B926" s="364"/>
      <c r="C926" s="364"/>
      <c r="D926" s="364"/>
      <c r="E926" s="365">
        <v>359</v>
      </c>
      <c r="F926" s="366">
        <v>0</v>
      </c>
      <c r="G926" s="367">
        <v>0</v>
      </c>
      <c r="H926" s="367">
        <v>0</v>
      </c>
      <c r="I926" s="367">
        <v>1302.6185600000001</v>
      </c>
      <c r="J926" s="367">
        <v>0.70601999999999998</v>
      </c>
      <c r="K926" s="367">
        <v>1303.32458</v>
      </c>
      <c r="L926" s="367">
        <v>660.35068999999999</v>
      </c>
      <c r="M926" s="367">
        <v>0</v>
      </c>
      <c r="N926" s="367">
        <v>660.35068999999999</v>
      </c>
      <c r="O926" s="367">
        <v>1963.67527</v>
      </c>
      <c r="P926" s="367">
        <v>44481.909390000001</v>
      </c>
      <c r="Q926" s="367">
        <v>0</v>
      </c>
      <c r="R926" s="368">
        <v>44481.909390000001</v>
      </c>
    </row>
    <row r="927" spans="1:18" ht="13.2">
      <c r="A927" s="364"/>
      <c r="B927" s="364"/>
      <c r="C927" s="364"/>
      <c r="D927" s="359" t="s">
        <v>210</v>
      </c>
      <c r="E927" s="360">
        <v>347</v>
      </c>
      <c r="F927" s="361">
        <v>0</v>
      </c>
      <c r="G927" s="362">
        <v>0</v>
      </c>
      <c r="H927" s="362">
        <v>0</v>
      </c>
      <c r="I927" s="362">
        <v>2170.7622099999999</v>
      </c>
      <c r="J927" s="362">
        <v>93.564440000000005</v>
      </c>
      <c r="K927" s="362">
        <v>2264.32665</v>
      </c>
      <c r="L927" s="362">
        <v>332.40846999999997</v>
      </c>
      <c r="M927" s="362">
        <v>14.061209999999999</v>
      </c>
      <c r="N927" s="362">
        <v>346.46967999999998</v>
      </c>
      <c r="O927" s="362">
        <v>2610.7963300000001</v>
      </c>
      <c r="P927" s="362">
        <v>52937.44958</v>
      </c>
      <c r="Q927" s="362">
        <v>18.46977</v>
      </c>
      <c r="R927" s="363">
        <v>52955.919350000004</v>
      </c>
    </row>
    <row r="928" spans="1:18" ht="13.2">
      <c r="A928" s="364"/>
      <c r="B928" s="364"/>
      <c r="C928" s="364"/>
      <c r="D928" s="359" t="s">
        <v>348</v>
      </c>
      <c r="E928" s="360">
        <v>369</v>
      </c>
      <c r="F928" s="361">
        <v>0</v>
      </c>
      <c r="G928" s="362">
        <v>0</v>
      </c>
      <c r="H928" s="362">
        <v>0</v>
      </c>
      <c r="I928" s="362">
        <v>1040.21865</v>
      </c>
      <c r="J928" s="362">
        <v>25.616689999999998</v>
      </c>
      <c r="K928" s="362">
        <v>1065.8353400000001</v>
      </c>
      <c r="L928" s="362">
        <v>185.74999</v>
      </c>
      <c r="M928" s="362">
        <v>21.63785</v>
      </c>
      <c r="N928" s="362">
        <v>207.38783999999998</v>
      </c>
      <c r="O928" s="362">
        <v>1273.22318</v>
      </c>
      <c r="P928" s="362">
        <v>31207.328879999997</v>
      </c>
      <c r="Q928" s="362">
        <v>0</v>
      </c>
      <c r="R928" s="363">
        <v>31207.328879999997</v>
      </c>
    </row>
    <row r="929" spans="1:18" ht="13.2">
      <c r="A929" s="364"/>
      <c r="B929" s="364"/>
      <c r="C929" s="364"/>
      <c r="D929" s="359" t="s">
        <v>349</v>
      </c>
      <c r="E929" s="360">
        <v>370</v>
      </c>
      <c r="F929" s="361">
        <v>0</v>
      </c>
      <c r="G929" s="362">
        <v>0</v>
      </c>
      <c r="H929" s="362">
        <v>0</v>
      </c>
      <c r="I929" s="362">
        <v>1650.1274900000001</v>
      </c>
      <c r="J929" s="362">
        <v>20.32471</v>
      </c>
      <c r="K929" s="362">
        <v>1670.4521999999999</v>
      </c>
      <c r="L929" s="362">
        <v>481.22459999999995</v>
      </c>
      <c r="M929" s="362">
        <v>14.988280000000001</v>
      </c>
      <c r="N929" s="362">
        <v>496.21287999999998</v>
      </c>
      <c r="O929" s="362">
        <v>2166.6650800000002</v>
      </c>
      <c r="P929" s="362">
        <v>27049.008329999997</v>
      </c>
      <c r="Q929" s="362">
        <v>0</v>
      </c>
      <c r="R929" s="363">
        <v>27049.008329999997</v>
      </c>
    </row>
    <row r="930" spans="1:18" ht="13.2">
      <c r="A930" s="364"/>
      <c r="B930" s="364"/>
      <c r="C930" s="364"/>
      <c r="D930" s="359" t="s">
        <v>211</v>
      </c>
      <c r="E930" s="360">
        <v>364</v>
      </c>
      <c r="F930" s="361">
        <v>0</v>
      </c>
      <c r="G930" s="362">
        <v>0</v>
      </c>
      <c r="H930" s="362">
        <v>0</v>
      </c>
      <c r="I930" s="362">
        <v>1808.9687099999999</v>
      </c>
      <c r="J930" s="362">
        <v>75.314460000000011</v>
      </c>
      <c r="K930" s="362">
        <v>1884.2831699999999</v>
      </c>
      <c r="L930" s="362">
        <v>478.48892999999998</v>
      </c>
      <c r="M930" s="362">
        <v>39.741399999999999</v>
      </c>
      <c r="N930" s="362">
        <v>518.23032999999998</v>
      </c>
      <c r="O930" s="362">
        <v>2402.5135</v>
      </c>
      <c r="P930" s="362">
        <v>51180.536570000004</v>
      </c>
      <c r="Q930" s="362">
        <v>0</v>
      </c>
      <c r="R930" s="363">
        <v>51180.536570000004</v>
      </c>
    </row>
    <row r="931" spans="1:18" ht="13.2">
      <c r="A931" s="364"/>
      <c r="B931" s="364"/>
      <c r="C931" s="359" t="s">
        <v>214</v>
      </c>
      <c r="D931" s="359" t="s">
        <v>214</v>
      </c>
      <c r="E931" s="360">
        <v>258</v>
      </c>
      <c r="F931" s="361">
        <v>3.3399999999999997E-3</v>
      </c>
      <c r="G931" s="362">
        <v>8.9999999999999998E-4</v>
      </c>
      <c r="H931" s="362">
        <v>4.2399999999999998E-3</v>
      </c>
      <c r="I931" s="362">
        <v>984.39269999999999</v>
      </c>
      <c r="J931" s="362">
        <v>21.79637</v>
      </c>
      <c r="K931" s="362">
        <v>1006.1890699999999</v>
      </c>
      <c r="L931" s="362">
        <v>494.57294000000002</v>
      </c>
      <c r="M931" s="362">
        <v>0</v>
      </c>
      <c r="N931" s="362">
        <v>494.57294000000002</v>
      </c>
      <c r="O931" s="362">
        <v>1500.7662499999999</v>
      </c>
      <c r="P931" s="362">
        <v>24449.829129999998</v>
      </c>
      <c r="Q931" s="362">
        <v>0</v>
      </c>
      <c r="R931" s="363">
        <v>24449.829129999998</v>
      </c>
    </row>
    <row r="932" spans="1:18" ht="13.2">
      <c r="A932" s="364"/>
      <c r="B932" s="364"/>
      <c r="C932" s="359" t="s">
        <v>294</v>
      </c>
      <c r="D932" s="359" t="s">
        <v>350</v>
      </c>
      <c r="E932" s="360">
        <v>274</v>
      </c>
      <c r="F932" s="361">
        <v>0</v>
      </c>
      <c r="G932" s="362">
        <v>0</v>
      </c>
      <c r="H932" s="362">
        <v>0</v>
      </c>
      <c r="I932" s="362">
        <v>747.84003000000007</v>
      </c>
      <c r="J932" s="362">
        <v>10.735719999999999</v>
      </c>
      <c r="K932" s="362">
        <v>758.57574999999997</v>
      </c>
      <c r="L932" s="362">
        <v>328.93925999999999</v>
      </c>
      <c r="M932" s="362">
        <v>0</v>
      </c>
      <c r="N932" s="362">
        <v>328.93925999999999</v>
      </c>
      <c r="O932" s="362">
        <v>1087.5150100000001</v>
      </c>
      <c r="P932" s="362">
        <v>21314.040920000003</v>
      </c>
      <c r="Q932" s="362">
        <v>0</v>
      </c>
      <c r="R932" s="363">
        <v>21314.040920000003</v>
      </c>
    </row>
    <row r="933" spans="1:18" ht="13.2">
      <c r="A933" s="364"/>
      <c r="B933" s="364"/>
      <c r="C933" s="364"/>
      <c r="D933" s="359" t="s">
        <v>351</v>
      </c>
      <c r="E933" s="360">
        <v>331</v>
      </c>
      <c r="F933" s="361">
        <v>0</v>
      </c>
      <c r="G933" s="362">
        <v>0</v>
      </c>
      <c r="H933" s="362">
        <v>0</v>
      </c>
      <c r="I933" s="362">
        <v>1.39822</v>
      </c>
      <c r="J933" s="362">
        <v>8.94E-3</v>
      </c>
      <c r="K933" s="362">
        <v>1.4071600000000002</v>
      </c>
      <c r="L933" s="362">
        <v>0</v>
      </c>
      <c r="M933" s="362">
        <v>0</v>
      </c>
      <c r="N933" s="362">
        <v>0</v>
      </c>
      <c r="O933" s="362">
        <v>1.4071600000000002</v>
      </c>
      <c r="P933" s="362">
        <v>3145.1137799999997</v>
      </c>
      <c r="Q933" s="362">
        <v>0</v>
      </c>
      <c r="R933" s="363">
        <v>3145.1137799999997</v>
      </c>
    </row>
    <row r="934" spans="1:18" ht="13.2">
      <c r="A934" s="364"/>
      <c r="B934" s="364"/>
      <c r="C934" s="359" t="s">
        <v>215</v>
      </c>
      <c r="D934" s="359" t="s">
        <v>216</v>
      </c>
      <c r="E934" s="360">
        <v>94</v>
      </c>
      <c r="F934" s="361">
        <v>0</v>
      </c>
      <c r="G934" s="362">
        <v>0</v>
      </c>
      <c r="H934" s="362">
        <v>0</v>
      </c>
      <c r="I934" s="362">
        <v>1521.3118100000002</v>
      </c>
      <c r="J934" s="362">
        <v>4.6783799999999998</v>
      </c>
      <c r="K934" s="362">
        <v>1525.99019</v>
      </c>
      <c r="L934" s="362">
        <v>475.84815000000003</v>
      </c>
      <c r="M934" s="362">
        <v>0</v>
      </c>
      <c r="N934" s="362">
        <v>475.84815000000003</v>
      </c>
      <c r="O934" s="362">
        <v>2001.83834</v>
      </c>
      <c r="P934" s="362">
        <v>32808.644500000002</v>
      </c>
      <c r="Q934" s="362">
        <v>0</v>
      </c>
      <c r="R934" s="363">
        <v>32808.644500000002</v>
      </c>
    </row>
    <row r="935" spans="1:18" ht="13.2">
      <c r="A935" s="364"/>
      <c r="B935" s="364"/>
      <c r="C935" s="364"/>
      <c r="D935" s="364"/>
      <c r="E935" s="365">
        <v>153</v>
      </c>
      <c r="F935" s="366">
        <v>0</v>
      </c>
      <c r="G935" s="367">
        <v>0</v>
      </c>
      <c r="H935" s="367">
        <v>0</v>
      </c>
      <c r="I935" s="367">
        <v>2997.8405499999999</v>
      </c>
      <c r="J935" s="367">
        <v>301.62340999999998</v>
      </c>
      <c r="K935" s="367">
        <v>3299.46396</v>
      </c>
      <c r="L935" s="367">
        <v>294.07605000000001</v>
      </c>
      <c r="M935" s="367">
        <v>32.772220000000004</v>
      </c>
      <c r="N935" s="367">
        <v>326.84827000000001</v>
      </c>
      <c r="O935" s="367">
        <v>3626.31223</v>
      </c>
      <c r="P935" s="367">
        <v>53552.24798</v>
      </c>
      <c r="Q935" s="367">
        <v>0</v>
      </c>
      <c r="R935" s="368">
        <v>53552.24798</v>
      </c>
    </row>
    <row r="936" spans="1:18" ht="13.2">
      <c r="A936" s="364"/>
      <c r="B936" s="364"/>
      <c r="C936" s="359" t="s">
        <v>217</v>
      </c>
      <c r="D936" s="359" t="s">
        <v>352</v>
      </c>
      <c r="E936" s="360">
        <v>255</v>
      </c>
      <c r="F936" s="361">
        <v>0</v>
      </c>
      <c r="G936" s="362">
        <v>0</v>
      </c>
      <c r="H936" s="362">
        <v>0</v>
      </c>
      <c r="I936" s="362">
        <v>1917.5593899999999</v>
      </c>
      <c r="J936" s="362">
        <v>145.96007999999998</v>
      </c>
      <c r="K936" s="362">
        <v>2063.5194700000002</v>
      </c>
      <c r="L936" s="362">
        <v>457.23433</v>
      </c>
      <c r="M936" s="362">
        <v>0</v>
      </c>
      <c r="N936" s="362">
        <v>457.23433</v>
      </c>
      <c r="O936" s="362">
        <v>2520.7538</v>
      </c>
      <c r="P936" s="362">
        <v>31539.664550000001</v>
      </c>
      <c r="Q936" s="362">
        <v>0</v>
      </c>
      <c r="R936" s="363">
        <v>31539.664550000001</v>
      </c>
    </row>
    <row r="937" spans="1:18" ht="13.2">
      <c r="A937" s="364"/>
      <c r="B937" s="364"/>
      <c r="C937" s="364"/>
      <c r="D937" s="359" t="s">
        <v>218</v>
      </c>
      <c r="E937" s="360">
        <v>124</v>
      </c>
      <c r="F937" s="361">
        <v>0</v>
      </c>
      <c r="G937" s="362">
        <v>0</v>
      </c>
      <c r="H937" s="362">
        <v>0</v>
      </c>
      <c r="I937" s="362">
        <v>2285.0565699999997</v>
      </c>
      <c r="J937" s="362">
        <v>223.11711</v>
      </c>
      <c r="K937" s="362">
        <v>2508.1736800000003</v>
      </c>
      <c r="L937" s="362">
        <v>692.36514</v>
      </c>
      <c r="M937" s="362">
        <v>0</v>
      </c>
      <c r="N937" s="362">
        <v>692.36514</v>
      </c>
      <c r="O937" s="362">
        <v>3200.5388199999998</v>
      </c>
      <c r="P937" s="362">
        <v>28096.761050000001</v>
      </c>
      <c r="Q937" s="362">
        <v>0</v>
      </c>
      <c r="R937" s="363">
        <v>28096.761050000001</v>
      </c>
    </row>
    <row r="938" spans="1:18" ht="13.2">
      <c r="A938" s="364"/>
      <c r="B938" s="364"/>
      <c r="C938" s="364"/>
      <c r="D938" s="359" t="s">
        <v>353</v>
      </c>
      <c r="E938" s="360">
        <v>177</v>
      </c>
      <c r="F938" s="361">
        <v>0</v>
      </c>
      <c r="G938" s="362">
        <v>0</v>
      </c>
      <c r="H938" s="362">
        <v>0</v>
      </c>
      <c r="I938" s="362">
        <v>157.25773000000001</v>
      </c>
      <c r="J938" s="362">
        <v>3.8840000000000006E-2</v>
      </c>
      <c r="K938" s="362">
        <v>157.29657</v>
      </c>
      <c r="L938" s="362">
        <v>89.630710000000008</v>
      </c>
      <c r="M938" s="362">
        <v>0</v>
      </c>
      <c r="N938" s="362">
        <v>89.630710000000008</v>
      </c>
      <c r="O938" s="362">
        <v>246.92728</v>
      </c>
      <c r="P938" s="362">
        <v>13647.46434</v>
      </c>
      <c r="Q938" s="362">
        <v>0</v>
      </c>
      <c r="R938" s="363">
        <v>13647.46434</v>
      </c>
    </row>
    <row r="939" spans="1:18" ht="13.2">
      <c r="A939" s="364"/>
      <c r="B939" s="359" t="s">
        <v>6</v>
      </c>
      <c r="C939" s="359" t="s">
        <v>219</v>
      </c>
      <c r="D939" s="359" t="s">
        <v>6</v>
      </c>
      <c r="E939" s="360">
        <v>95</v>
      </c>
      <c r="F939" s="361">
        <v>0.22922000000000001</v>
      </c>
      <c r="G939" s="362">
        <v>0</v>
      </c>
      <c r="H939" s="362">
        <v>0.22922000000000001</v>
      </c>
      <c r="I939" s="362">
        <v>3584.2674400000001</v>
      </c>
      <c r="J939" s="362">
        <v>1279.39419</v>
      </c>
      <c r="K939" s="362">
        <v>4863.6616299999996</v>
      </c>
      <c r="L939" s="362">
        <v>1787.44848</v>
      </c>
      <c r="M939" s="362">
        <v>41.255139999999997</v>
      </c>
      <c r="N939" s="362">
        <v>1828.70362</v>
      </c>
      <c r="O939" s="362">
        <v>6692.59447</v>
      </c>
      <c r="P939" s="362">
        <v>66809.843460000004</v>
      </c>
      <c r="Q939" s="362">
        <v>0</v>
      </c>
      <c r="R939" s="363">
        <v>66809.843460000004</v>
      </c>
    </row>
    <row r="940" spans="1:18" ht="13.2">
      <c r="A940" s="364"/>
      <c r="B940" s="364"/>
      <c r="C940" s="364"/>
      <c r="D940" s="364"/>
      <c r="E940" s="365">
        <v>142</v>
      </c>
      <c r="F940" s="366">
        <v>0</v>
      </c>
      <c r="G940" s="367">
        <v>0</v>
      </c>
      <c r="H940" s="367">
        <v>0</v>
      </c>
      <c r="I940" s="367">
        <v>2691.97696</v>
      </c>
      <c r="J940" s="367">
        <v>55.538119999999999</v>
      </c>
      <c r="K940" s="367">
        <v>2747.5150800000001</v>
      </c>
      <c r="L940" s="367">
        <v>569.40516000000002</v>
      </c>
      <c r="M940" s="367">
        <v>54.917059999999999</v>
      </c>
      <c r="N940" s="367">
        <v>624.32222000000002</v>
      </c>
      <c r="O940" s="367">
        <v>3371.8372999999997</v>
      </c>
      <c r="P940" s="367">
        <v>66470.195420000004</v>
      </c>
      <c r="Q940" s="367">
        <v>0</v>
      </c>
      <c r="R940" s="368">
        <v>66470.195420000004</v>
      </c>
    </row>
    <row r="941" spans="1:18" ht="13.2">
      <c r="A941" s="364"/>
      <c r="B941" s="364"/>
      <c r="C941" s="364"/>
      <c r="D941" s="364"/>
      <c r="E941" s="365">
        <v>275</v>
      </c>
      <c r="F941" s="366">
        <v>0</v>
      </c>
      <c r="G941" s="367">
        <v>0</v>
      </c>
      <c r="H941" s="367">
        <v>0</v>
      </c>
      <c r="I941" s="367">
        <v>3928.12599</v>
      </c>
      <c r="J941" s="367">
        <v>166.92407999999998</v>
      </c>
      <c r="K941" s="367">
        <v>4095.0500699999998</v>
      </c>
      <c r="L941" s="367">
        <v>1215.78847</v>
      </c>
      <c r="M941" s="367">
        <v>0</v>
      </c>
      <c r="N941" s="367">
        <v>1215.78847</v>
      </c>
      <c r="O941" s="367">
        <v>5310.8385399999997</v>
      </c>
      <c r="P941" s="367">
        <v>58316.344429999997</v>
      </c>
      <c r="Q941" s="367">
        <v>0</v>
      </c>
      <c r="R941" s="368">
        <v>58316.344429999997</v>
      </c>
    </row>
    <row r="942" spans="1:18" ht="13.2">
      <c r="A942" s="364"/>
      <c r="B942" s="364"/>
      <c r="C942" s="359" t="s">
        <v>354</v>
      </c>
      <c r="D942" s="359" t="s">
        <v>354</v>
      </c>
      <c r="E942" s="360">
        <v>192</v>
      </c>
      <c r="F942" s="361">
        <v>0</v>
      </c>
      <c r="G942" s="362">
        <v>0</v>
      </c>
      <c r="H942" s="362">
        <v>0</v>
      </c>
      <c r="I942" s="362">
        <v>3518.9438700000001</v>
      </c>
      <c r="J942" s="362">
        <v>139.79551000000001</v>
      </c>
      <c r="K942" s="362">
        <v>3658.73938</v>
      </c>
      <c r="L942" s="362">
        <v>762.52693999999997</v>
      </c>
      <c r="M942" s="362">
        <v>81.680000000000007</v>
      </c>
      <c r="N942" s="362">
        <v>844.20693999999992</v>
      </c>
      <c r="O942" s="362">
        <v>4502.94632</v>
      </c>
      <c r="P942" s="362">
        <v>80225.601970000003</v>
      </c>
      <c r="Q942" s="362">
        <v>0</v>
      </c>
      <c r="R942" s="363">
        <v>80225.601970000003</v>
      </c>
    </row>
    <row r="943" spans="1:18" ht="13.2">
      <c r="A943" s="364"/>
      <c r="B943" s="364"/>
      <c r="C943" s="359" t="s">
        <v>355</v>
      </c>
      <c r="D943" s="359" t="s">
        <v>356</v>
      </c>
      <c r="E943" s="360">
        <v>377</v>
      </c>
      <c r="F943" s="361">
        <v>0</v>
      </c>
      <c r="G943" s="362">
        <v>0</v>
      </c>
      <c r="H943" s="362">
        <v>0</v>
      </c>
      <c r="I943" s="362">
        <v>2.851</v>
      </c>
      <c r="J943" s="362">
        <v>3.4300000000000003E-3</v>
      </c>
      <c r="K943" s="362">
        <v>2.8544299999999998</v>
      </c>
      <c r="L943" s="362">
        <v>0</v>
      </c>
      <c r="M943" s="362">
        <v>0</v>
      </c>
      <c r="N943" s="362">
        <v>0</v>
      </c>
      <c r="O943" s="362">
        <v>2.8544299999999998</v>
      </c>
      <c r="P943" s="362">
        <v>10653.54097</v>
      </c>
      <c r="Q943" s="362">
        <v>0</v>
      </c>
      <c r="R943" s="363">
        <v>10653.54097</v>
      </c>
    </row>
    <row r="944" spans="1:18" ht="13.2">
      <c r="A944" s="364"/>
      <c r="B944" s="364"/>
      <c r="C944" s="359" t="s">
        <v>357</v>
      </c>
      <c r="D944" s="359" t="s">
        <v>357</v>
      </c>
      <c r="E944" s="360">
        <v>335</v>
      </c>
      <c r="F944" s="361">
        <v>0</v>
      </c>
      <c r="G944" s="362">
        <v>0</v>
      </c>
      <c r="H944" s="362">
        <v>0</v>
      </c>
      <c r="I944" s="362">
        <v>0.10615999999999999</v>
      </c>
      <c r="J944" s="362">
        <v>0</v>
      </c>
      <c r="K944" s="362">
        <v>0.10615999999999999</v>
      </c>
      <c r="L944" s="362">
        <v>0</v>
      </c>
      <c r="M944" s="362">
        <v>0</v>
      </c>
      <c r="N944" s="362">
        <v>0</v>
      </c>
      <c r="O944" s="362">
        <v>0.10615999999999999</v>
      </c>
      <c r="P944" s="362">
        <v>2333.86789</v>
      </c>
      <c r="Q944" s="362">
        <v>0</v>
      </c>
      <c r="R944" s="363">
        <v>2333.86789</v>
      </c>
    </row>
    <row r="945" spans="1:18" ht="13.2">
      <c r="A945" s="364"/>
      <c r="B945" s="359" t="s">
        <v>7</v>
      </c>
      <c r="C945" s="359" t="s">
        <v>358</v>
      </c>
      <c r="D945" s="359" t="s">
        <v>358</v>
      </c>
      <c r="E945" s="360">
        <v>243</v>
      </c>
      <c r="F945" s="361">
        <v>0</v>
      </c>
      <c r="G945" s="362">
        <v>0</v>
      </c>
      <c r="H945" s="362">
        <v>0</v>
      </c>
      <c r="I945" s="362">
        <v>3055.7411299999999</v>
      </c>
      <c r="J945" s="362">
        <v>28.46752</v>
      </c>
      <c r="K945" s="362">
        <v>3084.20865</v>
      </c>
      <c r="L945" s="362">
        <v>589.56092000000001</v>
      </c>
      <c r="M945" s="362">
        <v>0</v>
      </c>
      <c r="N945" s="362">
        <v>589.56092000000001</v>
      </c>
      <c r="O945" s="362">
        <v>3673.7695699999999</v>
      </c>
      <c r="P945" s="362">
        <v>43808.499649999998</v>
      </c>
      <c r="Q945" s="362">
        <v>0</v>
      </c>
      <c r="R945" s="363">
        <v>43808.499649999998</v>
      </c>
    </row>
    <row r="946" spans="1:18" ht="13.2">
      <c r="A946" s="364"/>
      <c r="B946" s="364"/>
      <c r="C946" s="359" t="s">
        <v>7</v>
      </c>
      <c r="D946" s="359" t="s">
        <v>7</v>
      </c>
      <c r="E946" s="360">
        <v>133</v>
      </c>
      <c r="F946" s="361">
        <v>0.25146999999999997</v>
      </c>
      <c r="G946" s="362">
        <v>0</v>
      </c>
      <c r="H946" s="362">
        <v>0.25146999999999997</v>
      </c>
      <c r="I946" s="362">
        <v>4007.2241800000002</v>
      </c>
      <c r="J946" s="362">
        <v>201.90764000000001</v>
      </c>
      <c r="K946" s="362">
        <v>4209.1318200000005</v>
      </c>
      <c r="L946" s="362">
        <v>13098.40562</v>
      </c>
      <c r="M946" s="362">
        <v>240.89661999999998</v>
      </c>
      <c r="N946" s="362">
        <v>13339.302240000001</v>
      </c>
      <c r="O946" s="362">
        <v>17548.685530000002</v>
      </c>
      <c r="P946" s="362">
        <v>59125.553229999998</v>
      </c>
      <c r="Q946" s="362">
        <v>701.32289000000003</v>
      </c>
      <c r="R946" s="363">
        <v>59826.876120000001</v>
      </c>
    </row>
    <row r="947" spans="1:18" ht="13.2">
      <c r="A947" s="364"/>
      <c r="B947" s="364"/>
      <c r="C947" s="364"/>
      <c r="D947" s="364"/>
      <c r="E947" s="365">
        <v>140</v>
      </c>
      <c r="F947" s="366">
        <v>34.799469999999999</v>
      </c>
      <c r="G947" s="367">
        <v>0</v>
      </c>
      <c r="H947" s="367">
        <v>34.799469999999999</v>
      </c>
      <c r="I947" s="367">
        <v>5749.23171</v>
      </c>
      <c r="J947" s="367">
        <v>111.01411999999999</v>
      </c>
      <c r="K947" s="367">
        <v>5860.2458299999998</v>
      </c>
      <c r="L947" s="367">
        <v>2023.8395800000001</v>
      </c>
      <c r="M947" s="367">
        <v>76.857860000000002</v>
      </c>
      <c r="N947" s="367">
        <v>2100.6974399999999</v>
      </c>
      <c r="O947" s="367">
        <v>7995.7427400000006</v>
      </c>
      <c r="P947" s="367">
        <v>68500.725459999987</v>
      </c>
      <c r="Q947" s="367">
        <v>308.28356000000002</v>
      </c>
      <c r="R947" s="368">
        <v>68809.009019999998</v>
      </c>
    </row>
    <row r="948" spans="1:18" ht="13.2">
      <c r="A948" s="364"/>
      <c r="B948" s="364"/>
      <c r="C948" s="364"/>
      <c r="D948" s="364"/>
      <c r="E948" s="365">
        <v>300</v>
      </c>
      <c r="F948" s="366">
        <v>1.32508</v>
      </c>
      <c r="G948" s="367">
        <v>0</v>
      </c>
      <c r="H948" s="367">
        <v>1.32508</v>
      </c>
      <c r="I948" s="367">
        <v>3717.0925899999997</v>
      </c>
      <c r="J948" s="367">
        <v>1.3167500000000001</v>
      </c>
      <c r="K948" s="367">
        <v>3718.4093399999997</v>
      </c>
      <c r="L948" s="367">
        <v>1242.1804500000001</v>
      </c>
      <c r="M948" s="367">
        <v>0</v>
      </c>
      <c r="N948" s="367">
        <v>1242.1804500000001</v>
      </c>
      <c r="O948" s="367">
        <v>4961.9148700000005</v>
      </c>
      <c r="P948" s="367">
        <v>63681.066460000002</v>
      </c>
      <c r="Q948" s="367">
        <v>0</v>
      </c>
      <c r="R948" s="368">
        <v>63681.066460000002</v>
      </c>
    </row>
    <row r="949" spans="1:18" ht="13.2">
      <c r="A949" s="364"/>
      <c r="B949" s="364"/>
      <c r="C949" s="359" t="s">
        <v>359</v>
      </c>
      <c r="D949" s="359" t="s">
        <v>359</v>
      </c>
      <c r="E949" s="360">
        <v>151</v>
      </c>
      <c r="F949" s="361">
        <v>0</v>
      </c>
      <c r="G949" s="362">
        <v>0</v>
      </c>
      <c r="H949" s="362">
        <v>0</v>
      </c>
      <c r="I949" s="362">
        <v>1034.50828</v>
      </c>
      <c r="J949" s="362">
        <v>83.751109999999997</v>
      </c>
      <c r="K949" s="362">
        <v>1118.2593899999999</v>
      </c>
      <c r="L949" s="362">
        <v>454.37953000000005</v>
      </c>
      <c r="M949" s="362">
        <v>0</v>
      </c>
      <c r="N949" s="362">
        <v>454.37953000000005</v>
      </c>
      <c r="O949" s="362">
        <v>1572.6389199999999</v>
      </c>
      <c r="P949" s="362">
        <v>41390.150860000002</v>
      </c>
      <c r="Q949" s="362">
        <v>0</v>
      </c>
      <c r="R949" s="363">
        <v>41390.150860000002</v>
      </c>
    </row>
    <row r="950" spans="1:18" ht="13.2">
      <c r="A950" s="364"/>
      <c r="B950" s="364"/>
      <c r="C950" s="364"/>
      <c r="D950" s="359" t="s">
        <v>360</v>
      </c>
      <c r="E950" s="360">
        <v>271</v>
      </c>
      <c r="F950" s="361">
        <v>0</v>
      </c>
      <c r="G950" s="362">
        <v>0</v>
      </c>
      <c r="H950" s="362">
        <v>0</v>
      </c>
      <c r="I950" s="362">
        <v>6.9845299999999995</v>
      </c>
      <c r="J950" s="362">
        <v>4.6759999999999996E-2</v>
      </c>
      <c r="K950" s="362">
        <v>7.0312900000000003</v>
      </c>
      <c r="L950" s="362">
        <v>0</v>
      </c>
      <c r="M950" s="362">
        <v>0</v>
      </c>
      <c r="N950" s="362">
        <v>0</v>
      </c>
      <c r="O950" s="362">
        <v>7.0312900000000003</v>
      </c>
      <c r="P950" s="362">
        <v>4507.0401099999999</v>
      </c>
      <c r="Q950" s="362">
        <v>0</v>
      </c>
      <c r="R950" s="363">
        <v>4507.0401099999999</v>
      </c>
    </row>
    <row r="951" spans="1:18" ht="13.2">
      <c r="A951" s="364"/>
      <c r="B951" s="364"/>
      <c r="C951" s="359" t="s">
        <v>220</v>
      </c>
      <c r="D951" s="359" t="s">
        <v>220</v>
      </c>
      <c r="E951" s="360">
        <v>172</v>
      </c>
      <c r="F951" s="361">
        <v>0</v>
      </c>
      <c r="G951" s="362">
        <v>0</v>
      </c>
      <c r="H951" s="362">
        <v>0</v>
      </c>
      <c r="I951" s="362">
        <v>1255.9447</v>
      </c>
      <c r="J951" s="362">
        <v>138.10928000000001</v>
      </c>
      <c r="K951" s="362">
        <v>1394.0539799999999</v>
      </c>
      <c r="L951" s="362">
        <v>1211.11176</v>
      </c>
      <c r="M951" s="362">
        <v>0</v>
      </c>
      <c r="N951" s="362">
        <v>1211.11176</v>
      </c>
      <c r="O951" s="362">
        <v>2605.1657400000004</v>
      </c>
      <c r="P951" s="362">
        <v>97567.11924</v>
      </c>
      <c r="Q951" s="362">
        <v>0</v>
      </c>
      <c r="R951" s="363">
        <v>97567.11924</v>
      </c>
    </row>
    <row r="952" spans="1:18" ht="13.2">
      <c r="A952" s="364"/>
      <c r="B952" s="364"/>
      <c r="C952" s="364"/>
      <c r="D952" s="359" t="s">
        <v>361</v>
      </c>
      <c r="E952" s="360">
        <v>286</v>
      </c>
      <c r="F952" s="361">
        <v>0</v>
      </c>
      <c r="G952" s="362">
        <v>0</v>
      </c>
      <c r="H952" s="362">
        <v>0</v>
      </c>
      <c r="I952" s="362">
        <v>0.46954000000000001</v>
      </c>
      <c r="J952" s="362">
        <v>0</v>
      </c>
      <c r="K952" s="362">
        <v>0.46954000000000001</v>
      </c>
      <c r="L952" s="362">
        <v>0</v>
      </c>
      <c r="M952" s="362">
        <v>0</v>
      </c>
      <c r="N952" s="362">
        <v>0</v>
      </c>
      <c r="O952" s="362">
        <v>0.46954000000000001</v>
      </c>
      <c r="P952" s="362">
        <v>5590.0619999999999</v>
      </c>
      <c r="Q952" s="362">
        <v>0</v>
      </c>
      <c r="R952" s="363">
        <v>5590.0619999999999</v>
      </c>
    </row>
    <row r="953" spans="1:18" ht="13.2">
      <c r="A953" s="364"/>
      <c r="B953" s="364"/>
      <c r="C953" s="364"/>
      <c r="D953" s="359" t="s">
        <v>362</v>
      </c>
      <c r="E953" s="360">
        <v>287</v>
      </c>
      <c r="F953" s="361">
        <v>0</v>
      </c>
      <c r="G953" s="362">
        <v>0</v>
      </c>
      <c r="H953" s="362">
        <v>0</v>
      </c>
      <c r="I953" s="362">
        <v>5.3490000000000003E-2</v>
      </c>
      <c r="J953" s="362">
        <v>0</v>
      </c>
      <c r="K953" s="362">
        <v>5.3490000000000003E-2</v>
      </c>
      <c r="L953" s="362">
        <v>0</v>
      </c>
      <c r="M953" s="362">
        <v>0</v>
      </c>
      <c r="N953" s="362">
        <v>0</v>
      </c>
      <c r="O953" s="362">
        <v>5.3490000000000003E-2</v>
      </c>
      <c r="P953" s="362">
        <v>8651.6671800000004</v>
      </c>
      <c r="Q953" s="362">
        <v>0</v>
      </c>
      <c r="R953" s="363">
        <v>8651.6671800000004</v>
      </c>
    </row>
    <row r="954" spans="1:18" ht="13.2">
      <c r="A954" s="364"/>
      <c r="B954" s="364"/>
      <c r="C954" s="359" t="s">
        <v>363</v>
      </c>
      <c r="D954" s="359" t="s">
        <v>363</v>
      </c>
      <c r="E954" s="360">
        <v>280</v>
      </c>
      <c r="F954" s="361">
        <v>0</v>
      </c>
      <c r="G954" s="362">
        <v>0</v>
      </c>
      <c r="H954" s="362">
        <v>0</v>
      </c>
      <c r="I954" s="362">
        <v>1277.1350199999999</v>
      </c>
      <c r="J954" s="362">
        <v>0.88030999999999993</v>
      </c>
      <c r="K954" s="362">
        <v>1278.0153300000002</v>
      </c>
      <c r="L954" s="362">
        <v>955.1857</v>
      </c>
      <c r="M954" s="362">
        <v>0</v>
      </c>
      <c r="N954" s="362">
        <v>955.1857</v>
      </c>
      <c r="O954" s="362">
        <v>2233.2010299999997</v>
      </c>
      <c r="P954" s="362">
        <v>52086.902959999999</v>
      </c>
      <c r="Q954" s="362">
        <v>0</v>
      </c>
      <c r="R954" s="363">
        <v>52086.902959999999</v>
      </c>
    </row>
    <row r="955" spans="1:18" ht="13.2">
      <c r="A955" s="364"/>
      <c r="B955" s="364"/>
      <c r="C955" s="359" t="s">
        <v>364</v>
      </c>
      <c r="D955" s="359" t="s">
        <v>365</v>
      </c>
      <c r="E955" s="360">
        <v>213</v>
      </c>
      <c r="F955" s="361">
        <v>0</v>
      </c>
      <c r="G955" s="362">
        <v>0</v>
      </c>
      <c r="H955" s="362">
        <v>0</v>
      </c>
      <c r="I955" s="362">
        <v>1149.3542600000001</v>
      </c>
      <c r="J955" s="362">
        <v>1.6681900000000001</v>
      </c>
      <c r="K955" s="362">
        <v>1151.0224499999999</v>
      </c>
      <c r="L955" s="362">
        <v>798.50310000000002</v>
      </c>
      <c r="M955" s="362">
        <v>0</v>
      </c>
      <c r="N955" s="362">
        <v>798.50310000000002</v>
      </c>
      <c r="O955" s="362">
        <v>1949.5255500000001</v>
      </c>
      <c r="P955" s="362">
        <v>77852.743650000004</v>
      </c>
      <c r="Q955" s="362">
        <v>0</v>
      </c>
      <c r="R955" s="363">
        <v>77852.743650000004</v>
      </c>
    </row>
    <row r="956" spans="1:18" ht="13.2">
      <c r="A956" s="364"/>
      <c r="B956" s="364"/>
      <c r="C956" s="359" t="s">
        <v>221</v>
      </c>
      <c r="D956" s="359" t="s">
        <v>221</v>
      </c>
      <c r="E956" s="360">
        <v>83</v>
      </c>
      <c r="F956" s="361">
        <v>1.4999999999999999E-4</v>
      </c>
      <c r="G956" s="362">
        <v>0</v>
      </c>
      <c r="H956" s="362">
        <v>1.4999999999999999E-4</v>
      </c>
      <c r="I956" s="362">
        <v>4183.0301399999998</v>
      </c>
      <c r="J956" s="362">
        <v>143.38959</v>
      </c>
      <c r="K956" s="362">
        <v>4326.4197300000005</v>
      </c>
      <c r="L956" s="362">
        <v>1135.9523300000001</v>
      </c>
      <c r="M956" s="362">
        <v>23.589179999999999</v>
      </c>
      <c r="N956" s="362">
        <v>1159.54151</v>
      </c>
      <c r="O956" s="362">
        <v>5485.9613899999995</v>
      </c>
      <c r="P956" s="362">
        <v>59504.135040000001</v>
      </c>
      <c r="Q956" s="362">
        <v>0</v>
      </c>
      <c r="R956" s="363">
        <v>59504.135040000001</v>
      </c>
    </row>
    <row r="957" spans="1:18" ht="13.2">
      <c r="A957" s="364"/>
      <c r="B957" s="364"/>
      <c r="C957" s="364"/>
      <c r="D957" s="364"/>
      <c r="E957" s="365">
        <v>221</v>
      </c>
      <c r="F957" s="366">
        <v>30.79055</v>
      </c>
      <c r="G957" s="367">
        <v>0</v>
      </c>
      <c r="H957" s="367">
        <v>30.79055</v>
      </c>
      <c r="I957" s="367">
        <v>3638.2910000000002</v>
      </c>
      <c r="J957" s="367">
        <v>12.74493</v>
      </c>
      <c r="K957" s="367">
        <v>3651.03593</v>
      </c>
      <c r="L957" s="367">
        <v>764.31916999999999</v>
      </c>
      <c r="M957" s="367">
        <v>45.105980000000002</v>
      </c>
      <c r="N957" s="367">
        <v>809.42515000000003</v>
      </c>
      <c r="O957" s="367">
        <v>4491.2516299999997</v>
      </c>
      <c r="P957" s="367">
        <v>56863.79653</v>
      </c>
      <c r="Q957" s="367">
        <v>0</v>
      </c>
      <c r="R957" s="368">
        <v>56863.79653</v>
      </c>
    </row>
    <row r="958" spans="1:18" ht="13.2">
      <c r="A958" s="364"/>
      <c r="B958" s="364"/>
      <c r="C958" s="359" t="s">
        <v>337</v>
      </c>
      <c r="D958" s="359" t="s">
        <v>366</v>
      </c>
      <c r="E958" s="360">
        <v>171</v>
      </c>
      <c r="F958" s="361">
        <v>0</v>
      </c>
      <c r="G958" s="362">
        <v>0</v>
      </c>
      <c r="H958" s="362">
        <v>0</v>
      </c>
      <c r="I958" s="362">
        <v>9.3142399999999999</v>
      </c>
      <c r="J958" s="362">
        <v>0.10463</v>
      </c>
      <c r="K958" s="362">
        <v>9.4188700000000001</v>
      </c>
      <c r="L958" s="362">
        <v>0</v>
      </c>
      <c r="M958" s="362">
        <v>0</v>
      </c>
      <c r="N958" s="362">
        <v>0</v>
      </c>
      <c r="O958" s="362">
        <v>9.4188700000000001</v>
      </c>
      <c r="P958" s="362">
        <v>16553.929369999998</v>
      </c>
      <c r="Q958" s="362">
        <v>0</v>
      </c>
      <c r="R958" s="363">
        <v>16553.929369999998</v>
      </c>
    </row>
    <row r="959" spans="1:18" ht="13.2">
      <c r="A959" s="364"/>
      <c r="B959" s="364"/>
      <c r="C959" s="359" t="s">
        <v>367</v>
      </c>
      <c r="D959" s="359" t="s">
        <v>367</v>
      </c>
      <c r="E959" s="360">
        <v>199</v>
      </c>
      <c r="F959" s="361">
        <v>0</v>
      </c>
      <c r="G959" s="362">
        <v>0</v>
      </c>
      <c r="H959" s="362">
        <v>0</v>
      </c>
      <c r="I959" s="362">
        <v>2.02515</v>
      </c>
      <c r="J959" s="362">
        <v>0</v>
      </c>
      <c r="K959" s="362">
        <v>2.02515</v>
      </c>
      <c r="L959" s="362">
        <v>0</v>
      </c>
      <c r="M959" s="362">
        <v>0</v>
      </c>
      <c r="N959" s="362">
        <v>0</v>
      </c>
      <c r="O959" s="362">
        <v>2.02515</v>
      </c>
      <c r="P959" s="362">
        <v>7830.5118000000002</v>
      </c>
      <c r="Q959" s="362">
        <v>0</v>
      </c>
      <c r="R959" s="363">
        <v>7830.5118000000002</v>
      </c>
    </row>
    <row r="960" spans="1:18" ht="13.2">
      <c r="A960" s="364"/>
      <c r="B960" s="364"/>
      <c r="C960" s="359" t="s">
        <v>67</v>
      </c>
      <c r="D960" s="359" t="s">
        <v>67</v>
      </c>
      <c r="E960" s="360">
        <v>326</v>
      </c>
      <c r="F960" s="361">
        <v>52.306580000000004</v>
      </c>
      <c r="G960" s="362">
        <v>0</v>
      </c>
      <c r="H960" s="362">
        <v>52.306580000000004</v>
      </c>
      <c r="I960" s="362">
        <v>1161.7009499999999</v>
      </c>
      <c r="J960" s="362">
        <v>48.3827</v>
      </c>
      <c r="K960" s="362">
        <v>1210.0836499999998</v>
      </c>
      <c r="L960" s="362">
        <v>1097.57358</v>
      </c>
      <c r="M960" s="362">
        <v>0</v>
      </c>
      <c r="N960" s="362">
        <v>1097.57358</v>
      </c>
      <c r="O960" s="362">
        <v>2359.9638100000002</v>
      </c>
      <c r="P960" s="362">
        <v>18553.518</v>
      </c>
      <c r="Q960" s="362">
        <v>0</v>
      </c>
      <c r="R960" s="363">
        <v>18553.518</v>
      </c>
    </row>
    <row r="961" spans="1:18" ht="13.2">
      <c r="A961" s="364"/>
      <c r="B961" s="364"/>
      <c r="C961" s="364"/>
      <c r="D961" s="359" t="s">
        <v>368</v>
      </c>
      <c r="E961" s="360">
        <v>200</v>
      </c>
      <c r="F961" s="361">
        <v>0</v>
      </c>
      <c r="G961" s="362">
        <v>0</v>
      </c>
      <c r="H961" s="362">
        <v>0</v>
      </c>
      <c r="I961" s="362">
        <v>5.425E-2</v>
      </c>
      <c r="J961" s="362">
        <v>2.001E-2</v>
      </c>
      <c r="K961" s="362">
        <v>7.4260000000000007E-2</v>
      </c>
      <c r="L961" s="362">
        <v>0</v>
      </c>
      <c r="M961" s="362">
        <v>0</v>
      </c>
      <c r="N961" s="362">
        <v>0</v>
      </c>
      <c r="O961" s="362">
        <v>7.4260000000000007E-2</v>
      </c>
      <c r="P961" s="362">
        <v>6547.6806500000002</v>
      </c>
      <c r="Q961" s="362">
        <v>0</v>
      </c>
      <c r="R961" s="363">
        <v>6547.6806500000002</v>
      </c>
    </row>
    <row r="962" spans="1:18" ht="13.2">
      <c r="A962" s="364"/>
      <c r="B962" s="364"/>
      <c r="C962" s="359" t="s">
        <v>369</v>
      </c>
      <c r="D962" s="359" t="s">
        <v>369</v>
      </c>
      <c r="E962" s="360">
        <v>266</v>
      </c>
      <c r="F962" s="361">
        <v>0</v>
      </c>
      <c r="G962" s="362">
        <v>0</v>
      </c>
      <c r="H962" s="362">
        <v>0</v>
      </c>
      <c r="I962" s="362">
        <v>4.0640000000000003E-2</v>
      </c>
      <c r="J962" s="362">
        <v>0</v>
      </c>
      <c r="K962" s="362">
        <v>4.0640000000000003E-2</v>
      </c>
      <c r="L962" s="362">
        <v>0</v>
      </c>
      <c r="M962" s="362">
        <v>0</v>
      </c>
      <c r="N962" s="362">
        <v>0</v>
      </c>
      <c r="O962" s="362">
        <v>4.0640000000000003E-2</v>
      </c>
      <c r="P962" s="362">
        <v>11838.905859999999</v>
      </c>
      <c r="Q962" s="362">
        <v>0</v>
      </c>
      <c r="R962" s="363">
        <v>11838.905859999999</v>
      </c>
    </row>
    <row r="963" spans="1:18" ht="13.2">
      <c r="A963" s="364"/>
      <c r="B963" s="364"/>
      <c r="C963" s="359" t="s">
        <v>370</v>
      </c>
      <c r="D963" s="359" t="s">
        <v>370</v>
      </c>
      <c r="E963" s="360">
        <v>387</v>
      </c>
      <c r="F963" s="361">
        <v>45.66892</v>
      </c>
      <c r="G963" s="362">
        <v>0</v>
      </c>
      <c r="H963" s="362">
        <v>45.66892</v>
      </c>
      <c r="I963" s="362">
        <v>1880.31513</v>
      </c>
      <c r="J963" s="362">
        <v>7.4068199999999997</v>
      </c>
      <c r="K963" s="362">
        <v>1887.7219499999999</v>
      </c>
      <c r="L963" s="362">
        <v>246.88123999999999</v>
      </c>
      <c r="M963" s="362">
        <v>18.397970000000001</v>
      </c>
      <c r="N963" s="362">
        <v>265.27921000000003</v>
      </c>
      <c r="O963" s="362">
        <v>2198.6700799999999</v>
      </c>
      <c r="P963" s="362">
        <v>22096.531859999999</v>
      </c>
      <c r="Q963" s="362">
        <v>0</v>
      </c>
      <c r="R963" s="363">
        <v>22096.531859999999</v>
      </c>
    </row>
    <row r="964" spans="1:18" ht="13.2">
      <c r="A964" s="364"/>
      <c r="B964" s="359" t="s">
        <v>8</v>
      </c>
      <c r="C964" s="359" t="s">
        <v>222</v>
      </c>
      <c r="D964" s="359" t="s">
        <v>8</v>
      </c>
      <c r="E964" s="360">
        <v>14</v>
      </c>
      <c r="F964" s="361">
        <v>5.9660600000000006</v>
      </c>
      <c r="G964" s="362">
        <v>4.92</v>
      </c>
      <c r="H964" s="362">
        <v>10.886059999999999</v>
      </c>
      <c r="I964" s="362">
        <v>7161.3604299999997</v>
      </c>
      <c r="J964" s="362">
        <v>459.44711999999998</v>
      </c>
      <c r="K964" s="362">
        <v>7620.8075499999995</v>
      </c>
      <c r="L964" s="362">
        <v>2234.0288799999998</v>
      </c>
      <c r="M964" s="362">
        <v>254.92842999999999</v>
      </c>
      <c r="N964" s="362">
        <v>2488.9573100000002</v>
      </c>
      <c r="O964" s="362">
        <v>10120.65092</v>
      </c>
      <c r="P964" s="362">
        <v>36258.678789999998</v>
      </c>
      <c r="Q964" s="362">
        <v>205.84307999999999</v>
      </c>
      <c r="R964" s="363">
        <v>36464.521869999997</v>
      </c>
    </row>
    <row r="965" spans="1:18" ht="13.2">
      <c r="A965" s="364"/>
      <c r="B965" s="364"/>
      <c r="C965" s="364"/>
      <c r="D965" s="364"/>
      <c r="E965" s="365">
        <v>19</v>
      </c>
      <c r="F965" s="366">
        <v>102.20783</v>
      </c>
      <c r="G965" s="367">
        <v>4.0000000000000003E-5</v>
      </c>
      <c r="H965" s="367">
        <v>102.20787</v>
      </c>
      <c r="I965" s="367">
        <v>8582.7850299999991</v>
      </c>
      <c r="J965" s="367">
        <v>3044.2733599999997</v>
      </c>
      <c r="K965" s="367">
        <v>11627.05839</v>
      </c>
      <c r="L965" s="367">
        <v>26362.809719999997</v>
      </c>
      <c r="M965" s="367">
        <v>3714.9000599999999</v>
      </c>
      <c r="N965" s="367">
        <v>30077.709780000001</v>
      </c>
      <c r="O965" s="367">
        <v>41806.976040000001</v>
      </c>
      <c r="P965" s="367">
        <v>27632.386690000003</v>
      </c>
      <c r="Q965" s="367">
        <v>8.0358400000000003</v>
      </c>
      <c r="R965" s="368">
        <v>27640.42253</v>
      </c>
    </row>
    <row r="966" spans="1:18" ht="13.2">
      <c r="A966" s="364"/>
      <c r="B966" s="364"/>
      <c r="C966" s="364"/>
      <c r="D966" s="364"/>
      <c r="E966" s="365">
        <v>115</v>
      </c>
      <c r="F966" s="366">
        <v>188.63629</v>
      </c>
      <c r="G966" s="367">
        <v>0.86217999999999995</v>
      </c>
      <c r="H966" s="367">
        <v>189.49847</v>
      </c>
      <c r="I966" s="367">
        <v>14710.05854</v>
      </c>
      <c r="J966" s="367">
        <v>2220.1798799999997</v>
      </c>
      <c r="K966" s="367">
        <v>16930.238420000001</v>
      </c>
      <c r="L966" s="367">
        <v>40895.368770000001</v>
      </c>
      <c r="M966" s="367">
        <v>2077.77754</v>
      </c>
      <c r="N966" s="367">
        <v>42973.146310000004</v>
      </c>
      <c r="O966" s="367">
        <v>60092.883200000004</v>
      </c>
      <c r="P966" s="367">
        <v>38082.699439999997</v>
      </c>
      <c r="Q966" s="367">
        <v>0</v>
      </c>
      <c r="R966" s="368">
        <v>38082.699439999997</v>
      </c>
    </row>
    <row r="967" spans="1:18" ht="13.2">
      <c r="A967" s="364"/>
      <c r="B967" s="364"/>
      <c r="C967" s="364"/>
      <c r="D967" s="364"/>
      <c r="E967" s="365">
        <v>375</v>
      </c>
      <c r="F967" s="366">
        <v>0</v>
      </c>
      <c r="G967" s="367">
        <v>0</v>
      </c>
      <c r="H967" s="367">
        <v>0</v>
      </c>
      <c r="I967" s="367">
        <v>3777.5406600000001</v>
      </c>
      <c r="J967" s="367">
        <v>169.41692999999998</v>
      </c>
      <c r="K967" s="367">
        <v>3946.95759</v>
      </c>
      <c r="L967" s="367">
        <v>2188.4965000000002</v>
      </c>
      <c r="M967" s="367">
        <v>126.604</v>
      </c>
      <c r="N967" s="367">
        <v>2315.1005</v>
      </c>
      <c r="O967" s="367">
        <v>6262.0580899999995</v>
      </c>
      <c r="P967" s="367">
        <v>35083.722849999998</v>
      </c>
      <c r="Q967" s="367">
        <v>33.115970000000004</v>
      </c>
      <c r="R967" s="368">
        <v>35116.838819999997</v>
      </c>
    </row>
    <row r="968" spans="1:18" ht="13.2">
      <c r="A968" s="364"/>
      <c r="B968" s="364"/>
      <c r="C968" s="364"/>
      <c r="D968" s="359" t="s">
        <v>93</v>
      </c>
      <c r="E968" s="360">
        <v>13</v>
      </c>
      <c r="F968" s="361">
        <v>0.11216</v>
      </c>
      <c r="G968" s="362">
        <v>0</v>
      </c>
      <c r="H968" s="362">
        <v>0.11216</v>
      </c>
      <c r="I968" s="362">
        <v>11190.235949999998</v>
      </c>
      <c r="J968" s="362">
        <v>604.54324999999994</v>
      </c>
      <c r="K968" s="362">
        <v>11794.779199999999</v>
      </c>
      <c r="L968" s="362">
        <v>18410.898670000002</v>
      </c>
      <c r="M968" s="362">
        <v>151.82153</v>
      </c>
      <c r="N968" s="362">
        <v>18562.7202</v>
      </c>
      <c r="O968" s="362">
        <v>30357.611559999998</v>
      </c>
      <c r="P968" s="362">
        <v>47383.089500000002</v>
      </c>
      <c r="Q968" s="362">
        <v>74.415630000000007</v>
      </c>
      <c r="R968" s="363">
        <v>47457.505130000005</v>
      </c>
    </row>
    <row r="969" spans="1:18" ht="13.2">
      <c r="A969" s="364"/>
      <c r="B969" s="364"/>
      <c r="C969" s="364"/>
      <c r="D969" s="364"/>
      <c r="E969" s="365">
        <v>189</v>
      </c>
      <c r="F969" s="366">
        <v>5.6999999999999998E-4</v>
      </c>
      <c r="G969" s="367">
        <v>1.8E-3</v>
      </c>
      <c r="H969" s="367">
        <v>2.3700000000000001E-3</v>
      </c>
      <c r="I969" s="367">
        <v>3653.9699000000001</v>
      </c>
      <c r="J969" s="367">
        <v>163.37548999999999</v>
      </c>
      <c r="K969" s="367">
        <v>3817.34539</v>
      </c>
      <c r="L969" s="367">
        <v>801.47956000000011</v>
      </c>
      <c r="M969" s="367">
        <v>145.80982</v>
      </c>
      <c r="N969" s="367">
        <v>947.28938000000005</v>
      </c>
      <c r="O969" s="367">
        <v>4764.6371399999998</v>
      </c>
      <c r="P969" s="367">
        <v>44390.966690000001</v>
      </c>
      <c r="Q969" s="367">
        <v>0</v>
      </c>
      <c r="R969" s="368">
        <v>44390.966690000001</v>
      </c>
    </row>
    <row r="970" spans="1:18" ht="13.2">
      <c r="A970" s="364"/>
      <c r="B970" s="364"/>
      <c r="C970" s="364"/>
      <c r="D970" s="364"/>
      <c r="E970" s="365">
        <v>229</v>
      </c>
      <c r="F970" s="366">
        <v>35.485480000000003</v>
      </c>
      <c r="G970" s="367">
        <v>0</v>
      </c>
      <c r="H970" s="367">
        <v>35.485480000000003</v>
      </c>
      <c r="I970" s="367">
        <v>3153.93966</v>
      </c>
      <c r="J970" s="367">
        <v>32.611969999999999</v>
      </c>
      <c r="K970" s="367">
        <v>3186.5516299999999</v>
      </c>
      <c r="L970" s="367">
        <v>1109.7823799999999</v>
      </c>
      <c r="M970" s="367">
        <v>39.122999999999998</v>
      </c>
      <c r="N970" s="367">
        <v>1148.9053799999999</v>
      </c>
      <c r="O970" s="367">
        <v>4370.9424900000004</v>
      </c>
      <c r="P970" s="367">
        <v>35944.226590000006</v>
      </c>
      <c r="Q970" s="367">
        <v>11.383329999999999</v>
      </c>
      <c r="R970" s="368">
        <v>35955.609920000003</v>
      </c>
    </row>
    <row r="971" spans="1:18" ht="13.2">
      <c r="A971" s="364"/>
      <c r="B971" s="364"/>
      <c r="C971" s="364"/>
      <c r="D971" s="364"/>
      <c r="E971" s="365">
        <v>389</v>
      </c>
      <c r="F971" s="366">
        <v>0</v>
      </c>
      <c r="G971" s="367">
        <v>0</v>
      </c>
      <c r="H971" s="367">
        <v>0</v>
      </c>
      <c r="I971" s="367">
        <v>2138.5967799999999</v>
      </c>
      <c r="J971" s="367">
        <v>27.267709999999997</v>
      </c>
      <c r="K971" s="367">
        <v>2165.8644900000004</v>
      </c>
      <c r="L971" s="367">
        <v>422.30940999999996</v>
      </c>
      <c r="M971" s="367">
        <v>2.1211500000000001</v>
      </c>
      <c r="N971" s="367">
        <v>424.43056000000001</v>
      </c>
      <c r="O971" s="367">
        <v>2590.2950499999997</v>
      </c>
      <c r="P971" s="367">
        <v>40449.763579999999</v>
      </c>
      <c r="Q971" s="367">
        <v>0</v>
      </c>
      <c r="R971" s="368">
        <v>40449.763579999999</v>
      </c>
    </row>
    <row r="972" spans="1:18" ht="13.2">
      <c r="A972" s="364"/>
      <c r="B972" s="364"/>
      <c r="C972" s="364"/>
      <c r="D972" s="364"/>
      <c r="E972" s="365">
        <v>319</v>
      </c>
      <c r="F972" s="366">
        <v>1.2710000000000001E-2</v>
      </c>
      <c r="G972" s="367">
        <v>0</v>
      </c>
      <c r="H972" s="367">
        <v>1.2710000000000001E-2</v>
      </c>
      <c r="I972" s="367">
        <v>2965.3456900000001</v>
      </c>
      <c r="J972" s="367">
        <v>25.463090000000001</v>
      </c>
      <c r="K972" s="367">
        <v>2990.8087799999998</v>
      </c>
      <c r="L972" s="367">
        <v>1042.0417600000001</v>
      </c>
      <c r="M972" s="367">
        <v>9.8580000000000005</v>
      </c>
      <c r="N972" s="367">
        <v>1051.89976</v>
      </c>
      <c r="O972" s="367">
        <v>4042.7212500000001</v>
      </c>
      <c r="P972" s="367">
        <v>44124.3465</v>
      </c>
      <c r="Q972" s="367">
        <v>0</v>
      </c>
      <c r="R972" s="368">
        <v>44124.3465</v>
      </c>
    </row>
    <row r="973" spans="1:18" ht="13.2">
      <c r="A973" s="364"/>
      <c r="B973" s="359" t="s">
        <v>9</v>
      </c>
      <c r="C973" s="359" t="s">
        <v>371</v>
      </c>
      <c r="D973" s="359" t="s">
        <v>371</v>
      </c>
      <c r="E973" s="360">
        <v>261</v>
      </c>
      <c r="F973" s="361">
        <v>0</v>
      </c>
      <c r="G973" s="362">
        <v>0</v>
      </c>
      <c r="H973" s="362">
        <v>0</v>
      </c>
      <c r="I973" s="362">
        <v>1795.17607</v>
      </c>
      <c r="J973" s="362">
        <v>30.887490000000003</v>
      </c>
      <c r="K973" s="362">
        <v>1826.0635600000001</v>
      </c>
      <c r="L973" s="362">
        <v>704.14197000000001</v>
      </c>
      <c r="M973" s="362">
        <v>0</v>
      </c>
      <c r="N973" s="362">
        <v>704.14197000000001</v>
      </c>
      <c r="O973" s="362">
        <v>2530.2055299999997</v>
      </c>
      <c r="P973" s="362">
        <v>28022.337039999999</v>
      </c>
      <c r="Q973" s="362">
        <v>0</v>
      </c>
      <c r="R973" s="363">
        <v>28022.337039999999</v>
      </c>
    </row>
    <row r="974" spans="1:18" ht="13.2">
      <c r="A974" s="364"/>
      <c r="B974" s="364"/>
      <c r="C974" s="359" t="s">
        <v>372</v>
      </c>
      <c r="D974" s="359" t="s">
        <v>372</v>
      </c>
      <c r="E974" s="360">
        <v>250</v>
      </c>
      <c r="F974" s="361">
        <v>0</v>
      </c>
      <c r="G974" s="362">
        <v>0</v>
      </c>
      <c r="H974" s="362">
        <v>0</v>
      </c>
      <c r="I974" s="362">
        <v>3.5950000000000003E-2</v>
      </c>
      <c r="J974" s="362">
        <v>0</v>
      </c>
      <c r="K974" s="362">
        <v>3.5950000000000003E-2</v>
      </c>
      <c r="L974" s="362">
        <v>0</v>
      </c>
      <c r="M974" s="362">
        <v>0</v>
      </c>
      <c r="N974" s="362">
        <v>0</v>
      </c>
      <c r="O974" s="362">
        <v>3.5950000000000003E-2</v>
      </c>
      <c r="P974" s="362">
        <v>5258.8594400000002</v>
      </c>
      <c r="Q974" s="362">
        <v>0</v>
      </c>
      <c r="R974" s="363">
        <v>5258.8594400000002</v>
      </c>
    </row>
    <row r="975" spans="1:18" ht="13.2">
      <c r="A975" s="364"/>
      <c r="B975" s="364"/>
      <c r="C975" s="359" t="s">
        <v>223</v>
      </c>
      <c r="D975" s="359" t="s">
        <v>224</v>
      </c>
      <c r="E975" s="360">
        <v>169</v>
      </c>
      <c r="F975" s="361">
        <v>0.23499999999999999</v>
      </c>
      <c r="G975" s="362">
        <v>0</v>
      </c>
      <c r="H975" s="362">
        <v>0.23499999999999999</v>
      </c>
      <c r="I975" s="362">
        <v>1846.56142</v>
      </c>
      <c r="J975" s="362">
        <v>0.62764999999999993</v>
      </c>
      <c r="K975" s="362">
        <v>1847.1890700000001</v>
      </c>
      <c r="L975" s="362">
        <v>643.18921999999998</v>
      </c>
      <c r="M975" s="362">
        <v>53.091999999999999</v>
      </c>
      <c r="N975" s="362">
        <v>696.28121999999996</v>
      </c>
      <c r="O975" s="362">
        <v>2543.7052899999999</v>
      </c>
      <c r="P975" s="362">
        <v>51744.770600000003</v>
      </c>
      <c r="Q975" s="362">
        <v>0</v>
      </c>
      <c r="R975" s="363">
        <v>51744.770600000003</v>
      </c>
    </row>
    <row r="976" spans="1:18" ht="13.2">
      <c r="A976" s="364"/>
      <c r="B976" s="364"/>
      <c r="C976" s="364"/>
      <c r="D976" s="359" t="s">
        <v>373</v>
      </c>
      <c r="E976" s="360">
        <v>305</v>
      </c>
      <c r="F976" s="361">
        <v>0</v>
      </c>
      <c r="G976" s="362">
        <v>0</v>
      </c>
      <c r="H976" s="362">
        <v>0</v>
      </c>
      <c r="I976" s="362">
        <v>731.68233999999995</v>
      </c>
      <c r="J976" s="362">
        <v>3.31E-3</v>
      </c>
      <c r="K976" s="362">
        <v>731.68565000000001</v>
      </c>
      <c r="L976" s="362">
        <v>371.07853</v>
      </c>
      <c r="M976" s="362">
        <v>0</v>
      </c>
      <c r="N976" s="362">
        <v>371.07853</v>
      </c>
      <c r="O976" s="362">
        <v>1102.7641799999999</v>
      </c>
      <c r="P976" s="362">
        <v>20868.420899999997</v>
      </c>
      <c r="Q976" s="362">
        <v>0</v>
      </c>
      <c r="R976" s="363">
        <v>20868.420899999997</v>
      </c>
    </row>
    <row r="977" spans="1:18" ht="13.2">
      <c r="A977" s="364"/>
      <c r="B977" s="364"/>
      <c r="C977" s="359" t="s">
        <v>9</v>
      </c>
      <c r="D977" s="359" t="s">
        <v>9</v>
      </c>
      <c r="E977" s="360">
        <v>41</v>
      </c>
      <c r="F977" s="361">
        <v>0</v>
      </c>
      <c r="G977" s="362">
        <v>0</v>
      </c>
      <c r="H977" s="362">
        <v>0</v>
      </c>
      <c r="I977" s="362">
        <v>2337.5488300000002</v>
      </c>
      <c r="J977" s="362">
        <v>320.63704999999999</v>
      </c>
      <c r="K977" s="362">
        <v>2658.18588</v>
      </c>
      <c r="L977" s="362">
        <v>2185.47847</v>
      </c>
      <c r="M977" s="362">
        <v>134.86104</v>
      </c>
      <c r="N977" s="362">
        <v>2320.3395099999998</v>
      </c>
      <c r="O977" s="362">
        <v>4978.5253899999998</v>
      </c>
      <c r="P977" s="362">
        <v>42712.33541</v>
      </c>
      <c r="Q977" s="362">
        <v>673.22501999999997</v>
      </c>
      <c r="R977" s="363">
        <v>43385.560429999998</v>
      </c>
    </row>
    <row r="978" spans="1:18" ht="13.2">
      <c r="A978" s="364"/>
      <c r="B978" s="364"/>
      <c r="C978" s="364"/>
      <c r="D978" s="364"/>
      <c r="E978" s="365">
        <v>101</v>
      </c>
      <c r="F978" s="366">
        <v>4.8655799999999996</v>
      </c>
      <c r="G978" s="367">
        <v>1.14E-3</v>
      </c>
      <c r="H978" s="367">
        <v>4.8667199999999999</v>
      </c>
      <c r="I978" s="367">
        <v>4077.79711</v>
      </c>
      <c r="J978" s="367">
        <v>1927.0645500000001</v>
      </c>
      <c r="K978" s="367">
        <v>6004.8616600000005</v>
      </c>
      <c r="L978" s="367">
        <v>3599.9984300000001</v>
      </c>
      <c r="M978" s="367">
        <v>914.07116000000008</v>
      </c>
      <c r="N978" s="367">
        <v>4514.0695900000001</v>
      </c>
      <c r="O978" s="367">
        <v>10523.797970000001</v>
      </c>
      <c r="P978" s="367">
        <v>46127.633419999998</v>
      </c>
      <c r="Q978" s="367">
        <v>0</v>
      </c>
      <c r="R978" s="368">
        <v>46127.633419999998</v>
      </c>
    </row>
    <row r="979" spans="1:18" ht="13.2">
      <c r="A979" s="364"/>
      <c r="B979" s="364"/>
      <c r="C979" s="364"/>
      <c r="D979" s="359" t="s">
        <v>225</v>
      </c>
      <c r="E979" s="360">
        <v>342</v>
      </c>
      <c r="F979" s="361">
        <v>0</v>
      </c>
      <c r="G979" s="362">
        <v>0</v>
      </c>
      <c r="H979" s="362">
        <v>0</v>
      </c>
      <c r="I979" s="362">
        <v>2172.26703</v>
      </c>
      <c r="J979" s="362">
        <v>135.73998999999998</v>
      </c>
      <c r="K979" s="362">
        <v>2308.00702</v>
      </c>
      <c r="L979" s="362">
        <v>1142.2058200000001</v>
      </c>
      <c r="M979" s="362">
        <v>41.080300000000001</v>
      </c>
      <c r="N979" s="362">
        <v>1183.2861200000002</v>
      </c>
      <c r="O979" s="362">
        <v>3491.2931400000002</v>
      </c>
      <c r="P979" s="362">
        <v>54946.280500000001</v>
      </c>
      <c r="Q979" s="362">
        <v>0</v>
      </c>
      <c r="R979" s="363">
        <v>54946.280500000001</v>
      </c>
    </row>
    <row r="980" spans="1:18" ht="13.2">
      <c r="A980" s="364"/>
      <c r="B980" s="364"/>
      <c r="C980" s="364"/>
      <c r="D980" s="359" t="s">
        <v>322</v>
      </c>
      <c r="E980" s="360">
        <v>77</v>
      </c>
      <c r="F980" s="361">
        <v>0</v>
      </c>
      <c r="G980" s="362">
        <v>0</v>
      </c>
      <c r="H980" s="362">
        <v>0</v>
      </c>
      <c r="I980" s="362">
        <v>3200.2820999999999</v>
      </c>
      <c r="J980" s="362">
        <v>1009.70541</v>
      </c>
      <c r="K980" s="362">
        <v>4209.9875099999999</v>
      </c>
      <c r="L980" s="362">
        <v>1399.9996999999998</v>
      </c>
      <c r="M980" s="362">
        <v>2.3283299999999998</v>
      </c>
      <c r="N980" s="362">
        <v>1402.3280300000001</v>
      </c>
      <c r="O980" s="362">
        <v>5612.3155399999996</v>
      </c>
      <c r="P980" s="362">
        <v>66177.011840000006</v>
      </c>
      <c r="Q980" s="362">
        <v>0</v>
      </c>
      <c r="R980" s="363">
        <v>66177.011840000006</v>
      </c>
    </row>
    <row r="981" spans="1:18" ht="13.2">
      <c r="A981" s="364"/>
      <c r="B981" s="364"/>
      <c r="C981" s="364"/>
      <c r="D981" s="359" t="s">
        <v>374</v>
      </c>
      <c r="E981" s="360">
        <v>119</v>
      </c>
      <c r="F981" s="361">
        <v>0</v>
      </c>
      <c r="G981" s="362">
        <v>0</v>
      </c>
      <c r="H981" s="362">
        <v>0</v>
      </c>
      <c r="I981" s="362">
        <v>3465.8727400000002</v>
      </c>
      <c r="J981" s="362">
        <v>290.95202</v>
      </c>
      <c r="K981" s="362">
        <v>3756.82476</v>
      </c>
      <c r="L981" s="362">
        <v>1709.6511599999999</v>
      </c>
      <c r="M981" s="362">
        <v>483.75927000000001</v>
      </c>
      <c r="N981" s="362">
        <v>2193.4104300000004</v>
      </c>
      <c r="O981" s="362">
        <v>5950.2351900000003</v>
      </c>
      <c r="P981" s="362">
        <v>31653.030699999999</v>
      </c>
      <c r="Q981" s="362">
        <v>0</v>
      </c>
      <c r="R981" s="363">
        <v>31653.030699999999</v>
      </c>
    </row>
    <row r="982" spans="1:18" ht="13.2">
      <c r="A982" s="364"/>
      <c r="B982" s="364"/>
      <c r="C982" s="364"/>
      <c r="D982" s="364"/>
      <c r="E982" s="365">
        <v>284</v>
      </c>
      <c r="F982" s="366">
        <v>0</v>
      </c>
      <c r="G982" s="367">
        <v>3.9199999999999999E-3</v>
      </c>
      <c r="H982" s="367">
        <v>3.9199999999999999E-3</v>
      </c>
      <c r="I982" s="367">
        <v>2087.5997900000002</v>
      </c>
      <c r="J982" s="367">
        <v>202.29501000000002</v>
      </c>
      <c r="K982" s="367">
        <v>2289.8948</v>
      </c>
      <c r="L982" s="367">
        <v>701.84355000000005</v>
      </c>
      <c r="M982" s="367">
        <v>6.25122</v>
      </c>
      <c r="N982" s="367">
        <v>708.09477000000004</v>
      </c>
      <c r="O982" s="367">
        <v>2997.9934900000003</v>
      </c>
      <c r="P982" s="367">
        <v>40044.697350000002</v>
      </c>
      <c r="Q982" s="367">
        <v>0</v>
      </c>
      <c r="R982" s="368">
        <v>40044.697350000002</v>
      </c>
    </row>
    <row r="983" spans="1:18" ht="13.2">
      <c r="A983" s="364"/>
      <c r="B983" s="364"/>
      <c r="C983" s="364"/>
      <c r="D983" s="359" t="s">
        <v>226</v>
      </c>
      <c r="E983" s="360">
        <v>168</v>
      </c>
      <c r="F983" s="361">
        <v>0</v>
      </c>
      <c r="G983" s="362">
        <v>0</v>
      </c>
      <c r="H983" s="362">
        <v>0</v>
      </c>
      <c r="I983" s="362">
        <v>3500.69065</v>
      </c>
      <c r="J983" s="362">
        <v>542.73477000000003</v>
      </c>
      <c r="K983" s="362">
        <v>4043.42542</v>
      </c>
      <c r="L983" s="362">
        <v>549.51829000000009</v>
      </c>
      <c r="M983" s="362">
        <v>25.667939999999998</v>
      </c>
      <c r="N983" s="362">
        <v>575.18623000000002</v>
      </c>
      <c r="O983" s="362">
        <v>4618.6116500000007</v>
      </c>
      <c r="P983" s="362">
        <v>52717.153859999999</v>
      </c>
      <c r="Q983" s="362">
        <v>31.871569999999998</v>
      </c>
      <c r="R983" s="363">
        <v>52749.025430000002</v>
      </c>
    </row>
    <row r="984" spans="1:18" ht="13.2">
      <c r="A984" s="364"/>
      <c r="B984" s="364"/>
      <c r="C984" s="359" t="s">
        <v>375</v>
      </c>
      <c r="D984" s="359" t="s">
        <v>375</v>
      </c>
      <c r="E984" s="360">
        <v>311</v>
      </c>
      <c r="F984" s="361">
        <v>1.90507</v>
      </c>
      <c r="G984" s="362">
        <v>0</v>
      </c>
      <c r="H984" s="362">
        <v>1.90507</v>
      </c>
      <c r="I984" s="362">
        <v>1592.7604899999999</v>
      </c>
      <c r="J984" s="362">
        <v>29.709709999999998</v>
      </c>
      <c r="K984" s="362">
        <v>1622.4702</v>
      </c>
      <c r="L984" s="362">
        <v>848.88886000000002</v>
      </c>
      <c r="M984" s="362">
        <v>0</v>
      </c>
      <c r="N984" s="362">
        <v>848.88886000000002</v>
      </c>
      <c r="O984" s="362">
        <v>2473.26413</v>
      </c>
      <c r="P984" s="362">
        <v>36060.842219999999</v>
      </c>
      <c r="Q984" s="362">
        <v>0</v>
      </c>
      <c r="R984" s="363">
        <v>36060.842219999999</v>
      </c>
    </row>
    <row r="985" spans="1:18" ht="13.2">
      <c r="A985" s="364"/>
      <c r="B985" s="364"/>
      <c r="C985" s="359" t="s">
        <v>227</v>
      </c>
      <c r="D985" s="359" t="s">
        <v>228</v>
      </c>
      <c r="E985" s="360">
        <v>304</v>
      </c>
      <c r="F985" s="361">
        <v>0</v>
      </c>
      <c r="G985" s="362">
        <v>0</v>
      </c>
      <c r="H985" s="362">
        <v>0</v>
      </c>
      <c r="I985" s="362">
        <v>3929.2935299999999</v>
      </c>
      <c r="J985" s="362">
        <v>159.39971</v>
      </c>
      <c r="K985" s="362">
        <v>4088.6932400000001</v>
      </c>
      <c r="L985" s="362">
        <v>921.66065000000003</v>
      </c>
      <c r="M985" s="362">
        <v>0</v>
      </c>
      <c r="N985" s="362">
        <v>921.66065000000003</v>
      </c>
      <c r="O985" s="362">
        <v>5010.3538899999994</v>
      </c>
      <c r="P985" s="362">
        <v>43844.944659999994</v>
      </c>
      <c r="Q985" s="362">
        <v>0</v>
      </c>
      <c r="R985" s="363">
        <v>43844.944659999994</v>
      </c>
    </row>
    <row r="986" spans="1:18" ht="13.2">
      <c r="A986" s="364"/>
      <c r="B986" s="364"/>
      <c r="C986" s="364"/>
      <c r="D986" s="359" t="s">
        <v>376</v>
      </c>
      <c r="E986" s="360">
        <v>270</v>
      </c>
      <c r="F986" s="361">
        <v>0</v>
      </c>
      <c r="G986" s="362">
        <v>0</v>
      </c>
      <c r="H986" s="362">
        <v>0</v>
      </c>
      <c r="I986" s="362">
        <v>0.03</v>
      </c>
      <c r="J986" s="362">
        <v>0</v>
      </c>
      <c r="K986" s="362">
        <v>0.03</v>
      </c>
      <c r="L986" s="362">
        <v>0</v>
      </c>
      <c r="M986" s="362">
        <v>0</v>
      </c>
      <c r="N986" s="362">
        <v>0</v>
      </c>
      <c r="O986" s="362">
        <v>0.03</v>
      </c>
      <c r="P986" s="362">
        <v>5705.2942199999998</v>
      </c>
      <c r="Q986" s="362">
        <v>0</v>
      </c>
      <c r="R986" s="363">
        <v>5705.2942199999998</v>
      </c>
    </row>
    <row r="987" spans="1:18" ht="13.2">
      <c r="A987" s="364"/>
      <c r="B987" s="364"/>
      <c r="C987" s="364"/>
      <c r="D987" s="359" t="s">
        <v>377</v>
      </c>
      <c r="E987" s="360">
        <v>251</v>
      </c>
      <c r="F987" s="361">
        <v>0</v>
      </c>
      <c r="G987" s="362">
        <v>0</v>
      </c>
      <c r="H987" s="362">
        <v>0</v>
      </c>
      <c r="I987" s="362">
        <v>0</v>
      </c>
      <c r="J987" s="362">
        <v>0</v>
      </c>
      <c r="K987" s="362">
        <v>0</v>
      </c>
      <c r="L987" s="362">
        <v>0</v>
      </c>
      <c r="M987" s="362">
        <v>0</v>
      </c>
      <c r="N987" s="362">
        <v>0</v>
      </c>
      <c r="O987" s="362">
        <v>0</v>
      </c>
      <c r="P987" s="362">
        <v>4586.6009999999997</v>
      </c>
      <c r="Q987" s="362">
        <v>0</v>
      </c>
      <c r="R987" s="363">
        <v>4586.6009999999997</v>
      </c>
    </row>
    <row r="988" spans="1:18" ht="13.2">
      <c r="A988" s="364"/>
      <c r="B988" s="364"/>
      <c r="C988" s="359" t="s">
        <v>378</v>
      </c>
      <c r="D988" s="359" t="s">
        <v>379</v>
      </c>
      <c r="E988" s="360">
        <v>179</v>
      </c>
      <c r="F988" s="361">
        <v>0</v>
      </c>
      <c r="G988" s="362">
        <v>0</v>
      </c>
      <c r="H988" s="362">
        <v>0</v>
      </c>
      <c r="I988" s="362">
        <v>4.8999999999999998E-4</v>
      </c>
      <c r="J988" s="362">
        <v>0</v>
      </c>
      <c r="K988" s="362">
        <v>4.8999999999999998E-4</v>
      </c>
      <c r="L988" s="362">
        <v>0</v>
      </c>
      <c r="M988" s="362">
        <v>0</v>
      </c>
      <c r="N988" s="362">
        <v>0</v>
      </c>
      <c r="O988" s="362">
        <v>4.8999999999999998E-4</v>
      </c>
      <c r="P988" s="362">
        <v>0</v>
      </c>
      <c r="Q988" s="362">
        <v>0</v>
      </c>
      <c r="R988" s="363">
        <v>0</v>
      </c>
    </row>
    <row r="989" spans="1:18" ht="13.2">
      <c r="A989" s="364"/>
      <c r="B989" s="364"/>
      <c r="C989" s="364"/>
      <c r="D989" s="364"/>
      <c r="E989" s="365">
        <v>390</v>
      </c>
      <c r="F989" s="366">
        <v>0</v>
      </c>
      <c r="G989" s="367">
        <v>0</v>
      </c>
      <c r="H989" s="367">
        <v>0</v>
      </c>
      <c r="I989" s="367">
        <v>636.22969999999998</v>
      </c>
      <c r="J989" s="367">
        <v>12.31386</v>
      </c>
      <c r="K989" s="367">
        <v>648.54356000000007</v>
      </c>
      <c r="L989" s="367">
        <v>415.40396000000004</v>
      </c>
      <c r="M989" s="367">
        <v>0</v>
      </c>
      <c r="N989" s="367">
        <v>415.40396000000004</v>
      </c>
      <c r="O989" s="367">
        <v>1063.9475199999999</v>
      </c>
      <c r="P989" s="367">
        <v>19730.286370000002</v>
      </c>
      <c r="Q989" s="367">
        <v>0</v>
      </c>
      <c r="R989" s="368">
        <v>19730.286370000002</v>
      </c>
    </row>
    <row r="990" spans="1:18" ht="13.2">
      <c r="A990" s="364"/>
      <c r="B990" s="364"/>
      <c r="C990" s="359" t="s">
        <v>229</v>
      </c>
      <c r="D990" s="359" t="s">
        <v>229</v>
      </c>
      <c r="E990" s="360">
        <v>180</v>
      </c>
      <c r="F990" s="361">
        <v>0</v>
      </c>
      <c r="G990" s="362">
        <v>0</v>
      </c>
      <c r="H990" s="362">
        <v>0</v>
      </c>
      <c r="I990" s="362">
        <v>3.3950000000000001E-2</v>
      </c>
      <c r="J990" s="362">
        <v>0</v>
      </c>
      <c r="K990" s="362">
        <v>3.3950000000000001E-2</v>
      </c>
      <c r="L990" s="362">
        <v>0</v>
      </c>
      <c r="M990" s="362">
        <v>0</v>
      </c>
      <c r="N990" s="362">
        <v>0</v>
      </c>
      <c r="O990" s="362">
        <v>3.3950000000000001E-2</v>
      </c>
      <c r="P990" s="362">
        <v>0</v>
      </c>
      <c r="Q990" s="362">
        <v>0</v>
      </c>
      <c r="R990" s="363">
        <v>0</v>
      </c>
    </row>
    <row r="991" spans="1:18" ht="13.2">
      <c r="A991" s="364"/>
      <c r="B991" s="364"/>
      <c r="C991" s="364"/>
      <c r="D991" s="364"/>
      <c r="E991" s="365">
        <v>386</v>
      </c>
      <c r="F991" s="366">
        <v>0</v>
      </c>
      <c r="G991" s="367">
        <v>0</v>
      </c>
      <c r="H991" s="367">
        <v>0</v>
      </c>
      <c r="I991" s="367">
        <v>2160.48765</v>
      </c>
      <c r="J991" s="367">
        <v>274.12252000000001</v>
      </c>
      <c r="K991" s="367">
        <v>2434.6101699999999</v>
      </c>
      <c r="L991" s="367">
        <v>667.45260999999994</v>
      </c>
      <c r="M991" s="367">
        <v>0.63857000000000008</v>
      </c>
      <c r="N991" s="367">
        <v>668.09118000000001</v>
      </c>
      <c r="O991" s="367">
        <v>3102.7013500000003</v>
      </c>
      <c r="P991" s="367">
        <v>19272.133260000002</v>
      </c>
      <c r="Q991" s="367">
        <v>0</v>
      </c>
      <c r="R991" s="368">
        <v>19272.133260000002</v>
      </c>
    </row>
    <row r="992" spans="1:18" ht="13.2">
      <c r="A992" s="364"/>
      <c r="B992" s="364"/>
      <c r="C992" s="359" t="s">
        <v>380</v>
      </c>
      <c r="D992" s="359" t="s">
        <v>381</v>
      </c>
      <c r="E992" s="360">
        <v>196</v>
      </c>
      <c r="F992" s="361">
        <v>0</v>
      </c>
      <c r="G992" s="362">
        <v>0</v>
      </c>
      <c r="H992" s="362">
        <v>0</v>
      </c>
      <c r="I992" s="362">
        <v>0.21115999999999999</v>
      </c>
      <c r="J992" s="362">
        <v>0</v>
      </c>
      <c r="K992" s="362">
        <v>0.21115999999999999</v>
      </c>
      <c r="L992" s="362">
        <v>0</v>
      </c>
      <c r="M992" s="362">
        <v>0</v>
      </c>
      <c r="N992" s="362">
        <v>0</v>
      </c>
      <c r="O992" s="362">
        <v>0.21115999999999999</v>
      </c>
      <c r="P992" s="362">
        <v>8542.8797799999993</v>
      </c>
      <c r="Q992" s="362">
        <v>0</v>
      </c>
      <c r="R992" s="363">
        <v>8542.8797799999993</v>
      </c>
    </row>
    <row r="993" spans="1:18" ht="13.2">
      <c r="A993" s="364"/>
      <c r="B993" s="364"/>
      <c r="C993" s="364"/>
      <c r="D993" s="359" t="s">
        <v>380</v>
      </c>
      <c r="E993" s="360">
        <v>252</v>
      </c>
      <c r="F993" s="361">
        <v>0</v>
      </c>
      <c r="G993" s="362">
        <v>0</v>
      </c>
      <c r="H993" s="362">
        <v>0</v>
      </c>
      <c r="I993" s="362">
        <v>0</v>
      </c>
      <c r="J993" s="362">
        <v>0</v>
      </c>
      <c r="K993" s="362">
        <v>0</v>
      </c>
      <c r="L993" s="362">
        <v>0</v>
      </c>
      <c r="M993" s="362">
        <v>0</v>
      </c>
      <c r="N993" s="362">
        <v>0</v>
      </c>
      <c r="O993" s="362">
        <v>0</v>
      </c>
      <c r="P993" s="362">
        <v>4408.1175000000003</v>
      </c>
      <c r="Q993" s="362">
        <v>0</v>
      </c>
      <c r="R993" s="363">
        <v>4408.1175000000003</v>
      </c>
    </row>
    <row r="994" spans="1:18" ht="13.2">
      <c r="A994" s="364"/>
      <c r="B994" s="364"/>
      <c r="C994" s="359" t="s">
        <v>382</v>
      </c>
      <c r="D994" s="359" t="s">
        <v>383</v>
      </c>
      <c r="E994" s="360">
        <v>374</v>
      </c>
      <c r="F994" s="361">
        <v>0</v>
      </c>
      <c r="G994" s="362">
        <v>0</v>
      </c>
      <c r="H994" s="362">
        <v>0</v>
      </c>
      <c r="I994" s="362">
        <v>1035.18109</v>
      </c>
      <c r="J994" s="362">
        <v>29.526169999999997</v>
      </c>
      <c r="K994" s="362">
        <v>1064.7072599999999</v>
      </c>
      <c r="L994" s="362">
        <v>234.68501999999998</v>
      </c>
      <c r="M994" s="362">
        <v>0</v>
      </c>
      <c r="N994" s="362">
        <v>234.68501999999998</v>
      </c>
      <c r="O994" s="362">
        <v>1299.39228</v>
      </c>
      <c r="P994" s="362">
        <v>15893.926140000001</v>
      </c>
      <c r="Q994" s="362">
        <v>0</v>
      </c>
      <c r="R994" s="363">
        <v>15893.926140000001</v>
      </c>
    </row>
    <row r="995" spans="1:18" ht="13.2">
      <c r="A995" s="364"/>
      <c r="B995" s="359" t="s">
        <v>10</v>
      </c>
      <c r="C995" s="359" t="s">
        <v>10</v>
      </c>
      <c r="D995" s="359" t="s">
        <v>10</v>
      </c>
      <c r="E995" s="360">
        <v>393</v>
      </c>
      <c r="F995" s="361">
        <v>0</v>
      </c>
      <c r="G995" s="362">
        <v>0</v>
      </c>
      <c r="H995" s="362">
        <v>0</v>
      </c>
      <c r="I995" s="362">
        <v>1114.3937900000001</v>
      </c>
      <c r="J995" s="362">
        <v>19.967290000000002</v>
      </c>
      <c r="K995" s="362">
        <v>1134.3610800000001</v>
      </c>
      <c r="L995" s="362">
        <v>319.11051000000003</v>
      </c>
      <c r="M995" s="362">
        <v>26.582720000000002</v>
      </c>
      <c r="N995" s="362">
        <v>345.69322999999997</v>
      </c>
      <c r="O995" s="362">
        <v>1480.05431</v>
      </c>
      <c r="P995" s="362">
        <v>30078.908179999999</v>
      </c>
      <c r="Q995" s="362">
        <v>0</v>
      </c>
      <c r="R995" s="363">
        <v>30078.908179999999</v>
      </c>
    </row>
    <row r="996" spans="1:18" ht="13.2">
      <c r="A996" s="364"/>
      <c r="B996" s="359" t="s">
        <v>231</v>
      </c>
      <c r="C996" s="359" t="s">
        <v>231</v>
      </c>
      <c r="D996" s="359" t="s">
        <v>231</v>
      </c>
      <c r="E996" s="360">
        <v>69</v>
      </c>
      <c r="F996" s="361">
        <v>25.91789</v>
      </c>
      <c r="G996" s="362">
        <v>233.36756</v>
      </c>
      <c r="H996" s="362">
        <v>259.28545000000003</v>
      </c>
      <c r="I996" s="362">
        <v>7035.94049</v>
      </c>
      <c r="J996" s="362">
        <v>912.10064</v>
      </c>
      <c r="K996" s="362">
        <v>7948.0411299999996</v>
      </c>
      <c r="L996" s="362">
        <v>3237.7155899999998</v>
      </c>
      <c r="M996" s="362">
        <v>4.49566</v>
      </c>
      <c r="N996" s="362">
        <v>3242.2112499999998</v>
      </c>
      <c r="O996" s="362">
        <v>11449.537829999999</v>
      </c>
      <c r="P996" s="362">
        <v>49122.003079999995</v>
      </c>
      <c r="Q996" s="362">
        <v>0</v>
      </c>
      <c r="R996" s="363">
        <v>49122.003079999995</v>
      </c>
    </row>
    <row r="997" spans="1:18" ht="13.2">
      <c r="A997" s="364"/>
      <c r="B997" s="364"/>
      <c r="C997" s="364"/>
      <c r="D997" s="364"/>
      <c r="E997" s="365">
        <v>225</v>
      </c>
      <c r="F997" s="366">
        <v>11.051729999999999</v>
      </c>
      <c r="G997" s="367">
        <v>0</v>
      </c>
      <c r="H997" s="367">
        <v>11.051729999999999</v>
      </c>
      <c r="I997" s="367">
        <v>4688.1023099999993</v>
      </c>
      <c r="J997" s="367">
        <v>427.83112</v>
      </c>
      <c r="K997" s="367">
        <v>5115.93343</v>
      </c>
      <c r="L997" s="367">
        <v>2710.9125800000002</v>
      </c>
      <c r="M997" s="367">
        <v>0.49457000000000001</v>
      </c>
      <c r="N997" s="367">
        <v>2711.40715</v>
      </c>
      <c r="O997" s="367">
        <v>7838.3923099999993</v>
      </c>
      <c r="P997" s="367">
        <v>44093.702920000003</v>
      </c>
      <c r="Q997" s="367">
        <v>0</v>
      </c>
      <c r="R997" s="368">
        <v>44093.702920000003</v>
      </c>
    </row>
    <row r="998" spans="1:18" ht="13.2">
      <c r="A998" s="364"/>
      <c r="B998" s="364"/>
      <c r="C998" s="359" t="s">
        <v>232</v>
      </c>
      <c r="D998" s="359" t="s">
        <v>233</v>
      </c>
      <c r="E998" s="360">
        <v>313</v>
      </c>
      <c r="F998" s="361">
        <v>1.4789999999999999E-2</v>
      </c>
      <c r="G998" s="362">
        <v>0</v>
      </c>
      <c r="H998" s="362">
        <v>1.4789999999999999E-2</v>
      </c>
      <c r="I998" s="362">
        <v>2632.4349400000001</v>
      </c>
      <c r="J998" s="362">
        <v>379.15316999999999</v>
      </c>
      <c r="K998" s="362">
        <v>3011.5881099999997</v>
      </c>
      <c r="L998" s="362">
        <v>334.73840999999999</v>
      </c>
      <c r="M998" s="362">
        <v>14.152940000000001</v>
      </c>
      <c r="N998" s="362">
        <v>348.89134999999999</v>
      </c>
      <c r="O998" s="362">
        <v>3360.4942500000002</v>
      </c>
      <c r="P998" s="362">
        <v>33012.487110000002</v>
      </c>
      <c r="Q998" s="362">
        <v>0</v>
      </c>
      <c r="R998" s="363">
        <v>33012.487110000002</v>
      </c>
    </row>
    <row r="999" spans="1:18" ht="13.2">
      <c r="A999" s="364"/>
      <c r="B999" s="364"/>
      <c r="C999" s="364"/>
      <c r="D999" s="359" t="s">
        <v>384</v>
      </c>
      <c r="E999" s="360">
        <v>392</v>
      </c>
      <c r="F999" s="361">
        <v>300.68988999999999</v>
      </c>
      <c r="G999" s="362">
        <v>0</v>
      </c>
      <c r="H999" s="362">
        <v>300.68988999999999</v>
      </c>
      <c r="I999" s="362">
        <v>2235.7584300000003</v>
      </c>
      <c r="J999" s="362">
        <v>54.682339999999996</v>
      </c>
      <c r="K999" s="362">
        <v>2290.4407700000002</v>
      </c>
      <c r="L999" s="362">
        <v>411.89211999999998</v>
      </c>
      <c r="M999" s="362">
        <v>0</v>
      </c>
      <c r="N999" s="362">
        <v>411.89211999999998</v>
      </c>
      <c r="O999" s="362">
        <v>3003.0227799999998</v>
      </c>
      <c r="P999" s="362">
        <v>20726.966629999999</v>
      </c>
      <c r="Q999" s="362">
        <v>0</v>
      </c>
      <c r="R999" s="363">
        <v>20726.966629999999</v>
      </c>
    </row>
    <row r="1000" spans="1:18" ht="13.2">
      <c r="A1000" s="364"/>
      <c r="B1000" s="364"/>
      <c r="C1000" s="359" t="s">
        <v>385</v>
      </c>
      <c r="D1000" s="359" t="s">
        <v>386</v>
      </c>
      <c r="E1000" s="360">
        <v>381</v>
      </c>
      <c r="F1000" s="361">
        <v>0.1172</v>
      </c>
      <c r="G1000" s="362">
        <v>0</v>
      </c>
      <c r="H1000" s="362">
        <v>0.1172</v>
      </c>
      <c r="I1000" s="362">
        <v>879.84888999999998</v>
      </c>
      <c r="J1000" s="362">
        <v>4.2190399999999997</v>
      </c>
      <c r="K1000" s="362">
        <v>884.06793000000005</v>
      </c>
      <c r="L1000" s="362">
        <v>648.56043999999997</v>
      </c>
      <c r="M1000" s="362">
        <v>8.35623</v>
      </c>
      <c r="N1000" s="362">
        <v>656.91667000000007</v>
      </c>
      <c r="O1000" s="362">
        <v>1541.1018000000001</v>
      </c>
      <c r="P1000" s="362">
        <v>14598.416529999999</v>
      </c>
      <c r="Q1000" s="362">
        <v>0</v>
      </c>
      <c r="R1000" s="363">
        <v>14598.416529999999</v>
      </c>
    </row>
    <row r="1001" spans="1:18" ht="13.2">
      <c r="A1001" s="364"/>
      <c r="B1001" s="364"/>
      <c r="C1001" s="359" t="s">
        <v>387</v>
      </c>
      <c r="D1001" s="359" t="s">
        <v>388</v>
      </c>
      <c r="E1001" s="360">
        <v>384</v>
      </c>
      <c r="F1001" s="361">
        <v>0</v>
      </c>
      <c r="G1001" s="362">
        <v>0</v>
      </c>
      <c r="H1001" s="362">
        <v>0</v>
      </c>
      <c r="I1001" s="362">
        <v>1037.51089</v>
      </c>
      <c r="J1001" s="362">
        <v>14.586889999999999</v>
      </c>
      <c r="K1001" s="362">
        <v>1052.0977800000001</v>
      </c>
      <c r="L1001" s="362">
        <v>249.92329999999998</v>
      </c>
      <c r="M1001" s="362">
        <v>0</v>
      </c>
      <c r="N1001" s="362">
        <v>249.92329999999998</v>
      </c>
      <c r="O1001" s="362">
        <v>1302.02108</v>
      </c>
      <c r="P1001" s="362">
        <v>25497.337909999998</v>
      </c>
      <c r="Q1001" s="362">
        <v>0</v>
      </c>
      <c r="R1001" s="363">
        <v>25497.337909999998</v>
      </c>
    </row>
    <row r="1002" spans="1:18" ht="13.2">
      <c r="A1002" s="364"/>
      <c r="B1002" s="359" t="s">
        <v>12</v>
      </c>
      <c r="C1002" s="359" t="s">
        <v>234</v>
      </c>
      <c r="D1002" s="359" t="s">
        <v>235</v>
      </c>
      <c r="E1002" s="360">
        <v>23</v>
      </c>
      <c r="F1002" s="361">
        <v>2.3433299999999999</v>
      </c>
      <c r="G1002" s="362">
        <v>3.62161</v>
      </c>
      <c r="H1002" s="362">
        <v>5.9649399999999995</v>
      </c>
      <c r="I1002" s="362">
        <v>6189.4694400000008</v>
      </c>
      <c r="J1002" s="362">
        <v>392.5641</v>
      </c>
      <c r="K1002" s="362">
        <v>6582.0335400000004</v>
      </c>
      <c r="L1002" s="362">
        <v>3739.8825899999997</v>
      </c>
      <c r="M1002" s="362">
        <v>81.611999999999995</v>
      </c>
      <c r="N1002" s="362">
        <v>3821.4945899999998</v>
      </c>
      <c r="O1002" s="362">
        <v>10409.49307</v>
      </c>
      <c r="P1002" s="362">
        <v>39077.201970000002</v>
      </c>
      <c r="Q1002" s="362">
        <v>0</v>
      </c>
      <c r="R1002" s="363">
        <v>39077.201970000002</v>
      </c>
    </row>
    <row r="1003" spans="1:18" ht="13.2">
      <c r="A1003" s="364"/>
      <c r="B1003" s="364"/>
      <c r="C1003" s="359" t="s">
        <v>12</v>
      </c>
      <c r="D1003" s="359" t="s">
        <v>12</v>
      </c>
      <c r="E1003" s="360">
        <v>241</v>
      </c>
      <c r="F1003" s="361">
        <v>0.22118000000000002</v>
      </c>
      <c r="G1003" s="362">
        <v>0</v>
      </c>
      <c r="H1003" s="362">
        <v>0.22118000000000002</v>
      </c>
      <c r="I1003" s="362">
        <v>6250.2069800000008</v>
      </c>
      <c r="J1003" s="362">
        <v>288.47419000000002</v>
      </c>
      <c r="K1003" s="362">
        <v>6538.6811699999998</v>
      </c>
      <c r="L1003" s="362">
        <v>6170.3987300000008</v>
      </c>
      <c r="M1003" s="362">
        <v>126.33524</v>
      </c>
      <c r="N1003" s="362">
        <v>6296.7339699999993</v>
      </c>
      <c r="O1003" s="362">
        <v>12835.63632</v>
      </c>
      <c r="P1003" s="362">
        <v>71193.730629999991</v>
      </c>
      <c r="Q1003" s="362">
        <v>0</v>
      </c>
      <c r="R1003" s="363">
        <v>71193.730629999991</v>
      </c>
    </row>
    <row r="1004" spans="1:18" ht="13.2">
      <c r="A1004" s="364"/>
      <c r="B1004" s="364"/>
      <c r="C1004" s="364"/>
      <c r="D1004" s="359" t="s">
        <v>389</v>
      </c>
      <c r="E1004" s="360">
        <v>327</v>
      </c>
      <c r="F1004" s="361">
        <v>7.2300000000000003E-3</v>
      </c>
      <c r="G1004" s="362">
        <v>0</v>
      </c>
      <c r="H1004" s="362">
        <v>7.2300000000000003E-3</v>
      </c>
      <c r="I1004" s="362">
        <v>2686.9873299999999</v>
      </c>
      <c r="J1004" s="362">
        <v>9.9845100000000002</v>
      </c>
      <c r="K1004" s="362">
        <v>2696.9718399999997</v>
      </c>
      <c r="L1004" s="362">
        <v>220.41657999999998</v>
      </c>
      <c r="M1004" s="362">
        <v>0</v>
      </c>
      <c r="N1004" s="362">
        <v>220.41657999999998</v>
      </c>
      <c r="O1004" s="362">
        <v>2917.3956499999999</v>
      </c>
      <c r="P1004" s="362">
        <v>28744.962869999999</v>
      </c>
      <c r="Q1004" s="362">
        <v>0</v>
      </c>
      <c r="R1004" s="363">
        <v>28744.962869999999</v>
      </c>
    </row>
    <row r="1005" spans="1:18" ht="13.2">
      <c r="A1005" s="364"/>
      <c r="B1005" s="364"/>
      <c r="C1005" s="359" t="s">
        <v>238</v>
      </c>
      <c r="D1005" s="359" t="s">
        <v>238</v>
      </c>
      <c r="E1005" s="360">
        <v>324</v>
      </c>
      <c r="F1005" s="361">
        <v>0.99330999999999992</v>
      </c>
      <c r="G1005" s="362">
        <v>0</v>
      </c>
      <c r="H1005" s="362">
        <v>0.99330999999999992</v>
      </c>
      <c r="I1005" s="362">
        <v>5841.9675999999999</v>
      </c>
      <c r="J1005" s="362">
        <v>674.68456000000003</v>
      </c>
      <c r="K1005" s="362">
        <v>6516.6521600000005</v>
      </c>
      <c r="L1005" s="362">
        <v>4970.3035499999996</v>
      </c>
      <c r="M1005" s="362">
        <v>13.316450000000001</v>
      </c>
      <c r="N1005" s="362">
        <v>4983.62</v>
      </c>
      <c r="O1005" s="362">
        <v>11501.26547</v>
      </c>
      <c r="P1005" s="362">
        <v>60887.130659999995</v>
      </c>
      <c r="Q1005" s="362">
        <v>0</v>
      </c>
      <c r="R1005" s="363">
        <v>60887.130659999995</v>
      </c>
    </row>
    <row r="1006" spans="1:18" ht="13.2">
      <c r="A1006" s="364"/>
      <c r="B1006" s="359" t="s">
        <v>239</v>
      </c>
      <c r="C1006" s="359" t="s">
        <v>240</v>
      </c>
      <c r="D1006" s="359" t="s">
        <v>240</v>
      </c>
      <c r="E1006" s="360">
        <v>79</v>
      </c>
      <c r="F1006" s="361">
        <v>17.792360000000002</v>
      </c>
      <c r="G1006" s="362">
        <v>0</v>
      </c>
      <c r="H1006" s="362">
        <v>17.792360000000002</v>
      </c>
      <c r="I1006" s="362">
        <v>5365.0203000000001</v>
      </c>
      <c r="J1006" s="362">
        <v>115.12282</v>
      </c>
      <c r="K1006" s="362">
        <v>5480.1431199999997</v>
      </c>
      <c r="L1006" s="362">
        <v>1945.70517</v>
      </c>
      <c r="M1006" s="362">
        <v>1.0553900000000001</v>
      </c>
      <c r="N1006" s="362">
        <v>1946.7605600000002</v>
      </c>
      <c r="O1006" s="362">
        <v>7444.6960399999998</v>
      </c>
      <c r="P1006" s="362">
        <v>41616.272440000001</v>
      </c>
      <c r="Q1006" s="362">
        <v>0</v>
      </c>
      <c r="R1006" s="363">
        <v>41616.272440000001</v>
      </c>
    </row>
    <row r="1007" spans="1:18" ht="13.2">
      <c r="A1007" s="364"/>
      <c r="B1007" s="364"/>
      <c r="C1007" s="364"/>
      <c r="D1007" s="359" t="s">
        <v>241</v>
      </c>
      <c r="E1007" s="360">
        <v>340</v>
      </c>
      <c r="F1007" s="361">
        <v>0</v>
      </c>
      <c r="G1007" s="362">
        <v>0</v>
      </c>
      <c r="H1007" s="362">
        <v>0</v>
      </c>
      <c r="I1007" s="362">
        <v>3876.7963100000002</v>
      </c>
      <c r="J1007" s="362">
        <v>137.71156999999999</v>
      </c>
      <c r="K1007" s="362">
        <v>4014.5078800000001</v>
      </c>
      <c r="L1007" s="362">
        <v>813.66856999999993</v>
      </c>
      <c r="M1007" s="362">
        <v>0</v>
      </c>
      <c r="N1007" s="362">
        <v>813.66856999999993</v>
      </c>
      <c r="O1007" s="362">
        <v>4828.1764499999999</v>
      </c>
      <c r="P1007" s="362">
        <v>34588.760929999997</v>
      </c>
      <c r="Q1007" s="362">
        <v>0</v>
      </c>
      <c r="R1007" s="363">
        <v>34588.760929999997</v>
      </c>
    </row>
    <row r="1008" spans="1:18" ht="13.2">
      <c r="A1008" s="364"/>
      <c r="B1008" s="364"/>
      <c r="C1008" s="359" t="s">
        <v>390</v>
      </c>
      <c r="D1008" s="359" t="s">
        <v>390</v>
      </c>
      <c r="E1008" s="360">
        <v>240</v>
      </c>
      <c r="F1008" s="361">
        <v>334.66957000000002</v>
      </c>
      <c r="G1008" s="362">
        <v>0</v>
      </c>
      <c r="H1008" s="362">
        <v>334.66957000000002</v>
      </c>
      <c r="I1008" s="362">
        <v>2555.6549100000002</v>
      </c>
      <c r="J1008" s="362">
        <v>0.47493999999999997</v>
      </c>
      <c r="K1008" s="362">
        <v>2556.1298500000003</v>
      </c>
      <c r="L1008" s="362">
        <v>956.26847999999995</v>
      </c>
      <c r="M1008" s="362">
        <v>0</v>
      </c>
      <c r="N1008" s="362">
        <v>956.26847999999995</v>
      </c>
      <c r="O1008" s="362">
        <v>3847.0679</v>
      </c>
      <c r="P1008" s="362">
        <v>51637.941429999999</v>
      </c>
      <c r="Q1008" s="362">
        <v>0</v>
      </c>
      <c r="R1008" s="363">
        <v>51637.941429999999</v>
      </c>
    </row>
    <row r="1009" spans="1:18" ht="13.2">
      <c r="A1009" s="364"/>
      <c r="B1009" s="364"/>
      <c r="C1009" s="359" t="s">
        <v>243</v>
      </c>
      <c r="D1009" s="359" t="s">
        <v>391</v>
      </c>
      <c r="E1009" s="360">
        <v>86</v>
      </c>
      <c r="F1009" s="361">
        <v>0.13341</v>
      </c>
      <c r="G1009" s="362">
        <v>0</v>
      </c>
      <c r="H1009" s="362">
        <v>0.13341</v>
      </c>
      <c r="I1009" s="362">
        <v>7920.2676700000002</v>
      </c>
      <c r="J1009" s="362">
        <v>374.58214000000004</v>
      </c>
      <c r="K1009" s="362">
        <v>8294.8498099999997</v>
      </c>
      <c r="L1009" s="362">
        <v>9671.7689800000007</v>
      </c>
      <c r="M1009" s="362">
        <v>737.49896999999999</v>
      </c>
      <c r="N1009" s="362">
        <v>10409.267949999999</v>
      </c>
      <c r="O1009" s="362">
        <v>18704.251170000003</v>
      </c>
      <c r="P1009" s="362">
        <v>63838.740920000004</v>
      </c>
      <c r="Q1009" s="362">
        <v>0</v>
      </c>
      <c r="R1009" s="363">
        <v>63838.740920000004</v>
      </c>
    </row>
    <row r="1010" spans="1:18" ht="13.2">
      <c r="A1010" s="364"/>
      <c r="B1010" s="364"/>
      <c r="C1010" s="364"/>
      <c r="D1010" s="359" t="s">
        <v>244</v>
      </c>
      <c r="E1010" s="360">
        <v>254</v>
      </c>
      <c r="F1010" s="361">
        <v>428.61095</v>
      </c>
      <c r="G1010" s="362">
        <v>0</v>
      </c>
      <c r="H1010" s="362">
        <v>428.61095</v>
      </c>
      <c r="I1010" s="362">
        <v>5563.1234699999995</v>
      </c>
      <c r="J1010" s="362">
        <v>140.84512000000001</v>
      </c>
      <c r="K1010" s="362">
        <v>5703.9685899999995</v>
      </c>
      <c r="L1010" s="362">
        <v>2157.5357000000004</v>
      </c>
      <c r="M1010" s="362">
        <v>43.195</v>
      </c>
      <c r="N1010" s="362">
        <v>2200.7307000000001</v>
      </c>
      <c r="O1010" s="362">
        <v>8333.3102400000007</v>
      </c>
      <c r="P1010" s="362">
        <v>83096.755420000001</v>
      </c>
      <c r="Q1010" s="362">
        <v>19.891080000000002</v>
      </c>
      <c r="R1010" s="363">
        <v>83116.646500000003</v>
      </c>
    </row>
    <row r="1011" spans="1:18" ht="13.2">
      <c r="A1011" s="364"/>
      <c r="B1011" s="364"/>
      <c r="C1011" s="364"/>
      <c r="D1011" s="359" t="s">
        <v>243</v>
      </c>
      <c r="E1011" s="360">
        <v>25</v>
      </c>
      <c r="F1011" s="361">
        <v>47.727890000000002</v>
      </c>
      <c r="G1011" s="362">
        <v>2.7361999999999997</v>
      </c>
      <c r="H1011" s="362">
        <v>50.464089999999999</v>
      </c>
      <c r="I1011" s="362">
        <v>7144.0651399999997</v>
      </c>
      <c r="J1011" s="362">
        <v>1355.6773600000001</v>
      </c>
      <c r="K1011" s="362">
        <v>8499.7425000000003</v>
      </c>
      <c r="L1011" s="362">
        <v>17674.7382</v>
      </c>
      <c r="M1011" s="362">
        <v>2456.3742200000002</v>
      </c>
      <c r="N1011" s="362">
        <v>20131.112420000001</v>
      </c>
      <c r="O1011" s="362">
        <v>28681.319010000003</v>
      </c>
      <c r="P1011" s="362">
        <v>41813.840170000003</v>
      </c>
      <c r="Q1011" s="362">
        <v>0</v>
      </c>
      <c r="R1011" s="363">
        <v>41813.840170000003</v>
      </c>
    </row>
    <row r="1012" spans="1:18" ht="13.2">
      <c r="A1012" s="364"/>
      <c r="B1012" s="364"/>
      <c r="C1012" s="364"/>
      <c r="D1012" s="364"/>
      <c r="E1012" s="365">
        <v>208</v>
      </c>
      <c r="F1012" s="366">
        <v>1.3500000000000001E-3</v>
      </c>
      <c r="G1012" s="367">
        <v>0</v>
      </c>
      <c r="H1012" s="367">
        <v>1.3500000000000001E-3</v>
      </c>
      <c r="I1012" s="367">
        <v>3265.4941899999999</v>
      </c>
      <c r="J1012" s="367">
        <v>10.38997</v>
      </c>
      <c r="K1012" s="367">
        <v>3275.8841600000001</v>
      </c>
      <c r="L1012" s="367">
        <v>820.05828000000008</v>
      </c>
      <c r="M1012" s="367">
        <v>79.340159999999997</v>
      </c>
      <c r="N1012" s="367">
        <v>899.39843999999994</v>
      </c>
      <c r="O1012" s="367">
        <v>4175.28395</v>
      </c>
      <c r="P1012" s="367">
        <v>37688.488079999996</v>
      </c>
      <c r="Q1012" s="367">
        <v>0</v>
      </c>
      <c r="R1012" s="368">
        <v>37688.488079999996</v>
      </c>
    </row>
    <row r="1013" spans="1:18" ht="13.2">
      <c r="A1013" s="364"/>
      <c r="B1013" s="364"/>
      <c r="C1013" s="359" t="s">
        <v>245</v>
      </c>
      <c r="D1013" s="359" t="s">
        <v>245</v>
      </c>
      <c r="E1013" s="360">
        <v>380</v>
      </c>
      <c r="F1013" s="361">
        <v>0</v>
      </c>
      <c r="G1013" s="362">
        <v>0</v>
      </c>
      <c r="H1013" s="362">
        <v>0</v>
      </c>
      <c r="I1013" s="362">
        <v>2278.4099700000002</v>
      </c>
      <c r="J1013" s="362">
        <v>9.16662</v>
      </c>
      <c r="K1013" s="362">
        <v>2287.5765899999997</v>
      </c>
      <c r="L1013" s="362">
        <v>1254.16003</v>
      </c>
      <c r="M1013" s="362">
        <v>47.222029999999997</v>
      </c>
      <c r="N1013" s="362">
        <v>1301.3820600000001</v>
      </c>
      <c r="O1013" s="362">
        <v>3588.95865</v>
      </c>
      <c r="P1013" s="362">
        <v>28958.00403</v>
      </c>
      <c r="Q1013" s="362">
        <v>0</v>
      </c>
      <c r="R1013" s="363">
        <v>28958.00403</v>
      </c>
    </row>
    <row r="1014" spans="1:18" ht="13.2">
      <c r="A1014" s="364"/>
      <c r="B1014" s="364"/>
      <c r="C1014" s="359" t="s">
        <v>246</v>
      </c>
      <c r="D1014" s="359" t="s">
        <v>247</v>
      </c>
      <c r="E1014" s="360">
        <v>383</v>
      </c>
      <c r="F1014" s="361">
        <v>7.4499999999999997E-2</v>
      </c>
      <c r="G1014" s="362">
        <v>0</v>
      </c>
      <c r="H1014" s="362">
        <v>7.4499999999999997E-2</v>
      </c>
      <c r="I1014" s="362">
        <v>2237.20651</v>
      </c>
      <c r="J1014" s="362">
        <v>4.6946400000000006</v>
      </c>
      <c r="K1014" s="362">
        <v>2241.9011499999997</v>
      </c>
      <c r="L1014" s="362">
        <v>1110.6788300000001</v>
      </c>
      <c r="M1014" s="362">
        <v>0</v>
      </c>
      <c r="N1014" s="362">
        <v>1110.6788300000001</v>
      </c>
      <c r="O1014" s="362">
        <v>3352.6544800000001</v>
      </c>
      <c r="P1014" s="362">
        <v>23149.73416</v>
      </c>
      <c r="Q1014" s="362">
        <v>0</v>
      </c>
      <c r="R1014" s="363">
        <v>23149.73416</v>
      </c>
    </row>
    <row r="1015" spans="1:18" ht="13.2">
      <c r="A1015" s="364"/>
      <c r="B1015" s="364"/>
      <c r="C1015" s="364"/>
      <c r="D1015" s="359" t="s">
        <v>246</v>
      </c>
      <c r="E1015" s="360">
        <v>102</v>
      </c>
      <c r="F1015" s="361">
        <v>0</v>
      </c>
      <c r="G1015" s="362">
        <v>0</v>
      </c>
      <c r="H1015" s="362">
        <v>0</v>
      </c>
      <c r="I1015" s="362">
        <v>3602.23227</v>
      </c>
      <c r="J1015" s="362">
        <v>157.05350000000001</v>
      </c>
      <c r="K1015" s="362">
        <v>3759.28577</v>
      </c>
      <c r="L1015" s="362">
        <v>1858.59861</v>
      </c>
      <c r="M1015" s="362">
        <v>144.22114999999999</v>
      </c>
      <c r="N1015" s="362">
        <v>2002.8197600000001</v>
      </c>
      <c r="O1015" s="362">
        <v>5762.1055299999998</v>
      </c>
      <c r="P1015" s="362">
        <v>26785.674460000002</v>
      </c>
      <c r="Q1015" s="362">
        <v>0</v>
      </c>
      <c r="R1015" s="363">
        <v>26785.674460000002</v>
      </c>
    </row>
    <row r="1016" spans="1:18" ht="13.2">
      <c r="A1016" s="364"/>
      <c r="B1016" s="364"/>
      <c r="C1016" s="359" t="s">
        <v>248</v>
      </c>
      <c r="D1016" s="359" t="s">
        <v>248</v>
      </c>
      <c r="E1016" s="360">
        <v>59</v>
      </c>
      <c r="F1016" s="361">
        <v>0.60546</v>
      </c>
      <c r="G1016" s="362">
        <v>0.81679999999999997</v>
      </c>
      <c r="H1016" s="362">
        <v>1.4222600000000001</v>
      </c>
      <c r="I1016" s="362">
        <v>7384.7059300000001</v>
      </c>
      <c r="J1016" s="362">
        <v>1455.3891899999999</v>
      </c>
      <c r="K1016" s="362">
        <v>8840.09512</v>
      </c>
      <c r="L1016" s="362">
        <v>13046.57105</v>
      </c>
      <c r="M1016" s="362">
        <v>856.78605000000005</v>
      </c>
      <c r="N1016" s="362">
        <v>13903.357099999999</v>
      </c>
      <c r="O1016" s="362">
        <v>22744.874480000002</v>
      </c>
      <c r="P1016" s="362">
        <v>51155.909209999998</v>
      </c>
      <c r="Q1016" s="362">
        <v>0</v>
      </c>
      <c r="R1016" s="363">
        <v>51155.909209999998</v>
      </c>
    </row>
    <row r="1017" spans="1:18" ht="13.2">
      <c r="A1017" s="364"/>
      <c r="B1017" s="364"/>
      <c r="C1017" s="359" t="s">
        <v>392</v>
      </c>
      <c r="D1017" s="359" t="s">
        <v>392</v>
      </c>
      <c r="E1017" s="360">
        <v>397</v>
      </c>
      <c r="F1017" s="361">
        <v>0</v>
      </c>
      <c r="G1017" s="362">
        <v>0</v>
      </c>
      <c r="H1017" s="362">
        <v>0</v>
      </c>
      <c r="I1017" s="362">
        <v>1870.4260099999999</v>
      </c>
      <c r="J1017" s="362">
        <v>11.735110000000001</v>
      </c>
      <c r="K1017" s="362">
        <v>1882.1611200000002</v>
      </c>
      <c r="L1017" s="362">
        <v>274.86596999999995</v>
      </c>
      <c r="M1017" s="362">
        <v>0</v>
      </c>
      <c r="N1017" s="362">
        <v>274.86596999999995</v>
      </c>
      <c r="O1017" s="362">
        <v>2157.02709</v>
      </c>
      <c r="P1017" s="362">
        <v>27303.638559999999</v>
      </c>
      <c r="Q1017" s="362">
        <v>0</v>
      </c>
      <c r="R1017" s="363">
        <v>27303.638559999999</v>
      </c>
    </row>
    <row r="1018" spans="1:18" ht="13.2">
      <c r="A1018" s="364"/>
      <c r="B1018" s="359" t="s">
        <v>14</v>
      </c>
      <c r="C1018" s="359" t="s">
        <v>393</v>
      </c>
      <c r="D1018" s="359" t="s">
        <v>394</v>
      </c>
      <c r="E1018" s="360">
        <v>155</v>
      </c>
      <c r="F1018" s="361">
        <v>1.3000000000000002E-4</v>
      </c>
      <c r="G1018" s="362">
        <v>0</v>
      </c>
      <c r="H1018" s="362">
        <v>1.3000000000000002E-4</v>
      </c>
      <c r="I1018" s="362">
        <v>1024.55538</v>
      </c>
      <c r="J1018" s="362">
        <v>49.784949999999995</v>
      </c>
      <c r="K1018" s="362">
        <v>1074.34033</v>
      </c>
      <c r="L1018" s="362">
        <v>743.72031000000004</v>
      </c>
      <c r="M1018" s="362">
        <v>0</v>
      </c>
      <c r="N1018" s="362">
        <v>743.72031000000004</v>
      </c>
      <c r="O1018" s="362">
        <v>1818.06077</v>
      </c>
      <c r="P1018" s="362">
        <v>29372.047719999999</v>
      </c>
      <c r="Q1018" s="362">
        <v>0</v>
      </c>
      <c r="R1018" s="363">
        <v>29372.047719999999</v>
      </c>
    </row>
    <row r="1019" spans="1:18" ht="13.2">
      <c r="A1019" s="364"/>
      <c r="B1019" s="364"/>
      <c r="C1019" s="359" t="s">
        <v>251</v>
      </c>
      <c r="D1019" s="359" t="s">
        <v>251</v>
      </c>
      <c r="E1019" s="360">
        <v>112</v>
      </c>
      <c r="F1019" s="361">
        <v>0</v>
      </c>
      <c r="G1019" s="362">
        <v>0</v>
      </c>
      <c r="H1019" s="362">
        <v>0</v>
      </c>
      <c r="I1019" s="362">
        <v>3841.8811700000001</v>
      </c>
      <c r="J1019" s="362">
        <v>160.71295999999998</v>
      </c>
      <c r="K1019" s="362">
        <v>4002.59413</v>
      </c>
      <c r="L1019" s="362">
        <v>1015.5635</v>
      </c>
      <c r="M1019" s="362">
        <v>9.85947</v>
      </c>
      <c r="N1019" s="362">
        <v>1025.4229700000001</v>
      </c>
      <c r="O1019" s="362">
        <v>5028.0171</v>
      </c>
      <c r="P1019" s="362">
        <v>44492.288649999995</v>
      </c>
      <c r="Q1019" s="362">
        <v>0</v>
      </c>
      <c r="R1019" s="363">
        <v>44492.288649999995</v>
      </c>
    </row>
    <row r="1020" spans="1:18" ht="13.2">
      <c r="A1020" s="364"/>
      <c r="B1020" s="364"/>
      <c r="C1020" s="364"/>
      <c r="D1020" s="364"/>
      <c r="E1020" s="365">
        <v>214</v>
      </c>
      <c r="F1020" s="366">
        <v>0</v>
      </c>
      <c r="G1020" s="367">
        <v>0</v>
      </c>
      <c r="H1020" s="367">
        <v>0</v>
      </c>
      <c r="I1020" s="367">
        <v>2129.66077</v>
      </c>
      <c r="J1020" s="367">
        <v>72.196979999999996</v>
      </c>
      <c r="K1020" s="367">
        <v>2201.8577500000001</v>
      </c>
      <c r="L1020" s="367">
        <v>1364.31321</v>
      </c>
      <c r="M1020" s="367">
        <v>57.523139999999998</v>
      </c>
      <c r="N1020" s="367">
        <v>1421.83635</v>
      </c>
      <c r="O1020" s="367">
        <v>3623.6941000000002</v>
      </c>
      <c r="P1020" s="367">
        <v>33241.018770000002</v>
      </c>
      <c r="Q1020" s="367">
        <v>0</v>
      </c>
      <c r="R1020" s="368">
        <v>33241.018770000002</v>
      </c>
    </row>
    <row r="1021" spans="1:18" ht="13.2">
      <c r="A1021" s="364"/>
      <c r="B1021" s="364"/>
      <c r="C1021" s="359" t="s">
        <v>395</v>
      </c>
      <c r="D1021" s="359" t="s">
        <v>395</v>
      </c>
      <c r="E1021" s="360">
        <v>238</v>
      </c>
      <c r="F1021" s="361">
        <v>0</v>
      </c>
      <c r="G1021" s="362">
        <v>0</v>
      </c>
      <c r="H1021" s="362">
        <v>0</v>
      </c>
      <c r="I1021" s="362">
        <v>1446.1937399999999</v>
      </c>
      <c r="J1021" s="362">
        <v>5.7984399999999994</v>
      </c>
      <c r="K1021" s="362">
        <v>1451.99218</v>
      </c>
      <c r="L1021" s="362">
        <v>486.64790000000005</v>
      </c>
      <c r="M1021" s="362">
        <v>0</v>
      </c>
      <c r="N1021" s="362">
        <v>486.64790000000005</v>
      </c>
      <c r="O1021" s="362">
        <v>1938.6400800000001</v>
      </c>
      <c r="P1021" s="362">
        <v>47353.941829999996</v>
      </c>
      <c r="Q1021" s="362">
        <v>0</v>
      </c>
      <c r="R1021" s="363">
        <v>47353.941829999996</v>
      </c>
    </row>
    <row r="1022" spans="1:18" ht="13.2">
      <c r="A1022" s="364"/>
      <c r="B1022" s="364"/>
      <c r="C1022" s="359" t="s">
        <v>252</v>
      </c>
      <c r="D1022" s="359" t="s">
        <v>253</v>
      </c>
      <c r="E1022" s="360">
        <v>239</v>
      </c>
      <c r="F1022" s="361">
        <v>5.0528699999999995</v>
      </c>
      <c r="G1022" s="362">
        <v>0</v>
      </c>
      <c r="H1022" s="362">
        <v>5.0528699999999995</v>
      </c>
      <c r="I1022" s="362">
        <v>5059.3654200000001</v>
      </c>
      <c r="J1022" s="362">
        <v>86.603070000000002</v>
      </c>
      <c r="K1022" s="362">
        <v>5145.9684900000002</v>
      </c>
      <c r="L1022" s="362">
        <v>2214.4842599999997</v>
      </c>
      <c r="M1022" s="362">
        <v>0</v>
      </c>
      <c r="N1022" s="362">
        <v>2214.4842599999997</v>
      </c>
      <c r="O1022" s="362">
        <v>7365.5056199999999</v>
      </c>
      <c r="P1022" s="362">
        <v>79418.716969999994</v>
      </c>
      <c r="Q1022" s="362">
        <v>0</v>
      </c>
      <c r="R1022" s="363">
        <v>79418.716969999994</v>
      </c>
    </row>
    <row r="1023" spans="1:18" ht="13.2">
      <c r="A1023" s="364"/>
      <c r="B1023" s="364"/>
      <c r="C1023" s="359" t="s">
        <v>254</v>
      </c>
      <c r="D1023" s="359" t="s">
        <v>255</v>
      </c>
      <c r="E1023" s="360">
        <v>194</v>
      </c>
      <c r="F1023" s="361">
        <v>3.5235500000000002</v>
      </c>
      <c r="G1023" s="362">
        <v>0</v>
      </c>
      <c r="H1023" s="362">
        <v>3.5235500000000002</v>
      </c>
      <c r="I1023" s="362">
        <v>2930.7421800000002</v>
      </c>
      <c r="J1023" s="362">
        <v>171.11817000000002</v>
      </c>
      <c r="K1023" s="362">
        <v>3101.8603499999999</v>
      </c>
      <c r="L1023" s="362">
        <v>1680.7211599999998</v>
      </c>
      <c r="M1023" s="362">
        <v>24.062930000000001</v>
      </c>
      <c r="N1023" s="362">
        <v>1704.7840900000001</v>
      </c>
      <c r="O1023" s="362">
        <v>4810.1679899999999</v>
      </c>
      <c r="P1023" s="362">
        <v>61109.112990000001</v>
      </c>
      <c r="Q1023" s="362">
        <v>433.08443</v>
      </c>
      <c r="R1023" s="363">
        <v>61542.197420000004</v>
      </c>
    </row>
    <row r="1024" spans="1:18" ht="13.2">
      <c r="A1024" s="364"/>
      <c r="B1024" s="364"/>
      <c r="C1024" s="364"/>
      <c r="D1024" s="364"/>
      <c r="E1024" s="365">
        <v>354</v>
      </c>
      <c r="F1024" s="366">
        <v>4.4209999999999999E-2</v>
      </c>
      <c r="G1024" s="367">
        <v>3.0200000000000001E-3</v>
      </c>
      <c r="H1024" s="367">
        <v>4.7229999999999994E-2</v>
      </c>
      <c r="I1024" s="367">
        <v>3705.05</v>
      </c>
      <c r="J1024" s="367">
        <v>93.330359999999999</v>
      </c>
      <c r="K1024" s="367">
        <v>3798.3803599999997</v>
      </c>
      <c r="L1024" s="367">
        <v>1929.0074500000001</v>
      </c>
      <c r="M1024" s="367">
        <v>74.430369999999996</v>
      </c>
      <c r="N1024" s="367">
        <v>2003.4378200000001</v>
      </c>
      <c r="O1024" s="367">
        <v>5801.8654100000003</v>
      </c>
      <c r="P1024" s="367">
        <v>35601.123460000003</v>
      </c>
      <c r="Q1024" s="367">
        <v>0</v>
      </c>
      <c r="R1024" s="368">
        <v>35601.123460000003</v>
      </c>
    </row>
    <row r="1025" spans="1:18" ht="13.2">
      <c r="A1025" s="364"/>
      <c r="B1025" s="364"/>
      <c r="C1025" s="364"/>
      <c r="D1025" s="359" t="s">
        <v>256</v>
      </c>
      <c r="E1025" s="360">
        <v>88</v>
      </c>
      <c r="F1025" s="361">
        <v>0</v>
      </c>
      <c r="G1025" s="362">
        <v>0</v>
      </c>
      <c r="H1025" s="362">
        <v>0</v>
      </c>
      <c r="I1025" s="362">
        <v>4917.64527</v>
      </c>
      <c r="J1025" s="362">
        <v>332.76615000000004</v>
      </c>
      <c r="K1025" s="362">
        <v>5250.4114200000004</v>
      </c>
      <c r="L1025" s="362">
        <v>5420.1524100000006</v>
      </c>
      <c r="M1025" s="362">
        <v>66.406490000000005</v>
      </c>
      <c r="N1025" s="362">
        <v>5486.5589</v>
      </c>
      <c r="O1025" s="362">
        <v>10736.97032</v>
      </c>
      <c r="P1025" s="362">
        <v>47886.662799999998</v>
      </c>
      <c r="Q1025" s="362">
        <v>0</v>
      </c>
      <c r="R1025" s="363">
        <v>47886.662799999998</v>
      </c>
    </row>
    <row r="1026" spans="1:18" ht="13.2">
      <c r="A1026" s="364"/>
      <c r="B1026" s="364"/>
      <c r="C1026" s="364"/>
      <c r="D1026" s="364"/>
      <c r="E1026" s="365">
        <v>361</v>
      </c>
      <c r="F1026" s="366">
        <v>0</v>
      </c>
      <c r="G1026" s="367">
        <v>0</v>
      </c>
      <c r="H1026" s="367">
        <v>0</v>
      </c>
      <c r="I1026" s="367">
        <v>2110.2737000000002</v>
      </c>
      <c r="J1026" s="367">
        <v>37.337339999999998</v>
      </c>
      <c r="K1026" s="367">
        <v>2147.6110400000002</v>
      </c>
      <c r="L1026" s="367">
        <v>435.81175999999999</v>
      </c>
      <c r="M1026" s="367">
        <v>0</v>
      </c>
      <c r="N1026" s="367">
        <v>435.81175999999999</v>
      </c>
      <c r="O1026" s="367">
        <v>2583.4227999999998</v>
      </c>
      <c r="P1026" s="367">
        <v>39992.813969999996</v>
      </c>
      <c r="Q1026" s="367">
        <v>0</v>
      </c>
      <c r="R1026" s="368">
        <v>39992.813969999996</v>
      </c>
    </row>
    <row r="1027" spans="1:18" ht="13.2">
      <c r="A1027" s="364"/>
      <c r="B1027" s="364"/>
      <c r="C1027" s="364"/>
      <c r="D1027" s="359" t="s">
        <v>254</v>
      </c>
      <c r="E1027" s="360">
        <v>32</v>
      </c>
      <c r="F1027" s="361">
        <v>1132.09033</v>
      </c>
      <c r="G1027" s="362">
        <v>0.65344000000000002</v>
      </c>
      <c r="H1027" s="362">
        <v>1132.74377</v>
      </c>
      <c r="I1027" s="362">
        <v>10332.717720000001</v>
      </c>
      <c r="J1027" s="362">
        <v>941.83132000000001</v>
      </c>
      <c r="K1027" s="362">
        <v>11274.54904</v>
      </c>
      <c r="L1027" s="362">
        <v>12529.628279999999</v>
      </c>
      <c r="M1027" s="362">
        <v>1069.8705299999999</v>
      </c>
      <c r="N1027" s="362">
        <v>13599.498810000001</v>
      </c>
      <c r="O1027" s="362">
        <v>26006.79162</v>
      </c>
      <c r="P1027" s="362">
        <v>56123.797810000004</v>
      </c>
      <c r="Q1027" s="362">
        <v>0</v>
      </c>
      <c r="R1027" s="363">
        <v>56123.797810000004</v>
      </c>
    </row>
    <row r="1028" spans="1:18" ht="13.2">
      <c r="A1028" s="364"/>
      <c r="B1028" s="364"/>
      <c r="C1028" s="364"/>
      <c r="D1028" s="364"/>
      <c r="E1028" s="365">
        <v>99</v>
      </c>
      <c r="F1028" s="366">
        <v>14.4316</v>
      </c>
      <c r="G1028" s="367">
        <v>8.0800000000000004E-3</v>
      </c>
      <c r="H1028" s="367">
        <v>14.439680000000001</v>
      </c>
      <c r="I1028" s="367">
        <v>5719.2884899999999</v>
      </c>
      <c r="J1028" s="367">
        <v>448.70148999999998</v>
      </c>
      <c r="K1028" s="367">
        <v>6167.9899800000003</v>
      </c>
      <c r="L1028" s="367">
        <v>4883.9349000000002</v>
      </c>
      <c r="M1028" s="367">
        <v>265.99736999999999</v>
      </c>
      <c r="N1028" s="367">
        <v>5149.9322699999993</v>
      </c>
      <c r="O1028" s="367">
        <v>11332.361929999999</v>
      </c>
      <c r="P1028" s="367">
        <v>47028.985390000002</v>
      </c>
      <c r="Q1028" s="367">
        <v>473.39837</v>
      </c>
      <c r="R1028" s="368">
        <v>47502.383759999997</v>
      </c>
    </row>
    <row r="1029" spans="1:18" ht="13.2">
      <c r="A1029" s="364"/>
      <c r="B1029" s="364"/>
      <c r="C1029" s="364"/>
      <c r="D1029" s="364"/>
      <c r="E1029" s="365">
        <v>116</v>
      </c>
      <c r="F1029" s="366">
        <v>90.309470000000005</v>
      </c>
      <c r="G1029" s="367">
        <v>4.2500000000000003E-3</v>
      </c>
      <c r="H1029" s="367">
        <v>90.313720000000004</v>
      </c>
      <c r="I1029" s="367">
        <v>9730.4375799999998</v>
      </c>
      <c r="J1029" s="367">
        <v>880.82447999999999</v>
      </c>
      <c r="K1029" s="367">
        <v>10611.262060000001</v>
      </c>
      <c r="L1029" s="367">
        <v>13030.69507</v>
      </c>
      <c r="M1029" s="367">
        <v>778.20298000000003</v>
      </c>
      <c r="N1029" s="367">
        <v>13808.898050000002</v>
      </c>
      <c r="O1029" s="367">
        <v>24510.473829999999</v>
      </c>
      <c r="P1029" s="367">
        <v>74163.819109999997</v>
      </c>
      <c r="Q1029" s="367">
        <v>63.33079</v>
      </c>
      <c r="R1029" s="368">
        <v>74227.149900000004</v>
      </c>
    </row>
    <row r="1030" spans="1:18" ht="13.2">
      <c r="A1030" s="364"/>
      <c r="B1030" s="364"/>
      <c r="C1030" s="364"/>
      <c r="D1030" s="364"/>
      <c r="E1030" s="365">
        <v>135</v>
      </c>
      <c r="F1030" s="366">
        <v>427.17446000000001</v>
      </c>
      <c r="G1030" s="367">
        <v>233.89750000000001</v>
      </c>
      <c r="H1030" s="367">
        <v>661.07195999999999</v>
      </c>
      <c r="I1030" s="367">
        <v>3144.7118</v>
      </c>
      <c r="J1030" s="367">
        <v>432.32721999999995</v>
      </c>
      <c r="K1030" s="367">
        <v>3577.0390200000002</v>
      </c>
      <c r="L1030" s="367">
        <v>436.41354999999999</v>
      </c>
      <c r="M1030" s="367">
        <v>0</v>
      </c>
      <c r="N1030" s="367">
        <v>436.41354999999999</v>
      </c>
      <c r="O1030" s="367">
        <v>4674.5245300000006</v>
      </c>
      <c r="P1030" s="367">
        <v>51193.933859999997</v>
      </c>
      <c r="Q1030" s="367">
        <v>0</v>
      </c>
      <c r="R1030" s="368">
        <v>51193.933859999997</v>
      </c>
    </row>
    <row r="1031" spans="1:18" ht="13.2">
      <c r="A1031" s="364"/>
      <c r="B1031" s="364"/>
      <c r="C1031" s="364"/>
      <c r="D1031" s="364"/>
      <c r="E1031" s="365">
        <v>330</v>
      </c>
      <c r="F1031" s="366">
        <v>0</v>
      </c>
      <c r="G1031" s="367">
        <v>0</v>
      </c>
      <c r="H1031" s="367">
        <v>0</v>
      </c>
      <c r="I1031" s="367">
        <v>262.13999000000001</v>
      </c>
      <c r="J1031" s="367">
        <v>0.74009000000000003</v>
      </c>
      <c r="K1031" s="367">
        <v>262.88008000000002</v>
      </c>
      <c r="L1031" s="367">
        <v>15.22138</v>
      </c>
      <c r="M1031" s="367">
        <v>0</v>
      </c>
      <c r="N1031" s="367">
        <v>15.22138</v>
      </c>
      <c r="O1031" s="367">
        <v>278.10146000000003</v>
      </c>
      <c r="P1031" s="367">
        <v>12.50981</v>
      </c>
      <c r="Q1031" s="367">
        <v>0</v>
      </c>
      <c r="R1031" s="368">
        <v>12.50981</v>
      </c>
    </row>
    <row r="1032" spans="1:18" ht="13.2">
      <c r="A1032" s="364"/>
      <c r="B1032" s="364"/>
      <c r="C1032" s="364"/>
      <c r="D1032" s="359" t="s">
        <v>396</v>
      </c>
      <c r="E1032" s="360">
        <v>323</v>
      </c>
      <c r="F1032" s="361">
        <v>0</v>
      </c>
      <c r="G1032" s="362">
        <v>0</v>
      </c>
      <c r="H1032" s="362">
        <v>0</v>
      </c>
      <c r="I1032" s="362">
        <v>2054.9913099999999</v>
      </c>
      <c r="J1032" s="362">
        <v>11.901959999999999</v>
      </c>
      <c r="K1032" s="362">
        <v>2066.89327</v>
      </c>
      <c r="L1032" s="362">
        <v>441.12991</v>
      </c>
      <c r="M1032" s="362">
        <v>0</v>
      </c>
      <c r="N1032" s="362">
        <v>441.12991</v>
      </c>
      <c r="O1032" s="362">
        <v>2508.0231800000001</v>
      </c>
      <c r="P1032" s="362">
        <v>30712.360850000001</v>
      </c>
      <c r="Q1032" s="362">
        <v>0</v>
      </c>
      <c r="R1032" s="363">
        <v>30712.360850000001</v>
      </c>
    </row>
    <row r="1033" spans="1:18" ht="13.2">
      <c r="A1033" s="364"/>
      <c r="B1033" s="364"/>
      <c r="C1033" s="359" t="s">
        <v>397</v>
      </c>
      <c r="D1033" s="359" t="s">
        <v>397</v>
      </c>
      <c r="E1033" s="360">
        <v>217</v>
      </c>
      <c r="F1033" s="361">
        <v>0</v>
      </c>
      <c r="G1033" s="362">
        <v>0</v>
      </c>
      <c r="H1033" s="362">
        <v>0</v>
      </c>
      <c r="I1033" s="362">
        <v>2969.97613</v>
      </c>
      <c r="J1033" s="362">
        <v>17.620360000000002</v>
      </c>
      <c r="K1033" s="362">
        <v>2987.5964900000004</v>
      </c>
      <c r="L1033" s="362">
        <v>814.75474999999994</v>
      </c>
      <c r="M1033" s="362">
        <v>0</v>
      </c>
      <c r="N1033" s="362">
        <v>814.75474999999994</v>
      </c>
      <c r="O1033" s="362">
        <v>3802.3512400000004</v>
      </c>
      <c r="P1033" s="362">
        <v>48846.770349999999</v>
      </c>
      <c r="Q1033" s="362">
        <v>0</v>
      </c>
      <c r="R1033" s="363">
        <v>48846.770349999999</v>
      </c>
    </row>
    <row r="1034" spans="1:18" ht="13.2">
      <c r="A1034" s="364"/>
      <c r="B1034" s="364"/>
      <c r="C1034" s="359" t="s">
        <v>398</v>
      </c>
      <c r="D1034" s="359" t="s">
        <v>398</v>
      </c>
      <c r="E1034" s="360">
        <v>368</v>
      </c>
      <c r="F1034" s="361">
        <v>0</v>
      </c>
      <c r="G1034" s="362">
        <v>0</v>
      </c>
      <c r="H1034" s="362">
        <v>0</v>
      </c>
      <c r="I1034" s="362">
        <v>844.12693999999999</v>
      </c>
      <c r="J1034" s="362">
        <v>0.5696</v>
      </c>
      <c r="K1034" s="362">
        <v>844.69654000000003</v>
      </c>
      <c r="L1034" s="362">
        <v>302.10391999999996</v>
      </c>
      <c r="M1034" s="362">
        <v>0</v>
      </c>
      <c r="N1034" s="362">
        <v>302.10391999999996</v>
      </c>
      <c r="O1034" s="362">
        <v>1146.8004599999999</v>
      </c>
      <c r="P1034" s="362">
        <v>13145.091779999999</v>
      </c>
      <c r="Q1034" s="362">
        <v>0</v>
      </c>
      <c r="R1034" s="363">
        <v>13145.091779999999</v>
      </c>
    </row>
    <row r="1035" spans="1:18" ht="13.2">
      <c r="A1035" s="364"/>
      <c r="B1035" s="359" t="s">
        <v>15</v>
      </c>
      <c r="C1035" s="359" t="s">
        <v>258</v>
      </c>
      <c r="D1035" s="359" t="s">
        <v>399</v>
      </c>
      <c r="E1035" s="360">
        <v>346</v>
      </c>
      <c r="F1035" s="361">
        <v>0</v>
      </c>
      <c r="G1035" s="362">
        <v>0</v>
      </c>
      <c r="H1035" s="362">
        <v>0</v>
      </c>
      <c r="I1035" s="362">
        <v>1341.76025</v>
      </c>
      <c r="J1035" s="362">
        <v>10.302760000000001</v>
      </c>
      <c r="K1035" s="362">
        <v>1352.0630100000001</v>
      </c>
      <c r="L1035" s="362">
        <v>753.27045999999996</v>
      </c>
      <c r="M1035" s="362">
        <v>0</v>
      </c>
      <c r="N1035" s="362">
        <v>753.27045999999996</v>
      </c>
      <c r="O1035" s="362">
        <v>2105.33347</v>
      </c>
      <c r="P1035" s="362">
        <v>25003.119170000002</v>
      </c>
      <c r="Q1035" s="362">
        <v>0</v>
      </c>
      <c r="R1035" s="363">
        <v>25003.119170000002</v>
      </c>
    </row>
    <row r="1036" spans="1:18" ht="13.2">
      <c r="A1036" s="364"/>
      <c r="B1036" s="364"/>
      <c r="C1036" s="364"/>
      <c r="D1036" s="359" t="s">
        <v>258</v>
      </c>
      <c r="E1036" s="360">
        <v>24</v>
      </c>
      <c r="F1036" s="361">
        <v>51.036300000000004</v>
      </c>
      <c r="G1036" s="362">
        <v>0</v>
      </c>
      <c r="H1036" s="362">
        <v>51.036300000000004</v>
      </c>
      <c r="I1036" s="362">
        <v>6902.06862</v>
      </c>
      <c r="J1036" s="362">
        <v>300.05142000000001</v>
      </c>
      <c r="K1036" s="362">
        <v>7202.1200399999998</v>
      </c>
      <c r="L1036" s="362">
        <v>5046.0512900000003</v>
      </c>
      <c r="M1036" s="362">
        <v>427.88317000000001</v>
      </c>
      <c r="N1036" s="362">
        <v>5473.9344600000004</v>
      </c>
      <c r="O1036" s="362">
        <v>12727.0908</v>
      </c>
      <c r="P1036" s="362">
        <v>64848.591030000003</v>
      </c>
      <c r="Q1036" s="362">
        <v>0</v>
      </c>
      <c r="R1036" s="363">
        <v>64848.591030000003</v>
      </c>
    </row>
    <row r="1037" spans="1:18" ht="13.2">
      <c r="A1037" s="364"/>
      <c r="B1037" s="364"/>
      <c r="C1037" s="364"/>
      <c r="D1037" s="364"/>
      <c r="E1037" s="365">
        <v>184</v>
      </c>
      <c r="F1037" s="366">
        <v>0.49004999999999999</v>
      </c>
      <c r="G1037" s="367">
        <v>0</v>
      </c>
      <c r="H1037" s="367">
        <v>0.49004999999999999</v>
      </c>
      <c r="I1037" s="367">
        <v>4829.83</v>
      </c>
      <c r="J1037" s="367">
        <v>26.443540000000002</v>
      </c>
      <c r="K1037" s="367">
        <v>4856.2735400000001</v>
      </c>
      <c r="L1037" s="367">
        <v>1917.6638700000001</v>
      </c>
      <c r="M1037" s="367">
        <v>10.361190000000001</v>
      </c>
      <c r="N1037" s="367">
        <v>1928.0250600000002</v>
      </c>
      <c r="O1037" s="367">
        <v>6784.7886500000004</v>
      </c>
      <c r="P1037" s="367">
        <v>64352.590029999999</v>
      </c>
      <c r="Q1037" s="367">
        <v>46.88926</v>
      </c>
      <c r="R1037" s="368">
        <v>64399.479289999996</v>
      </c>
    </row>
    <row r="1038" spans="1:18" ht="13.2">
      <c r="A1038" s="364"/>
      <c r="B1038" s="364"/>
      <c r="C1038" s="364"/>
      <c r="D1038" s="359" t="s">
        <v>259</v>
      </c>
      <c r="E1038" s="360">
        <v>53</v>
      </c>
      <c r="F1038" s="361">
        <v>73.726939999999999</v>
      </c>
      <c r="G1038" s="362">
        <v>0</v>
      </c>
      <c r="H1038" s="362">
        <v>73.726939999999999</v>
      </c>
      <c r="I1038" s="362">
        <v>5196.2889800000003</v>
      </c>
      <c r="J1038" s="362">
        <v>31.343900000000001</v>
      </c>
      <c r="K1038" s="362">
        <v>5227.6328800000001</v>
      </c>
      <c r="L1038" s="362">
        <v>2280.1998799999997</v>
      </c>
      <c r="M1038" s="362">
        <v>49.073790000000002</v>
      </c>
      <c r="N1038" s="362">
        <v>2329.27367</v>
      </c>
      <c r="O1038" s="362">
        <v>7630.6334900000002</v>
      </c>
      <c r="P1038" s="362">
        <v>84920.757129999998</v>
      </c>
      <c r="Q1038" s="362">
        <v>0</v>
      </c>
      <c r="R1038" s="363">
        <v>84920.757129999998</v>
      </c>
    </row>
    <row r="1039" spans="1:18" ht="13.2">
      <c r="A1039" s="364"/>
      <c r="B1039" s="364"/>
      <c r="C1039" s="364"/>
      <c r="D1039" s="359" t="s">
        <v>55</v>
      </c>
      <c r="E1039" s="360">
        <v>307</v>
      </c>
      <c r="F1039" s="361">
        <v>5.7800000000000004E-3</v>
      </c>
      <c r="G1039" s="362">
        <v>1.23E-3</v>
      </c>
      <c r="H1039" s="362">
        <v>7.0099999999999997E-3</v>
      </c>
      <c r="I1039" s="362">
        <v>3626.7675099999997</v>
      </c>
      <c r="J1039" s="362">
        <v>60.573370000000004</v>
      </c>
      <c r="K1039" s="362">
        <v>3687.3408799999997</v>
      </c>
      <c r="L1039" s="362">
        <v>1005.76863</v>
      </c>
      <c r="M1039" s="362">
        <v>0</v>
      </c>
      <c r="N1039" s="362">
        <v>1005.76863</v>
      </c>
      <c r="O1039" s="362">
        <v>4693.1165199999996</v>
      </c>
      <c r="P1039" s="362">
        <v>52335.192900000002</v>
      </c>
      <c r="Q1039" s="362">
        <v>31.859279999999998</v>
      </c>
      <c r="R1039" s="363">
        <v>52367.052179999999</v>
      </c>
    </row>
    <row r="1040" spans="1:18" ht="13.2">
      <c r="A1040" s="364"/>
      <c r="B1040" s="364"/>
      <c r="C1040" s="364"/>
      <c r="D1040" s="359" t="s">
        <v>400</v>
      </c>
      <c r="E1040" s="360">
        <v>173</v>
      </c>
      <c r="F1040" s="361">
        <v>0</v>
      </c>
      <c r="G1040" s="362">
        <v>0</v>
      </c>
      <c r="H1040" s="362">
        <v>0</v>
      </c>
      <c r="I1040" s="362">
        <v>131.55251999999999</v>
      </c>
      <c r="J1040" s="362">
        <v>3.9119999999999995E-2</v>
      </c>
      <c r="K1040" s="362">
        <v>131.59164000000001</v>
      </c>
      <c r="L1040" s="362">
        <v>10.503950000000001</v>
      </c>
      <c r="M1040" s="362">
        <v>0</v>
      </c>
      <c r="N1040" s="362">
        <v>10.503950000000001</v>
      </c>
      <c r="O1040" s="362">
        <v>142.09558999999999</v>
      </c>
      <c r="P1040" s="362">
        <v>23669.399719999998</v>
      </c>
      <c r="Q1040" s="362">
        <v>0</v>
      </c>
      <c r="R1040" s="363">
        <v>23669.399719999998</v>
      </c>
    </row>
    <row r="1041" spans="1:18" ht="13.2">
      <c r="A1041" s="364"/>
      <c r="B1041" s="364"/>
      <c r="C1041" s="364"/>
      <c r="D1041" s="359" t="s">
        <v>401</v>
      </c>
      <c r="E1041" s="360">
        <v>174</v>
      </c>
      <c r="F1041" s="361">
        <v>0</v>
      </c>
      <c r="G1041" s="362">
        <v>0</v>
      </c>
      <c r="H1041" s="362">
        <v>0</v>
      </c>
      <c r="I1041" s="362">
        <v>26.472300000000001</v>
      </c>
      <c r="J1041" s="362">
        <v>0</v>
      </c>
      <c r="K1041" s="362">
        <v>26.472300000000001</v>
      </c>
      <c r="L1041" s="362">
        <v>0</v>
      </c>
      <c r="M1041" s="362">
        <v>0</v>
      </c>
      <c r="N1041" s="362">
        <v>0</v>
      </c>
      <c r="O1041" s="362">
        <v>26.472300000000001</v>
      </c>
      <c r="P1041" s="362">
        <v>23575.607550000001</v>
      </c>
      <c r="Q1041" s="362">
        <v>0</v>
      </c>
      <c r="R1041" s="363">
        <v>23575.607550000001</v>
      </c>
    </row>
    <row r="1042" spans="1:18" ht="13.2">
      <c r="A1042" s="364"/>
      <c r="B1042" s="364"/>
      <c r="C1042" s="364"/>
      <c r="D1042" s="359" t="s">
        <v>402</v>
      </c>
      <c r="E1042" s="360">
        <v>185</v>
      </c>
      <c r="F1042" s="361">
        <v>0</v>
      </c>
      <c r="G1042" s="362">
        <v>0</v>
      </c>
      <c r="H1042" s="362">
        <v>0</v>
      </c>
      <c r="I1042" s="362">
        <v>6.2793999999999999</v>
      </c>
      <c r="J1042" s="362">
        <v>3.6800000000000001E-3</v>
      </c>
      <c r="K1042" s="362">
        <v>6.28308</v>
      </c>
      <c r="L1042" s="362">
        <v>0</v>
      </c>
      <c r="M1042" s="362">
        <v>0</v>
      </c>
      <c r="N1042" s="362">
        <v>0</v>
      </c>
      <c r="O1042" s="362">
        <v>6.28308</v>
      </c>
      <c r="P1042" s="362">
        <v>9330.9063399999995</v>
      </c>
      <c r="Q1042" s="362">
        <v>0</v>
      </c>
      <c r="R1042" s="363">
        <v>9330.9063399999995</v>
      </c>
    </row>
    <row r="1043" spans="1:18" ht="13.2">
      <c r="A1043" s="364"/>
      <c r="B1043" s="364"/>
      <c r="C1043" s="364"/>
      <c r="D1043" s="359" t="s">
        <v>403</v>
      </c>
      <c r="E1043" s="360">
        <v>201</v>
      </c>
      <c r="F1043" s="361">
        <v>0</v>
      </c>
      <c r="G1043" s="362">
        <v>0</v>
      </c>
      <c r="H1043" s="362">
        <v>0</v>
      </c>
      <c r="I1043" s="362">
        <v>10.688469999999999</v>
      </c>
      <c r="J1043" s="362">
        <v>0</v>
      </c>
      <c r="K1043" s="362">
        <v>10.688469999999999</v>
      </c>
      <c r="L1043" s="362">
        <v>0</v>
      </c>
      <c r="M1043" s="362">
        <v>0</v>
      </c>
      <c r="N1043" s="362">
        <v>0</v>
      </c>
      <c r="O1043" s="362">
        <v>10.688469999999999</v>
      </c>
      <c r="P1043" s="362">
        <v>11476.831340000001</v>
      </c>
      <c r="Q1043" s="362">
        <v>0</v>
      </c>
      <c r="R1043" s="363">
        <v>11476.831340000001</v>
      </c>
    </row>
    <row r="1044" spans="1:18" ht="13.2">
      <c r="A1044" s="364"/>
      <c r="B1044" s="364"/>
      <c r="C1044" s="359" t="s">
        <v>15</v>
      </c>
      <c r="D1044" s="359" t="s">
        <v>15</v>
      </c>
      <c r="E1044" s="360">
        <v>301</v>
      </c>
      <c r="F1044" s="361">
        <v>5.1869999999999999E-2</v>
      </c>
      <c r="G1044" s="362">
        <v>0</v>
      </c>
      <c r="H1044" s="362">
        <v>5.1869999999999999E-2</v>
      </c>
      <c r="I1044" s="362">
        <v>2298.6855499999997</v>
      </c>
      <c r="J1044" s="362">
        <v>93.45966</v>
      </c>
      <c r="K1044" s="362">
        <v>2392.1452100000001</v>
      </c>
      <c r="L1044" s="362">
        <v>1024.09385</v>
      </c>
      <c r="M1044" s="362">
        <v>224.88637</v>
      </c>
      <c r="N1044" s="362">
        <v>1248.9802199999999</v>
      </c>
      <c r="O1044" s="362">
        <v>3641.1772999999998</v>
      </c>
      <c r="P1044" s="362">
        <v>36810.784919999998</v>
      </c>
      <c r="Q1044" s="362">
        <v>0</v>
      </c>
      <c r="R1044" s="363">
        <v>36810.784919999998</v>
      </c>
    </row>
    <row r="1045" spans="1:18" ht="13.2">
      <c r="A1045" s="364"/>
      <c r="B1045" s="364"/>
      <c r="C1045" s="364"/>
      <c r="D1045" s="359" t="s">
        <v>404</v>
      </c>
      <c r="E1045" s="360">
        <v>176</v>
      </c>
      <c r="F1045" s="361">
        <v>5.2450000000000004E-2</v>
      </c>
      <c r="G1045" s="362">
        <v>0</v>
      </c>
      <c r="H1045" s="362">
        <v>5.2450000000000004E-2</v>
      </c>
      <c r="I1045" s="362">
        <v>1123.3133</v>
      </c>
      <c r="J1045" s="362">
        <v>1.1825699999999999</v>
      </c>
      <c r="K1045" s="362">
        <v>1124.4958700000002</v>
      </c>
      <c r="L1045" s="362">
        <v>274.94814000000002</v>
      </c>
      <c r="M1045" s="362">
        <v>0</v>
      </c>
      <c r="N1045" s="362">
        <v>274.94814000000002</v>
      </c>
      <c r="O1045" s="362">
        <v>1399.4964600000001</v>
      </c>
      <c r="P1045" s="362">
        <v>46788.073670000005</v>
      </c>
      <c r="Q1045" s="362">
        <v>0</v>
      </c>
      <c r="R1045" s="363">
        <v>46788.073670000005</v>
      </c>
    </row>
    <row r="1046" spans="1:18" ht="13.2">
      <c r="A1046" s="364"/>
      <c r="B1046" s="364"/>
      <c r="C1046" s="364"/>
      <c r="D1046" s="359" t="s">
        <v>405</v>
      </c>
      <c r="E1046" s="360">
        <v>175</v>
      </c>
      <c r="F1046" s="361">
        <v>0</v>
      </c>
      <c r="G1046" s="362">
        <v>0</v>
      </c>
      <c r="H1046" s="362">
        <v>0</v>
      </c>
      <c r="I1046" s="362">
        <v>83.818619999999996</v>
      </c>
      <c r="J1046" s="362">
        <v>2.8599999999999997E-3</v>
      </c>
      <c r="K1046" s="362">
        <v>83.821479999999994</v>
      </c>
      <c r="L1046" s="362">
        <v>15.86891</v>
      </c>
      <c r="M1046" s="362">
        <v>0</v>
      </c>
      <c r="N1046" s="362">
        <v>15.86891</v>
      </c>
      <c r="O1046" s="362">
        <v>99.690389999999994</v>
      </c>
      <c r="P1046" s="362">
        <v>19224.067640000001</v>
      </c>
      <c r="Q1046" s="362">
        <v>0</v>
      </c>
      <c r="R1046" s="363">
        <v>19224.067640000001</v>
      </c>
    </row>
    <row r="1047" spans="1:18" ht="13.2">
      <c r="A1047" s="364"/>
      <c r="B1047" s="364"/>
      <c r="C1047" s="364"/>
      <c r="D1047" s="359" t="s">
        <v>406</v>
      </c>
      <c r="E1047" s="360">
        <v>344</v>
      </c>
      <c r="F1047" s="361">
        <v>0</v>
      </c>
      <c r="G1047" s="362">
        <v>0</v>
      </c>
      <c r="H1047" s="362">
        <v>0</v>
      </c>
      <c r="I1047" s="362">
        <v>1714.7012500000001</v>
      </c>
      <c r="J1047" s="362">
        <v>4.5984600000000002</v>
      </c>
      <c r="K1047" s="362">
        <v>1719.29971</v>
      </c>
      <c r="L1047" s="362">
        <v>385.20211999999998</v>
      </c>
      <c r="M1047" s="362">
        <v>6.9637500000000001</v>
      </c>
      <c r="N1047" s="362">
        <v>392.16586999999998</v>
      </c>
      <c r="O1047" s="362">
        <v>2111.46558</v>
      </c>
      <c r="P1047" s="362">
        <v>75638.782930000001</v>
      </c>
      <c r="Q1047" s="362">
        <v>0</v>
      </c>
      <c r="R1047" s="363">
        <v>75638.782930000001</v>
      </c>
    </row>
    <row r="1048" spans="1:18" ht="13.2">
      <c r="A1048" s="364"/>
      <c r="B1048" s="364"/>
      <c r="C1048" s="364"/>
      <c r="D1048" s="359" t="s">
        <v>407</v>
      </c>
      <c r="E1048" s="360">
        <v>332</v>
      </c>
      <c r="F1048" s="361">
        <v>0.56499999999999995</v>
      </c>
      <c r="G1048" s="362">
        <v>0</v>
      </c>
      <c r="H1048" s="362">
        <v>0.56499999999999995</v>
      </c>
      <c r="I1048" s="362">
        <v>769.11774000000003</v>
      </c>
      <c r="J1048" s="362">
        <v>7.64778</v>
      </c>
      <c r="K1048" s="362">
        <v>776.76552000000004</v>
      </c>
      <c r="L1048" s="362">
        <v>209.54195999999999</v>
      </c>
      <c r="M1048" s="362">
        <v>0</v>
      </c>
      <c r="N1048" s="362">
        <v>209.54195999999999</v>
      </c>
      <c r="O1048" s="362">
        <v>986.87248</v>
      </c>
      <c r="P1048" s="362">
        <v>56029.843970000002</v>
      </c>
      <c r="Q1048" s="362">
        <v>0</v>
      </c>
      <c r="R1048" s="363">
        <v>56029.843970000002</v>
      </c>
    </row>
    <row r="1049" spans="1:18" ht="13.2">
      <c r="A1049" s="364"/>
      <c r="B1049" s="364"/>
      <c r="C1049" s="359" t="s">
        <v>408</v>
      </c>
      <c r="D1049" s="359" t="s">
        <v>408</v>
      </c>
      <c r="E1049" s="360">
        <v>365</v>
      </c>
      <c r="F1049" s="361">
        <v>108.57017</v>
      </c>
      <c r="G1049" s="362">
        <v>0</v>
      </c>
      <c r="H1049" s="362">
        <v>108.57017</v>
      </c>
      <c r="I1049" s="362">
        <v>1215.4398600000002</v>
      </c>
      <c r="J1049" s="362">
        <v>36.372330000000005</v>
      </c>
      <c r="K1049" s="362">
        <v>1251.8121899999999</v>
      </c>
      <c r="L1049" s="362">
        <v>1358.9549</v>
      </c>
      <c r="M1049" s="362">
        <v>84.224380000000011</v>
      </c>
      <c r="N1049" s="362">
        <v>1443.1792800000001</v>
      </c>
      <c r="O1049" s="362">
        <v>2803.5616400000004</v>
      </c>
      <c r="P1049" s="362">
        <v>22783.2778</v>
      </c>
      <c r="Q1049" s="362">
        <v>0</v>
      </c>
      <c r="R1049" s="363">
        <v>22783.2778</v>
      </c>
    </row>
    <row r="1050" spans="1:18" ht="13.2">
      <c r="A1050" s="364"/>
      <c r="B1050" s="359" t="s">
        <v>16</v>
      </c>
      <c r="C1050" s="359" t="s">
        <v>260</v>
      </c>
      <c r="D1050" s="359" t="s">
        <v>260</v>
      </c>
      <c r="E1050" s="360">
        <v>73</v>
      </c>
      <c r="F1050" s="361">
        <v>1.3913199999999999</v>
      </c>
      <c r="G1050" s="362">
        <v>0</v>
      </c>
      <c r="H1050" s="362">
        <v>1.3913199999999999</v>
      </c>
      <c r="I1050" s="362">
        <v>4391.9230199999993</v>
      </c>
      <c r="J1050" s="362">
        <v>270.73859999999996</v>
      </c>
      <c r="K1050" s="362">
        <v>4662.6616199999999</v>
      </c>
      <c r="L1050" s="362">
        <v>2509.4552000000003</v>
      </c>
      <c r="M1050" s="362">
        <v>104.06538</v>
      </c>
      <c r="N1050" s="362">
        <v>2613.5205799999999</v>
      </c>
      <c r="O1050" s="362">
        <v>7277.5735199999999</v>
      </c>
      <c r="P1050" s="362">
        <v>34452.06955</v>
      </c>
      <c r="Q1050" s="362">
        <v>0</v>
      </c>
      <c r="R1050" s="363">
        <v>34452.06955</v>
      </c>
    </row>
    <row r="1051" spans="1:18" ht="13.2">
      <c r="A1051" s="364"/>
      <c r="B1051" s="364"/>
      <c r="C1051" s="359" t="s">
        <v>261</v>
      </c>
      <c r="D1051" s="359" t="s">
        <v>391</v>
      </c>
      <c r="E1051" s="360">
        <v>234</v>
      </c>
      <c r="F1051" s="361">
        <v>3.0030000000000001</v>
      </c>
      <c r="G1051" s="362">
        <v>0</v>
      </c>
      <c r="H1051" s="362">
        <v>3.0030000000000001</v>
      </c>
      <c r="I1051" s="362">
        <v>4207.8058600000004</v>
      </c>
      <c r="J1051" s="362">
        <v>129.62541000000002</v>
      </c>
      <c r="K1051" s="362">
        <v>4337.4312699999991</v>
      </c>
      <c r="L1051" s="362">
        <v>894.65922999999998</v>
      </c>
      <c r="M1051" s="362">
        <v>0</v>
      </c>
      <c r="N1051" s="362">
        <v>894.65922999999998</v>
      </c>
      <c r="O1051" s="362">
        <v>5235.0934999999999</v>
      </c>
      <c r="P1051" s="362">
        <v>34521.48459</v>
      </c>
      <c r="Q1051" s="362">
        <v>0</v>
      </c>
      <c r="R1051" s="363">
        <v>34521.48459</v>
      </c>
    </row>
    <row r="1052" spans="1:18" ht="13.2">
      <c r="A1052" s="364"/>
      <c r="B1052" s="364"/>
      <c r="C1052" s="364"/>
      <c r="D1052" s="359" t="s">
        <v>263</v>
      </c>
      <c r="E1052" s="360">
        <v>325</v>
      </c>
      <c r="F1052" s="361">
        <v>8.2345799999999993</v>
      </c>
      <c r="G1052" s="362">
        <v>0</v>
      </c>
      <c r="H1052" s="362">
        <v>8.2345799999999993</v>
      </c>
      <c r="I1052" s="362">
        <v>2739.76611</v>
      </c>
      <c r="J1052" s="362">
        <v>19.45223</v>
      </c>
      <c r="K1052" s="362">
        <v>2759.2183399999999</v>
      </c>
      <c r="L1052" s="362">
        <v>1599.9577300000001</v>
      </c>
      <c r="M1052" s="362">
        <v>20.874140000000001</v>
      </c>
      <c r="N1052" s="362">
        <v>1620.8318700000002</v>
      </c>
      <c r="O1052" s="362">
        <v>4388.2847899999997</v>
      </c>
      <c r="P1052" s="362">
        <v>38553.577509999996</v>
      </c>
      <c r="Q1052" s="362">
        <v>0</v>
      </c>
      <c r="R1052" s="363">
        <v>38553.577509999996</v>
      </c>
    </row>
    <row r="1053" spans="1:18" ht="13.2">
      <c r="A1053" s="364"/>
      <c r="B1053" s="364"/>
      <c r="C1053" s="364"/>
      <c r="D1053" s="359" t="s">
        <v>264</v>
      </c>
      <c r="E1053" s="360">
        <v>36</v>
      </c>
      <c r="F1053" s="361">
        <v>103.94469000000001</v>
      </c>
      <c r="G1053" s="362">
        <v>0</v>
      </c>
      <c r="H1053" s="362">
        <v>103.94469000000001</v>
      </c>
      <c r="I1053" s="362">
        <v>6033.1692599999997</v>
      </c>
      <c r="J1053" s="362">
        <v>146.03805</v>
      </c>
      <c r="K1053" s="362">
        <v>6179.2073099999998</v>
      </c>
      <c r="L1053" s="362">
        <v>3886.2834900000003</v>
      </c>
      <c r="M1053" s="362">
        <v>21.992259999999998</v>
      </c>
      <c r="N1053" s="362">
        <v>3908.2757499999998</v>
      </c>
      <c r="O1053" s="362">
        <v>10191.427750000001</v>
      </c>
      <c r="P1053" s="362">
        <v>45858.152170000001</v>
      </c>
      <c r="Q1053" s="362">
        <v>0</v>
      </c>
      <c r="R1053" s="363">
        <v>45858.152170000001</v>
      </c>
    </row>
    <row r="1054" spans="1:18" ht="13.2">
      <c r="A1054" s="364"/>
      <c r="B1054" s="364"/>
      <c r="C1054" s="359" t="s">
        <v>266</v>
      </c>
      <c r="D1054" s="359" t="s">
        <v>266</v>
      </c>
      <c r="E1054" s="360">
        <v>80</v>
      </c>
      <c r="F1054" s="361">
        <v>0</v>
      </c>
      <c r="G1054" s="362">
        <v>0</v>
      </c>
      <c r="H1054" s="362">
        <v>0</v>
      </c>
      <c r="I1054" s="362">
        <v>5018.8770400000003</v>
      </c>
      <c r="J1054" s="362">
        <v>737.28463999999997</v>
      </c>
      <c r="K1054" s="362">
        <v>5756.1616799999993</v>
      </c>
      <c r="L1054" s="362">
        <v>4378.4082500000004</v>
      </c>
      <c r="M1054" s="362">
        <v>70.370100000000008</v>
      </c>
      <c r="N1054" s="362">
        <v>4448.7783499999996</v>
      </c>
      <c r="O1054" s="362">
        <v>10204.94003</v>
      </c>
      <c r="P1054" s="362">
        <v>30765.316260000003</v>
      </c>
      <c r="Q1054" s="362">
        <v>0</v>
      </c>
      <c r="R1054" s="363">
        <v>30765.316260000003</v>
      </c>
    </row>
    <row r="1055" spans="1:18" ht="13.2">
      <c r="A1055" s="364"/>
      <c r="B1055" s="364"/>
      <c r="C1055" s="359" t="s">
        <v>268</v>
      </c>
      <c r="D1055" s="359" t="s">
        <v>269</v>
      </c>
      <c r="E1055" s="360">
        <v>37</v>
      </c>
      <c r="F1055" s="361">
        <v>0.60038000000000002</v>
      </c>
      <c r="G1055" s="362">
        <v>1.56111</v>
      </c>
      <c r="H1055" s="362">
        <v>2.1614899999999997</v>
      </c>
      <c r="I1055" s="362">
        <v>6276.6012000000001</v>
      </c>
      <c r="J1055" s="362">
        <v>793.37311</v>
      </c>
      <c r="K1055" s="362">
        <v>7069.9743099999996</v>
      </c>
      <c r="L1055" s="362">
        <v>8164.53881</v>
      </c>
      <c r="M1055" s="362">
        <v>1054.7993799999999</v>
      </c>
      <c r="N1055" s="362">
        <v>9219.3381899999986</v>
      </c>
      <c r="O1055" s="362">
        <v>16291.47399</v>
      </c>
      <c r="P1055" s="362">
        <v>48203.322820000001</v>
      </c>
      <c r="Q1055" s="362">
        <v>0</v>
      </c>
      <c r="R1055" s="363">
        <v>48203.322820000001</v>
      </c>
    </row>
    <row r="1056" spans="1:18" ht="13.2">
      <c r="A1056" s="364"/>
      <c r="B1056" s="364"/>
      <c r="C1056" s="359" t="s">
        <v>16</v>
      </c>
      <c r="D1056" s="359" t="s">
        <v>270</v>
      </c>
      <c r="E1056" s="360">
        <v>6</v>
      </c>
      <c r="F1056" s="361">
        <v>68.76164</v>
      </c>
      <c r="G1056" s="362">
        <v>1.8E-3</v>
      </c>
      <c r="H1056" s="362">
        <v>68.763440000000003</v>
      </c>
      <c r="I1056" s="362">
        <v>20926.084039999998</v>
      </c>
      <c r="J1056" s="362">
        <v>3588.34476</v>
      </c>
      <c r="K1056" s="362">
        <v>24514.428800000002</v>
      </c>
      <c r="L1056" s="362">
        <v>35122.144420000004</v>
      </c>
      <c r="M1056" s="362">
        <v>4249.2174400000004</v>
      </c>
      <c r="N1056" s="362">
        <v>39371.361859999997</v>
      </c>
      <c r="O1056" s="362">
        <v>63954.554100000001</v>
      </c>
      <c r="P1056" s="362">
        <v>115358.69131000001</v>
      </c>
      <c r="Q1056" s="362">
        <v>766.16718000000003</v>
      </c>
      <c r="R1056" s="363">
        <v>116124.85849</v>
      </c>
    </row>
    <row r="1057" spans="1:18" ht="13.2">
      <c r="A1057" s="364"/>
      <c r="B1057" s="364"/>
      <c r="C1057" s="364"/>
      <c r="D1057" s="364"/>
      <c r="E1057" s="365">
        <v>16</v>
      </c>
      <c r="F1057" s="366">
        <v>0</v>
      </c>
      <c r="G1057" s="367">
        <v>0</v>
      </c>
      <c r="H1057" s="367">
        <v>0</v>
      </c>
      <c r="I1057" s="367">
        <v>8465.2513400000007</v>
      </c>
      <c r="J1057" s="367">
        <v>1195.16644</v>
      </c>
      <c r="K1057" s="367">
        <v>9660.4177799999998</v>
      </c>
      <c r="L1057" s="367">
        <v>10633.19168</v>
      </c>
      <c r="M1057" s="367">
        <v>426.76211999999998</v>
      </c>
      <c r="N1057" s="367">
        <v>11059.953800000001</v>
      </c>
      <c r="O1057" s="367">
        <v>20720.371579999999</v>
      </c>
      <c r="P1057" s="367">
        <v>55684.924659999997</v>
      </c>
      <c r="Q1057" s="367">
        <v>0</v>
      </c>
      <c r="R1057" s="368">
        <v>55684.924659999997</v>
      </c>
    </row>
    <row r="1058" spans="1:18" ht="13.2">
      <c r="A1058" s="364"/>
      <c r="B1058" s="364"/>
      <c r="C1058" s="364"/>
      <c r="D1058" s="364"/>
      <c r="E1058" s="365">
        <v>35</v>
      </c>
      <c r="F1058" s="366">
        <v>0.44494</v>
      </c>
      <c r="G1058" s="367">
        <v>0</v>
      </c>
      <c r="H1058" s="367">
        <v>0.44494</v>
      </c>
      <c r="I1058" s="367">
        <v>10281.91582</v>
      </c>
      <c r="J1058" s="367">
        <v>1566.56423</v>
      </c>
      <c r="K1058" s="367">
        <v>11848.48005</v>
      </c>
      <c r="L1058" s="367">
        <v>9037.9039700000012</v>
      </c>
      <c r="M1058" s="367">
        <v>667.12658999999996</v>
      </c>
      <c r="N1058" s="367">
        <v>9705.0305600000011</v>
      </c>
      <c r="O1058" s="367">
        <v>21553.955550000002</v>
      </c>
      <c r="P1058" s="367">
        <v>52150.634859999998</v>
      </c>
      <c r="Q1058" s="367">
        <v>18.756259999999997</v>
      </c>
      <c r="R1058" s="368">
        <v>52169.39112</v>
      </c>
    </row>
    <row r="1059" spans="1:18" ht="13.2">
      <c r="A1059" s="364"/>
      <c r="B1059" s="364"/>
      <c r="C1059" s="364"/>
      <c r="D1059" s="364"/>
      <c r="E1059" s="365">
        <v>89</v>
      </c>
      <c r="F1059" s="366">
        <v>1297.0215800000001</v>
      </c>
      <c r="G1059" s="367">
        <v>119.83424000000001</v>
      </c>
      <c r="H1059" s="367">
        <v>1416.85582</v>
      </c>
      <c r="I1059" s="367">
        <v>8612.0685399999984</v>
      </c>
      <c r="J1059" s="367">
        <v>1787.3343600000001</v>
      </c>
      <c r="K1059" s="367">
        <v>10399.402900000001</v>
      </c>
      <c r="L1059" s="367">
        <v>4126.5500700000002</v>
      </c>
      <c r="M1059" s="367">
        <v>256.17225000000002</v>
      </c>
      <c r="N1059" s="367">
        <v>4382.7223199999999</v>
      </c>
      <c r="O1059" s="367">
        <v>16198.981039999999</v>
      </c>
      <c r="P1059" s="367">
        <v>60161.451110000002</v>
      </c>
      <c r="Q1059" s="367">
        <v>0</v>
      </c>
      <c r="R1059" s="368">
        <v>60161.451110000002</v>
      </c>
    </row>
    <row r="1060" spans="1:18" ht="13.2">
      <c r="A1060" s="364"/>
      <c r="B1060" s="364"/>
      <c r="C1060" s="364"/>
      <c r="D1060" s="364"/>
      <c r="E1060" s="365">
        <v>125</v>
      </c>
      <c r="F1060" s="366">
        <v>0</v>
      </c>
      <c r="G1060" s="367">
        <v>0</v>
      </c>
      <c r="H1060" s="367">
        <v>0</v>
      </c>
      <c r="I1060" s="367">
        <v>7431.4524199999996</v>
      </c>
      <c r="J1060" s="367">
        <v>2181.7782699999998</v>
      </c>
      <c r="K1060" s="367">
        <v>9613.2306900000003</v>
      </c>
      <c r="L1060" s="367">
        <v>6041.2107500000002</v>
      </c>
      <c r="M1060" s="367">
        <v>44.28031</v>
      </c>
      <c r="N1060" s="367">
        <v>6085.4910599999994</v>
      </c>
      <c r="O1060" s="367">
        <v>15698.721750000001</v>
      </c>
      <c r="P1060" s="367">
        <v>56590.94109</v>
      </c>
      <c r="Q1060" s="367">
        <v>447.36977000000002</v>
      </c>
      <c r="R1060" s="368">
        <v>57038.310859999998</v>
      </c>
    </row>
    <row r="1061" spans="1:18" ht="13.2">
      <c r="A1061" s="364"/>
      <c r="B1061" s="364"/>
      <c r="C1061" s="364"/>
      <c r="D1061" s="364"/>
      <c r="E1061" s="365">
        <v>148</v>
      </c>
      <c r="F1061" s="366">
        <v>0</v>
      </c>
      <c r="G1061" s="367">
        <v>0</v>
      </c>
      <c r="H1061" s="367">
        <v>0</v>
      </c>
      <c r="I1061" s="367">
        <v>5504.6877599999998</v>
      </c>
      <c r="J1061" s="367">
        <v>466.48965999999996</v>
      </c>
      <c r="K1061" s="367">
        <v>5971.17742</v>
      </c>
      <c r="L1061" s="367">
        <v>3213.4884999999999</v>
      </c>
      <c r="M1061" s="367">
        <v>91.942189999999997</v>
      </c>
      <c r="N1061" s="367">
        <v>3305.4306900000001</v>
      </c>
      <c r="O1061" s="367">
        <v>9276.6081099999992</v>
      </c>
      <c r="P1061" s="367">
        <v>64265.730499999998</v>
      </c>
      <c r="Q1061" s="367">
        <v>0</v>
      </c>
      <c r="R1061" s="368">
        <v>64265.730499999998</v>
      </c>
    </row>
    <row r="1062" spans="1:18" ht="13.2">
      <c r="A1062" s="364"/>
      <c r="B1062" s="364"/>
      <c r="C1062" s="364"/>
      <c r="D1062" s="364"/>
      <c r="E1062" s="365">
        <v>158</v>
      </c>
      <c r="F1062" s="366">
        <v>0.74282000000000004</v>
      </c>
      <c r="G1062" s="367">
        <v>0</v>
      </c>
      <c r="H1062" s="367">
        <v>0.74282000000000004</v>
      </c>
      <c r="I1062" s="367">
        <v>7340.9359899999999</v>
      </c>
      <c r="J1062" s="367">
        <v>1050.40356</v>
      </c>
      <c r="K1062" s="367">
        <v>8391.3395500000006</v>
      </c>
      <c r="L1062" s="367">
        <v>1968.3700200000001</v>
      </c>
      <c r="M1062" s="367">
        <v>101.68136</v>
      </c>
      <c r="N1062" s="367">
        <v>2070.0513799999999</v>
      </c>
      <c r="O1062" s="367">
        <v>10462.133750000001</v>
      </c>
      <c r="P1062" s="367">
        <v>46449.615850000002</v>
      </c>
      <c r="Q1062" s="367">
        <v>54.77657</v>
      </c>
      <c r="R1062" s="368">
        <v>46504.392420000004</v>
      </c>
    </row>
    <row r="1063" spans="1:18" ht="13.2">
      <c r="A1063" s="364"/>
      <c r="B1063" s="364"/>
      <c r="C1063" s="364"/>
      <c r="D1063" s="359" t="s">
        <v>74</v>
      </c>
      <c r="E1063" s="360">
        <v>34</v>
      </c>
      <c r="F1063" s="361">
        <v>10.538680000000001</v>
      </c>
      <c r="G1063" s="362">
        <v>0</v>
      </c>
      <c r="H1063" s="362">
        <v>10.538680000000001</v>
      </c>
      <c r="I1063" s="362">
        <v>8035.4660300000005</v>
      </c>
      <c r="J1063" s="362">
        <v>535.38194999999996</v>
      </c>
      <c r="K1063" s="362">
        <v>8570.8479800000005</v>
      </c>
      <c r="L1063" s="362">
        <v>5862.85815</v>
      </c>
      <c r="M1063" s="362">
        <v>158.03054999999998</v>
      </c>
      <c r="N1063" s="362">
        <v>6020.8887000000004</v>
      </c>
      <c r="O1063" s="362">
        <v>14602.27536</v>
      </c>
      <c r="P1063" s="362">
        <v>81453.34117</v>
      </c>
      <c r="Q1063" s="362">
        <v>74.670550000000006</v>
      </c>
      <c r="R1063" s="363">
        <v>81528.011719999995</v>
      </c>
    </row>
    <row r="1064" spans="1:18" ht="13.2">
      <c r="A1064" s="364"/>
      <c r="B1064" s="364"/>
      <c r="C1064" s="364"/>
      <c r="D1064" s="359" t="s">
        <v>73</v>
      </c>
      <c r="E1064" s="360">
        <v>7</v>
      </c>
      <c r="F1064" s="361">
        <v>1.0500000000000001E-2</v>
      </c>
      <c r="G1064" s="362">
        <v>0</v>
      </c>
      <c r="H1064" s="362">
        <v>1.0500000000000001E-2</v>
      </c>
      <c r="I1064" s="362">
        <v>13315.336289999999</v>
      </c>
      <c r="J1064" s="362">
        <v>1888.2576999999999</v>
      </c>
      <c r="K1064" s="362">
        <v>15203.593989999999</v>
      </c>
      <c r="L1064" s="362">
        <v>19769.97841</v>
      </c>
      <c r="M1064" s="362">
        <v>963.66201999999998</v>
      </c>
      <c r="N1064" s="362">
        <v>20733.640429999999</v>
      </c>
      <c r="O1064" s="362">
        <v>35937.244920000005</v>
      </c>
      <c r="P1064" s="362">
        <v>51303.077299999997</v>
      </c>
      <c r="Q1064" s="362">
        <v>763.37691000000007</v>
      </c>
      <c r="R1064" s="363">
        <v>52066.454210000004</v>
      </c>
    </row>
    <row r="1065" spans="1:18" ht="13.2">
      <c r="A1065" s="364"/>
      <c r="B1065" s="364"/>
      <c r="C1065" s="364"/>
      <c r="D1065" s="364"/>
      <c r="E1065" s="365">
        <v>82</v>
      </c>
      <c r="F1065" s="366">
        <v>2.6900000000000001E-3</v>
      </c>
      <c r="G1065" s="367">
        <v>0</v>
      </c>
      <c r="H1065" s="367">
        <v>2.6900000000000001E-3</v>
      </c>
      <c r="I1065" s="367">
        <v>5626.8472099999999</v>
      </c>
      <c r="J1065" s="367">
        <v>859.52281000000005</v>
      </c>
      <c r="K1065" s="367">
        <v>6486.3700199999994</v>
      </c>
      <c r="L1065" s="367">
        <v>6464.5759100000005</v>
      </c>
      <c r="M1065" s="367">
        <v>91.002179999999996</v>
      </c>
      <c r="N1065" s="367">
        <v>6555.57809</v>
      </c>
      <c r="O1065" s="367">
        <v>13041.950800000001</v>
      </c>
      <c r="P1065" s="367">
        <v>63511.228750000002</v>
      </c>
      <c r="Q1065" s="367">
        <v>184.33492999999999</v>
      </c>
      <c r="R1065" s="368">
        <v>63695.563679999999</v>
      </c>
    </row>
    <row r="1066" spans="1:18" ht="13.2">
      <c r="A1066" s="364"/>
      <c r="B1066" s="364"/>
      <c r="C1066" s="364"/>
      <c r="D1066" s="364"/>
      <c r="E1066" s="365">
        <v>379</v>
      </c>
      <c r="F1066" s="366">
        <v>84.488799999999998</v>
      </c>
      <c r="G1066" s="367">
        <v>0</v>
      </c>
      <c r="H1066" s="367">
        <v>84.488799999999998</v>
      </c>
      <c r="I1066" s="367">
        <v>2664.3295899999998</v>
      </c>
      <c r="J1066" s="367">
        <v>156.90599</v>
      </c>
      <c r="K1066" s="367">
        <v>2821.23558</v>
      </c>
      <c r="L1066" s="367">
        <v>2599.4939199999999</v>
      </c>
      <c r="M1066" s="367">
        <v>3.1097600000000001</v>
      </c>
      <c r="N1066" s="367">
        <v>2602.6036800000002</v>
      </c>
      <c r="O1066" s="367">
        <v>5508.3280599999998</v>
      </c>
      <c r="P1066" s="367">
        <v>35398.002099999998</v>
      </c>
      <c r="Q1066" s="367">
        <v>0</v>
      </c>
      <c r="R1066" s="368">
        <v>35398.002099999998</v>
      </c>
    </row>
    <row r="1067" spans="1:18" ht="13.2">
      <c r="A1067" s="364"/>
      <c r="B1067" s="364"/>
      <c r="C1067" s="364"/>
      <c r="D1067" s="359" t="s">
        <v>55</v>
      </c>
      <c r="E1067" s="360">
        <v>65</v>
      </c>
      <c r="F1067" s="361">
        <v>47.829449999999994</v>
      </c>
      <c r="G1067" s="362">
        <v>0.71265999999999996</v>
      </c>
      <c r="H1067" s="362">
        <v>48.542110000000001</v>
      </c>
      <c r="I1067" s="362">
        <v>9489.9107899999999</v>
      </c>
      <c r="J1067" s="362">
        <v>1994.7617600000001</v>
      </c>
      <c r="K1067" s="362">
        <v>11484.672550000001</v>
      </c>
      <c r="L1067" s="362">
        <v>5988.1014699999996</v>
      </c>
      <c r="M1067" s="362">
        <v>1318.61925</v>
      </c>
      <c r="N1067" s="362">
        <v>7306.7207199999993</v>
      </c>
      <c r="O1067" s="362">
        <v>18839.935379999999</v>
      </c>
      <c r="P1067" s="362">
        <v>41844.318420000003</v>
      </c>
      <c r="Q1067" s="362">
        <v>710.96493999999996</v>
      </c>
      <c r="R1067" s="363">
        <v>42555.283360000001</v>
      </c>
    </row>
    <row r="1068" spans="1:18" ht="13.2">
      <c r="A1068" s="364"/>
      <c r="B1068" s="364"/>
      <c r="C1068" s="364"/>
      <c r="D1068" s="364"/>
      <c r="E1068" s="365">
        <v>103</v>
      </c>
      <c r="F1068" s="366">
        <v>611.42585999999994</v>
      </c>
      <c r="G1068" s="367">
        <v>492.16510999999997</v>
      </c>
      <c r="H1068" s="367">
        <v>1103.59097</v>
      </c>
      <c r="I1068" s="367">
        <v>10683.95019</v>
      </c>
      <c r="J1068" s="367">
        <v>1947.09422</v>
      </c>
      <c r="K1068" s="367">
        <v>12631.04441</v>
      </c>
      <c r="L1068" s="367">
        <v>12955.219560000001</v>
      </c>
      <c r="M1068" s="367">
        <v>639.89228000000003</v>
      </c>
      <c r="N1068" s="367">
        <v>13595.11184</v>
      </c>
      <c r="O1068" s="367">
        <v>27329.747219999997</v>
      </c>
      <c r="P1068" s="367">
        <v>80577.37083</v>
      </c>
      <c r="Q1068" s="367">
        <v>1382.8067100000001</v>
      </c>
      <c r="R1068" s="368">
        <v>81960.177540000004</v>
      </c>
    </row>
    <row r="1069" spans="1:18" ht="13.2">
      <c r="A1069" s="364"/>
      <c r="B1069" s="364"/>
      <c r="C1069" s="364"/>
      <c r="D1069" s="364"/>
      <c r="E1069" s="365">
        <v>127</v>
      </c>
      <c r="F1069" s="366">
        <v>339.39065999999997</v>
      </c>
      <c r="G1069" s="367">
        <v>140.79889</v>
      </c>
      <c r="H1069" s="367">
        <v>480.18955</v>
      </c>
      <c r="I1069" s="367">
        <v>45553.783630000005</v>
      </c>
      <c r="J1069" s="367">
        <v>10184.820900000001</v>
      </c>
      <c r="K1069" s="367">
        <v>55738.604530000004</v>
      </c>
      <c r="L1069" s="367">
        <v>79092.482150000011</v>
      </c>
      <c r="M1069" s="367">
        <v>6553.9695599999995</v>
      </c>
      <c r="N1069" s="367">
        <v>85646.451709999994</v>
      </c>
      <c r="O1069" s="367">
        <v>141865.24578999999</v>
      </c>
      <c r="P1069" s="367">
        <v>131482.39945999999</v>
      </c>
      <c r="Q1069" s="367">
        <v>2973.88247</v>
      </c>
      <c r="R1069" s="368">
        <v>134456.28193</v>
      </c>
    </row>
    <row r="1070" spans="1:18" ht="13.2">
      <c r="A1070" s="364"/>
      <c r="B1070" s="364"/>
      <c r="C1070" s="364"/>
      <c r="D1070" s="359" t="s">
        <v>16</v>
      </c>
      <c r="E1070" s="360">
        <v>26</v>
      </c>
      <c r="F1070" s="361">
        <v>177.69382999999999</v>
      </c>
      <c r="G1070" s="362">
        <v>147.57427999999999</v>
      </c>
      <c r="H1070" s="362">
        <v>325.26810999999998</v>
      </c>
      <c r="I1070" s="362">
        <v>19297.261690000003</v>
      </c>
      <c r="J1070" s="362">
        <v>5853.3054199999997</v>
      </c>
      <c r="K1070" s="362">
        <v>25150.56711</v>
      </c>
      <c r="L1070" s="362">
        <v>50710.114219999996</v>
      </c>
      <c r="M1070" s="362">
        <v>5043.6539199999997</v>
      </c>
      <c r="N1070" s="362">
        <v>55753.76814</v>
      </c>
      <c r="O1070" s="362">
        <v>81229.603359999994</v>
      </c>
      <c r="P1070" s="362">
        <v>108630.98834000001</v>
      </c>
      <c r="Q1070" s="362">
        <v>3268.2693799999997</v>
      </c>
      <c r="R1070" s="363">
        <v>111899.25771999999</v>
      </c>
    </row>
    <row r="1071" spans="1:18" ht="13.2">
      <c r="A1071" s="364"/>
      <c r="B1071" s="364"/>
      <c r="C1071" s="364"/>
      <c r="D1071" s="364"/>
      <c r="E1071" s="365">
        <v>376</v>
      </c>
      <c r="F1071" s="366">
        <v>5.4445100000000002</v>
      </c>
      <c r="G1071" s="367">
        <v>49.151110000000003</v>
      </c>
      <c r="H1071" s="367">
        <v>54.595620000000004</v>
      </c>
      <c r="I1071" s="367">
        <v>10776.565500000001</v>
      </c>
      <c r="J1071" s="367">
        <v>3118.58853</v>
      </c>
      <c r="K1071" s="367">
        <v>13895.15403</v>
      </c>
      <c r="L1071" s="367">
        <v>31679.845280000001</v>
      </c>
      <c r="M1071" s="367">
        <v>6087.0053600000001</v>
      </c>
      <c r="N1071" s="367">
        <v>37766.850640000004</v>
      </c>
      <c r="O1071" s="367">
        <v>51716.600290000002</v>
      </c>
      <c r="P1071" s="367">
        <v>71428.727200000008</v>
      </c>
      <c r="Q1071" s="367">
        <v>2355.2737200000001</v>
      </c>
      <c r="R1071" s="368">
        <v>73784.000920000006</v>
      </c>
    </row>
    <row r="1072" spans="1:18" ht="13.2">
      <c r="A1072" s="364"/>
      <c r="B1072" s="364"/>
      <c r="C1072" s="364"/>
      <c r="D1072" s="359" t="s">
        <v>57</v>
      </c>
      <c r="E1072" s="360">
        <v>11</v>
      </c>
      <c r="F1072" s="361">
        <v>829.52713000000006</v>
      </c>
      <c r="G1072" s="362">
        <v>19.452869999999997</v>
      </c>
      <c r="H1072" s="362">
        <v>848.98</v>
      </c>
      <c r="I1072" s="362">
        <v>14630.608980000001</v>
      </c>
      <c r="J1072" s="362">
        <v>2932.7270800000001</v>
      </c>
      <c r="K1072" s="362">
        <v>17563.336059999998</v>
      </c>
      <c r="L1072" s="362">
        <v>31563.269250000001</v>
      </c>
      <c r="M1072" s="362">
        <v>2794.02846</v>
      </c>
      <c r="N1072" s="362">
        <v>34357.297709999999</v>
      </c>
      <c r="O1072" s="362">
        <v>52769.613770000004</v>
      </c>
      <c r="P1072" s="362">
        <v>50735.553220000002</v>
      </c>
      <c r="Q1072" s="362">
        <v>222.39042000000001</v>
      </c>
      <c r="R1072" s="363">
        <v>50957.943639999998</v>
      </c>
    </row>
    <row r="1073" spans="1:18" ht="13.2">
      <c r="A1073" s="364"/>
      <c r="B1073" s="364"/>
      <c r="C1073" s="364"/>
      <c r="D1073" s="364"/>
      <c r="E1073" s="365">
        <v>48</v>
      </c>
      <c r="F1073" s="366">
        <v>6.9250500000000006</v>
      </c>
      <c r="G1073" s="367">
        <v>46.696169999999995</v>
      </c>
      <c r="H1073" s="367">
        <v>53.621220000000001</v>
      </c>
      <c r="I1073" s="367">
        <v>12536.247460000001</v>
      </c>
      <c r="J1073" s="367">
        <v>8812.9469600000011</v>
      </c>
      <c r="K1073" s="367">
        <v>21349.194420000003</v>
      </c>
      <c r="L1073" s="367">
        <v>12804.36951</v>
      </c>
      <c r="M1073" s="367">
        <v>1117.3183300000001</v>
      </c>
      <c r="N1073" s="367">
        <v>13921.687840000001</v>
      </c>
      <c r="O1073" s="367">
        <v>35324.503479999999</v>
      </c>
      <c r="P1073" s="367">
        <v>45234.625020000007</v>
      </c>
      <c r="Q1073" s="367">
        <v>57.513820000000003</v>
      </c>
      <c r="R1073" s="368">
        <v>45292.138840000007</v>
      </c>
    </row>
    <row r="1074" spans="1:18" ht="13.2">
      <c r="A1074" s="364"/>
      <c r="B1074" s="364"/>
      <c r="C1074" s="364"/>
      <c r="D1074" s="364"/>
      <c r="E1074" s="365">
        <v>51</v>
      </c>
      <c r="F1074" s="366">
        <v>174.98227</v>
      </c>
      <c r="G1074" s="367">
        <v>4.0000000000000003E-5</v>
      </c>
      <c r="H1074" s="367">
        <v>174.98230999999998</v>
      </c>
      <c r="I1074" s="367">
        <v>9992.92814</v>
      </c>
      <c r="J1074" s="367">
        <v>2008.7079799999999</v>
      </c>
      <c r="K1074" s="367">
        <v>12001.636119999999</v>
      </c>
      <c r="L1074" s="367">
        <v>21746.825210000003</v>
      </c>
      <c r="M1074" s="367">
        <v>3749.9565699999998</v>
      </c>
      <c r="N1074" s="367">
        <v>25496.781780000001</v>
      </c>
      <c r="O1074" s="367">
        <v>37673.40021</v>
      </c>
      <c r="P1074" s="367">
        <v>38124.618630000004</v>
      </c>
      <c r="Q1074" s="367">
        <v>660.66773999999998</v>
      </c>
      <c r="R1074" s="368">
        <v>38785.286369999994</v>
      </c>
    </row>
    <row r="1075" spans="1:18" ht="13.2">
      <c r="A1075" s="364"/>
      <c r="B1075" s="364"/>
      <c r="C1075" s="364"/>
      <c r="D1075" s="364"/>
      <c r="E1075" s="365">
        <v>54</v>
      </c>
      <c r="F1075" s="366">
        <v>17.618759999999998</v>
      </c>
      <c r="G1075" s="367">
        <v>1.1000000000000001E-3</v>
      </c>
      <c r="H1075" s="367">
        <v>17.619859999999999</v>
      </c>
      <c r="I1075" s="367">
        <v>8269.9582100000007</v>
      </c>
      <c r="J1075" s="367">
        <v>968.24593999999991</v>
      </c>
      <c r="K1075" s="367">
        <v>9238.2041499999996</v>
      </c>
      <c r="L1075" s="367">
        <v>6624.8852500000003</v>
      </c>
      <c r="M1075" s="367">
        <v>406.69059000000004</v>
      </c>
      <c r="N1075" s="367">
        <v>7031.5758399999995</v>
      </c>
      <c r="O1075" s="367">
        <v>16287.39985</v>
      </c>
      <c r="P1075" s="367">
        <v>68872.606280000007</v>
      </c>
      <c r="Q1075" s="367">
        <v>12.319139999999999</v>
      </c>
      <c r="R1075" s="368">
        <v>68884.92542</v>
      </c>
    </row>
    <row r="1076" spans="1:18" ht="13.2">
      <c r="A1076" s="364"/>
      <c r="B1076" s="364"/>
      <c r="C1076" s="364"/>
      <c r="D1076" s="364"/>
      <c r="E1076" s="365">
        <v>67</v>
      </c>
      <c r="F1076" s="366">
        <v>1.34453</v>
      </c>
      <c r="G1076" s="367">
        <v>0</v>
      </c>
      <c r="H1076" s="367">
        <v>1.34453</v>
      </c>
      <c r="I1076" s="367">
        <v>15323.429550000001</v>
      </c>
      <c r="J1076" s="367">
        <v>1778.4262800000001</v>
      </c>
      <c r="K1076" s="367">
        <v>17101.855829999997</v>
      </c>
      <c r="L1076" s="367">
        <v>26108.793579999998</v>
      </c>
      <c r="M1076" s="367">
        <v>1519.9390000000001</v>
      </c>
      <c r="N1076" s="367">
        <v>27628.73258</v>
      </c>
      <c r="O1076" s="367">
        <v>44731.932939999999</v>
      </c>
      <c r="P1076" s="367">
        <v>111279.02098</v>
      </c>
      <c r="Q1076" s="367">
        <v>0</v>
      </c>
      <c r="R1076" s="368">
        <v>111279.02098</v>
      </c>
    </row>
    <row r="1077" spans="1:18" ht="13.2">
      <c r="A1077" s="364"/>
      <c r="B1077" s="364"/>
      <c r="C1077" s="364"/>
      <c r="D1077" s="359" t="s">
        <v>272</v>
      </c>
      <c r="E1077" s="360">
        <v>15</v>
      </c>
      <c r="F1077" s="361">
        <v>3.1515500000000003</v>
      </c>
      <c r="G1077" s="362">
        <v>0</v>
      </c>
      <c r="H1077" s="362">
        <v>3.1515500000000003</v>
      </c>
      <c r="I1077" s="362">
        <v>7262.6689100000003</v>
      </c>
      <c r="J1077" s="362">
        <v>878.96763999999996</v>
      </c>
      <c r="K1077" s="362">
        <v>8141.6365500000002</v>
      </c>
      <c r="L1077" s="362">
        <v>11797.981960000001</v>
      </c>
      <c r="M1077" s="362">
        <v>412.77728999999999</v>
      </c>
      <c r="N1077" s="362">
        <v>12210.759249999999</v>
      </c>
      <c r="O1077" s="362">
        <v>20355.547350000001</v>
      </c>
      <c r="P1077" s="362">
        <v>45234.220049999996</v>
      </c>
      <c r="Q1077" s="362">
        <v>52.686250000000001</v>
      </c>
      <c r="R1077" s="363">
        <v>45286.906299999995</v>
      </c>
    </row>
    <row r="1078" spans="1:18" ht="13.2">
      <c r="A1078" s="364"/>
      <c r="B1078" s="364"/>
      <c r="C1078" s="364"/>
      <c r="D1078" s="364"/>
      <c r="E1078" s="365">
        <v>343</v>
      </c>
      <c r="F1078" s="366">
        <v>0</v>
      </c>
      <c r="G1078" s="367">
        <v>0</v>
      </c>
      <c r="H1078" s="367">
        <v>0</v>
      </c>
      <c r="I1078" s="367">
        <v>2992.4811</v>
      </c>
      <c r="J1078" s="367">
        <v>295.98859000000004</v>
      </c>
      <c r="K1078" s="367">
        <v>3288.4696899999999</v>
      </c>
      <c r="L1078" s="367">
        <v>905.18990000000008</v>
      </c>
      <c r="M1078" s="367">
        <v>16.033819999999999</v>
      </c>
      <c r="N1078" s="367">
        <v>921.22371999999996</v>
      </c>
      <c r="O1078" s="367">
        <v>4209.6934099999999</v>
      </c>
      <c r="P1078" s="367">
        <v>35996.568719999996</v>
      </c>
      <c r="Q1078" s="367">
        <v>0</v>
      </c>
      <c r="R1078" s="368">
        <v>35996.568719999996</v>
      </c>
    </row>
    <row r="1079" spans="1:18" ht="13.2">
      <c r="A1079" s="364"/>
      <c r="B1079" s="364"/>
      <c r="C1079" s="364"/>
      <c r="D1079" s="359" t="s">
        <v>273</v>
      </c>
      <c r="E1079" s="360">
        <v>33</v>
      </c>
      <c r="F1079" s="361">
        <v>1027.89824</v>
      </c>
      <c r="G1079" s="362">
        <v>48.256260000000005</v>
      </c>
      <c r="H1079" s="362">
        <v>1076.1545000000001</v>
      </c>
      <c r="I1079" s="362">
        <v>13236.338320000001</v>
      </c>
      <c r="J1079" s="362">
        <v>1735.2735700000001</v>
      </c>
      <c r="K1079" s="362">
        <v>14971.61189</v>
      </c>
      <c r="L1079" s="362">
        <v>25316.21802</v>
      </c>
      <c r="M1079" s="362">
        <v>2769.51028</v>
      </c>
      <c r="N1079" s="362">
        <v>28085.728300000002</v>
      </c>
      <c r="O1079" s="362">
        <v>44133.49469</v>
      </c>
      <c r="P1079" s="362">
        <v>54236.496740000002</v>
      </c>
      <c r="Q1079" s="362">
        <v>0</v>
      </c>
      <c r="R1079" s="363">
        <v>54236.496740000002</v>
      </c>
    </row>
    <row r="1080" spans="1:18" ht="13.2">
      <c r="A1080" s="364"/>
      <c r="B1080" s="364"/>
      <c r="C1080" s="364"/>
      <c r="D1080" s="364"/>
      <c r="E1080" s="365">
        <v>163</v>
      </c>
      <c r="F1080" s="366">
        <v>0</v>
      </c>
      <c r="G1080" s="367">
        <v>0</v>
      </c>
      <c r="H1080" s="367">
        <v>0</v>
      </c>
      <c r="I1080" s="367">
        <v>4678.8825199999992</v>
      </c>
      <c r="J1080" s="367">
        <v>215.75233</v>
      </c>
      <c r="K1080" s="367">
        <v>4894.6348499999995</v>
      </c>
      <c r="L1080" s="367">
        <v>582.56477000000007</v>
      </c>
      <c r="M1080" s="367">
        <v>3.8325100000000001</v>
      </c>
      <c r="N1080" s="367">
        <v>586.39728000000002</v>
      </c>
      <c r="O1080" s="367">
        <v>5481.0321299999996</v>
      </c>
      <c r="P1080" s="367">
        <v>54557.83943</v>
      </c>
      <c r="Q1080" s="367">
        <v>0</v>
      </c>
      <c r="R1080" s="368">
        <v>54557.83943</v>
      </c>
    </row>
    <row r="1081" spans="1:18" ht="13.2">
      <c r="A1081" s="364"/>
      <c r="B1081" s="364"/>
      <c r="C1081" s="364"/>
      <c r="D1081" s="359" t="s">
        <v>274</v>
      </c>
      <c r="E1081" s="360">
        <v>64</v>
      </c>
      <c r="F1081" s="361">
        <v>0.92059999999999997</v>
      </c>
      <c r="G1081" s="362">
        <v>4.2100000000000002E-3</v>
      </c>
      <c r="H1081" s="362">
        <v>0.92480999999999991</v>
      </c>
      <c r="I1081" s="362">
        <v>8639.7474700000002</v>
      </c>
      <c r="J1081" s="362">
        <v>1848.4441999999999</v>
      </c>
      <c r="K1081" s="362">
        <v>10488.19167</v>
      </c>
      <c r="L1081" s="362">
        <v>22398.692300000002</v>
      </c>
      <c r="M1081" s="362">
        <v>3060.0052900000001</v>
      </c>
      <c r="N1081" s="362">
        <v>25458.69759</v>
      </c>
      <c r="O1081" s="362">
        <v>35947.81407</v>
      </c>
      <c r="P1081" s="362">
        <v>34493.116430000002</v>
      </c>
      <c r="Q1081" s="362">
        <v>1654.94731</v>
      </c>
      <c r="R1081" s="363">
        <v>36148.063740000005</v>
      </c>
    </row>
    <row r="1082" spans="1:18" ht="13.2">
      <c r="A1082" s="364"/>
      <c r="B1082" s="364"/>
      <c r="C1082" s="364"/>
      <c r="D1082" s="359" t="s">
        <v>59</v>
      </c>
      <c r="E1082" s="360">
        <v>28</v>
      </c>
      <c r="F1082" s="361">
        <v>183.01203000000001</v>
      </c>
      <c r="G1082" s="362">
        <v>134.21409</v>
      </c>
      <c r="H1082" s="362">
        <v>317.22611999999998</v>
      </c>
      <c r="I1082" s="362">
        <v>32530.798940000001</v>
      </c>
      <c r="J1082" s="362">
        <v>10729.213519999999</v>
      </c>
      <c r="K1082" s="362">
        <v>43260.012459999998</v>
      </c>
      <c r="L1082" s="362">
        <v>106615.75167</v>
      </c>
      <c r="M1082" s="362">
        <v>15025.330260000001</v>
      </c>
      <c r="N1082" s="362">
        <v>121641.08193</v>
      </c>
      <c r="O1082" s="362">
        <v>165218.32050999999</v>
      </c>
      <c r="P1082" s="362">
        <v>41000.094069999999</v>
      </c>
      <c r="Q1082" s="362">
        <v>935.80035999999996</v>
      </c>
      <c r="R1082" s="363">
        <v>41935.89443</v>
      </c>
    </row>
    <row r="1083" spans="1:18" ht="13.2">
      <c r="A1083" s="364"/>
      <c r="B1083" s="364"/>
      <c r="C1083" s="364"/>
      <c r="D1083" s="364"/>
      <c r="E1083" s="365">
        <v>114</v>
      </c>
      <c r="F1083" s="366">
        <v>1594.6092900000001</v>
      </c>
      <c r="G1083" s="367">
        <v>1.93479</v>
      </c>
      <c r="H1083" s="367">
        <v>1596.5440800000001</v>
      </c>
      <c r="I1083" s="367">
        <v>59634.910909999999</v>
      </c>
      <c r="J1083" s="367">
        <v>14151.26312</v>
      </c>
      <c r="K1083" s="367">
        <v>73786.174029999995</v>
      </c>
      <c r="L1083" s="367">
        <v>195491.90268999999</v>
      </c>
      <c r="M1083" s="367">
        <v>72798.534029999995</v>
      </c>
      <c r="N1083" s="367">
        <v>268290.43672</v>
      </c>
      <c r="O1083" s="367">
        <v>343673.15482999996</v>
      </c>
      <c r="P1083" s="367">
        <v>0</v>
      </c>
      <c r="Q1083" s="367">
        <v>0</v>
      </c>
      <c r="R1083" s="368">
        <v>0</v>
      </c>
    </row>
    <row r="1084" spans="1:18" ht="13.2">
      <c r="A1084" s="364"/>
      <c r="B1084" s="364"/>
      <c r="C1084" s="364"/>
      <c r="D1084" s="359" t="s">
        <v>82</v>
      </c>
      <c r="E1084" s="360">
        <v>17</v>
      </c>
      <c r="F1084" s="361">
        <v>2462.7151400000002</v>
      </c>
      <c r="G1084" s="362">
        <v>0.45618999999999998</v>
      </c>
      <c r="H1084" s="362">
        <v>2463.1713300000001</v>
      </c>
      <c r="I1084" s="362">
        <v>11568.97948</v>
      </c>
      <c r="J1084" s="362">
        <v>893.67123000000004</v>
      </c>
      <c r="K1084" s="362">
        <v>12462.650710000002</v>
      </c>
      <c r="L1084" s="362">
        <v>18220.304199999999</v>
      </c>
      <c r="M1084" s="362">
        <v>1122.5517199999999</v>
      </c>
      <c r="N1084" s="362">
        <v>19342.855920000002</v>
      </c>
      <c r="O1084" s="362">
        <v>34268.677960000001</v>
      </c>
      <c r="P1084" s="362">
        <v>61868.257060000004</v>
      </c>
      <c r="Q1084" s="362">
        <v>0</v>
      </c>
      <c r="R1084" s="363">
        <v>61868.257060000004</v>
      </c>
    </row>
    <row r="1085" spans="1:18" ht="13.2">
      <c r="A1085" s="364"/>
      <c r="B1085" s="364"/>
      <c r="C1085" s="364"/>
      <c r="D1085" s="364"/>
      <c r="E1085" s="365">
        <v>146</v>
      </c>
      <c r="F1085" s="366">
        <v>0.55500000000000005</v>
      </c>
      <c r="G1085" s="367">
        <v>0.76371</v>
      </c>
      <c r="H1085" s="367">
        <v>1.31871</v>
      </c>
      <c r="I1085" s="367">
        <v>9138.0477499999997</v>
      </c>
      <c r="J1085" s="367">
        <v>455.41575</v>
      </c>
      <c r="K1085" s="367">
        <v>9593.4634999999998</v>
      </c>
      <c r="L1085" s="367">
        <v>8160.2341900000001</v>
      </c>
      <c r="M1085" s="367">
        <v>71.137679999999989</v>
      </c>
      <c r="N1085" s="367">
        <v>8231.3718700000009</v>
      </c>
      <c r="O1085" s="367">
        <v>17826.154079999997</v>
      </c>
      <c r="P1085" s="367">
        <v>59582.031820000004</v>
      </c>
      <c r="Q1085" s="367">
        <v>0</v>
      </c>
      <c r="R1085" s="368">
        <v>59582.031820000004</v>
      </c>
    </row>
    <row r="1086" spans="1:18" ht="13.2">
      <c r="A1086" s="364"/>
      <c r="B1086" s="364"/>
      <c r="C1086" s="364"/>
      <c r="D1086" s="364"/>
      <c r="E1086" s="365">
        <v>366</v>
      </c>
      <c r="F1086" s="366">
        <v>1.8577900000000001</v>
      </c>
      <c r="G1086" s="367">
        <v>0</v>
      </c>
      <c r="H1086" s="367">
        <v>1.8577900000000001</v>
      </c>
      <c r="I1086" s="367">
        <v>5674.3010899999999</v>
      </c>
      <c r="J1086" s="367">
        <v>187.48232999999999</v>
      </c>
      <c r="K1086" s="367">
        <v>5861.7834199999998</v>
      </c>
      <c r="L1086" s="367">
        <v>766.2328</v>
      </c>
      <c r="M1086" s="367">
        <v>84.553380000000004</v>
      </c>
      <c r="N1086" s="367">
        <v>850.78618000000006</v>
      </c>
      <c r="O1086" s="367">
        <v>6714.4273899999998</v>
      </c>
      <c r="P1086" s="367">
        <v>57102.664100000002</v>
      </c>
      <c r="Q1086" s="367">
        <v>0</v>
      </c>
      <c r="R1086" s="368">
        <v>57102.664100000002</v>
      </c>
    </row>
    <row r="1087" spans="1:18" ht="13.2">
      <c r="A1087" s="364"/>
      <c r="B1087" s="364"/>
      <c r="C1087" s="364"/>
      <c r="D1087" s="359" t="s">
        <v>63</v>
      </c>
      <c r="E1087" s="360">
        <v>12</v>
      </c>
      <c r="F1087" s="361">
        <v>299.33535999999998</v>
      </c>
      <c r="G1087" s="362">
        <v>1428.4613300000001</v>
      </c>
      <c r="H1087" s="362">
        <v>1727.7966899999999</v>
      </c>
      <c r="I1087" s="362">
        <v>14452.547779999999</v>
      </c>
      <c r="J1087" s="362">
        <v>1572.3662899999999</v>
      </c>
      <c r="K1087" s="362">
        <v>16024.914070000001</v>
      </c>
      <c r="L1087" s="362">
        <v>25390.821019999999</v>
      </c>
      <c r="M1087" s="362">
        <v>1496.5176799999999</v>
      </c>
      <c r="N1087" s="362">
        <v>26887.3387</v>
      </c>
      <c r="O1087" s="362">
        <v>44640.049460000002</v>
      </c>
      <c r="P1087" s="362">
        <v>52901.5936</v>
      </c>
      <c r="Q1087" s="362">
        <v>0</v>
      </c>
      <c r="R1087" s="363">
        <v>52901.5936</v>
      </c>
    </row>
    <row r="1088" spans="1:18" ht="13.2">
      <c r="A1088" s="364"/>
      <c r="B1088" s="364"/>
      <c r="C1088" s="364"/>
      <c r="D1088" s="364"/>
      <c r="E1088" s="365">
        <v>27</v>
      </c>
      <c r="F1088" s="366">
        <v>65.529169999999993</v>
      </c>
      <c r="G1088" s="367">
        <v>6.8999999999999997E-4</v>
      </c>
      <c r="H1088" s="367">
        <v>65.529859999999999</v>
      </c>
      <c r="I1088" s="367">
        <v>19607.839769999999</v>
      </c>
      <c r="J1088" s="367">
        <v>4010.1443100000001</v>
      </c>
      <c r="K1088" s="367">
        <v>23617.984079999998</v>
      </c>
      <c r="L1088" s="367">
        <v>43102.122470000002</v>
      </c>
      <c r="M1088" s="367">
        <v>3888.3163199999999</v>
      </c>
      <c r="N1088" s="367">
        <v>46990.43879</v>
      </c>
      <c r="O1088" s="367">
        <v>70673.952730000005</v>
      </c>
      <c r="P1088" s="367">
        <v>49752.769070000002</v>
      </c>
      <c r="Q1088" s="367">
        <v>1211.1250600000001</v>
      </c>
      <c r="R1088" s="368">
        <v>50963.894130000001</v>
      </c>
    </row>
    <row r="1089" spans="1:18" ht="13.2">
      <c r="A1089" s="364"/>
      <c r="B1089" s="364"/>
      <c r="C1089" s="364"/>
      <c r="D1089" s="364"/>
      <c r="E1089" s="365">
        <v>72</v>
      </c>
      <c r="F1089" s="366">
        <v>9.6891800000000003</v>
      </c>
      <c r="G1089" s="367">
        <v>150.67722000000001</v>
      </c>
      <c r="H1089" s="367">
        <v>160.3664</v>
      </c>
      <c r="I1089" s="367">
        <v>10712.853090000001</v>
      </c>
      <c r="J1089" s="367">
        <v>1129.36716</v>
      </c>
      <c r="K1089" s="367">
        <v>11842.22025</v>
      </c>
      <c r="L1089" s="367">
        <v>19622.3603</v>
      </c>
      <c r="M1089" s="367">
        <v>827.55969999999991</v>
      </c>
      <c r="N1089" s="367">
        <v>20449.919999999998</v>
      </c>
      <c r="O1089" s="367">
        <v>32452.506649999999</v>
      </c>
      <c r="P1089" s="367">
        <v>58293.4424</v>
      </c>
      <c r="Q1089" s="367">
        <v>207.13639999999998</v>
      </c>
      <c r="R1089" s="368">
        <v>58500.578799999996</v>
      </c>
    </row>
    <row r="1090" spans="1:18" ht="13.2">
      <c r="A1090" s="364"/>
      <c r="B1090" s="364"/>
      <c r="C1090" s="364"/>
      <c r="D1090" s="364"/>
      <c r="E1090" s="365">
        <v>134</v>
      </c>
      <c r="F1090" s="366">
        <v>8.7600000000000004E-3</v>
      </c>
      <c r="G1090" s="367">
        <v>0.44606000000000001</v>
      </c>
      <c r="H1090" s="367">
        <v>0.45482</v>
      </c>
      <c r="I1090" s="367">
        <v>6282.4133899999997</v>
      </c>
      <c r="J1090" s="367">
        <v>765.69754</v>
      </c>
      <c r="K1090" s="367">
        <v>7048.1109299999998</v>
      </c>
      <c r="L1090" s="367">
        <v>2855.6646800000003</v>
      </c>
      <c r="M1090" s="367">
        <v>211.28110999999998</v>
      </c>
      <c r="N1090" s="367">
        <v>3066.9457900000002</v>
      </c>
      <c r="O1090" s="367">
        <v>10115.51154</v>
      </c>
      <c r="P1090" s="367">
        <v>62983.762130000003</v>
      </c>
      <c r="Q1090" s="367">
        <v>72.922110000000004</v>
      </c>
      <c r="R1090" s="368">
        <v>63056.684240000002</v>
      </c>
    </row>
    <row r="1091" spans="1:18" ht="13.2">
      <c r="A1091" s="364"/>
      <c r="B1091" s="364"/>
      <c r="C1091" s="364"/>
      <c r="D1091" s="364"/>
      <c r="E1091" s="365">
        <v>210</v>
      </c>
      <c r="F1091" s="366">
        <v>0</v>
      </c>
      <c r="G1091" s="367">
        <v>0</v>
      </c>
      <c r="H1091" s="367">
        <v>0</v>
      </c>
      <c r="I1091" s="367">
        <v>3544.6238399999997</v>
      </c>
      <c r="J1091" s="367">
        <v>78.888589999999994</v>
      </c>
      <c r="K1091" s="367">
        <v>3623.5124300000002</v>
      </c>
      <c r="L1091" s="367">
        <v>1415.171</v>
      </c>
      <c r="M1091" s="367">
        <v>0</v>
      </c>
      <c r="N1091" s="367">
        <v>1415.171</v>
      </c>
      <c r="O1091" s="367">
        <v>5038.68343</v>
      </c>
      <c r="P1091" s="367">
        <v>41040.630600000004</v>
      </c>
      <c r="Q1091" s="367">
        <v>0</v>
      </c>
      <c r="R1091" s="368">
        <v>41040.630600000004</v>
      </c>
    </row>
    <row r="1092" spans="1:18" ht="13.2">
      <c r="A1092" s="364"/>
      <c r="B1092" s="364"/>
      <c r="C1092" s="364"/>
      <c r="D1092" s="364"/>
      <c r="E1092" s="365">
        <v>378</v>
      </c>
      <c r="F1092" s="366">
        <v>0</v>
      </c>
      <c r="G1092" s="367">
        <v>0</v>
      </c>
      <c r="H1092" s="367">
        <v>0</v>
      </c>
      <c r="I1092" s="367">
        <v>3393.15805</v>
      </c>
      <c r="J1092" s="367">
        <v>812.81100000000004</v>
      </c>
      <c r="K1092" s="367">
        <v>4205.9690499999997</v>
      </c>
      <c r="L1092" s="367">
        <v>1150.8874499999999</v>
      </c>
      <c r="M1092" s="367">
        <v>0</v>
      </c>
      <c r="N1092" s="367">
        <v>1150.8874499999999</v>
      </c>
      <c r="O1092" s="367">
        <v>5356.8564999999999</v>
      </c>
      <c r="P1092" s="367">
        <v>22218.521399999998</v>
      </c>
      <c r="Q1092" s="367">
        <v>0</v>
      </c>
      <c r="R1092" s="368">
        <v>22218.521399999998</v>
      </c>
    </row>
    <row r="1093" spans="1:18" ht="13.2">
      <c r="A1093" s="364"/>
      <c r="B1093" s="364"/>
      <c r="C1093" s="364"/>
      <c r="D1093" s="364"/>
      <c r="E1093" s="365">
        <v>367</v>
      </c>
      <c r="F1093" s="366">
        <v>1.77088</v>
      </c>
      <c r="G1093" s="367">
        <v>9.3999999999999997E-4</v>
      </c>
      <c r="H1093" s="367">
        <v>1.77182</v>
      </c>
      <c r="I1093" s="367">
        <v>12768.94385</v>
      </c>
      <c r="J1093" s="367">
        <v>1667.0633400000002</v>
      </c>
      <c r="K1093" s="367">
        <v>14436.00719</v>
      </c>
      <c r="L1093" s="367">
        <v>16348.050569999999</v>
      </c>
      <c r="M1093" s="367">
        <v>704.93858999999998</v>
      </c>
      <c r="N1093" s="367">
        <v>17052.989160000001</v>
      </c>
      <c r="O1093" s="367">
        <v>31490.768170000003</v>
      </c>
      <c r="P1093" s="367">
        <v>53331.554929999998</v>
      </c>
      <c r="Q1093" s="367">
        <v>0</v>
      </c>
      <c r="R1093" s="368">
        <v>53331.554929999998</v>
      </c>
    </row>
    <row r="1094" spans="1:18" ht="13.2">
      <c r="A1094" s="364"/>
      <c r="B1094" s="364"/>
      <c r="C1094" s="364"/>
      <c r="D1094" s="364"/>
      <c r="E1094" s="365">
        <v>283</v>
      </c>
      <c r="F1094" s="366">
        <v>203.96652</v>
      </c>
      <c r="G1094" s="367">
        <v>19.743490000000001</v>
      </c>
      <c r="H1094" s="367">
        <v>223.71001000000001</v>
      </c>
      <c r="I1094" s="367">
        <v>20672.459329999998</v>
      </c>
      <c r="J1094" s="367">
        <v>3303.3791900000001</v>
      </c>
      <c r="K1094" s="367">
        <v>23975.838520000001</v>
      </c>
      <c r="L1094" s="367">
        <v>53446.872710000003</v>
      </c>
      <c r="M1094" s="367">
        <v>4548.4536799999996</v>
      </c>
      <c r="N1094" s="367">
        <v>57995.326390000002</v>
      </c>
      <c r="O1094" s="367">
        <v>82194.874920000002</v>
      </c>
      <c r="P1094" s="367">
        <v>84484.857049999991</v>
      </c>
      <c r="Q1094" s="367">
        <v>81.557600000000008</v>
      </c>
      <c r="R1094" s="368">
        <v>84566.414650000006</v>
      </c>
    </row>
    <row r="1095" spans="1:18" ht="13.2">
      <c r="A1095" s="364"/>
      <c r="B1095" s="364"/>
      <c r="C1095" s="364"/>
      <c r="D1095" s="359" t="s">
        <v>84</v>
      </c>
      <c r="E1095" s="360">
        <v>2</v>
      </c>
      <c r="F1095" s="361">
        <v>267.74518999999998</v>
      </c>
      <c r="G1095" s="362">
        <v>4.9800000000000001E-3</v>
      </c>
      <c r="H1095" s="362">
        <v>267.75016999999997</v>
      </c>
      <c r="I1095" s="362">
        <v>16178.81417</v>
      </c>
      <c r="J1095" s="362">
        <v>5643.2952999999998</v>
      </c>
      <c r="K1095" s="362">
        <v>21822.109469999999</v>
      </c>
      <c r="L1095" s="362">
        <v>34230.697119999997</v>
      </c>
      <c r="M1095" s="362">
        <v>2396.32683</v>
      </c>
      <c r="N1095" s="362">
        <v>36627.023950000003</v>
      </c>
      <c r="O1095" s="362">
        <v>58716.883590000005</v>
      </c>
      <c r="P1095" s="362">
        <v>96694.612739999997</v>
      </c>
      <c r="Q1095" s="362">
        <v>1153.38732</v>
      </c>
      <c r="R1095" s="363">
        <v>97848.000060000006</v>
      </c>
    </row>
    <row r="1096" spans="1:18" ht="13.2">
      <c r="A1096" s="364"/>
      <c r="B1096" s="364"/>
      <c r="C1096" s="364"/>
      <c r="D1096" s="364"/>
      <c r="E1096" s="365">
        <v>46</v>
      </c>
      <c r="F1096" s="366">
        <v>6.5401099999999994</v>
      </c>
      <c r="G1096" s="367">
        <v>82.932729999999992</v>
      </c>
      <c r="H1096" s="367">
        <v>89.472839999999991</v>
      </c>
      <c r="I1096" s="367">
        <v>15065.826580000001</v>
      </c>
      <c r="J1096" s="367">
        <v>2119.14923</v>
      </c>
      <c r="K1096" s="367">
        <v>17184.97581</v>
      </c>
      <c r="L1096" s="367">
        <v>24769.944289999999</v>
      </c>
      <c r="M1096" s="367">
        <v>1105.42472</v>
      </c>
      <c r="N1096" s="367">
        <v>25875.369010000002</v>
      </c>
      <c r="O1096" s="367">
        <v>43149.817659999993</v>
      </c>
      <c r="P1096" s="367">
        <v>63689.700090000006</v>
      </c>
      <c r="Q1096" s="367">
        <v>565.52128000000005</v>
      </c>
      <c r="R1096" s="368">
        <v>64255.221369999999</v>
      </c>
    </row>
    <row r="1097" spans="1:18" ht="13.2">
      <c r="A1097" s="364"/>
      <c r="B1097" s="364"/>
      <c r="C1097" s="364"/>
      <c r="D1097" s="364"/>
      <c r="E1097" s="365">
        <v>139</v>
      </c>
      <c r="F1097" s="366">
        <v>0</v>
      </c>
      <c r="G1097" s="367">
        <v>0</v>
      </c>
      <c r="H1097" s="367">
        <v>0</v>
      </c>
      <c r="I1097" s="367">
        <v>3633.8887799999998</v>
      </c>
      <c r="J1097" s="367">
        <v>270.94347999999997</v>
      </c>
      <c r="K1097" s="367">
        <v>3904.8322599999997</v>
      </c>
      <c r="L1097" s="367">
        <v>1281.41084</v>
      </c>
      <c r="M1097" s="367">
        <v>82.008520000000004</v>
      </c>
      <c r="N1097" s="367">
        <v>1363.4193600000001</v>
      </c>
      <c r="O1097" s="367">
        <v>5268.25162</v>
      </c>
      <c r="P1097" s="367">
        <v>43833.60901</v>
      </c>
      <c r="Q1097" s="367">
        <v>465.56936999999999</v>
      </c>
      <c r="R1097" s="368">
        <v>44299.178380000005</v>
      </c>
    </row>
    <row r="1098" spans="1:18" ht="13.2">
      <c r="A1098" s="364"/>
      <c r="B1098" s="364"/>
      <c r="C1098" s="364"/>
      <c r="D1098" s="364"/>
      <c r="E1098" s="365">
        <v>160</v>
      </c>
      <c r="F1098" s="366">
        <v>1.2800000000000001E-3</v>
      </c>
      <c r="G1098" s="367">
        <v>6.0999999999999997E-4</v>
      </c>
      <c r="H1098" s="367">
        <v>1.89E-3</v>
      </c>
      <c r="I1098" s="367">
        <v>10432.420609999999</v>
      </c>
      <c r="J1098" s="367">
        <v>1528.8164099999999</v>
      </c>
      <c r="K1098" s="367">
        <v>11961.237019999999</v>
      </c>
      <c r="L1098" s="367">
        <v>21782.72292</v>
      </c>
      <c r="M1098" s="367">
        <v>846.80419999999992</v>
      </c>
      <c r="N1098" s="367">
        <v>22629.527120000002</v>
      </c>
      <c r="O1098" s="367">
        <v>34590.766029999999</v>
      </c>
      <c r="P1098" s="367">
        <v>66481.87285</v>
      </c>
      <c r="Q1098" s="367">
        <v>0</v>
      </c>
      <c r="R1098" s="368">
        <v>66481.87285</v>
      </c>
    </row>
    <row r="1099" spans="1:18" ht="13.2">
      <c r="A1099" s="364"/>
      <c r="B1099" s="364"/>
      <c r="C1099" s="364"/>
      <c r="D1099" s="364"/>
      <c r="E1099" s="365">
        <v>322</v>
      </c>
      <c r="F1099" s="366">
        <v>0</v>
      </c>
      <c r="G1099" s="367">
        <v>0</v>
      </c>
      <c r="H1099" s="367">
        <v>0</v>
      </c>
      <c r="I1099" s="367">
        <v>3761.1958199999999</v>
      </c>
      <c r="J1099" s="367">
        <v>238.06251</v>
      </c>
      <c r="K1099" s="367">
        <v>3999.2583300000001</v>
      </c>
      <c r="L1099" s="367">
        <v>2934.6545299999998</v>
      </c>
      <c r="M1099" s="367">
        <v>22.546290000000003</v>
      </c>
      <c r="N1099" s="367">
        <v>2957.20082</v>
      </c>
      <c r="O1099" s="367">
        <v>6956.4591500000006</v>
      </c>
      <c r="P1099" s="367">
        <v>33843.63465</v>
      </c>
      <c r="Q1099" s="367">
        <v>0</v>
      </c>
      <c r="R1099" s="368">
        <v>33843.63465</v>
      </c>
    </row>
    <row r="1100" spans="1:18" ht="13.2">
      <c r="A1100" s="364"/>
      <c r="B1100" s="364"/>
      <c r="C1100" s="364"/>
      <c r="D1100" s="359" t="s">
        <v>275</v>
      </c>
      <c r="E1100" s="360">
        <v>18</v>
      </c>
      <c r="F1100" s="361">
        <v>0.22694999999999999</v>
      </c>
      <c r="G1100" s="362">
        <v>3.2509999999999997E-2</v>
      </c>
      <c r="H1100" s="362">
        <v>0.25945999999999997</v>
      </c>
      <c r="I1100" s="362">
        <v>10063.83086</v>
      </c>
      <c r="J1100" s="362">
        <v>2147.0754900000002</v>
      </c>
      <c r="K1100" s="362">
        <v>12210.906349999999</v>
      </c>
      <c r="L1100" s="362">
        <v>11143.3964</v>
      </c>
      <c r="M1100" s="362">
        <v>709.91506000000004</v>
      </c>
      <c r="N1100" s="362">
        <v>11853.311460000001</v>
      </c>
      <c r="O1100" s="362">
        <v>24064.477269999999</v>
      </c>
      <c r="P1100" s="362">
        <v>71272.743409999995</v>
      </c>
      <c r="Q1100" s="362">
        <v>528.95043999999996</v>
      </c>
      <c r="R1100" s="363">
        <v>71801.693849999996</v>
      </c>
    </row>
    <row r="1101" spans="1:18" ht="13.2">
      <c r="A1101" s="364"/>
      <c r="B1101" s="364"/>
      <c r="C1101" s="364"/>
      <c r="D1101" s="364"/>
      <c r="E1101" s="365">
        <v>373</v>
      </c>
      <c r="F1101" s="366">
        <v>0.93419000000000008</v>
      </c>
      <c r="G1101" s="367">
        <v>0.57596999999999998</v>
      </c>
      <c r="H1101" s="367">
        <v>1.5101600000000002</v>
      </c>
      <c r="I1101" s="367">
        <v>2517.71189</v>
      </c>
      <c r="J1101" s="367">
        <v>519.86929999999995</v>
      </c>
      <c r="K1101" s="367">
        <v>3037.5811899999999</v>
      </c>
      <c r="L1101" s="367">
        <v>1771.5807399999999</v>
      </c>
      <c r="M1101" s="367">
        <v>50.872680000000003</v>
      </c>
      <c r="N1101" s="367">
        <v>1822.4534199999998</v>
      </c>
      <c r="O1101" s="367">
        <v>4861.5447699999995</v>
      </c>
      <c r="P1101" s="367">
        <v>24097.7611</v>
      </c>
      <c r="Q1101" s="367">
        <v>0</v>
      </c>
      <c r="R1101" s="368">
        <v>24097.7611</v>
      </c>
    </row>
    <row r="1102" spans="1:18" ht="13.2">
      <c r="A1102" s="364"/>
      <c r="B1102" s="364"/>
      <c r="C1102" s="364"/>
      <c r="D1102" s="359" t="s">
        <v>68</v>
      </c>
      <c r="E1102" s="360">
        <v>105</v>
      </c>
      <c r="F1102" s="361">
        <v>1221.2006899999999</v>
      </c>
      <c r="G1102" s="362">
        <v>276.03663</v>
      </c>
      <c r="H1102" s="362">
        <v>1497.23732</v>
      </c>
      <c r="I1102" s="362">
        <v>19759.391510000001</v>
      </c>
      <c r="J1102" s="362">
        <v>6324.2134400000004</v>
      </c>
      <c r="K1102" s="362">
        <v>26083.604950000001</v>
      </c>
      <c r="L1102" s="362">
        <v>64482.333979999996</v>
      </c>
      <c r="M1102" s="362">
        <v>8721.5992200000001</v>
      </c>
      <c r="N1102" s="362">
        <v>73203.933199999999</v>
      </c>
      <c r="O1102" s="362">
        <v>100784.77546999999</v>
      </c>
      <c r="P1102" s="362">
        <v>23365.040699999998</v>
      </c>
      <c r="Q1102" s="362">
        <v>254.26232999999999</v>
      </c>
      <c r="R1102" s="363">
        <v>23619.303030000003</v>
      </c>
    </row>
    <row r="1103" spans="1:18" ht="13.2">
      <c r="A1103" s="364"/>
      <c r="B1103" s="364"/>
      <c r="C1103" s="364"/>
      <c r="D1103" s="364"/>
      <c r="E1103" s="365">
        <v>372</v>
      </c>
      <c r="F1103" s="366">
        <v>0</v>
      </c>
      <c r="G1103" s="367">
        <v>0</v>
      </c>
      <c r="H1103" s="367">
        <v>0</v>
      </c>
      <c r="I1103" s="367">
        <v>5252.8683099999998</v>
      </c>
      <c r="J1103" s="367">
        <v>508.71316999999999</v>
      </c>
      <c r="K1103" s="367">
        <v>5761.5814800000007</v>
      </c>
      <c r="L1103" s="367">
        <v>3834.8319700000002</v>
      </c>
      <c r="M1103" s="367">
        <v>19.936700000000002</v>
      </c>
      <c r="N1103" s="367">
        <v>3854.7686699999999</v>
      </c>
      <c r="O1103" s="367">
        <v>9616.3501500000002</v>
      </c>
      <c r="P1103" s="367">
        <v>39972.11103</v>
      </c>
      <c r="Q1103" s="367">
        <v>205.97792999999999</v>
      </c>
      <c r="R1103" s="368">
        <v>40178.088960000001</v>
      </c>
    </row>
    <row r="1104" spans="1:18" ht="13.2">
      <c r="A1104" s="364"/>
      <c r="B1104" s="364"/>
      <c r="C1104" s="364"/>
      <c r="D1104" s="359" t="s">
        <v>86</v>
      </c>
      <c r="E1104" s="360">
        <v>5</v>
      </c>
      <c r="F1104" s="361">
        <v>17.219330000000003</v>
      </c>
      <c r="G1104" s="362">
        <v>4.0000000000000003E-5</v>
      </c>
      <c r="H1104" s="362">
        <v>17.219369999999998</v>
      </c>
      <c r="I1104" s="362">
        <v>23270.23574</v>
      </c>
      <c r="J1104" s="362">
        <v>2649.8902899999998</v>
      </c>
      <c r="K1104" s="362">
        <v>25920.126029999999</v>
      </c>
      <c r="L1104" s="362">
        <v>31785.807100000002</v>
      </c>
      <c r="M1104" s="362">
        <v>795.24470999999994</v>
      </c>
      <c r="N1104" s="362">
        <v>32581.051809999997</v>
      </c>
      <c r="O1104" s="362">
        <v>58518.397210000003</v>
      </c>
      <c r="P1104" s="362">
        <v>91907.893609999999</v>
      </c>
      <c r="Q1104" s="362">
        <v>1484.1930600000001</v>
      </c>
      <c r="R1104" s="363">
        <v>93392.086670000004</v>
      </c>
    </row>
    <row r="1105" spans="1:18" ht="13.2">
      <c r="A1105" s="364"/>
      <c r="B1105" s="364"/>
      <c r="C1105" s="364"/>
      <c r="D1105" s="364"/>
      <c r="E1105" s="365">
        <v>49</v>
      </c>
      <c r="F1105" s="366">
        <v>16.829080000000001</v>
      </c>
      <c r="G1105" s="367">
        <v>0</v>
      </c>
      <c r="H1105" s="367">
        <v>16.829080000000001</v>
      </c>
      <c r="I1105" s="367">
        <v>9037.9253200000003</v>
      </c>
      <c r="J1105" s="367">
        <v>1624.0695900000001</v>
      </c>
      <c r="K1105" s="367">
        <v>10661.994909999999</v>
      </c>
      <c r="L1105" s="367">
        <v>11032.466199999999</v>
      </c>
      <c r="M1105" s="367">
        <v>426.55068999999997</v>
      </c>
      <c r="N1105" s="367">
        <v>11459.016890000001</v>
      </c>
      <c r="O1105" s="367">
        <v>22137.84088</v>
      </c>
      <c r="P1105" s="367">
        <v>44578.059030000004</v>
      </c>
      <c r="Q1105" s="367">
        <v>0</v>
      </c>
      <c r="R1105" s="368">
        <v>44578.059030000004</v>
      </c>
    </row>
    <row r="1106" spans="1:18" ht="13.2">
      <c r="A1106" s="364"/>
      <c r="B1106" s="364"/>
      <c r="C1106" s="364"/>
      <c r="D1106" s="364"/>
      <c r="E1106" s="365">
        <v>228</v>
      </c>
      <c r="F1106" s="366">
        <v>8.6899999999999998E-3</v>
      </c>
      <c r="G1106" s="367">
        <v>6.6100000000000004E-3</v>
      </c>
      <c r="H1106" s="367">
        <v>1.5300000000000001E-2</v>
      </c>
      <c r="I1106" s="367">
        <v>4627.1147300000002</v>
      </c>
      <c r="J1106" s="367">
        <v>290.64696000000004</v>
      </c>
      <c r="K1106" s="367">
        <v>4917.7616900000003</v>
      </c>
      <c r="L1106" s="367">
        <v>698.57384999999999</v>
      </c>
      <c r="M1106" s="367">
        <v>0</v>
      </c>
      <c r="N1106" s="367">
        <v>698.57384999999999</v>
      </c>
      <c r="O1106" s="367">
        <v>5616.3508400000001</v>
      </c>
      <c r="P1106" s="367">
        <v>40518.809990000002</v>
      </c>
      <c r="Q1106" s="367">
        <v>36.937529999999995</v>
      </c>
      <c r="R1106" s="368">
        <v>40555.747520000004</v>
      </c>
    </row>
    <row r="1107" spans="1:18" ht="13.2">
      <c r="A1107" s="364"/>
      <c r="B1107" s="364"/>
      <c r="C1107" s="364"/>
      <c r="D1107" s="364"/>
      <c r="E1107" s="365">
        <v>303</v>
      </c>
      <c r="F1107" s="366">
        <v>1.0400000000000001E-3</v>
      </c>
      <c r="G1107" s="367">
        <v>0</v>
      </c>
      <c r="H1107" s="367">
        <v>1.0400000000000001E-3</v>
      </c>
      <c r="I1107" s="367">
        <v>8833.1544200000008</v>
      </c>
      <c r="J1107" s="367">
        <v>770.37378999999999</v>
      </c>
      <c r="K1107" s="367">
        <v>9603.5282100000004</v>
      </c>
      <c r="L1107" s="367">
        <v>12309.18238</v>
      </c>
      <c r="M1107" s="367">
        <v>407.18236999999999</v>
      </c>
      <c r="N1107" s="367">
        <v>12716.364750000001</v>
      </c>
      <c r="O1107" s="367">
        <v>22319.894</v>
      </c>
      <c r="P1107" s="367">
        <v>42099.034670000001</v>
      </c>
      <c r="Q1107" s="367">
        <v>0</v>
      </c>
      <c r="R1107" s="368">
        <v>42099.034670000001</v>
      </c>
    </row>
    <row r="1108" spans="1:18" ht="13.2">
      <c r="A1108" s="364"/>
      <c r="B1108" s="364"/>
      <c r="C1108" s="364"/>
      <c r="D1108" s="364"/>
      <c r="E1108" s="365">
        <v>345</v>
      </c>
      <c r="F1108" s="366">
        <v>116.09097</v>
      </c>
      <c r="G1108" s="367">
        <v>0</v>
      </c>
      <c r="H1108" s="367">
        <v>116.09097</v>
      </c>
      <c r="I1108" s="367">
        <v>7295.49233</v>
      </c>
      <c r="J1108" s="367">
        <v>904.66386999999997</v>
      </c>
      <c r="K1108" s="367">
        <v>8200.1561999999994</v>
      </c>
      <c r="L1108" s="367">
        <v>8230.7138899999991</v>
      </c>
      <c r="M1108" s="367">
        <v>650.12877000000003</v>
      </c>
      <c r="N1108" s="367">
        <v>8880.8426600000003</v>
      </c>
      <c r="O1108" s="367">
        <v>17197.089829999997</v>
      </c>
      <c r="P1108" s="367">
        <v>63784.003960000002</v>
      </c>
      <c r="Q1108" s="367">
        <v>37.055399999999999</v>
      </c>
      <c r="R1108" s="368">
        <v>63821.059359999999</v>
      </c>
    </row>
    <row r="1109" spans="1:18" ht="13.2">
      <c r="A1109" s="364"/>
      <c r="B1109" s="364"/>
      <c r="C1109" s="364"/>
      <c r="D1109" s="359" t="s">
        <v>276</v>
      </c>
      <c r="E1109" s="360">
        <v>10</v>
      </c>
      <c r="F1109" s="361">
        <v>3.5099999999999997E-3</v>
      </c>
      <c r="G1109" s="362">
        <v>0</v>
      </c>
      <c r="H1109" s="362">
        <v>3.5099999999999997E-3</v>
      </c>
      <c r="I1109" s="362">
        <v>18086.780360000001</v>
      </c>
      <c r="J1109" s="362">
        <v>1821.4685099999999</v>
      </c>
      <c r="K1109" s="362">
        <v>19908.248869999999</v>
      </c>
      <c r="L1109" s="362">
        <v>31264.303899999999</v>
      </c>
      <c r="M1109" s="362">
        <v>2204.1144300000001</v>
      </c>
      <c r="N1109" s="362">
        <v>33468.41833</v>
      </c>
      <c r="O1109" s="362">
        <v>53376.670709999999</v>
      </c>
      <c r="P1109" s="362">
        <v>66050.936900000001</v>
      </c>
      <c r="Q1109" s="362">
        <v>282.83546000000001</v>
      </c>
      <c r="R1109" s="363">
        <v>66333.772360000003</v>
      </c>
    </row>
    <row r="1110" spans="1:18" ht="13.2">
      <c r="A1110" s="364"/>
      <c r="B1110" s="364"/>
      <c r="C1110" s="364"/>
      <c r="D1110" s="364"/>
      <c r="E1110" s="365">
        <v>47</v>
      </c>
      <c r="F1110" s="366">
        <v>2.04542</v>
      </c>
      <c r="G1110" s="367">
        <v>1.2700000000000001E-3</v>
      </c>
      <c r="H1110" s="367">
        <v>2.0466899999999999</v>
      </c>
      <c r="I1110" s="367">
        <v>11786.61831</v>
      </c>
      <c r="J1110" s="367">
        <v>958.82669999999996</v>
      </c>
      <c r="K1110" s="367">
        <v>12745.445009999999</v>
      </c>
      <c r="L1110" s="367">
        <v>15824.057989999999</v>
      </c>
      <c r="M1110" s="367">
        <v>1443.8161499999999</v>
      </c>
      <c r="N1110" s="367">
        <v>17267.87414</v>
      </c>
      <c r="O1110" s="367">
        <v>30015.365839999999</v>
      </c>
      <c r="P1110" s="367">
        <v>55150.172909999994</v>
      </c>
      <c r="Q1110" s="367">
        <v>16.694740000000003</v>
      </c>
      <c r="R1110" s="368">
        <v>55166.86765</v>
      </c>
    </row>
    <row r="1111" spans="1:18" ht="13.2">
      <c r="A1111" s="364"/>
      <c r="B1111" s="364"/>
      <c r="C1111" s="364"/>
      <c r="D1111" s="364"/>
      <c r="E1111" s="365">
        <v>349</v>
      </c>
      <c r="F1111" s="366">
        <v>0</v>
      </c>
      <c r="G1111" s="367">
        <v>0</v>
      </c>
      <c r="H1111" s="367">
        <v>0</v>
      </c>
      <c r="I1111" s="367">
        <v>3929.6968199999997</v>
      </c>
      <c r="J1111" s="367">
        <v>36.386760000000002</v>
      </c>
      <c r="K1111" s="367">
        <v>3966.08358</v>
      </c>
      <c r="L1111" s="367">
        <v>1315.8469599999999</v>
      </c>
      <c r="M1111" s="367">
        <v>0</v>
      </c>
      <c r="N1111" s="367">
        <v>1315.8469599999999</v>
      </c>
      <c r="O1111" s="367">
        <v>5281.9305400000003</v>
      </c>
      <c r="P1111" s="367">
        <v>40016.179899999996</v>
      </c>
      <c r="Q1111" s="367">
        <v>0</v>
      </c>
      <c r="R1111" s="368">
        <v>40016.179899999996</v>
      </c>
    </row>
    <row r="1112" spans="1:18" ht="13.2">
      <c r="A1112" s="364"/>
      <c r="B1112" s="364"/>
      <c r="C1112" s="364"/>
      <c r="D1112" s="364"/>
      <c r="E1112" s="365">
        <v>276</v>
      </c>
      <c r="F1112" s="366">
        <v>460.81439</v>
      </c>
      <c r="G1112" s="367">
        <v>0</v>
      </c>
      <c r="H1112" s="367">
        <v>460.81439</v>
      </c>
      <c r="I1112" s="367">
        <v>4347.8345199999994</v>
      </c>
      <c r="J1112" s="367">
        <v>367.41363000000001</v>
      </c>
      <c r="K1112" s="367">
        <v>4715.2481500000004</v>
      </c>
      <c r="L1112" s="367">
        <v>2314.7678599999999</v>
      </c>
      <c r="M1112" s="367">
        <v>0</v>
      </c>
      <c r="N1112" s="367">
        <v>2314.7678599999999</v>
      </c>
      <c r="O1112" s="367">
        <v>7490.8304000000007</v>
      </c>
      <c r="P1112" s="367">
        <v>42508.045250000003</v>
      </c>
      <c r="Q1112" s="367">
        <v>0</v>
      </c>
      <c r="R1112" s="368">
        <v>42508.045250000003</v>
      </c>
    </row>
    <row r="1113" spans="1:18" ht="13.2">
      <c r="A1113" s="364"/>
      <c r="B1113" s="364"/>
      <c r="C1113" s="364"/>
      <c r="D1113" s="359" t="s">
        <v>77</v>
      </c>
      <c r="E1113" s="360">
        <v>21</v>
      </c>
      <c r="F1113" s="361">
        <v>10.491770000000001</v>
      </c>
      <c r="G1113" s="362">
        <v>0</v>
      </c>
      <c r="H1113" s="362">
        <v>10.491770000000001</v>
      </c>
      <c r="I1113" s="362">
        <v>11027.518410000001</v>
      </c>
      <c r="J1113" s="362">
        <v>2192.8398399999996</v>
      </c>
      <c r="K1113" s="362">
        <v>13220.358249999999</v>
      </c>
      <c r="L1113" s="362">
        <v>26339.875350000002</v>
      </c>
      <c r="M1113" s="362">
        <v>1424.6404199999999</v>
      </c>
      <c r="N1113" s="362">
        <v>27764.515769999998</v>
      </c>
      <c r="O1113" s="362">
        <v>40995.365789999996</v>
      </c>
      <c r="P1113" s="362">
        <v>57103.59491</v>
      </c>
      <c r="Q1113" s="362">
        <v>3785.5997699999998</v>
      </c>
      <c r="R1113" s="363">
        <v>60889.194680000001</v>
      </c>
    </row>
    <row r="1114" spans="1:18" ht="13.2">
      <c r="A1114" s="364"/>
      <c r="B1114" s="364"/>
      <c r="C1114" s="364"/>
      <c r="D1114" s="364"/>
      <c r="E1114" s="365">
        <v>237</v>
      </c>
      <c r="F1114" s="366">
        <v>6.1700000000000001E-3</v>
      </c>
      <c r="G1114" s="367">
        <v>0</v>
      </c>
      <c r="H1114" s="367">
        <v>6.1700000000000001E-3</v>
      </c>
      <c r="I1114" s="367">
        <v>3161.16435</v>
      </c>
      <c r="J1114" s="367">
        <v>312.81871999999998</v>
      </c>
      <c r="K1114" s="367">
        <v>3473.9830699999998</v>
      </c>
      <c r="L1114" s="367">
        <v>1209.4239700000001</v>
      </c>
      <c r="M1114" s="367">
        <v>104.38651</v>
      </c>
      <c r="N1114" s="367">
        <v>1313.8104799999999</v>
      </c>
      <c r="O1114" s="367">
        <v>4787.79972</v>
      </c>
      <c r="P1114" s="367">
        <v>33458.507969999999</v>
      </c>
      <c r="Q1114" s="367">
        <v>315.92056000000002</v>
      </c>
      <c r="R1114" s="368">
        <v>33774.428530000005</v>
      </c>
    </row>
    <row r="1115" spans="1:18" ht="13.2">
      <c r="A1115" s="364"/>
      <c r="B1115" s="364"/>
      <c r="C1115" s="364"/>
      <c r="D1115" s="359" t="s">
        <v>81</v>
      </c>
      <c r="E1115" s="360">
        <v>98</v>
      </c>
      <c r="F1115" s="361">
        <v>3.2450199999999998</v>
      </c>
      <c r="G1115" s="362">
        <v>0.86462000000000006</v>
      </c>
      <c r="H1115" s="362">
        <v>4.1096400000000006</v>
      </c>
      <c r="I1115" s="362">
        <v>6464.8378899999998</v>
      </c>
      <c r="J1115" s="362">
        <v>858.82213999999999</v>
      </c>
      <c r="K1115" s="362">
        <v>7323.66003</v>
      </c>
      <c r="L1115" s="362">
        <v>3039.18869</v>
      </c>
      <c r="M1115" s="362">
        <v>247.40617</v>
      </c>
      <c r="N1115" s="362">
        <v>3286.5948599999997</v>
      </c>
      <c r="O1115" s="362">
        <v>10614.364529999999</v>
      </c>
      <c r="P1115" s="362">
        <v>64490.800799999997</v>
      </c>
      <c r="Q1115" s="362">
        <v>9.2255900000000004</v>
      </c>
      <c r="R1115" s="363">
        <v>64500.026389999999</v>
      </c>
    </row>
    <row r="1116" spans="1:18" ht="13.2">
      <c r="A1116" s="364"/>
      <c r="B1116" s="364"/>
      <c r="C1116" s="364"/>
      <c r="D1116" s="364"/>
      <c r="E1116" s="365">
        <v>350</v>
      </c>
      <c r="F1116" s="366">
        <v>0</v>
      </c>
      <c r="G1116" s="367">
        <v>0</v>
      </c>
      <c r="H1116" s="367">
        <v>0</v>
      </c>
      <c r="I1116" s="367">
        <v>4081.4815699999999</v>
      </c>
      <c r="J1116" s="367">
        <v>213.97845000000001</v>
      </c>
      <c r="K1116" s="367">
        <v>4295.4600199999995</v>
      </c>
      <c r="L1116" s="367">
        <v>706.26963999999998</v>
      </c>
      <c r="M1116" s="367">
        <v>0</v>
      </c>
      <c r="N1116" s="367">
        <v>706.26963999999998</v>
      </c>
      <c r="O1116" s="367">
        <v>5001.72966</v>
      </c>
      <c r="P1116" s="367">
        <v>52491.559649999996</v>
      </c>
      <c r="Q1116" s="367">
        <v>0</v>
      </c>
      <c r="R1116" s="368">
        <v>52491.559649999996</v>
      </c>
    </row>
    <row r="1117" spans="1:18" ht="13.2">
      <c r="A1117" s="364"/>
      <c r="B1117" s="364"/>
      <c r="C1117" s="364"/>
      <c r="D1117" s="364"/>
      <c r="E1117" s="365">
        <v>363</v>
      </c>
      <c r="F1117" s="366">
        <v>0</v>
      </c>
      <c r="G1117" s="367">
        <v>0</v>
      </c>
      <c r="H1117" s="367">
        <v>0</v>
      </c>
      <c r="I1117" s="367">
        <v>2149.1050800000003</v>
      </c>
      <c r="J1117" s="367">
        <v>162.92455999999999</v>
      </c>
      <c r="K1117" s="367">
        <v>2312.0296400000002</v>
      </c>
      <c r="L1117" s="367">
        <v>365.86879999999996</v>
      </c>
      <c r="M1117" s="367">
        <v>0</v>
      </c>
      <c r="N1117" s="367">
        <v>365.86879999999996</v>
      </c>
      <c r="O1117" s="367">
        <v>2677.8984399999999</v>
      </c>
      <c r="P1117" s="367">
        <v>35076.046979999999</v>
      </c>
      <c r="Q1117" s="367">
        <v>0</v>
      </c>
      <c r="R1117" s="368">
        <v>35076.046979999999</v>
      </c>
    </row>
    <row r="1118" spans="1:18" ht="13.2">
      <c r="A1118" s="364"/>
      <c r="B1118" s="364"/>
      <c r="C1118" s="364"/>
      <c r="D1118" s="359" t="s">
        <v>53</v>
      </c>
      <c r="E1118" s="360">
        <v>8</v>
      </c>
      <c r="F1118" s="361">
        <v>1447.6010000000001</v>
      </c>
      <c r="G1118" s="362">
        <v>13.0839</v>
      </c>
      <c r="H1118" s="362">
        <v>1460.6849</v>
      </c>
      <c r="I1118" s="362">
        <v>14204.2405</v>
      </c>
      <c r="J1118" s="362">
        <v>1628.5730000000001</v>
      </c>
      <c r="K1118" s="362">
        <v>15832.8135</v>
      </c>
      <c r="L1118" s="362">
        <v>35060.933140000001</v>
      </c>
      <c r="M1118" s="362">
        <v>6975.66932</v>
      </c>
      <c r="N1118" s="362">
        <v>42036.602460000002</v>
      </c>
      <c r="O1118" s="362">
        <v>59330.100859999999</v>
      </c>
      <c r="P1118" s="362">
        <v>52729.797500000001</v>
      </c>
      <c r="Q1118" s="362">
        <v>0</v>
      </c>
      <c r="R1118" s="363">
        <v>52729.797500000001</v>
      </c>
    </row>
    <row r="1119" spans="1:18" ht="13.2">
      <c r="A1119" s="364"/>
      <c r="B1119" s="364"/>
      <c r="C1119" s="364"/>
      <c r="D1119" s="364"/>
      <c r="E1119" s="365">
        <v>56</v>
      </c>
      <c r="F1119" s="366">
        <v>295.75581</v>
      </c>
      <c r="G1119" s="367">
        <v>0</v>
      </c>
      <c r="H1119" s="367">
        <v>295.75581</v>
      </c>
      <c r="I1119" s="367">
        <v>9093.576939999999</v>
      </c>
      <c r="J1119" s="367">
        <v>1112.4986100000001</v>
      </c>
      <c r="K1119" s="367">
        <v>10206.075550000001</v>
      </c>
      <c r="L1119" s="367">
        <v>16808.295690000003</v>
      </c>
      <c r="M1119" s="367">
        <v>170.16848000000002</v>
      </c>
      <c r="N1119" s="367">
        <v>16978.464170000003</v>
      </c>
      <c r="O1119" s="367">
        <v>27480.295529999999</v>
      </c>
      <c r="P1119" s="367">
        <v>34278.21888</v>
      </c>
      <c r="Q1119" s="367">
        <v>20.839470000000002</v>
      </c>
      <c r="R1119" s="368">
        <v>34299.058349999999</v>
      </c>
    </row>
    <row r="1120" spans="1:18" ht="13.2">
      <c r="A1120" s="364"/>
      <c r="B1120" s="364"/>
      <c r="C1120" s="364"/>
      <c r="D1120" s="364"/>
      <c r="E1120" s="365">
        <v>159</v>
      </c>
      <c r="F1120" s="366">
        <v>0</v>
      </c>
      <c r="G1120" s="367">
        <v>5.0199999999999993E-3</v>
      </c>
      <c r="H1120" s="367">
        <v>5.0199999999999993E-3</v>
      </c>
      <c r="I1120" s="367">
        <v>4726.51703</v>
      </c>
      <c r="J1120" s="367">
        <v>196.38845000000001</v>
      </c>
      <c r="K1120" s="367">
        <v>4922.9054800000004</v>
      </c>
      <c r="L1120" s="367">
        <v>625.92908</v>
      </c>
      <c r="M1120" s="367">
        <v>6.3620100000000006</v>
      </c>
      <c r="N1120" s="367">
        <v>632.29108999999994</v>
      </c>
      <c r="O1120" s="367">
        <v>5555.2015899999997</v>
      </c>
      <c r="P1120" s="367">
        <v>53086.920119999995</v>
      </c>
      <c r="Q1120" s="367">
        <v>0</v>
      </c>
      <c r="R1120" s="368">
        <v>53086.920119999995</v>
      </c>
    </row>
    <row r="1121" spans="1:18" ht="13.2">
      <c r="A1121" s="364"/>
      <c r="B1121" s="364"/>
      <c r="C1121" s="364"/>
      <c r="D1121" s="364"/>
      <c r="E1121" s="365">
        <v>219</v>
      </c>
      <c r="F1121" s="366">
        <v>172.84579000000002</v>
      </c>
      <c r="G1121" s="367">
        <v>8.1858900000000006</v>
      </c>
      <c r="H1121" s="367">
        <v>181.03167999999999</v>
      </c>
      <c r="I1121" s="367">
        <v>4642.7659699999995</v>
      </c>
      <c r="J1121" s="367">
        <v>62.695260000000005</v>
      </c>
      <c r="K1121" s="367">
        <v>4705.4612300000008</v>
      </c>
      <c r="L1121" s="367">
        <v>769.61049000000003</v>
      </c>
      <c r="M1121" s="367">
        <v>6.4486400000000001</v>
      </c>
      <c r="N1121" s="367">
        <v>776.05912999999998</v>
      </c>
      <c r="O1121" s="367">
        <v>5662.5520400000005</v>
      </c>
      <c r="P1121" s="367">
        <v>61826.221010000001</v>
      </c>
      <c r="Q1121" s="367">
        <v>23.936119999999999</v>
      </c>
      <c r="R1121" s="368">
        <v>61850.15713</v>
      </c>
    </row>
    <row r="1122" spans="1:18" ht="13.2">
      <c r="A1122" s="364"/>
      <c r="B1122" s="364"/>
      <c r="C1122" s="364"/>
      <c r="D1122" s="359" t="s">
        <v>278</v>
      </c>
      <c r="E1122" s="360">
        <v>3</v>
      </c>
      <c r="F1122" s="361">
        <v>0.27242</v>
      </c>
      <c r="G1122" s="362">
        <v>0</v>
      </c>
      <c r="H1122" s="362">
        <v>0.27242</v>
      </c>
      <c r="I1122" s="362">
        <v>10934.27117</v>
      </c>
      <c r="J1122" s="362">
        <v>757.01069999999993</v>
      </c>
      <c r="K1122" s="362">
        <v>11691.281869999999</v>
      </c>
      <c r="L1122" s="362">
        <v>10309.87441</v>
      </c>
      <c r="M1122" s="362">
        <v>982.36198000000002</v>
      </c>
      <c r="N1122" s="362">
        <v>11292.23639</v>
      </c>
      <c r="O1122" s="362">
        <v>22983.790679999998</v>
      </c>
      <c r="P1122" s="362">
        <v>62061.2094</v>
      </c>
      <c r="Q1122" s="362">
        <v>1048.72514</v>
      </c>
      <c r="R1122" s="363">
        <v>63109.934540000002</v>
      </c>
    </row>
    <row r="1123" spans="1:18" ht="13.2">
      <c r="A1123" s="364"/>
      <c r="B1123" s="364"/>
      <c r="C1123" s="364"/>
      <c r="D1123" s="364"/>
      <c r="E1123" s="365">
        <v>247</v>
      </c>
      <c r="F1123" s="366">
        <v>0.58990999999999993</v>
      </c>
      <c r="G1123" s="367">
        <v>0</v>
      </c>
      <c r="H1123" s="367">
        <v>0.58990999999999993</v>
      </c>
      <c r="I1123" s="367">
        <v>3399.4338299999999</v>
      </c>
      <c r="J1123" s="367">
        <v>257.99009000000001</v>
      </c>
      <c r="K1123" s="367">
        <v>3657.4239199999997</v>
      </c>
      <c r="L1123" s="367">
        <v>3316.2572400000004</v>
      </c>
      <c r="M1123" s="367">
        <v>3.25495</v>
      </c>
      <c r="N1123" s="367">
        <v>3319.5121899999999</v>
      </c>
      <c r="O1123" s="367">
        <v>6977.5260199999993</v>
      </c>
      <c r="P1123" s="367">
        <v>42901.61479</v>
      </c>
      <c r="Q1123" s="367">
        <v>512.02808000000005</v>
      </c>
      <c r="R1123" s="368">
        <v>43413.642869999996</v>
      </c>
    </row>
    <row r="1124" spans="1:18" ht="13.2">
      <c r="A1124" s="364"/>
      <c r="B1124" s="364"/>
      <c r="C1124" s="364"/>
      <c r="D1124" s="359" t="s">
        <v>76</v>
      </c>
      <c r="E1124" s="360">
        <v>87</v>
      </c>
      <c r="F1124" s="361">
        <v>0.55855999999999995</v>
      </c>
      <c r="G1124" s="362">
        <v>0</v>
      </c>
      <c r="H1124" s="362">
        <v>0.55855999999999995</v>
      </c>
      <c r="I1124" s="362">
        <v>11886.71918</v>
      </c>
      <c r="J1124" s="362">
        <v>1967.6108100000001</v>
      </c>
      <c r="K1124" s="362">
        <v>13854.32999</v>
      </c>
      <c r="L1124" s="362">
        <v>28855.83639</v>
      </c>
      <c r="M1124" s="362">
        <v>1599.9426599999999</v>
      </c>
      <c r="N1124" s="362">
        <v>30455.779050000001</v>
      </c>
      <c r="O1124" s="362">
        <v>44310.667600000001</v>
      </c>
      <c r="P1124" s="362">
        <v>42914.171060000001</v>
      </c>
      <c r="Q1124" s="362">
        <v>382.33247999999998</v>
      </c>
      <c r="R1124" s="363">
        <v>43296.503539999998</v>
      </c>
    </row>
    <row r="1125" spans="1:18" ht="13.2">
      <c r="A1125" s="364"/>
      <c r="B1125" s="364"/>
      <c r="C1125" s="364"/>
      <c r="D1125" s="364"/>
      <c r="E1125" s="365">
        <v>211</v>
      </c>
      <c r="F1125" s="366">
        <v>0</v>
      </c>
      <c r="G1125" s="367">
        <v>0</v>
      </c>
      <c r="H1125" s="367">
        <v>0</v>
      </c>
      <c r="I1125" s="367">
        <v>4771.4404400000003</v>
      </c>
      <c r="J1125" s="367">
        <v>154.58430999999999</v>
      </c>
      <c r="K1125" s="367">
        <v>4926.0247499999996</v>
      </c>
      <c r="L1125" s="367">
        <v>1001.40004</v>
      </c>
      <c r="M1125" s="367">
        <v>3.9959499999999997</v>
      </c>
      <c r="N1125" s="367">
        <v>1005.39599</v>
      </c>
      <c r="O1125" s="367">
        <v>5931.4207400000005</v>
      </c>
      <c r="P1125" s="367">
        <v>44845.793420000002</v>
      </c>
      <c r="Q1125" s="367">
        <v>249.24485000000001</v>
      </c>
      <c r="R1125" s="368">
        <v>45095.038270000005</v>
      </c>
    </row>
    <row r="1126" spans="1:18" ht="13.2">
      <c r="A1126" s="364"/>
      <c r="B1126" s="364"/>
      <c r="C1126" s="364"/>
      <c r="D1126" s="359" t="s">
        <v>279</v>
      </c>
      <c r="E1126" s="360">
        <v>100</v>
      </c>
      <c r="F1126" s="361">
        <v>0.19538</v>
      </c>
      <c r="G1126" s="362">
        <v>2.02677</v>
      </c>
      <c r="H1126" s="362">
        <v>2.2221500000000001</v>
      </c>
      <c r="I1126" s="362">
        <v>14087.55011</v>
      </c>
      <c r="J1126" s="362">
        <v>5978.1102300000002</v>
      </c>
      <c r="K1126" s="362">
        <v>20065.660339999999</v>
      </c>
      <c r="L1126" s="362">
        <v>22673.690449999998</v>
      </c>
      <c r="M1126" s="362">
        <v>4400.3151399999997</v>
      </c>
      <c r="N1126" s="362">
        <v>27074.005590000001</v>
      </c>
      <c r="O1126" s="362">
        <v>47141.888079999997</v>
      </c>
      <c r="P1126" s="362">
        <v>48939.167049999996</v>
      </c>
      <c r="Q1126" s="362">
        <v>685.37381999999991</v>
      </c>
      <c r="R1126" s="363">
        <v>49624.540869999997</v>
      </c>
    </row>
    <row r="1127" spans="1:18" ht="13.2">
      <c r="A1127" s="364"/>
      <c r="B1127" s="364"/>
      <c r="C1127" s="364"/>
      <c r="D1127" s="364"/>
      <c r="E1127" s="365">
        <v>248</v>
      </c>
      <c r="F1127" s="366">
        <v>7.4499999999999997E-2</v>
      </c>
      <c r="G1127" s="367">
        <v>0.98317999999999994</v>
      </c>
      <c r="H1127" s="367">
        <v>1.05768</v>
      </c>
      <c r="I1127" s="367">
        <v>5144.9182199999996</v>
      </c>
      <c r="J1127" s="367">
        <v>2134.0829399999998</v>
      </c>
      <c r="K1127" s="367">
        <v>7279.0011599999998</v>
      </c>
      <c r="L1127" s="367">
        <v>5856.6387300000006</v>
      </c>
      <c r="M1127" s="367">
        <v>94.179360000000003</v>
      </c>
      <c r="N1127" s="367">
        <v>5950.8180899999998</v>
      </c>
      <c r="O1127" s="367">
        <v>13230.87693</v>
      </c>
      <c r="P1127" s="367">
        <v>39789.04436</v>
      </c>
      <c r="Q1127" s="367">
        <v>0</v>
      </c>
      <c r="R1127" s="368">
        <v>39789.04436</v>
      </c>
    </row>
    <row r="1128" spans="1:18" ht="13.2">
      <c r="A1128" s="364"/>
      <c r="B1128" s="364"/>
      <c r="C1128" s="364"/>
      <c r="D1128" s="359" t="s">
        <v>409</v>
      </c>
      <c r="E1128" s="360">
        <v>256</v>
      </c>
      <c r="F1128" s="361">
        <v>2.0629999999999999E-2</v>
      </c>
      <c r="G1128" s="362">
        <v>0</v>
      </c>
      <c r="H1128" s="362">
        <v>2.0629999999999999E-2</v>
      </c>
      <c r="I1128" s="362">
        <v>3874.5292300000001</v>
      </c>
      <c r="J1128" s="362">
        <v>575.72820999999999</v>
      </c>
      <c r="K1128" s="362">
        <v>4450.2574400000003</v>
      </c>
      <c r="L1128" s="362">
        <v>1468.1389999999999</v>
      </c>
      <c r="M1128" s="362">
        <v>0</v>
      </c>
      <c r="N1128" s="362">
        <v>1468.1389999999999</v>
      </c>
      <c r="O1128" s="362">
        <v>5918.4170700000004</v>
      </c>
      <c r="P1128" s="362">
        <v>39099.957579999995</v>
      </c>
      <c r="Q1128" s="362">
        <v>2.97973</v>
      </c>
      <c r="R1128" s="363">
        <v>39102.937310000001</v>
      </c>
    </row>
    <row r="1129" spans="1:18" ht="13.2">
      <c r="A1129" s="364"/>
      <c r="B1129" s="364"/>
      <c r="C1129" s="364"/>
      <c r="D1129" s="359" t="s">
        <v>69</v>
      </c>
      <c r="E1129" s="360">
        <v>1</v>
      </c>
      <c r="F1129" s="361">
        <v>3153.88879</v>
      </c>
      <c r="G1129" s="362">
        <v>705.45844</v>
      </c>
      <c r="H1129" s="362">
        <v>3859.3472299999999</v>
      </c>
      <c r="I1129" s="362">
        <v>18711.586039999998</v>
      </c>
      <c r="J1129" s="362">
        <v>4209.7651799999994</v>
      </c>
      <c r="K1129" s="362">
        <v>22921.35122</v>
      </c>
      <c r="L1129" s="362">
        <v>4252283.7666300004</v>
      </c>
      <c r="M1129" s="362">
        <v>19800.69457</v>
      </c>
      <c r="N1129" s="362">
        <v>4272084.4611999998</v>
      </c>
      <c r="O1129" s="362">
        <v>4298865.1596499998</v>
      </c>
      <c r="P1129" s="362">
        <v>54400.532299999999</v>
      </c>
      <c r="Q1129" s="362">
        <v>2951.0134199999998</v>
      </c>
      <c r="R1129" s="363">
        <v>57351.545720000002</v>
      </c>
    </row>
    <row r="1130" spans="1:18" ht="13.2">
      <c r="A1130" s="364"/>
      <c r="B1130" s="364"/>
      <c r="C1130" s="359" t="s">
        <v>410</v>
      </c>
      <c r="D1130" s="359" t="s">
        <v>411</v>
      </c>
      <c r="E1130" s="360">
        <v>315</v>
      </c>
      <c r="F1130" s="361">
        <v>4.6133199999999999</v>
      </c>
      <c r="G1130" s="362">
        <v>0</v>
      </c>
      <c r="H1130" s="362">
        <v>4.6133199999999999</v>
      </c>
      <c r="I1130" s="362">
        <v>4354.6103800000001</v>
      </c>
      <c r="J1130" s="362">
        <v>261.96789000000001</v>
      </c>
      <c r="K1130" s="362">
        <v>4616.57827</v>
      </c>
      <c r="L1130" s="362">
        <v>1009.95444</v>
      </c>
      <c r="M1130" s="362">
        <v>53.724609999999998</v>
      </c>
      <c r="N1130" s="362">
        <v>1063.67905</v>
      </c>
      <c r="O1130" s="362">
        <v>5684.8706400000001</v>
      </c>
      <c r="P1130" s="362">
        <v>46980.204460000001</v>
      </c>
      <c r="Q1130" s="362">
        <v>0</v>
      </c>
      <c r="R1130" s="363">
        <v>46980.204460000001</v>
      </c>
    </row>
    <row r="1131" spans="1:18" ht="13.2">
      <c r="A1131" s="364"/>
      <c r="B1131" s="364"/>
      <c r="C1131" s="364"/>
      <c r="D1131" s="364"/>
      <c r="E1131" s="365">
        <v>314</v>
      </c>
      <c r="F1131" s="366">
        <v>396.12797999999998</v>
      </c>
      <c r="G1131" s="367">
        <v>0</v>
      </c>
      <c r="H1131" s="367">
        <v>396.12797999999998</v>
      </c>
      <c r="I1131" s="367">
        <v>5600.3283600000004</v>
      </c>
      <c r="J1131" s="367">
        <v>496.87475000000001</v>
      </c>
      <c r="K1131" s="367">
        <v>6097.2031100000004</v>
      </c>
      <c r="L1131" s="367">
        <v>1164.4539399999999</v>
      </c>
      <c r="M1131" s="367">
        <v>96.22663</v>
      </c>
      <c r="N1131" s="367">
        <v>1260.68057</v>
      </c>
      <c r="O1131" s="367">
        <v>7754.0116600000001</v>
      </c>
      <c r="P1131" s="367">
        <v>32912.233440000004</v>
      </c>
      <c r="Q1131" s="367">
        <v>0</v>
      </c>
      <c r="R1131" s="368">
        <v>32912.233440000004</v>
      </c>
    </row>
    <row r="1132" spans="1:18" ht="13.2">
      <c r="A1132" s="364"/>
      <c r="B1132" s="359" t="s">
        <v>17</v>
      </c>
      <c r="C1132" s="359" t="s">
        <v>282</v>
      </c>
      <c r="D1132" s="359" t="s">
        <v>283</v>
      </c>
      <c r="E1132" s="360">
        <v>55</v>
      </c>
      <c r="F1132" s="361">
        <v>61.519760000000005</v>
      </c>
      <c r="G1132" s="362">
        <v>1.6000000000000001E-4</v>
      </c>
      <c r="H1132" s="362">
        <v>61.519919999999999</v>
      </c>
      <c r="I1132" s="362">
        <v>3984.9942000000001</v>
      </c>
      <c r="J1132" s="362">
        <v>506.22235999999998</v>
      </c>
      <c r="K1132" s="362">
        <v>4491.2165599999998</v>
      </c>
      <c r="L1132" s="362">
        <v>609.60576000000003</v>
      </c>
      <c r="M1132" s="362">
        <v>18.716889999999999</v>
      </c>
      <c r="N1132" s="362">
        <v>628.32265000000007</v>
      </c>
      <c r="O1132" s="362">
        <v>5181.0591299999996</v>
      </c>
      <c r="P1132" s="362">
        <v>34217.920630000001</v>
      </c>
      <c r="Q1132" s="362">
        <v>0</v>
      </c>
      <c r="R1132" s="363">
        <v>34217.920630000001</v>
      </c>
    </row>
    <row r="1133" spans="1:18" ht="13.2">
      <c r="A1133" s="364"/>
      <c r="B1133" s="364"/>
      <c r="C1133" s="364"/>
      <c r="D1133" s="364"/>
      <c r="E1133" s="365">
        <v>298</v>
      </c>
      <c r="F1133" s="366">
        <v>0</v>
      </c>
      <c r="G1133" s="367">
        <v>0</v>
      </c>
      <c r="H1133" s="367">
        <v>0</v>
      </c>
      <c r="I1133" s="367">
        <v>1798.31817</v>
      </c>
      <c r="J1133" s="367">
        <v>300.97020000000003</v>
      </c>
      <c r="K1133" s="367">
        <v>2099.2883700000002</v>
      </c>
      <c r="L1133" s="367">
        <v>1338.9562800000001</v>
      </c>
      <c r="M1133" s="367">
        <v>0</v>
      </c>
      <c r="N1133" s="367">
        <v>1338.9562800000001</v>
      </c>
      <c r="O1133" s="367">
        <v>3438.2446500000001</v>
      </c>
      <c r="P1133" s="367">
        <v>34782.317259999996</v>
      </c>
      <c r="Q1133" s="367">
        <v>0</v>
      </c>
      <c r="R1133" s="368">
        <v>34782.317259999996</v>
      </c>
    </row>
    <row r="1134" spans="1:18" ht="13.2">
      <c r="A1134" s="364"/>
      <c r="B1134" s="359" t="s">
        <v>18</v>
      </c>
      <c r="C1134" s="359" t="s">
        <v>284</v>
      </c>
      <c r="D1134" s="359" t="s">
        <v>284</v>
      </c>
      <c r="E1134" s="360">
        <v>76</v>
      </c>
      <c r="F1134" s="361">
        <v>0.28691</v>
      </c>
      <c r="G1134" s="362">
        <v>1.0669500000000001</v>
      </c>
      <c r="H1134" s="362">
        <v>1.3538599999999998</v>
      </c>
      <c r="I1134" s="362">
        <v>5621.0039200000001</v>
      </c>
      <c r="J1134" s="362">
        <v>66.326990000000009</v>
      </c>
      <c r="K1134" s="362">
        <v>5687.3309100000006</v>
      </c>
      <c r="L1134" s="362">
        <v>745.35732999999993</v>
      </c>
      <c r="M1134" s="362">
        <v>0</v>
      </c>
      <c r="N1134" s="362">
        <v>745.35732999999993</v>
      </c>
      <c r="O1134" s="362">
        <v>6434.0420999999997</v>
      </c>
      <c r="P1134" s="362">
        <v>37428.57228</v>
      </c>
      <c r="Q1134" s="362">
        <v>0</v>
      </c>
      <c r="R1134" s="363">
        <v>37428.57228</v>
      </c>
    </row>
    <row r="1135" spans="1:18" ht="13.2">
      <c r="A1135" s="364"/>
      <c r="B1135" s="359" t="s">
        <v>19</v>
      </c>
      <c r="C1135" s="359" t="s">
        <v>285</v>
      </c>
      <c r="D1135" s="359" t="s">
        <v>285</v>
      </c>
      <c r="E1135" s="360">
        <v>71</v>
      </c>
      <c r="F1135" s="361">
        <v>3.31202</v>
      </c>
      <c r="G1135" s="362">
        <v>0</v>
      </c>
      <c r="H1135" s="362">
        <v>3.31202</v>
      </c>
      <c r="I1135" s="362">
        <v>3738.4858300000001</v>
      </c>
      <c r="J1135" s="362">
        <v>137.52476000000001</v>
      </c>
      <c r="K1135" s="362">
        <v>3876.0105899999999</v>
      </c>
      <c r="L1135" s="362">
        <v>4044.3423299999999</v>
      </c>
      <c r="M1135" s="362">
        <v>189.65581</v>
      </c>
      <c r="N1135" s="362">
        <v>4233.9981399999997</v>
      </c>
      <c r="O1135" s="362">
        <v>8113.3207499999999</v>
      </c>
      <c r="P1135" s="362">
        <v>38023.626090000005</v>
      </c>
      <c r="Q1135" s="362">
        <v>0</v>
      </c>
      <c r="R1135" s="363">
        <v>38023.626090000005</v>
      </c>
    </row>
    <row r="1136" spans="1:18" ht="13.2">
      <c r="A1136" s="364"/>
      <c r="B1136" s="364"/>
      <c r="C1136" s="364"/>
      <c r="D1136" s="364"/>
      <c r="E1136" s="365">
        <v>308</v>
      </c>
      <c r="F1136" s="366">
        <v>0</v>
      </c>
      <c r="G1136" s="367">
        <v>0</v>
      </c>
      <c r="H1136" s="367">
        <v>0</v>
      </c>
      <c r="I1136" s="367">
        <v>2198.0272</v>
      </c>
      <c r="J1136" s="367">
        <v>24.162759999999999</v>
      </c>
      <c r="K1136" s="367">
        <v>2222.1899600000002</v>
      </c>
      <c r="L1136" s="367">
        <v>1046.73189</v>
      </c>
      <c r="M1136" s="367">
        <v>0</v>
      </c>
      <c r="N1136" s="367">
        <v>1046.73189</v>
      </c>
      <c r="O1136" s="367">
        <v>3268.9218500000002</v>
      </c>
      <c r="P1136" s="367">
        <v>63021.950140000001</v>
      </c>
      <c r="Q1136" s="367">
        <v>0</v>
      </c>
      <c r="R1136" s="368">
        <v>63021.950140000001</v>
      </c>
    </row>
    <row r="1137" spans="1:18" ht="13.2">
      <c r="A1137" s="364"/>
      <c r="B1137" s="364"/>
      <c r="C1137" s="359" t="s">
        <v>287</v>
      </c>
      <c r="D1137" s="359" t="s">
        <v>19</v>
      </c>
      <c r="E1137" s="360">
        <v>339</v>
      </c>
      <c r="F1137" s="361">
        <v>0</v>
      </c>
      <c r="G1137" s="362">
        <v>0</v>
      </c>
      <c r="H1137" s="362">
        <v>0</v>
      </c>
      <c r="I1137" s="362">
        <v>4275.9301699999996</v>
      </c>
      <c r="J1137" s="362">
        <v>7.0809899999999999</v>
      </c>
      <c r="K1137" s="362">
        <v>4283.01116</v>
      </c>
      <c r="L1137" s="362">
        <v>101.44609</v>
      </c>
      <c r="M1137" s="362">
        <v>0</v>
      </c>
      <c r="N1137" s="362">
        <v>101.44609</v>
      </c>
      <c r="O1137" s="362">
        <v>4384.4572500000004</v>
      </c>
      <c r="P1137" s="362">
        <v>62371.288059999999</v>
      </c>
      <c r="Q1137" s="362">
        <v>0</v>
      </c>
      <c r="R1137" s="363">
        <v>62371.288059999999</v>
      </c>
    </row>
    <row r="1138" spans="1:18" ht="13.2">
      <c r="A1138" s="364"/>
      <c r="B1138" s="359" t="s">
        <v>20</v>
      </c>
      <c r="C1138" s="359" t="s">
        <v>289</v>
      </c>
      <c r="D1138" s="359" t="s">
        <v>289</v>
      </c>
      <c r="E1138" s="360">
        <v>341</v>
      </c>
      <c r="F1138" s="361">
        <v>0</v>
      </c>
      <c r="G1138" s="362">
        <v>0</v>
      </c>
      <c r="H1138" s="362">
        <v>0</v>
      </c>
      <c r="I1138" s="362">
        <v>2523.4228800000001</v>
      </c>
      <c r="J1138" s="362">
        <v>133.77164000000002</v>
      </c>
      <c r="K1138" s="362">
        <v>2657.19452</v>
      </c>
      <c r="L1138" s="362">
        <v>880.39850999999999</v>
      </c>
      <c r="M1138" s="362">
        <v>0</v>
      </c>
      <c r="N1138" s="362">
        <v>880.39850999999999</v>
      </c>
      <c r="O1138" s="362">
        <v>3537.59303</v>
      </c>
      <c r="P1138" s="362">
        <v>35572.763429999999</v>
      </c>
      <c r="Q1138" s="362">
        <v>0</v>
      </c>
      <c r="R1138" s="363">
        <v>35572.763429999999</v>
      </c>
    </row>
    <row r="1139" spans="1:18" ht="13.2">
      <c r="A1139" s="364"/>
      <c r="B1139" s="364"/>
      <c r="C1139" s="364"/>
      <c r="D1139" s="359" t="s">
        <v>412</v>
      </c>
      <c r="E1139" s="360">
        <v>382</v>
      </c>
      <c r="F1139" s="361">
        <v>0</v>
      </c>
      <c r="G1139" s="362">
        <v>0</v>
      </c>
      <c r="H1139" s="362">
        <v>0</v>
      </c>
      <c r="I1139" s="362">
        <v>2388.1836499999999</v>
      </c>
      <c r="J1139" s="362">
        <v>48.990319999999997</v>
      </c>
      <c r="K1139" s="362">
        <v>2437.1739700000003</v>
      </c>
      <c r="L1139" s="362">
        <v>457.19549999999998</v>
      </c>
      <c r="M1139" s="362">
        <v>0</v>
      </c>
      <c r="N1139" s="362">
        <v>457.19549999999998</v>
      </c>
      <c r="O1139" s="362">
        <v>2894.3694700000001</v>
      </c>
      <c r="P1139" s="362">
        <v>19064.711670000001</v>
      </c>
      <c r="Q1139" s="362">
        <v>0</v>
      </c>
      <c r="R1139" s="363">
        <v>19064.711670000001</v>
      </c>
    </row>
    <row r="1140" spans="1:18" ht="13.2">
      <c r="A1140" s="364"/>
      <c r="B1140" s="364"/>
      <c r="C1140" s="359" t="s">
        <v>20</v>
      </c>
      <c r="D1140" s="359" t="s">
        <v>413</v>
      </c>
      <c r="E1140" s="360">
        <v>409</v>
      </c>
      <c r="F1140" s="361">
        <v>0</v>
      </c>
      <c r="G1140" s="362">
        <v>0</v>
      </c>
      <c r="H1140" s="362">
        <v>0</v>
      </c>
      <c r="I1140" s="362">
        <v>981.79121999999995</v>
      </c>
      <c r="J1140" s="362">
        <v>216.43815000000001</v>
      </c>
      <c r="K1140" s="362">
        <v>1198.22937</v>
      </c>
      <c r="L1140" s="362">
        <v>371.95835999999997</v>
      </c>
      <c r="M1140" s="362">
        <v>0</v>
      </c>
      <c r="N1140" s="362">
        <v>371.95835999999997</v>
      </c>
      <c r="O1140" s="362">
        <v>1570.1877299999999</v>
      </c>
      <c r="P1140" s="362">
        <v>13196.02448</v>
      </c>
      <c r="Q1140" s="362">
        <v>0</v>
      </c>
      <c r="R1140" s="363">
        <v>13196.02448</v>
      </c>
    </row>
    <row r="1141" spans="1:18" ht="13.2">
      <c r="A1141" s="364"/>
      <c r="B1141" s="359" t="s">
        <v>21</v>
      </c>
      <c r="C1141" s="359" t="s">
        <v>414</v>
      </c>
      <c r="D1141" s="359" t="s">
        <v>414</v>
      </c>
      <c r="E1141" s="360">
        <v>277</v>
      </c>
      <c r="F1141" s="361">
        <v>0</v>
      </c>
      <c r="G1141" s="362">
        <v>0</v>
      </c>
      <c r="H1141" s="362">
        <v>0</v>
      </c>
      <c r="I1141" s="362">
        <v>672.84324000000004</v>
      </c>
      <c r="J1141" s="362">
        <v>7.2921499999999995</v>
      </c>
      <c r="K1141" s="362">
        <v>680.13539000000003</v>
      </c>
      <c r="L1141" s="362">
        <v>284.38996000000003</v>
      </c>
      <c r="M1141" s="362">
        <v>0</v>
      </c>
      <c r="N1141" s="362">
        <v>284.38996000000003</v>
      </c>
      <c r="O1141" s="362">
        <v>964.52535</v>
      </c>
      <c r="P1141" s="362">
        <v>15229.57891</v>
      </c>
      <c r="Q1141" s="362">
        <v>0</v>
      </c>
      <c r="R1141" s="363">
        <v>15229.57891</v>
      </c>
    </row>
    <row r="1142" spans="1:18" ht="13.2">
      <c r="A1142" s="364"/>
      <c r="B1142" s="364"/>
      <c r="C1142" s="364"/>
      <c r="D1142" s="359" t="s">
        <v>415</v>
      </c>
      <c r="E1142" s="360">
        <v>264</v>
      </c>
      <c r="F1142" s="361">
        <v>0</v>
      </c>
      <c r="G1142" s="362">
        <v>0</v>
      </c>
      <c r="H1142" s="362">
        <v>0</v>
      </c>
      <c r="I1142" s="362">
        <v>1.0952599999999999</v>
      </c>
      <c r="J1142" s="362">
        <v>0</v>
      </c>
      <c r="K1142" s="362">
        <v>1.0952599999999999</v>
      </c>
      <c r="L1142" s="362">
        <v>0</v>
      </c>
      <c r="M1142" s="362">
        <v>0</v>
      </c>
      <c r="N1142" s="362">
        <v>0</v>
      </c>
      <c r="O1142" s="362">
        <v>1.0952599999999999</v>
      </c>
      <c r="P1142" s="362">
        <v>15158.641119999998</v>
      </c>
      <c r="Q1142" s="362">
        <v>0</v>
      </c>
      <c r="R1142" s="363">
        <v>15158.641119999998</v>
      </c>
    </row>
    <row r="1143" spans="1:18" ht="13.2">
      <c r="A1143" s="364"/>
      <c r="B1143" s="364"/>
      <c r="C1143" s="359" t="s">
        <v>416</v>
      </c>
      <c r="D1143" s="359" t="s">
        <v>416</v>
      </c>
      <c r="E1143" s="360">
        <v>170</v>
      </c>
      <c r="F1143" s="361">
        <v>0</v>
      </c>
      <c r="G1143" s="362">
        <v>0</v>
      </c>
      <c r="H1143" s="362">
        <v>0</v>
      </c>
      <c r="I1143" s="362">
        <v>1394.1559399999999</v>
      </c>
      <c r="J1143" s="362">
        <v>2.1253899999999999</v>
      </c>
      <c r="K1143" s="362">
        <v>1396.28133</v>
      </c>
      <c r="L1143" s="362">
        <v>553.81981999999994</v>
      </c>
      <c r="M1143" s="362">
        <v>0</v>
      </c>
      <c r="N1143" s="362">
        <v>553.81981999999994</v>
      </c>
      <c r="O1143" s="362">
        <v>1950.10115</v>
      </c>
      <c r="P1143" s="362">
        <v>21783.66215</v>
      </c>
      <c r="Q1143" s="362">
        <v>0</v>
      </c>
      <c r="R1143" s="363">
        <v>21783.66215</v>
      </c>
    </row>
    <row r="1144" spans="1:18" ht="13.2">
      <c r="A1144" s="364"/>
      <c r="B1144" s="364"/>
      <c r="C1144" s="364"/>
      <c r="D1144" s="359" t="s">
        <v>417</v>
      </c>
      <c r="E1144" s="360">
        <v>289</v>
      </c>
      <c r="F1144" s="361">
        <v>0</v>
      </c>
      <c r="G1144" s="362">
        <v>0</v>
      </c>
      <c r="H1144" s="362">
        <v>0</v>
      </c>
      <c r="I1144" s="362">
        <v>233.11751000000001</v>
      </c>
      <c r="J1144" s="362">
        <v>2.283E-2</v>
      </c>
      <c r="K1144" s="362">
        <v>233.14034000000001</v>
      </c>
      <c r="L1144" s="362">
        <v>239.06231</v>
      </c>
      <c r="M1144" s="362">
        <v>0</v>
      </c>
      <c r="N1144" s="362">
        <v>239.06231</v>
      </c>
      <c r="O1144" s="362">
        <v>472.20265000000001</v>
      </c>
      <c r="P1144" s="362">
        <v>9360.8497699999989</v>
      </c>
      <c r="Q1144" s="362">
        <v>0</v>
      </c>
      <c r="R1144" s="363">
        <v>9360.8497699999989</v>
      </c>
    </row>
    <row r="1145" spans="1:18" ht="13.2">
      <c r="A1145" s="364"/>
      <c r="B1145" s="364"/>
      <c r="C1145" s="359" t="s">
        <v>291</v>
      </c>
      <c r="D1145" s="359" t="s">
        <v>292</v>
      </c>
      <c r="E1145" s="360">
        <v>130</v>
      </c>
      <c r="F1145" s="361">
        <v>0</v>
      </c>
      <c r="G1145" s="362">
        <v>0</v>
      </c>
      <c r="H1145" s="362">
        <v>0</v>
      </c>
      <c r="I1145" s="362">
        <v>1653.5328100000002</v>
      </c>
      <c r="J1145" s="362">
        <v>224.15476000000001</v>
      </c>
      <c r="K1145" s="362">
        <v>1877.6875700000001</v>
      </c>
      <c r="L1145" s="362">
        <v>592.18038000000001</v>
      </c>
      <c r="M1145" s="362">
        <v>213.58584999999999</v>
      </c>
      <c r="N1145" s="362">
        <v>805.76622999999995</v>
      </c>
      <c r="O1145" s="362">
        <v>2683.4537999999998</v>
      </c>
      <c r="P1145" s="362">
        <v>23795.991899999997</v>
      </c>
      <c r="Q1145" s="362">
        <v>0</v>
      </c>
      <c r="R1145" s="363">
        <v>23795.991899999997</v>
      </c>
    </row>
    <row r="1146" spans="1:18" ht="13.2">
      <c r="A1146" s="364"/>
      <c r="B1146" s="364"/>
      <c r="C1146" s="364"/>
      <c r="D1146" s="364"/>
      <c r="E1146" s="365">
        <v>149</v>
      </c>
      <c r="F1146" s="366">
        <v>0.14000000000000001</v>
      </c>
      <c r="G1146" s="367">
        <v>0</v>
      </c>
      <c r="H1146" s="367">
        <v>0.14000000000000001</v>
      </c>
      <c r="I1146" s="367">
        <v>1268.85331</v>
      </c>
      <c r="J1146" s="367">
        <v>110.94725</v>
      </c>
      <c r="K1146" s="367">
        <v>1379.8005600000001</v>
      </c>
      <c r="L1146" s="367">
        <v>892.63271999999995</v>
      </c>
      <c r="M1146" s="367">
        <v>12.18127</v>
      </c>
      <c r="N1146" s="367">
        <v>904.81398999999999</v>
      </c>
      <c r="O1146" s="367">
        <v>2284.7545499999997</v>
      </c>
      <c r="P1146" s="367">
        <v>35345.737789999999</v>
      </c>
      <c r="Q1146" s="367">
        <v>0</v>
      </c>
      <c r="R1146" s="368">
        <v>35345.737789999999</v>
      </c>
    </row>
    <row r="1147" spans="1:18" ht="13.2">
      <c r="A1147" s="364"/>
      <c r="B1147" s="364"/>
      <c r="C1147" s="364"/>
      <c r="D1147" s="359" t="s">
        <v>291</v>
      </c>
      <c r="E1147" s="360">
        <v>164</v>
      </c>
      <c r="F1147" s="361">
        <v>0</v>
      </c>
      <c r="G1147" s="362">
        <v>0</v>
      </c>
      <c r="H1147" s="362">
        <v>0</v>
      </c>
      <c r="I1147" s="362">
        <v>541.17299000000003</v>
      </c>
      <c r="J1147" s="362">
        <v>38.010199999999998</v>
      </c>
      <c r="K1147" s="362">
        <v>579.18318999999997</v>
      </c>
      <c r="L1147" s="362">
        <v>379.3759</v>
      </c>
      <c r="M1147" s="362">
        <v>0</v>
      </c>
      <c r="N1147" s="362">
        <v>379.3759</v>
      </c>
      <c r="O1147" s="362">
        <v>958.55908999999997</v>
      </c>
      <c r="P1147" s="362">
        <v>16282.292619999998</v>
      </c>
      <c r="Q1147" s="362">
        <v>0</v>
      </c>
      <c r="R1147" s="363">
        <v>16282.292619999998</v>
      </c>
    </row>
    <row r="1148" spans="1:18" ht="13.2">
      <c r="A1148" s="364"/>
      <c r="B1148" s="364"/>
      <c r="C1148" s="364"/>
      <c r="D1148" s="359" t="s">
        <v>418</v>
      </c>
      <c r="E1148" s="360">
        <v>203</v>
      </c>
      <c r="F1148" s="361">
        <v>0</v>
      </c>
      <c r="G1148" s="362">
        <v>0</v>
      </c>
      <c r="H1148" s="362">
        <v>0</v>
      </c>
      <c r="I1148" s="362">
        <v>0.66020000000000001</v>
      </c>
      <c r="J1148" s="362">
        <v>0</v>
      </c>
      <c r="K1148" s="362">
        <v>0.66020000000000001</v>
      </c>
      <c r="L1148" s="362">
        <v>0</v>
      </c>
      <c r="M1148" s="362">
        <v>0</v>
      </c>
      <c r="N1148" s="362">
        <v>0</v>
      </c>
      <c r="O1148" s="362">
        <v>0.66020000000000001</v>
      </c>
      <c r="P1148" s="362">
        <v>6061.0264000000006</v>
      </c>
      <c r="Q1148" s="362">
        <v>0</v>
      </c>
      <c r="R1148" s="363">
        <v>6061.0264000000006</v>
      </c>
    </row>
    <row r="1149" spans="1:18" ht="13.2">
      <c r="A1149" s="364"/>
      <c r="B1149" s="364"/>
      <c r="C1149" s="359" t="s">
        <v>293</v>
      </c>
      <c r="D1149" s="359" t="s">
        <v>293</v>
      </c>
      <c r="E1149" s="360">
        <v>288</v>
      </c>
      <c r="F1149" s="361">
        <v>0</v>
      </c>
      <c r="G1149" s="362">
        <v>0</v>
      </c>
      <c r="H1149" s="362">
        <v>0</v>
      </c>
      <c r="I1149" s="362">
        <v>1527.85943</v>
      </c>
      <c r="J1149" s="362">
        <v>4.0418500000000002</v>
      </c>
      <c r="K1149" s="362">
        <v>1531.90128</v>
      </c>
      <c r="L1149" s="362">
        <v>471.86015000000003</v>
      </c>
      <c r="M1149" s="362">
        <v>0</v>
      </c>
      <c r="N1149" s="362">
        <v>471.86015000000003</v>
      </c>
      <c r="O1149" s="362">
        <v>2003.76143</v>
      </c>
      <c r="P1149" s="362">
        <v>26132.72406</v>
      </c>
      <c r="Q1149" s="362">
        <v>0</v>
      </c>
      <c r="R1149" s="363">
        <v>26132.72406</v>
      </c>
    </row>
    <row r="1150" spans="1:18" ht="13.2">
      <c r="A1150" s="364"/>
      <c r="B1150" s="364"/>
      <c r="C1150" s="364"/>
      <c r="D1150" s="359" t="s">
        <v>419</v>
      </c>
      <c r="E1150" s="360">
        <v>202</v>
      </c>
      <c r="F1150" s="361">
        <v>0</v>
      </c>
      <c r="G1150" s="362">
        <v>0</v>
      </c>
      <c r="H1150" s="362">
        <v>0</v>
      </c>
      <c r="I1150" s="362">
        <v>2.0293999999999999</v>
      </c>
      <c r="J1150" s="362">
        <v>0</v>
      </c>
      <c r="K1150" s="362">
        <v>2.0293999999999999</v>
      </c>
      <c r="L1150" s="362">
        <v>0.64840999999999993</v>
      </c>
      <c r="M1150" s="362">
        <v>0</v>
      </c>
      <c r="N1150" s="362">
        <v>0.64840999999999993</v>
      </c>
      <c r="O1150" s="362">
        <v>2.67781</v>
      </c>
      <c r="P1150" s="362">
        <v>5821.9155799999999</v>
      </c>
      <c r="Q1150" s="362">
        <v>0</v>
      </c>
      <c r="R1150" s="363">
        <v>5821.9155799999999</v>
      </c>
    </row>
    <row r="1151" spans="1:18" ht="13.2">
      <c r="A1151" s="364"/>
      <c r="B1151" s="364"/>
      <c r="C1151" s="359" t="s">
        <v>21</v>
      </c>
      <c r="D1151" s="359" t="s">
        <v>294</v>
      </c>
      <c r="E1151" s="360">
        <v>97</v>
      </c>
      <c r="F1151" s="361">
        <v>0.31170999999999999</v>
      </c>
      <c r="G1151" s="362">
        <v>3.3E-4</v>
      </c>
      <c r="H1151" s="362">
        <v>0.31204000000000004</v>
      </c>
      <c r="I1151" s="362">
        <v>4122.5382099999997</v>
      </c>
      <c r="J1151" s="362">
        <v>130.79671000000002</v>
      </c>
      <c r="K1151" s="362">
        <v>4253.3349200000002</v>
      </c>
      <c r="L1151" s="362">
        <v>1149.64048</v>
      </c>
      <c r="M1151" s="362">
        <v>10.082660000000001</v>
      </c>
      <c r="N1151" s="362">
        <v>1159.7231399999998</v>
      </c>
      <c r="O1151" s="362">
        <v>5413.3700999999992</v>
      </c>
      <c r="P1151" s="362">
        <v>64247.559970000002</v>
      </c>
      <c r="Q1151" s="362">
        <v>0</v>
      </c>
      <c r="R1151" s="363">
        <v>64247.559970000002</v>
      </c>
    </row>
    <row r="1152" spans="1:18" ht="13.2">
      <c r="A1152" s="364"/>
      <c r="B1152" s="364"/>
      <c r="C1152" s="364"/>
      <c r="D1152" s="364"/>
      <c r="E1152" s="365">
        <v>246</v>
      </c>
      <c r="F1152" s="366">
        <v>0</v>
      </c>
      <c r="G1152" s="367">
        <v>0</v>
      </c>
      <c r="H1152" s="367">
        <v>0</v>
      </c>
      <c r="I1152" s="367">
        <v>0.21062999999999998</v>
      </c>
      <c r="J1152" s="367">
        <v>0</v>
      </c>
      <c r="K1152" s="367">
        <v>0.21062999999999998</v>
      </c>
      <c r="L1152" s="367">
        <v>0</v>
      </c>
      <c r="M1152" s="367">
        <v>0</v>
      </c>
      <c r="N1152" s="367">
        <v>0</v>
      </c>
      <c r="O1152" s="367">
        <v>0.21062999999999998</v>
      </c>
      <c r="P1152" s="367">
        <v>0</v>
      </c>
      <c r="Q1152" s="367">
        <v>0</v>
      </c>
      <c r="R1152" s="368">
        <v>0</v>
      </c>
    </row>
    <row r="1153" spans="1:18" ht="13.2">
      <c r="A1153" s="364"/>
      <c r="B1153" s="364"/>
      <c r="C1153" s="364"/>
      <c r="D1153" s="359" t="s">
        <v>386</v>
      </c>
      <c r="E1153" s="360">
        <v>161</v>
      </c>
      <c r="F1153" s="361">
        <v>0</v>
      </c>
      <c r="G1153" s="362">
        <v>0</v>
      </c>
      <c r="H1153" s="362">
        <v>0</v>
      </c>
      <c r="I1153" s="362">
        <v>738.76929000000007</v>
      </c>
      <c r="J1153" s="362">
        <v>35.735599999999998</v>
      </c>
      <c r="K1153" s="362">
        <v>774.50489000000005</v>
      </c>
      <c r="L1153" s="362">
        <v>172.59861999999998</v>
      </c>
      <c r="M1153" s="362">
        <v>0</v>
      </c>
      <c r="N1153" s="362">
        <v>172.59861999999998</v>
      </c>
      <c r="O1153" s="362">
        <v>947.10351000000003</v>
      </c>
      <c r="P1153" s="362">
        <v>39412.825270000001</v>
      </c>
      <c r="Q1153" s="362">
        <v>0</v>
      </c>
      <c r="R1153" s="363">
        <v>39412.825270000001</v>
      </c>
    </row>
    <row r="1154" spans="1:18" ht="13.2">
      <c r="A1154" s="364"/>
      <c r="B1154" s="364"/>
      <c r="C1154" s="364"/>
      <c r="D1154" s="359" t="s">
        <v>420</v>
      </c>
      <c r="E1154" s="360">
        <v>187</v>
      </c>
      <c r="F1154" s="361">
        <v>0</v>
      </c>
      <c r="G1154" s="362">
        <v>0</v>
      </c>
      <c r="H1154" s="362">
        <v>0</v>
      </c>
      <c r="I1154" s="362">
        <v>533.81017000000008</v>
      </c>
      <c r="J1154" s="362">
        <v>1.50071</v>
      </c>
      <c r="K1154" s="362">
        <v>535.31088</v>
      </c>
      <c r="L1154" s="362">
        <v>189.26544000000001</v>
      </c>
      <c r="M1154" s="362">
        <v>0</v>
      </c>
      <c r="N1154" s="362">
        <v>189.26544000000001</v>
      </c>
      <c r="O1154" s="362">
        <v>724.5763199999999</v>
      </c>
      <c r="P1154" s="362">
        <v>17825.244770000001</v>
      </c>
      <c r="Q1154" s="362">
        <v>0</v>
      </c>
      <c r="R1154" s="363">
        <v>17825.244770000001</v>
      </c>
    </row>
    <row r="1155" spans="1:18" ht="13.2">
      <c r="A1155" s="364"/>
      <c r="B1155" s="364"/>
      <c r="C1155" s="364"/>
      <c r="D1155" s="359" t="s">
        <v>21</v>
      </c>
      <c r="E1155" s="360">
        <v>42</v>
      </c>
      <c r="F1155" s="361">
        <v>360.59509000000003</v>
      </c>
      <c r="G1155" s="362">
        <v>45.599620000000002</v>
      </c>
      <c r="H1155" s="362">
        <v>406.19471000000004</v>
      </c>
      <c r="I1155" s="362">
        <v>7289.4215999999997</v>
      </c>
      <c r="J1155" s="362">
        <v>16.3033</v>
      </c>
      <c r="K1155" s="362">
        <v>7305.7249000000002</v>
      </c>
      <c r="L1155" s="362">
        <v>5518.5596599999999</v>
      </c>
      <c r="M1155" s="362">
        <v>237.52127999999999</v>
      </c>
      <c r="N1155" s="362">
        <v>5756.0809400000007</v>
      </c>
      <c r="O1155" s="362">
        <v>13468.000550000001</v>
      </c>
      <c r="P1155" s="362">
        <v>66338.01311</v>
      </c>
      <c r="Q1155" s="362">
        <v>0</v>
      </c>
      <c r="R1155" s="363">
        <v>66338.01311</v>
      </c>
    </row>
    <row r="1156" spans="1:18" ht="13.2">
      <c r="A1156" s="364"/>
      <c r="B1156" s="364"/>
      <c r="C1156" s="364"/>
      <c r="D1156" s="364"/>
      <c r="E1156" s="365">
        <v>360</v>
      </c>
      <c r="F1156" s="366">
        <v>1.15445</v>
      </c>
      <c r="G1156" s="367">
        <v>0</v>
      </c>
      <c r="H1156" s="367">
        <v>1.15445</v>
      </c>
      <c r="I1156" s="367">
        <v>2007.26972</v>
      </c>
      <c r="J1156" s="367">
        <v>105.01392999999999</v>
      </c>
      <c r="K1156" s="367">
        <v>2112.2836499999999</v>
      </c>
      <c r="L1156" s="367">
        <v>662.22016000000008</v>
      </c>
      <c r="M1156" s="367">
        <v>4.0981699999999996</v>
      </c>
      <c r="N1156" s="367">
        <v>666.31832999999995</v>
      </c>
      <c r="O1156" s="367">
        <v>2779.7564300000004</v>
      </c>
      <c r="P1156" s="367">
        <v>51948.651579999998</v>
      </c>
      <c r="Q1156" s="367">
        <v>0</v>
      </c>
      <c r="R1156" s="368">
        <v>51948.651579999998</v>
      </c>
    </row>
    <row r="1157" spans="1:18" ht="13.2">
      <c r="A1157" s="364"/>
      <c r="B1157" s="364"/>
      <c r="C1157" s="364"/>
      <c r="D1157" s="359" t="s">
        <v>295</v>
      </c>
      <c r="E1157" s="360">
        <v>188</v>
      </c>
      <c r="F1157" s="361">
        <v>0</v>
      </c>
      <c r="G1157" s="362">
        <v>0</v>
      </c>
      <c r="H1157" s="362">
        <v>0</v>
      </c>
      <c r="I1157" s="362">
        <v>1050.1088</v>
      </c>
      <c r="J1157" s="362">
        <v>0.69058000000000008</v>
      </c>
      <c r="K1157" s="362">
        <v>1050.7993799999999</v>
      </c>
      <c r="L1157" s="362">
        <v>397.55775</v>
      </c>
      <c r="M1157" s="362">
        <v>0</v>
      </c>
      <c r="N1157" s="362">
        <v>397.55775</v>
      </c>
      <c r="O1157" s="362">
        <v>1448.3571299999999</v>
      </c>
      <c r="P1157" s="362">
        <v>43607.233610000003</v>
      </c>
      <c r="Q1157" s="362">
        <v>0</v>
      </c>
      <c r="R1157" s="363">
        <v>43607.233610000003</v>
      </c>
    </row>
    <row r="1158" spans="1:18" ht="13.2">
      <c r="A1158" s="364"/>
      <c r="B1158" s="364"/>
      <c r="C1158" s="364"/>
      <c r="D1158" s="359" t="s">
        <v>421</v>
      </c>
      <c r="E1158" s="360">
        <v>337</v>
      </c>
      <c r="F1158" s="361">
        <v>6.4012700000000002</v>
      </c>
      <c r="G1158" s="362">
        <v>0</v>
      </c>
      <c r="H1158" s="362">
        <v>6.4012700000000002</v>
      </c>
      <c r="I1158" s="362">
        <v>1055.6126200000001</v>
      </c>
      <c r="J1158" s="362">
        <v>0.14165</v>
      </c>
      <c r="K1158" s="362">
        <v>1055.7542699999999</v>
      </c>
      <c r="L1158" s="362">
        <v>272.04676000000001</v>
      </c>
      <c r="M1158" s="362">
        <v>0</v>
      </c>
      <c r="N1158" s="362">
        <v>272.04676000000001</v>
      </c>
      <c r="O1158" s="362">
        <v>1334.2023000000002</v>
      </c>
      <c r="P1158" s="362">
        <v>26001.031170000002</v>
      </c>
      <c r="Q1158" s="362">
        <v>0</v>
      </c>
      <c r="R1158" s="363">
        <v>26001.031170000002</v>
      </c>
    </row>
    <row r="1159" spans="1:18" ht="13.2">
      <c r="A1159" s="364"/>
      <c r="B1159" s="364"/>
      <c r="C1159" s="359" t="s">
        <v>296</v>
      </c>
      <c r="D1159" s="359" t="s">
        <v>296</v>
      </c>
      <c r="E1159" s="360">
        <v>218</v>
      </c>
      <c r="F1159" s="361">
        <v>0</v>
      </c>
      <c r="G1159" s="362">
        <v>0</v>
      </c>
      <c r="H1159" s="362">
        <v>0</v>
      </c>
      <c r="I1159" s="362">
        <v>557.71127999999999</v>
      </c>
      <c r="J1159" s="362">
        <v>5.6933199999999999</v>
      </c>
      <c r="K1159" s="362">
        <v>563.40459999999996</v>
      </c>
      <c r="L1159" s="362">
        <v>123.83196000000001</v>
      </c>
      <c r="M1159" s="362">
        <v>0</v>
      </c>
      <c r="N1159" s="362">
        <v>123.83196000000001</v>
      </c>
      <c r="O1159" s="362">
        <v>687.23656000000005</v>
      </c>
      <c r="P1159" s="362">
        <v>31485.960440000003</v>
      </c>
      <c r="Q1159" s="362">
        <v>0</v>
      </c>
      <c r="R1159" s="363">
        <v>31485.960440000003</v>
      </c>
    </row>
    <row r="1160" spans="1:18" ht="13.2">
      <c r="A1160" s="364"/>
      <c r="B1160" s="364"/>
      <c r="C1160" s="359" t="s">
        <v>297</v>
      </c>
      <c r="D1160" s="359" t="s">
        <v>297</v>
      </c>
      <c r="E1160" s="360">
        <v>96</v>
      </c>
      <c r="F1160" s="361">
        <v>6.6629999999999995E-2</v>
      </c>
      <c r="G1160" s="362">
        <v>0</v>
      </c>
      <c r="H1160" s="362">
        <v>6.6629999999999995E-2</v>
      </c>
      <c r="I1160" s="362">
        <v>2474.2862400000004</v>
      </c>
      <c r="J1160" s="362">
        <v>12.73049</v>
      </c>
      <c r="K1160" s="362">
        <v>2487.0167299999998</v>
      </c>
      <c r="L1160" s="362">
        <v>1956.34465</v>
      </c>
      <c r="M1160" s="362">
        <v>91.897800000000004</v>
      </c>
      <c r="N1160" s="362">
        <v>2048.2424499999997</v>
      </c>
      <c r="O1160" s="362">
        <v>4535.3258099999994</v>
      </c>
      <c r="P1160" s="362">
        <v>57665.697240000001</v>
      </c>
      <c r="Q1160" s="362">
        <v>0</v>
      </c>
      <c r="R1160" s="363">
        <v>57665.697240000001</v>
      </c>
    </row>
    <row r="1161" spans="1:18" ht="13.2">
      <c r="A1161" s="364"/>
      <c r="B1161" s="364"/>
      <c r="C1161" s="364"/>
      <c r="D1161" s="364"/>
      <c r="E1161" s="365">
        <v>222</v>
      </c>
      <c r="F1161" s="366">
        <v>2.1113600000000003</v>
      </c>
      <c r="G1161" s="367">
        <v>0</v>
      </c>
      <c r="H1161" s="367">
        <v>2.1113600000000003</v>
      </c>
      <c r="I1161" s="367">
        <v>2647.0874100000001</v>
      </c>
      <c r="J1161" s="367">
        <v>10.40897</v>
      </c>
      <c r="K1161" s="367">
        <v>2657.49638</v>
      </c>
      <c r="L1161" s="367">
        <v>429.43644</v>
      </c>
      <c r="M1161" s="367">
        <v>0</v>
      </c>
      <c r="N1161" s="367">
        <v>429.43644</v>
      </c>
      <c r="O1161" s="367">
        <v>3089.0441800000003</v>
      </c>
      <c r="P1161" s="367">
        <v>59189.462310000003</v>
      </c>
      <c r="Q1161" s="367">
        <v>0</v>
      </c>
      <c r="R1161" s="368">
        <v>59189.462310000003</v>
      </c>
    </row>
    <row r="1162" spans="1:18" ht="13.2">
      <c r="A1162" s="364"/>
      <c r="B1162" s="364"/>
      <c r="C1162" s="364"/>
      <c r="D1162" s="359" t="s">
        <v>422</v>
      </c>
      <c r="E1162" s="360">
        <v>310</v>
      </c>
      <c r="F1162" s="361">
        <v>0</v>
      </c>
      <c r="G1162" s="362">
        <v>0</v>
      </c>
      <c r="H1162" s="362">
        <v>0</v>
      </c>
      <c r="I1162" s="362">
        <v>384.40179000000001</v>
      </c>
      <c r="J1162" s="362">
        <v>20.743410000000001</v>
      </c>
      <c r="K1162" s="362">
        <v>405.14519999999999</v>
      </c>
      <c r="L1162" s="362">
        <v>185.03925000000001</v>
      </c>
      <c r="M1162" s="362">
        <v>0</v>
      </c>
      <c r="N1162" s="362">
        <v>185.03925000000001</v>
      </c>
      <c r="O1162" s="362">
        <v>590.18444999999997</v>
      </c>
      <c r="P1162" s="362">
        <v>16064.891750000001</v>
      </c>
      <c r="Q1162" s="362">
        <v>0</v>
      </c>
      <c r="R1162" s="363">
        <v>16064.891750000001</v>
      </c>
    </row>
    <row r="1163" spans="1:18" ht="13.2">
      <c r="A1163" s="364"/>
      <c r="B1163" s="364"/>
      <c r="C1163" s="359" t="s">
        <v>298</v>
      </c>
      <c r="D1163" s="359" t="s">
        <v>423</v>
      </c>
      <c r="E1163" s="360">
        <v>309</v>
      </c>
      <c r="F1163" s="361">
        <v>0</v>
      </c>
      <c r="G1163" s="362">
        <v>0</v>
      </c>
      <c r="H1163" s="362">
        <v>0</v>
      </c>
      <c r="I1163" s="362">
        <v>1021.1183199999999</v>
      </c>
      <c r="J1163" s="362">
        <v>49.724119999999999</v>
      </c>
      <c r="K1163" s="362">
        <v>1070.8424399999999</v>
      </c>
      <c r="L1163" s="362">
        <v>327.76522</v>
      </c>
      <c r="M1163" s="362">
        <v>0</v>
      </c>
      <c r="N1163" s="362">
        <v>327.76522</v>
      </c>
      <c r="O1163" s="362">
        <v>1398.6076599999999</v>
      </c>
      <c r="P1163" s="362">
        <v>21630.11217</v>
      </c>
      <c r="Q1163" s="362">
        <v>0</v>
      </c>
      <c r="R1163" s="363">
        <v>21630.11217</v>
      </c>
    </row>
    <row r="1164" spans="1:18" ht="13.2">
      <c r="A1164" s="364"/>
      <c r="B1164" s="364"/>
      <c r="C1164" s="364"/>
      <c r="D1164" s="359" t="s">
        <v>299</v>
      </c>
      <c r="E1164" s="360">
        <v>109</v>
      </c>
      <c r="F1164" s="361">
        <v>2.8900000000000002E-3</v>
      </c>
      <c r="G1164" s="362">
        <v>0</v>
      </c>
      <c r="H1164" s="362">
        <v>2.8900000000000002E-3</v>
      </c>
      <c r="I1164" s="362">
        <v>1097.8678200000002</v>
      </c>
      <c r="J1164" s="362">
        <v>9.0238099999999992</v>
      </c>
      <c r="K1164" s="362">
        <v>1106.8916299999999</v>
      </c>
      <c r="L1164" s="362">
        <v>609.94700999999998</v>
      </c>
      <c r="M1164" s="362">
        <v>0</v>
      </c>
      <c r="N1164" s="362">
        <v>609.94700999999998</v>
      </c>
      <c r="O1164" s="362">
        <v>1716.8415299999999</v>
      </c>
      <c r="P1164" s="362">
        <v>15900.55466</v>
      </c>
      <c r="Q1164" s="362">
        <v>0</v>
      </c>
      <c r="R1164" s="363">
        <v>15900.55466</v>
      </c>
    </row>
    <row r="1165" spans="1:18" ht="13.2">
      <c r="A1165" s="364"/>
      <c r="B1165" s="359" t="s">
        <v>22</v>
      </c>
      <c r="C1165" s="359" t="s">
        <v>424</v>
      </c>
      <c r="D1165" s="359" t="s">
        <v>425</v>
      </c>
      <c r="E1165" s="360">
        <v>166</v>
      </c>
      <c r="F1165" s="361">
        <v>0</v>
      </c>
      <c r="G1165" s="362">
        <v>0</v>
      </c>
      <c r="H1165" s="362">
        <v>0</v>
      </c>
      <c r="I1165" s="362">
        <v>537.25894999999991</v>
      </c>
      <c r="J1165" s="362">
        <v>313.75228000000004</v>
      </c>
      <c r="K1165" s="362">
        <v>851.01122999999995</v>
      </c>
      <c r="L1165" s="362">
        <v>57.634</v>
      </c>
      <c r="M1165" s="362">
        <v>0</v>
      </c>
      <c r="N1165" s="362">
        <v>57.634</v>
      </c>
      <c r="O1165" s="362">
        <v>908.64522999999997</v>
      </c>
      <c r="P1165" s="362">
        <v>33011.515100000004</v>
      </c>
      <c r="Q1165" s="362">
        <v>0</v>
      </c>
      <c r="R1165" s="363">
        <v>33011.515100000004</v>
      </c>
    </row>
    <row r="1166" spans="1:18" ht="13.2">
      <c r="A1166" s="364"/>
      <c r="B1166" s="364"/>
      <c r="C1166" s="364"/>
      <c r="D1166" s="359" t="s">
        <v>426</v>
      </c>
      <c r="E1166" s="360">
        <v>204</v>
      </c>
      <c r="F1166" s="361">
        <v>0</v>
      </c>
      <c r="G1166" s="362">
        <v>0</v>
      </c>
      <c r="H1166" s="362">
        <v>0</v>
      </c>
      <c r="I1166" s="362">
        <v>347.62215000000003</v>
      </c>
      <c r="J1166" s="362">
        <v>20.704169999999998</v>
      </c>
      <c r="K1166" s="362">
        <v>368.32632000000001</v>
      </c>
      <c r="L1166" s="362">
        <v>274.04318000000001</v>
      </c>
      <c r="M1166" s="362">
        <v>0</v>
      </c>
      <c r="N1166" s="362">
        <v>274.04318000000001</v>
      </c>
      <c r="O1166" s="362">
        <v>642.36950000000002</v>
      </c>
      <c r="P1166" s="362">
        <v>28112.744559999999</v>
      </c>
      <c r="Q1166" s="362">
        <v>41.411559999999994</v>
      </c>
      <c r="R1166" s="363">
        <v>28154.15612</v>
      </c>
    </row>
    <row r="1167" spans="1:18" ht="13.2">
      <c r="A1167" s="364"/>
      <c r="B1167" s="364"/>
      <c r="C1167" s="359" t="s">
        <v>427</v>
      </c>
      <c r="D1167" s="359" t="s">
        <v>428</v>
      </c>
      <c r="E1167" s="360">
        <v>282</v>
      </c>
      <c r="F1167" s="361">
        <v>0</v>
      </c>
      <c r="G1167" s="362">
        <v>0</v>
      </c>
      <c r="H1167" s="362">
        <v>0</v>
      </c>
      <c r="I1167" s="362">
        <v>1018.04501</v>
      </c>
      <c r="J1167" s="362">
        <v>30.679189999999998</v>
      </c>
      <c r="K1167" s="362">
        <v>1048.7241999999999</v>
      </c>
      <c r="L1167" s="362">
        <v>185.75829999999999</v>
      </c>
      <c r="M1167" s="362">
        <v>0</v>
      </c>
      <c r="N1167" s="362">
        <v>185.75829999999999</v>
      </c>
      <c r="O1167" s="362">
        <v>1234.4825000000001</v>
      </c>
      <c r="P1167" s="362">
        <v>49646.04752</v>
      </c>
      <c r="Q1167" s="362">
        <v>34.913260000000001</v>
      </c>
      <c r="R1167" s="363">
        <v>49680.960780000001</v>
      </c>
    </row>
    <row r="1168" spans="1:18" ht="13.2">
      <c r="A1168" s="364"/>
      <c r="B1168" s="364"/>
      <c r="C1168" s="359" t="s">
        <v>22</v>
      </c>
      <c r="D1168" s="359" t="s">
        <v>22</v>
      </c>
      <c r="E1168" s="360">
        <v>145</v>
      </c>
      <c r="F1168" s="361">
        <v>65.075410000000005</v>
      </c>
      <c r="G1168" s="362">
        <v>0</v>
      </c>
      <c r="H1168" s="362">
        <v>65.075410000000005</v>
      </c>
      <c r="I1168" s="362">
        <v>6468.9361799999997</v>
      </c>
      <c r="J1168" s="362">
        <v>1092.8523300000002</v>
      </c>
      <c r="K1168" s="362">
        <v>7561.7885099999994</v>
      </c>
      <c r="L1168" s="362">
        <v>4247.10257</v>
      </c>
      <c r="M1168" s="362">
        <v>930.56252000000006</v>
      </c>
      <c r="N1168" s="362">
        <v>5177.6650899999995</v>
      </c>
      <c r="O1168" s="362">
        <v>12804.52901</v>
      </c>
      <c r="P1168" s="362">
        <v>76030.62556</v>
      </c>
      <c r="Q1168" s="362">
        <v>0</v>
      </c>
      <c r="R1168" s="363">
        <v>76030.62556</v>
      </c>
    </row>
    <row r="1169" spans="1:18" ht="13.2">
      <c r="A1169" s="364"/>
      <c r="B1169" s="364"/>
      <c r="C1169" s="364"/>
      <c r="D1169" s="364"/>
      <c r="E1169" s="365">
        <v>182</v>
      </c>
      <c r="F1169" s="366">
        <v>0</v>
      </c>
      <c r="G1169" s="367">
        <v>0</v>
      </c>
      <c r="H1169" s="367">
        <v>0</v>
      </c>
      <c r="I1169" s="367">
        <v>1598.5447799999999</v>
      </c>
      <c r="J1169" s="367">
        <v>50.878080000000004</v>
      </c>
      <c r="K1169" s="367">
        <v>1649.4228600000001</v>
      </c>
      <c r="L1169" s="367">
        <v>540.89843000000008</v>
      </c>
      <c r="M1169" s="367">
        <v>14.76427</v>
      </c>
      <c r="N1169" s="367">
        <v>555.66269999999997</v>
      </c>
      <c r="O1169" s="367">
        <v>2205.08556</v>
      </c>
      <c r="P1169" s="367">
        <v>61675.681200000006</v>
      </c>
      <c r="Q1169" s="367">
        <v>0</v>
      </c>
      <c r="R1169" s="368">
        <v>61675.681200000006</v>
      </c>
    </row>
    <row r="1170" spans="1:18" ht="13.2">
      <c r="A1170" s="364"/>
      <c r="B1170" s="364"/>
      <c r="C1170" s="364"/>
      <c r="D1170" s="364"/>
      <c r="E1170" s="365">
        <v>279</v>
      </c>
      <c r="F1170" s="366">
        <v>0</v>
      </c>
      <c r="G1170" s="367">
        <v>0</v>
      </c>
      <c r="H1170" s="367">
        <v>0</v>
      </c>
      <c r="I1170" s="367">
        <v>1145.46937</v>
      </c>
      <c r="J1170" s="367">
        <v>230.20132000000001</v>
      </c>
      <c r="K1170" s="367">
        <v>1375.6706899999999</v>
      </c>
      <c r="L1170" s="367">
        <v>515.32247999999993</v>
      </c>
      <c r="M1170" s="367">
        <v>0</v>
      </c>
      <c r="N1170" s="367">
        <v>515.32247999999993</v>
      </c>
      <c r="O1170" s="367">
        <v>1890.99317</v>
      </c>
      <c r="P1170" s="367">
        <v>65930.632519999999</v>
      </c>
      <c r="Q1170" s="367">
        <v>0</v>
      </c>
      <c r="R1170" s="368">
        <v>65930.632519999999</v>
      </c>
    </row>
    <row r="1171" spans="1:18" ht="13.2">
      <c r="A1171" s="364"/>
      <c r="B1171" s="364"/>
      <c r="C1171" s="364"/>
      <c r="D1171" s="359" t="s">
        <v>429</v>
      </c>
      <c r="E1171" s="360">
        <v>321</v>
      </c>
      <c r="F1171" s="361">
        <v>0</v>
      </c>
      <c r="G1171" s="362">
        <v>0</v>
      </c>
      <c r="H1171" s="362">
        <v>0</v>
      </c>
      <c r="I1171" s="362">
        <v>299.54045000000002</v>
      </c>
      <c r="J1171" s="362">
        <v>34.248989999999999</v>
      </c>
      <c r="K1171" s="362">
        <v>333.78944000000001</v>
      </c>
      <c r="L1171" s="362">
        <v>80.297730000000001</v>
      </c>
      <c r="M1171" s="362">
        <v>0</v>
      </c>
      <c r="N1171" s="362">
        <v>80.297730000000001</v>
      </c>
      <c r="O1171" s="362">
        <v>414.08716999999996</v>
      </c>
      <c r="P1171" s="362">
        <v>23713.342120000001</v>
      </c>
      <c r="Q1171" s="362">
        <v>0</v>
      </c>
      <c r="R1171" s="363">
        <v>23713.342120000001</v>
      </c>
    </row>
    <row r="1172" spans="1:18" ht="13.2">
      <c r="A1172" s="364"/>
      <c r="B1172" s="364"/>
      <c r="C1172" s="359" t="s">
        <v>300</v>
      </c>
      <c r="D1172" s="359" t="s">
        <v>301</v>
      </c>
      <c r="E1172" s="360">
        <v>50</v>
      </c>
      <c r="F1172" s="361">
        <v>19.793479999999999</v>
      </c>
      <c r="G1172" s="362">
        <v>0</v>
      </c>
      <c r="H1172" s="362">
        <v>19.793479999999999</v>
      </c>
      <c r="I1172" s="362">
        <v>4828.7021299999997</v>
      </c>
      <c r="J1172" s="362">
        <v>752.62973999999997</v>
      </c>
      <c r="K1172" s="362">
        <v>5581.33187</v>
      </c>
      <c r="L1172" s="362">
        <v>3127.3701599999999</v>
      </c>
      <c r="M1172" s="362">
        <v>63.41957</v>
      </c>
      <c r="N1172" s="362">
        <v>3190.78973</v>
      </c>
      <c r="O1172" s="362">
        <v>8791.9150800000007</v>
      </c>
      <c r="P1172" s="362">
        <v>92936.833989999999</v>
      </c>
      <c r="Q1172" s="362">
        <v>0</v>
      </c>
      <c r="R1172" s="363">
        <v>92936.833989999999</v>
      </c>
    </row>
    <row r="1173" spans="1:18" ht="13.2">
      <c r="A1173" s="364"/>
      <c r="B1173" s="364"/>
      <c r="C1173" s="364"/>
      <c r="D1173" s="364"/>
      <c r="E1173" s="365">
        <v>92</v>
      </c>
      <c r="F1173" s="366">
        <v>0</v>
      </c>
      <c r="G1173" s="367">
        <v>0</v>
      </c>
      <c r="H1173" s="367">
        <v>0</v>
      </c>
      <c r="I1173" s="367">
        <v>1822.84213</v>
      </c>
      <c r="J1173" s="367">
        <v>65.516859999999994</v>
      </c>
      <c r="K1173" s="367">
        <v>1888.3589899999999</v>
      </c>
      <c r="L1173" s="367">
        <v>681.90218000000004</v>
      </c>
      <c r="M1173" s="367">
        <v>0</v>
      </c>
      <c r="N1173" s="367">
        <v>681.90218000000004</v>
      </c>
      <c r="O1173" s="367">
        <v>2570.2611699999998</v>
      </c>
      <c r="P1173" s="367">
        <v>51090.641299999996</v>
      </c>
      <c r="Q1173" s="367">
        <v>55.231279999999998</v>
      </c>
      <c r="R1173" s="368">
        <v>51145.872579999996</v>
      </c>
    </row>
    <row r="1174" spans="1:18" ht="13.2">
      <c r="A1174" s="364"/>
      <c r="B1174" s="364"/>
      <c r="C1174" s="364"/>
      <c r="D1174" s="364"/>
      <c r="E1174" s="365">
        <v>181</v>
      </c>
      <c r="F1174" s="366">
        <v>10.890549999999999</v>
      </c>
      <c r="G1174" s="367">
        <v>0</v>
      </c>
      <c r="H1174" s="367">
        <v>10.890549999999999</v>
      </c>
      <c r="I1174" s="367">
        <v>973.38257999999996</v>
      </c>
      <c r="J1174" s="367">
        <v>89.738979999999998</v>
      </c>
      <c r="K1174" s="367">
        <v>1063.12156</v>
      </c>
      <c r="L1174" s="367">
        <v>365.31768</v>
      </c>
      <c r="M1174" s="367">
        <v>20.50168</v>
      </c>
      <c r="N1174" s="367">
        <v>385.81935999999996</v>
      </c>
      <c r="O1174" s="367">
        <v>1459.8314700000001</v>
      </c>
      <c r="P1174" s="367">
        <v>40307.999469999995</v>
      </c>
      <c r="Q1174" s="367">
        <v>0</v>
      </c>
      <c r="R1174" s="368">
        <v>40307.999469999995</v>
      </c>
    </row>
    <row r="1175" spans="1:18" ht="13.2">
      <c r="A1175" s="364"/>
      <c r="B1175" s="364"/>
      <c r="C1175" s="364"/>
      <c r="D1175" s="364"/>
      <c r="E1175" s="365">
        <v>224</v>
      </c>
      <c r="F1175" s="366">
        <v>1.0109999999999999E-2</v>
      </c>
      <c r="G1175" s="367">
        <v>0</v>
      </c>
      <c r="H1175" s="367">
        <v>1.0109999999999999E-2</v>
      </c>
      <c r="I1175" s="367">
        <v>2562.6166600000001</v>
      </c>
      <c r="J1175" s="367">
        <v>193.63715999999999</v>
      </c>
      <c r="K1175" s="367">
        <v>2756.2538199999999</v>
      </c>
      <c r="L1175" s="367">
        <v>893.67286000000001</v>
      </c>
      <c r="M1175" s="367">
        <v>5.0866199999999999</v>
      </c>
      <c r="N1175" s="367">
        <v>898.75947999999994</v>
      </c>
      <c r="O1175" s="367">
        <v>3655.0234100000002</v>
      </c>
      <c r="P1175" s="367">
        <v>82452.471430000005</v>
      </c>
      <c r="Q1175" s="367">
        <v>57.70561</v>
      </c>
      <c r="R1175" s="368">
        <v>82510.17704000001</v>
      </c>
    </row>
    <row r="1176" spans="1:18" ht="13.2">
      <c r="A1176" s="364"/>
      <c r="B1176" s="364"/>
      <c r="C1176" s="364"/>
      <c r="D1176" s="364"/>
      <c r="E1176" s="365">
        <v>348</v>
      </c>
      <c r="F1176" s="366">
        <v>372.98291999999998</v>
      </c>
      <c r="G1176" s="367">
        <v>2.4100000000000002E-3</v>
      </c>
      <c r="H1176" s="367">
        <v>372.98533000000003</v>
      </c>
      <c r="I1176" s="367">
        <v>2219.8209900000002</v>
      </c>
      <c r="J1176" s="367">
        <v>93.209679999999992</v>
      </c>
      <c r="K1176" s="367">
        <v>2313.0306700000001</v>
      </c>
      <c r="L1176" s="367">
        <v>485.62392999999997</v>
      </c>
      <c r="M1176" s="367">
        <v>26.481759999999998</v>
      </c>
      <c r="N1176" s="367">
        <v>512.10568999999998</v>
      </c>
      <c r="O1176" s="367">
        <v>3198.1216899999999</v>
      </c>
      <c r="P1176" s="367">
        <v>48518.514950000004</v>
      </c>
      <c r="Q1176" s="367">
        <v>0</v>
      </c>
      <c r="R1176" s="368">
        <v>48518.514950000004</v>
      </c>
    </row>
    <row r="1177" spans="1:18" ht="13.2">
      <c r="A1177" s="364"/>
      <c r="B1177" s="364"/>
      <c r="C1177" s="364"/>
      <c r="D1177" s="364"/>
      <c r="E1177" s="365">
        <v>329</v>
      </c>
      <c r="F1177" s="366">
        <v>2.3120000000000002E-2</v>
      </c>
      <c r="G1177" s="367">
        <v>0</v>
      </c>
      <c r="H1177" s="367">
        <v>2.3120000000000002E-2</v>
      </c>
      <c r="I1177" s="367">
        <v>1572.65768</v>
      </c>
      <c r="J1177" s="367">
        <v>35.69164</v>
      </c>
      <c r="K1177" s="367">
        <v>1608.34932</v>
      </c>
      <c r="L1177" s="367">
        <v>249.41519</v>
      </c>
      <c r="M1177" s="367">
        <v>0</v>
      </c>
      <c r="N1177" s="367">
        <v>249.41519</v>
      </c>
      <c r="O1177" s="367">
        <v>1857.7876299999998</v>
      </c>
      <c r="P1177" s="367">
        <v>59825.538399999998</v>
      </c>
      <c r="Q1177" s="367">
        <v>0</v>
      </c>
      <c r="R1177" s="368">
        <v>59825.538399999998</v>
      </c>
    </row>
    <row r="1178" spans="1:18" ht="13.2">
      <c r="A1178" s="364"/>
      <c r="B1178" s="364"/>
      <c r="C1178" s="364"/>
      <c r="D1178" s="364"/>
      <c r="E1178" s="365">
        <v>333</v>
      </c>
      <c r="F1178" s="366">
        <v>0.05</v>
      </c>
      <c r="G1178" s="367">
        <v>3.8E-3</v>
      </c>
      <c r="H1178" s="367">
        <v>5.3800000000000001E-2</v>
      </c>
      <c r="I1178" s="367">
        <v>1605.4085299999999</v>
      </c>
      <c r="J1178" s="367">
        <v>2.35825</v>
      </c>
      <c r="K1178" s="367">
        <v>1607.7667799999999</v>
      </c>
      <c r="L1178" s="367">
        <v>512.20301000000006</v>
      </c>
      <c r="M1178" s="367">
        <v>0</v>
      </c>
      <c r="N1178" s="367">
        <v>512.20301000000006</v>
      </c>
      <c r="O1178" s="367">
        <v>2120.0235899999998</v>
      </c>
      <c r="P1178" s="367">
        <v>69747.562689999992</v>
      </c>
      <c r="Q1178" s="367">
        <v>0</v>
      </c>
      <c r="R1178" s="368">
        <v>69747.562689999992</v>
      </c>
    </row>
    <row r="1179" spans="1:18" ht="13.2">
      <c r="A1179" s="364"/>
      <c r="B1179" s="364"/>
      <c r="C1179" s="359" t="s">
        <v>430</v>
      </c>
      <c r="D1179" s="359" t="s">
        <v>430</v>
      </c>
      <c r="E1179" s="360">
        <v>162</v>
      </c>
      <c r="F1179" s="361">
        <v>0</v>
      </c>
      <c r="G1179" s="362">
        <v>0</v>
      </c>
      <c r="H1179" s="362">
        <v>0</v>
      </c>
      <c r="I1179" s="362">
        <v>805.58129000000008</v>
      </c>
      <c r="J1179" s="362">
        <v>53.014940000000003</v>
      </c>
      <c r="K1179" s="362">
        <v>858.59622999999999</v>
      </c>
      <c r="L1179" s="362">
        <v>250.47889000000001</v>
      </c>
      <c r="M1179" s="362">
        <v>44.923999999999999</v>
      </c>
      <c r="N1179" s="362">
        <v>295.40289000000001</v>
      </c>
      <c r="O1179" s="362">
        <v>1153.9991200000002</v>
      </c>
      <c r="P1179" s="362">
        <v>53084.667520000003</v>
      </c>
      <c r="Q1179" s="362">
        <v>0</v>
      </c>
      <c r="R1179" s="363">
        <v>53084.667520000003</v>
      </c>
    </row>
    <row r="1180" spans="1:18" ht="13.2">
      <c r="A1180" s="364"/>
      <c r="B1180" s="364"/>
      <c r="C1180" s="359" t="s">
        <v>431</v>
      </c>
      <c r="D1180" s="359" t="s">
        <v>432</v>
      </c>
      <c r="E1180" s="360">
        <v>226</v>
      </c>
      <c r="F1180" s="361">
        <v>0</v>
      </c>
      <c r="G1180" s="362">
        <v>0</v>
      </c>
      <c r="H1180" s="362">
        <v>0</v>
      </c>
      <c r="I1180" s="362">
        <v>884.43556999999998</v>
      </c>
      <c r="J1180" s="362">
        <v>123.57423</v>
      </c>
      <c r="K1180" s="362">
        <v>1008.0098</v>
      </c>
      <c r="L1180" s="362">
        <v>39.652160000000002</v>
      </c>
      <c r="M1180" s="362">
        <v>0</v>
      </c>
      <c r="N1180" s="362">
        <v>39.652160000000002</v>
      </c>
      <c r="O1180" s="362">
        <v>1047.6619599999999</v>
      </c>
      <c r="P1180" s="362">
        <v>29287.653079999996</v>
      </c>
      <c r="Q1180" s="362">
        <v>0</v>
      </c>
      <c r="R1180" s="363">
        <v>29287.653079999996</v>
      </c>
    </row>
    <row r="1181" spans="1:18" ht="13.2">
      <c r="A1181" s="364"/>
      <c r="B1181" s="364"/>
      <c r="C1181" s="359" t="s">
        <v>433</v>
      </c>
      <c r="D1181" s="359" t="s">
        <v>433</v>
      </c>
      <c r="E1181" s="360">
        <v>227</v>
      </c>
      <c r="F1181" s="361">
        <v>0</v>
      </c>
      <c r="G1181" s="362">
        <v>0</v>
      </c>
      <c r="H1181" s="362">
        <v>0</v>
      </c>
      <c r="I1181" s="362">
        <v>103.41431</v>
      </c>
      <c r="J1181" s="362">
        <v>51.756370000000004</v>
      </c>
      <c r="K1181" s="362">
        <v>155.17068</v>
      </c>
      <c r="L1181" s="362">
        <v>322.69765000000001</v>
      </c>
      <c r="M1181" s="362">
        <v>0</v>
      </c>
      <c r="N1181" s="362">
        <v>322.69765000000001</v>
      </c>
      <c r="O1181" s="362">
        <v>477.86833000000001</v>
      </c>
      <c r="P1181" s="362">
        <v>24344.497309999999</v>
      </c>
      <c r="Q1181" s="362">
        <v>0</v>
      </c>
      <c r="R1181" s="363">
        <v>24344.497309999999</v>
      </c>
    </row>
    <row r="1182" spans="1:18" ht="13.2">
      <c r="A1182" s="364"/>
      <c r="B1182" s="364"/>
      <c r="C1182" s="359" t="s">
        <v>434</v>
      </c>
      <c r="D1182" s="359" t="s">
        <v>434</v>
      </c>
      <c r="E1182" s="360">
        <v>396</v>
      </c>
      <c r="F1182" s="361">
        <v>0</v>
      </c>
      <c r="G1182" s="362">
        <v>0</v>
      </c>
      <c r="H1182" s="362">
        <v>0</v>
      </c>
      <c r="I1182" s="362">
        <v>548.19250999999997</v>
      </c>
      <c r="J1182" s="362">
        <v>0.90624000000000005</v>
      </c>
      <c r="K1182" s="362">
        <v>549.09875</v>
      </c>
      <c r="L1182" s="362">
        <v>255.59573999999998</v>
      </c>
      <c r="M1182" s="362">
        <v>0</v>
      </c>
      <c r="N1182" s="362">
        <v>255.59573999999998</v>
      </c>
      <c r="O1182" s="362">
        <v>804.69448999999997</v>
      </c>
      <c r="P1182" s="362">
        <v>24423.921589999998</v>
      </c>
      <c r="Q1182" s="362">
        <v>0</v>
      </c>
      <c r="R1182" s="363">
        <v>24423.921589999998</v>
      </c>
    </row>
    <row r="1183" spans="1:18" ht="13.2">
      <c r="A1183" s="364"/>
      <c r="B1183" s="364"/>
      <c r="C1183" s="359" t="s">
        <v>435</v>
      </c>
      <c r="D1183" s="359" t="s">
        <v>436</v>
      </c>
      <c r="E1183" s="360">
        <v>408</v>
      </c>
      <c r="F1183" s="361">
        <v>0</v>
      </c>
      <c r="G1183" s="362">
        <v>0</v>
      </c>
      <c r="H1183" s="362">
        <v>0</v>
      </c>
      <c r="I1183" s="362">
        <v>356.55304999999998</v>
      </c>
      <c r="J1183" s="362">
        <v>0.1023</v>
      </c>
      <c r="K1183" s="362">
        <v>356.65535</v>
      </c>
      <c r="L1183" s="362">
        <v>89.501050000000006</v>
      </c>
      <c r="M1183" s="362">
        <v>0</v>
      </c>
      <c r="N1183" s="362">
        <v>89.501050000000006</v>
      </c>
      <c r="O1183" s="362">
        <v>446.15640000000002</v>
      </c>
      <c r="P1183" s="362">
        <v>11250.912329999999</v>
      </c>
      <c r="Q1183" s="362">
        <v>0</v>
      </c>
      <c r="R1183" s="363">
        <v>11250.912329999999</v>
      </c>
    </row>
    <row r="1184" spans="1:18" ht="13.2">
      <c r="A1184" s="364"/>
      <c r="B1184" s="359" t="s">
        <v>302</v>
      </c>
      <c r="C1184" s="359" t="s">
        <v>303</v>
      </c>
      <c r="D1184" s="359" t="s">
        <v>304</v>
      </c>
      <c r="E1184" s="360">
        <v>356</v>
      </c>
      <c r="F1184" s="361">
        <v>0.65800000000000003</v>
      </c>
      <c r="G1184" s="362">
        <v>0</v>
      </c>
      <c r="H1184" s="362">
        <v>0.65800000000000003</v>
      </c>
      <c r="I1184" s="362">
        <v>655.45614999999998</v>
      </c>
      <c r="J1184" s="362">
        <v>1.52121</v>
      </c>
      <c r="K1184" s="362">
        <v>656.97735999999998</v>
      </c>
      <c r="L1184" s="362">
        <v>225.32851000000002</v>
      </c>
      <c r="M1184" s="362">
        <v>0</v>
      </c>
      <c r="N1184" s="362">
        <v>225.32851000000002</v>
      </c>
      <c r="O1184" s="362">
        <v>882.96387000000004</v>
      </c>
      <c r="P1184" s="362">
        <v>29601.371239999997</v>
      </c>
      <c r="Q1184" s="362">
        <v>0</v>
      </c>
      <c r="R1184" s="363">
        <v>29601.371239999997</v>
      </c>
    </row>
    <row r="1185" spans="1:18" ht="13.2">
      <c r="A1185" s="364"/>
      <c r="B1185" s="364"/>
      <c r="C1185" s="359" t="s">
        <v>305</v>
      </c>
      <c r="D1185" s="359" t="s">
        <v>305</v>
      </c>
      <c r="E1185" s="360">
        <v>78</v>
      </c>
      <c r="F1185" s="361">
        <v>10360.469509999999</v>
      </c>
      <c r="G1185" s="362">
        <v>0</v>
      </c>
      <c r="H1185" s="362">
        <v>10360.469509999999</v>
      </c>
      <c r="I1185" s="362">
        <v>2853.3084100000001</v>
      </c>
      <c r="J1185" s="362">
        <v>1.2089000000000001</v>
      </c>
      <c r="K1185" s="362">
        <v>2854.5173100000002</v>
      </c>
      <c r="L1185" s="362">
        <v>951.52407999999991</v>
      </c>
      <c r="M1185" s="362">
        <v>4.4460500000000005</v>
      </c>
      <c r="N1185" s="362">
        <v>955.97013000000004</v>
      </c>
      <c r="O1185" s="362">
        <v>14170.95695</v>
      </c>
      <c r="P1185" s="362">
        <v>36906.051530000004</v>
      </c>
      <c r="Q1185" s="362">
        <v>29.28342</v>
      </c>
      <c r="R1185" s="363">
        <v>36935.334950000004</v>
      </c>
    </row>
    <row r="1186" spans="1:18" ht="13.2">
      <c r="A1186" s="364"/>
      <c r="B1186" s="364"/>
      <c r="C1186" s="359" t="s">
        <v>306</v>
      </c>
      <c r="D1186" s="359" t="s">
        <v>307</v>
      </c>
      <c r="E1186" s="360">
        <v>388</v>
      </c>
      <c r="F1186" s="361">
        <v>0</v>
      </c>
      <c r="G1186" s="362">
        <v>0</v>
      </c>
      <c r="H1186" s="362">
        <v>0</v>
      </c>
      <c r="I1186" s="362">
        <v>1571.00207</v>
      </c>
      <c r="J1186" s="362">
        <v>2.0869200000000001</v>
      </c>
      <c r="K1186" s="362">
        <v>1573.08899</v>
      </c>
      <c r="L1186" s="362">
        <v>121.5</v>
      </c>
      <c r="M1186" s="362">
        <v>0</v>
      </c>
      <c r="N1186" s="362">
        <v>121.5</v>
      </c>
      <c r="O1186" s="362">
        <v>1694.58899</v>
      </c>
      <c r="P1186" s="362">
        <v>31151.565739999998</v>
      </c>
      <c r="Q1186" s="362">
        <v>0</v>
      </c>
      <c r="R1186" s="363">
        <v>31151.565739999998</v>
      </c>
    </row>
    <row r="1187" spans="1:18" ht="13.2">
      <c r="A1187" s="364"/>
      <c r="B1187" s="364"/>
      <c r="C1187" s="359" t="s">
        <v>302</v>
      </c>
      <c r="D1187" s="359" t="s">
        <v>308</v>
      </c>
      <c r="E1187" s="360">
        <v>117</v>
      </c>
      <c r="F1187" s="361">
        <v>17.534089999999999</v>
      </c>
      <c r="G1187" s="362">
        <v>0</v>
      </c>
      <c r="H1187" s="362">
        <v>17.534089999999999</v>
      </c>
      <c r="I1187" s="362">
        <v>4508.7253200000005</v>
      </c>
      <c r="J1187" s="362">
        <v>538.95421999999996</v>
      </c>
      <c r="K1187" s="362">
        <v>5047.6795400000001</v>
      </c>
      <c r="L1187" s="362">
        <v>696.96856000000002</v>
      </c>
      <c r="M1187" s="362">
        <v>1.36724</v>
      </c>
      <c r="N1187" s="362">
        <v>698.33580000000006</v>
      </c>
      <c r="O1187" s="362">
        <v>5763.54943</v>
      </c>
      <c r="P1187" s="362">
        <v>70265.893890000007</v>
      </c>
      <c r="Q1187" s="362">
        <v>0</v>
      </c>
      <c r="R1187" s="363">
        <v>70265.893890000007</v>
      </c>
    </row>
    <row r="1188" spans="1:18" ht="13.2">
      <c r="A1188" s="364"/>
      <c r="B1188" s="364"/>
      <c r="C1188" s="364"/>
      <c r="D1188" s="364"/>
      <c r="E1188" s="365">
        <v>220</v>
      </c>
      <c r="F1188" s="366">
        <v>0.31101999999999996</v>
      </c>
      <c r="G1188" s="367">
        <v>1.3350599999999999</v>
      </c>
      <c r="H1188" s="367">
        <v>1.64608</v>
      </c>
      <c r="I1188" s="367">
        <v>5099.6811200000002</v>
      </c>
      <c r="J1188" s="367">
        <v>139.63158999999999</v>
      </c>
      <c r="K1188" s="367">
        <v>5239.3127100000002</v>
      </c>
      <c r="L1188" s="367">
        <v>1043.6345699999999</v>
      </c>
      <c r="M1188" s="367">
        <v>4.4635600000000002</v>
      </c>
      <c r="N1188" s="367">
        <v>1048.0981300000001</v>
      </c>
      <c r="O1188" s="367">
        <v>6289.05692</v>
      </c>
      <c r="P1188" s="367">
        <v>75102.561879999994</v>
      </c>
      <c r="Q1188" s="367">
        <v>0</v>
      </c>
      <c r="R1188" s="368">
        <v>75102.561879999994</v>
      </c>
    </row>
    <row r="1189" spans="1:18" ht="13.2">
      <c r="A1189" s="364"/>
      <c r="B1189" s="364"/>
      <c r="C1189" s="359" t="s">
        <v>437</v>
      </c>
      <c r="D1189" s="359" t="s">
        <v>438</v>
      </c>
      <c r="E1189" s="360">
        <v>267</v>
      </c>
      <c r="F1189" s="361">
        <v>0</v>
      </c>
      <c r="G1189" s="362">
        <v>0</v>
      </c>
      <c r="H1189" s="362">
        <v>0</v>
      </c>
      <c r="I1189" s="362">
        <v>6.1469999999999997E-2</v>
      </c>
      <c r="J1189" s="362">
        <v>0</v>
      </c>
      <c r="K1189" s="362">
        <v>6.1469999999999997E-2</v>
      </c>
      <c r="L1189" s="362">
        <v>0</v>
      </c>
      <c r="M1189" s="362">
        <v>0</v>
      </c>
      <c r="N1189" s="362">
        <v>0</v>
      </c>
      <c r="O1189" s="362">
        <v>6.1469999999999997E-2</v>
      </c>
      <c r="P1189" s="362">
        <v>5201.3172199999999</v>
      </c>
      <c r="Q1189" s="362">
        <v>0</v>
      </c>
      <c r="R1189" s="363">
        <v>5201.3172199999999</v>
      </c>
    </row>
    <row r="1190" spans="1:18" ht="13.2">
      <c r="A1190" s="364"/>
      <c r="B1190" s="364"/>
      <c r="C1190" s="359" t="s">
        <v>439</v>
      </c>
      <c r="D1190" s="359" t="s">
        <v>440</v>
      </c>
      <c r="E1190" s="360">
        <v>268</v>
      </c>
      <c r="F1190" s="361">
        <v>0</v>
      </c>
      <c r="G1190" s="362">
        <v>0</v>
      </c>
      <c r="H1190" s="362">
        <v>0</v>
      </c>
      <c r="I1190" s="362">
        <v>0.55237999999999998</v>
      </c>
      <c r="J1190" s="362">
        <v>0</v>
      </c>
      <c r="K1190" s="362">
        <v>0.55237999999999998</v>
      </c>
      <c r="L1190" s="362">
        <v>0</v>
      </c>
      <c r="M1190" s="362">
        <v>0</v>
      </c>
      <c r="N1190" s="362">
        <v>0</v>
      </c>
      <c r="O1190" s="362">
        <v>0.55237999999999998</v>
      </c>
      <c r="P1190" s="362">
        <v>4181.47372</v>
      </c>
      <c r="Q1190" s="362">
        <v>0</v>
      </c>
      <c r="R1190" s="363">
        <v>4181.47372</v>
      </c>
    </row>
    <row r="1191" spans="1:18" ht="13.2">
      <c r="A1191" s="364"/>
      <c r="B1191" s="364"/>
      <c r="C1191" s="359" t="s">
        <v>441</v>
      </c>
      <c r="D1191" s="359" t="s">
        <v>441</v>
      </c>
      <c r="E1191" s="360">
        <v>391</v>
      </c>
      <c r="F1191" s="361">
        <v>4.0735799999999998</v>
      </c>
      <c r="G1191" s="362">
        <v>0</v>
      </c>
      <c r="H1191" s="362">
        <v>4.0735799999999998</v>
      </c>
      <c r="I1191" s="362">
        <v>1980.0122900000001</v>
      </c>
      <c r="J1191" s="362">
        <v>81.247470000000007</v>
      </c>
      <c r="K1191" s="362">
        <v>2061.2597599999999</v>
      </c>
      <c r="L1191" s="362">
        <v>194.86445000000001</v>
      </c>
      <c r="M1191" s="362">
        <v>0</v>
      </c>
      <c r="N1191" s="362">
        <v>194.86445000000001</v>
      </c>
      <c r="O1191" s="362">
        <v>2260.1977900000002</v>
      </c>
      <c r="P1191" s="362">
        <v>22953.646809999998</v>
      </c>
      <c r="Q1191" s="362">
        <v>0</v>
      </c>
      <c r="R1191" s="363">
        <v>22953.646809999998</v>
      </c>
    </row>
    <row r="1192" spans="1:18" ht="13.2">
      <c r="A1192" s="364"/>
      <c r="B1192" s="359" t="s">
        <v>24</v>
      </c>
      <c r="C1192" s="359" t="s">
        <v>24</v>
      </c>
      <c r="D1192" s="359" t="s">
        <v>442</v>
      </c>
      <c r="E1192" s="360">
        <v>290</v>
      </c>
      <c r="F1192" s="361">
        <v>0</v>
      </c>
      <c r="G1192" s="362">
        <v>0</v>
      </c>
      <c r="H1192" s="362">
        <v>0</v>
      </c>
      <c r="I1192" s="362">
        <v>1859.7436399999999</v>
      </c>
      <c r="J1192" s="362">
        <v>485.86318</v>
      </c>
      <c r="K1192" s="362">
        <v>2345.60682</v>
      </c>
      <c r="L1192" s="362">
        <v>338.46747999999997</v>
      </c>
      <c r="M1192" s="362">
        <v>14.04635</v>
      </c>
      <c r="N1192" s="362">
        <v>352.51383000000004</v>
      </c>
      <c r="O1192" s="362">
        <v>2698.1206499999998</v>
      </c>
      <c r="P1192" s="362">
        <v>43803.26784</v>
      </c>
      <c r="Q1192" s="362">
        <v>0</v>
      </c>
      <c r="R1192" s="363">
        <v>43803.26784</v>
      </c>
    </row>
    <row r="1193" spans="1:18" ht="13.2">
      <c r="A1193" s="364"/>
      <c r="B1193" s="364"/>
      <c r="C1193" s="364"/>
      <c r="D1193" s="359" t="s">
        <v>443</v>
      </c>
      <c r="E1193" s="360">
        <v>265</v>
      </c>
      <c r="F1193" s="361">
        <v>5.0000000000000001E-4</v>
      </c>
      <c r="G1193" s="362">
        <v>1.2700000000000001E-3</v>
      </c>
      <c r="H1193" s="362">
        <v>1.7700000000000001E-3</v>
      </c>
      <c r="I1193" s="362">
        <v>3070.9859000000001</v>
      </c>
      <c r="J1193" s="362">
        <v>236.13575</v>
      </c>
      <c r="K1193" s="362">
        <v>3307.12165</v>
      </c>
      <c r="L1193" s="362">
        <v>1216.02676</v>
      </c>
      <c r="M1193" s="362">
        <v>8.2842299999999991</v>
      </c>
      <c r="N1193" s="362">
        <v>1224.3109899999999</v>
      </c>
      <c r="O1193" s="362">
        <v>4531.4344099999998</v>
      </c>
      <c r="P1193" s="362">
        <v>79286.681989999997</v>
      </c>
      <c r="Q1193" s="362">
        <v>0</v>
      </c>
      <c r="R1193" s="363">
        <v>79286.681989999997</v>
      </c>
    </row>
    <row r="1194" spans="1:18" ht="13.2">
      <c r="A1194" s="364"/>
      <c r="B1194" s="364"/>
      <c r="C1194" s="364"/>
      <c r="D1194" s="359" t="s">
        <v>24</v>
      </c>
      <c r="E1194" s="360">
        <v>74</v>
      </c>
      <c r="F1194" s="361">
        <v>2.3370000000000002E-2</v>
      </c>
      <c r="G1194" s="362">
        <v>4.7400000000000003E-3</v>
      </c>
      <c r="H1194" s="362">
        <v>2.811E-2</v>
      </c>
      <c r="I1194" s="362">
        <v>4011.7774900000004</v>
      </c>
      <c r="J1194" s="362">
        <v>537.96772999999996</v>
      </c>
      <c r="K1194" s="362">
        <v>4549.7452199999998</v>
      </c>
      <c r="L1194" s="362">
        <v>1677.2063899999998</v>
      </c>
      <c r="M1194" s="362">
        <v>403.68441999999999</v>
      </c>
      <c r="N1194" s="362">
        <v>2080.8908099999999</v>
      </c>
      <c r="O1194" s="362">
        <v>6630.6641399999999</v>
      </c>
      <c r="P1194" s="362">
        <v>50233.379540000002</v>
      </c>
      <c r="Q1194" s="362">
        <v>62.442769999999996</v>
      </c>
      <c r="R1194" s="363">
        <v>50295.822310000003</v>
      </c>
    </row>
    <row r="1195" spans="1:18" ht="13.2">
      <c r="A1195" s="364"/>
      <c r="B1195" s="364"/>
      <c r="C1195" s="364"/>
      <c r="D1195" s="364"/>
      <c r="E1195" s="365">
        <v>121</v>
      </c>
      <c r="F1195" s="366">
        <v>0.90625</v>
      </c>
      <c r="G1195" s="367">
        <v>0.13334000000000001</v>
      </c>
      <c r="H1195" s="367">
        <v>1.03959</v>
      </c>
      <c r="I1195" s="367">
        <v>6800.3002100000003</v>
      </c>
      <c r="J1195" s="367">
        <v>2374.8119999999999</v>
      </c>
      <c r="K1195" s="367">
        <v>9175.1122100000011</v>
      </c>
      <c r="L1195" s="367">
        <v>3764.9536200000002</v>
      </c>
      <c r="M1195" s="367">
        <v>551.42631000000006</v>
      </c>
      <c r="N1195" s="367">
        <v>4316.3799300000001</v>
      </c>
      <c r="O1195" s="367">
        <v>13492.531730000001</v>
      </c>
      <c r="P1195" s="367">
        <v>101575.78436000001</v>
      </c>
      <c r="Q1195" s="367">
        <v>350.27080000000001</v>
      </c>
      <c r="R1195" s="368">
        <v>101926.05516</v>
      </c>
    </row>
    <row r="1196" spans="1:18" ht="13.2">
      <c r="A1196" s="364"/>
      <c r="B1196" s="359" t="s">
        <v>25</v>
      </c>
      <c r="C1196" s="359" t="s">
        <v>444</v>
      </c>
      <c r="D1196" s="359" t="s">
        <v>445</v>
      </c>
      <c r="E1196" s="360">
        <v>295</v>
      </c>
      <c r="F1196" s="361">
        <v>0</v>
      </c>
      <c r="G1196" s="362">
        <v>0</v>
      </c>
      <c r="H1196" s="362">
        <v>0</v>
      </c>
      <c r="I1196" s="362">
        <v>17.94323</v>
      </c>
      <c r="J1196" s="362">
        <v>6.1219999999999997E-2</v>
      </c>
      <c r="K1196" s="362">
        <v>18.004450000000002</v>
      </c>
      <c r="L1196" s="362">
        <v>0</v>
      </c>
      <c r="M1196" s="362">
        <v>0</v>
      </c>
      <c r="N1196" s="362">
        <v>0</v>
      </c>
      <c r="O1196" s="362">
        <v>18.004450000000002</v>
      </c>
      <c r="P1196" s="362">
        <v>7064.0513000000001</v>
      </c>
      <c r="Q1196" s="362">
        <v>0</v>
      </c>
      <c r="R1196" s="363">
        <v>7064.0513000000001</v>
      </c>
    </row>
    <row r="1197" spans="1:18" ht="13.2">
      <c r="A1197" s="364"/>
      <c r="B1197" s="364"/>
      <c r="C1197" s="359" t="s">
        <v>25</v>
      </c>
      <c r="D1197" s="359" t="s">
        <v>25</v>
      </c>
      <c r="E1197" s="360">
        <v>60</v>
      </c>
      <c r="F1197" s="361">
        <v>0.26033000000000001</v>
      </c>
      <c r="G1197" s="362">
        <v>0</v>
      </c>
      <c r="H1197" s="362">
        <v>0.26033000000000001</v>
      </c>
      <c r="I1197" s="362">
        <v>3727.18039</v>
      </c>
      <c r="J1197" s="362">
        <v>275.82940000000002</v>
      </c>
      <c r="K1197" s="362">
        <v>4003.0097900000001</v>
      </c>
      <c r="L1197" s="362">
        <v>961.30184999999994</v>
      </c>
      <c r="M1197" s="362">
        <v>0.97624</v>
      </c>
      <c r="N1197" s="362">
        <v>962.27809000000002</v>
      </c>
      <c r="O1197" s="362">
        <v>4965.5482099999999</v>
      </c>
      <c r="P1197" s="362">
        <v>52121.470280000001</v>
      </c>
      <c r="Q1197" s="362">
        <v>0</v>
      </c>
      <c r="R1197" s="363">
        <v>52121.470280000001</v>
      </c>
    </row>
    <row r="1198" spans="1:18" ht="13.2">
      <c r="A1198" s="364"/>
      <c r="B1198" s="364"/>
      <c r="C1198" s="364"/>
      <c r="D1198" s="364"/>
      <c r="E1198" s="365">
        <v>352</v>
      </c>
      <c r="F1198" s="366">
        <v>22.245159999999998</v>
      </c>
      <c r="G1198" s="367">
        <v>0</v>
      </c>
      <c r="H1198" s="367">
        <v>22.245159999999998</v>
      </c>
      <c r="I1198" s="367">
        <v>672.04539999999997</v>
      </c>
      <c r="J1198" s="367">
        <v>97.276390000000006</v>
      </c>
      <c r="K1198" s="367">
        <v>769.32179000000008</v>
      </c>
      <c r="L1198" s="367">
        <v>185.53941</v>
      </c>
      <c r="M1198" s="367">
        <v>0</v>
      </c>
      <c r="N1198" s="367">
        <v>185.53941</v>
      </c>
      <c r="O1198" s="367">
        <v>977.10636</v>
      </c>
      <c r="P1198" s="367">
        <v>22806.896969999998</v>
      </c>
      <c r="Q1198" s="367">
        <v>3.8752300000000002</v>
      </c>
      <c r="R1198" s="368">
        <v>22810.772199999999</v>
      </c>
    </row>
    <row r="1199" spans="1:18" ht="13.2">
      <c r="A1199" s="364"/>
      <c r="B1199" s="359" t="s">
        <v>26</v>
      </c>
      <c r="C1199" s="359" t="s">
        <v>311</v>
      </c>
      <c r="D1199" s="359" t="s">
        <v>312</v>
      </c>
      <c r="E1199" s="360">
        <v>45</v>
      </c>
      <c r="F1199" s="361">
        <v>33.626449999999998</v>
      </c>
      <c r="G1199" s="362">
        <v>0</v>
      </c>
      <c r="H1199" s="362">
        <v>33.626449999999998</v>
      </c>
      <c r="I1199" s="362">
        <v>6316.8679699999993</v>
      </c>
      <c r="J1199" s="362">
        <v>118.31571000000001</v>
      </c>
      <c r="K1199" s="362">
        <v>6435.1836800000001</v>
      </c>
      <c r="L1199" s="362">
        <v>2374.62113</v>
      </c>
      <c r="M1199" s="362">
        <v>52.955599999999997</v>
      </c>
      <c r="N1199" s="362">
        <v>2427.5767299999998</v>
      </c>
      <c r="O1199" s="362">
        <v>8896.3868599999987</v>
      </c>
      <c r="P1199" s="362">
        <v>58974.553350000002</v>
      </c>
      <c r="Q1199" s="362">
        <v>0</v>
      </c>
      <c r="R1199" s="363">
        <v>58974.553350000002</v>
      </c>
    </row>
    <row r="1200" spans="1:18" ht="13.2">
      <c r="A1200" s="364"/>
      <c r="B1200" s="364"/>
      <c r="C1200" s="364"/>
      <c r="D1200" s="364"/>
      <c r="E1200" s="365">
        <v>278</v>
      </c>
      <c r="F1200" s="366">
        <v>84.121539999999996</v>
      </c>
      <c r="G1200" s="367">
        <v>0</v>
      </c>
      <c r="H1200" s="367">
        <v>84.121539999999996</v>
      </c>
      <c r="I1200" s="367">
        <v>4188.8957599999994</v>
      </c>
      <c r="J1200" s="367">
        <v>231.42466000000002</v>
      </c>
      <c r="K1200" s="367">
        <v>4420.32042</v>
      </c>
      <c r="L1200" s="367">
        <v>1157.1215500000001</v>
      </c>
      <c r="M1200" s="367">
        <v>163.36000000000001</v>
      </c>
      <c r="N1200" s="367">
        <v>1320.48155</v>
      </c>
      <c r="O1200" s="367">
        <v>5824.9235099999996</v>
      </c>
      <c r="P1200" s="367">
        <v>42191.574560000001</v>
      </c>
      <c r="Q1200" s="367">
        <v>0</v>
      </c>
      <c r="R1200" s="368">
        <v>42191.574560000001</v>
      </c>
    </row>
    <row r="1201" spans="1:18" ht="13.2">
      <c r="A1201" s="359" t="s">
        <v>446</v>
      </c>
      <c r="B1201" s="359" t="s">
        <v>5</v>
      </c>
      <c r="C1201" s="359" t="s">
        <v>5</v>
      </c>
      <c r="D1201" s="359" t="s">
        <v>206</v>
      </c>
      <c r="E1201" s="360">
        <v>15</v>
      </c>
      <c r="F1201" s="361">
        <v>1107.8183300000001</v>
      </c>
      <c r="G1201" s="362">
        <v>809.26206999999999</v>
      </c>
      <c r="H1201" s="362">
        <v>1917.0803999999998</v>
      </c>
      <c r="I1201" s="362">
        <v>45262.788639999999</v>
      </c>
      <c r="J1201" s="362">
        <v>22450.063409999999</v>
      </c>
      <c r="K1201" s="362">
        <v>67712.852050000001</v>
      </c>
      <c r="L1201" s="362">
        <v>11965.70484</v>
      </c>
      <c r="M1201" s="362">
        <v>5654.5555800000002</v>
      </c>
      <c r="N1201" s="362">
        <v>17620.260420000002</v>
      </c>
      <c r="O1201" s="362">
        <v>87250.192869999999</v>
      </c>
      <c r="P1201" s="362">
        <v>3179.3424199999999</v>
      </c>
      <c r="Q1201" s="362">
        <v>0</v>
      </c>
      <c r="R1201" s="363">
        <v>3179.3424199999999</v>
      </c>
    </row>
    <row r="1202" spans="1:18" ht="13.2">
      <c r="A1202" s="364"/>
      <c r="B1202" s="359" t="s">
        <v>14</v>
      </c>
      <c r="C1202" s="359" t="s">
        <v>254</v>
      </c>
      <c r="D1202" s="359" t="s">
        <v>254</v>
      </c>
      <c r="E1202" s="360">
        <v>25</v>
      </c>
      <c r="F1202" s="361">
        <v>1624.7461899999998</v>
      </c>
      <c r="G1202" s="362">
        <v>100.29838000000001</v>
      </c>
      <c r="H1202" s="362">
        <v>1725.04457</v>
      </c>
      <c r="I1202" s="362">
        <v>31159.015050000002</v>
      </c>
      <c r="J1202" s="362">
        <v>9103.421980000001</v>
      </c>
      <c r="K1202" s="362">
        <v>40262.437030000001</v>
      </c>
      <c r="L1202" s="362">
        <v>16323.268609999999</v>
      </c>
      <c r="M1202" s="362">
        <v>2042.7881399999999</v>
      </c>
      <c r="N1202" s="362">
        <v>18366.05675</v>
      </c>
      <c r="O1202" s="362">
        <v>60353.538350000003</v>
      </c>
      <c r="P1202" s="362">
        <v>2143.6946699999999</v>
      </c>
      <c r="Q1202" s="362">
        <v>317.19668000000001</v>
      </c>
      <c r="R1202" s="363">
        <v>2460.8913499999999</v>
      </c>
    </row>
    <row r="1203" spans="1:18" ht="13.2">
      <c r="A1203" s="364"/>
      <c r="B1203" s="359" t="s">
        <v>15</v>
      </c>
      <c r="C1203" s="359" t="s">
        <v>258</v>
      </c>
      <c r="D1203" s="359" t="s">
        <v>258</v>
      </c>
      <c r="E1203" s="360">
        <v>19</v>
      </c>
      <c r="F1203" s="361">
        <v>294.56063</v>
      </c>
      <c r="G1203" s="362">
        <v>947.98888999999997</v>
      </c>
      <c r="H1203" s="362">
        <v>1242.54952</v>
      </c>
      <c r="I1203" s="362">
        <v>26339.988219999999</v>
      </c>
      <c r="J1203" s="362">
        <v>6029.0906799999993</v>
      </c>
      <c r="K1203" s="362">
        <v>32369.078899999997</v>
      </c>
      <c r="L1203" s="362">
        <v>6744.92911</v>
      </c>
      <c r="M1203" s="362">
        <v>1525.0418200000001</v>
      </c>
      <c r="N1203" s="362">
        <v>8269.9709299999995</v>
      </c>
      <c r="O1203" s="362">
        <v>41881.599350000004</v>
      </c>
      <c r="P1203" s="362">
        <v>1756.4371299999998</v>
      </c>
      <c r="Q1203" s="362">
        <v>0</v>
      </c>
      <c r="R1203" s="363">
        <v>1756.4371299999998</v>
      </c>
    </row>
    <row r="1204" spans="1:18" ht="13.2">
      <c r="A1204" s="364"/>
      <c r="B1204" s="359" t="s">
        <v>16</v>
      </c>
      <c r="C1204" s="359" t="s">
        <v>16</v>
      </c>
      <c r="D1204" s="359" t="s">
        <v>16</v>
      </c>
      <c r="E1204" s="360">
        <v>22</v>
      </c>
      <c r="F1204" s="361">
        <v>1881.1394700000001</v>
      </c>
      <c r="G1204" s="362">
        <v>3111.9306499999998</v>
      </c>
      <c r="H1204" s="362">
        <v>4993.0701200000003</v>
      </c>
      <c r="I1204" s="362">
        <v>78750.190010000006</v>
      </c>
      <c r="J1204" s="362">
        <v>22746.752940000002</v>
      </c>
      <c r="K1204" s="362">
        <v>101496.94295</v>
      </c>
      <c r="L1204" s="362">
        <v>15721.939050000001</v>
      </c>
      <c r="M1204" s="362">
        <v>3985.1162999999997</v>
      </c>
      <c r="N1204" s="362">
        <v>19707.055350000002</v>
      </c>
      <c r="O1204" s="362">
        <v>126197.06842</v>
      </c>
      <c r="P1204" s="362">
        <v>17094.237120000002</v>
      </c>
      <c r="Q1204" s="362">
        <v>2819.6506899999999</v>
      </c>
      <c r="R1204" s="363">
        <v>19913.88781</v>
      </c>
    </row>
    <row r="1205" spans="1:18" ht="13.2">
      <c r="A1205" s="364"/>
      <c r="B1205" s="364"/>
      <c r="C1205" s="364"/>
      <c r="D1205" s="359" t="s">
        <v>57</v>
      </c>
      <c r="E1205" s="360">
        <v>9</v>
      </c>
      <c r="F1205" s="361">
        <v>64.484250000000003</v>
      </c>
      <c r="G1205" s="362">
        <v>36.667459999999998</v>
      </c>
      <c r="H1205" s="362">
        <v>101.15171000000001</v>
      </c>
      <c r="I1205" s="362">
        <v>76218.451480000003</v>
      </c>
      <c r="J1205" s="362">
        <v>15604.745779999999</v>
      </c>
      <c r="K1205" s="362">
        <v>91823.197260000001</v>
      </c>
      <c r="L1205" s="362">
        <v>11607.3613</v>
      </c>
      <c r="M1205" s="362">
        <v>4767.0557600000002</v>
      </c>
      <c r="N1205" s="362">
        <v>16374.41706</v>
      </c>
      <c r="O1205" s="362">
        <v>108298.76603</v>
      </c>
      <c r="P1205" s="362">
        <v>3213.8620000000001</v>
      </c>
      <c r="Q1205" s="362">
        <v>374.34335999999996</v>
      </c>
      <c r="R1205" s="363">
        <v>3588.2053599999999</v>
      </c>
    </row>
    <row r="1206" spans="1:18" ht="13.2">
      <c r="A1206" s="364"/>
      <c r="B1206" s="364"/>
      <c r="C1206" s="364"/>
      <c r="D1206" s="359" t="s">
        <v>274</v>
      </c>
      <c r="E1206" s="360">
        <v>3</v>
      </c>
      <c r="F1206" s="361">
        <v>14.22974</v>
      </c>
      <c r="G1206" s="362">
        <v>60.445869999999999</v>
      </c>
      <c r="H1206" s="362">
        <v>74.675610000000006</v>
      </c>
      <c r="I1206" s="362">
        <v>149024.52233000001</v>
      </c>
      <c r="J1206" s="362">
        <v>123553.34301000001</v>
      </c>
      <c r="K1206" s="362">
        <v>272577.86533999996</v>
      </c>
      <c r="L1206" s="362">
        <v>236198.02468999999</v>
      </c>
      <c r="M1206" s="362">
        <v>134489.78712999998</v>
      </c>
      <c r="N1206" s="362">
        <v>370687.81182</v>
      </c>
      <c r="O1206" s="362">
        <v>643340.35277</v>
      </c>
      <c r="P1206" s="362">
        <v>2829.11337</v>
      </c>
      <c r="Q1206" s="362">
        <v>890.33483000000001</v>
      </c>
      <c r="R1206" s="363">
        <v>3719.4482000000003</v>
      </c>
    </row>
    <row r="1207" spans="1:18" ht="13.2">
      <c r="A1207" s="364"/>
      <c r="B1207" s="364"/>
      <c r="C1207" s="364"/>
      <c r="D1207" s="359" t="s">
        <v>59</v>
      </c>
      <c r="E1207" s="360">
        <v>20</v>
      </c>
      <c r="F1207" s="361">
        <v>24.81221</v>
      </c>
      <c r="G1207" s="362">
        <v>336.86716999999999</v>
      </c>
      <c r="H1207" s="362">
        <v>361.67937999999998</v>
      </c>
      <c r="I1207" s="362">
        <v>125484.0067</v>
      </c>
      <c r="J1207" s="362">
        <v>54813.650580000001</v>
      </c>
      <c r="K1207" s="362">
        <v>180297.65728000001</v>
      </c>
      <c r="L1207" s="362">
        <v>26779.706910000001</v>
      </c>
      <c r="M1207" s="362">
        <v>10084.821880000001</v>
      </c>
      <c r="N1207" s="362">
        <v>36864.528789999997</v>
      </c>
      <c r="O1207" s="362">
        <v>217523.86544999998</v>
      </c>
      <c r="P1207" s="362">
        <v>4465.2593699999998</v>
      </c>
      <c r="Q1207" s="362">
        <v>2556.4144999999999</v>
      </c>
      <c r="R1207" s="363">
        <v>7021.6738700000005</v>
      </c>
    </row>
    <row r="1208" spans="1:18" ht="13.2">
      <c r="A1208" s="364"/>
      <c r="B1208" s="364"/>
      <c r="C1208" s="364"/>
      <c r="D1208" s="359" t="s">
        <v>62</v>
      </c>
      <c r="E1208" s="360">
        <v>1</v>
      </c>
      <c r="F1208" s="361">
        <v>147537.76514999999</v>
      </c>
      <c r="G1208" s="362">
        <v>121858.96725</v>
      </c>
      <c r="H1208" s="362">
        <v>269396.73239999998</v>
      </c>
      <c r="I1208" s="362">
        <v>38903.35886</v>
      </c>
      <c r="J1208" s="362">
        <v>1191.1934899999999</v>
      </c>
      <c r="K1208" s="362">
        <v>40094.552349999998</v>
      </c>
      <c r="L1208" s="362">
        <v>1813354.5345399999</v>
      </c>
      <c r="M1208" s="362">
        <v>350877.65169999999</v>
      </c>
      <c r="N1208" s="362">
        <v>2164232.1862399997</v>
      </c>
      <c r="O1208" s="362">
        <v>2473723.4709899998</v>
      </c>
      <c r="P1208" s="362">
        <v>2487626.1041700002</v>
      </c>
      <c r="Q1208" s="362">
        <v>643263.18370000005</v>
      </c>
      <c r="R1208" s="363">
        <v>3130889.2878700001</v>
      </c>
    </row>
    <row r="1209" spans="1:18" ht="13.2">
      <c r="A1209" s="364"/>
      <c r="B1209" s="364"/>
      <c r="C1209" s="364"/>
      <c r="D1209" s="364"/>
      <c r="E1209" s="365">
        <v>8</v>
      </c>
      <c r="F1209" s="366">
        <v>672.32392000000004</v>
      </c>
      <c r="G1209" s="367">
        <v>538.31289000000004</v>
      </c>
      <c r="H1209" s="367">
        <v>1210.63681</v>
      </c>
      <c r="I1209" s="367">
        <v>123080.82679000001</v>
      </c>
      <c r="J1209" s="367">
        <v>43674.219020000004</v>
      </c>
      <c r="K1209" s="367">
        <v>166755.04581000001</v>
      </c>
      <c r="L1209" s="367">
        <v>28083.666079999999</v>
      </c>
      <c r="M1209" s="367">
        <v>12655.797909999999</v>
      </c>
      <c r="N1209" s="367">
        <v>40739.463990000004</v>
      </c>
      <c r="O1209" s="367">
        <v>208705.14661000003</v>
      </c>
      <c r="P1209" s="367">
        <v>3293.9978900000001</v>
      </c>
      <c r="Q1209" s="367">
        <v>687.53188</v>
      </c>
      <c r="R1209" s="368">
        <v>3981.5297700000001</v>
      </c>
    </row>
    <row r="1210" spans="1:18" ht="13.2">
      <c r="A1210" s="364"/>
      <c r="B1210" s="364"/>
      <c r="C1210" s="364"/>
      <c r="D1210" s="359" t="s">
        <v>67</v>
      </c>
      <c r="E1210" s="360">
        <v>10</v>
      </c>
      <c r="F1210" s="361">
        <v>1286.8373899999999</v>
      </c>
      <c r="G1210" s="362">
        <v>51.493949999999998</v>
      </c>
      <c r="H1210" s="362">
        <v>1338.3313400000002</v>
      </c>
      <c r="I1210" s="362">
        <v>135319.94597</v>
      </c>
      <c r="J1210" s="362">
        <v>35210.601430000002</v>
      </c>
      <c r="K1210" s="362">
        <v>170530.54740000001</v>
      </c>
      <c r="L1210" s="362">
        <v>33960.443899999998</v>
      </c>
      <c r="M1210" s="362">
        <v>6013.85394</v>
      </c>
      <c r="N1210" s="362">
        <v>39974.297840000007</v>
      </c>
      <c r="O1210" s="362">
        <v>211843.17658</v>
      </c>
      <c r="P1210" s="362">
        <v>5529.0544400000008</v>
      </c>
      <c r="Q1210" s="362">
        <v>690.84551999999996</v>
      </c>
      <c r="R1210" s="363">
        <v>6219.8999599999997</v>
      </c>
    </row>
    <row r="1211" spans="1:18" ht="13.2">
      <c r="A1211" s="364"/>
      <c r="B1211" s="364"/>
      <c r="C1211" s="364"/>
      <c r="D1211" s="359" t="s">
        <v>83</v>
      </c>
      <c r="E1211" s="360">
        <v>26</v>
      </c>
      <c r="F1211" s="361">
        <v>13.02449</v>
      </c>
      <c r="G1211" s="362">
        <v>6.1116700000000002</v>
      </c>
      <c r="H1211" s="362">
        <v>19.13616</v>
      </c>
      <c r="I1211" s="362">
        <v>54231.204859999998</v>
      </c>
      <c r="J1211" s="362">
        <v>12425.072289999998</v>
      </c>
      <c r="K1211" s="362">
        <v>66656.277149999994</v>
      </c>
      <c r="L1211" s="362">
        <v>8479.9487200000003</v>
      </c>
      <c r="M1211" s="362">
        <v>1576.16102</v>
      </c>
      <c r="N1211" s="362">
        <v>10056.10974</v>
      </c>
      <c r="O1211" s="362">
        <v>76731.523050000003</v>
      </c>
      <c r="P1211" s="362">
        <v>744.32103000000006</v>
      </c>
      <c r="Q1211" s="362">
        <v>0</v>
      </c>
      <c r="R1211" s="363">
        <v>744.32103000000006</v>
      </c>
    </row>
    <row r="1212" spans="1:18" ht="13.2">
      <c r="A1212" s="364"/>
      <c r="B1212" s="364"/>
      <c r="C1212" s="364"/>
      <c r="D1212" s="359" t="s">
        <v>68</v>
      </c>
      <c r="E1212" s="360">
        <v>7</v>
      </c>
      <c r="F1212" s="361">
        <v>2063.86373</v>
      </c>
      <c r="G1212" s="362">
        <v>364.28015000000005</v>
      </c>
      <c r="H1212" s="362">
        <v>2428.1438800000001</v>
      </c>
      <c r="I1212" s="362">
        <v>159501.79065000001</v>
      </c>
      <c r="J1212" s="362">
        <v>110087.80564000001</v>
      </c>
      <c r="K1212" s="362">
        <v>269589.59629000002</v>
      </c>
      <c r="L1212" s="362">
        <v>47570.937640000004</v>
      </c>
      <c r="M1212" s="362">
        <v>28344.17236</v>
      </c>
      <c r="N1212" s="362">
        <v>75915.11</v>
      </c>
      <c r="O1212" s="362">
        <v>347932.85016999999</v>
      </c>
      <c r="P1212" s="362">
        <v>8921.2434300000004</v>
      </c>
      <c r="Q1212" s="362">
        <v>5915.4014000000006</v>
      </c>
      <c r="R1212" s="363">
        <v>14836.644829999999</v>
      </c>
    </row>
    <row r="1213" spans="1:18" ht="13.2">
      <c r="A1213" s="364"/>
      <c r="B1213" s="359" t="s">
        <v>21</v>
      </c>
      <c r="C1213" s="359" t="s">
        <v>21</v>
      </c>
      <c r="D1213" s="359" t="s">
        <v>21</v>
      </c>
      <c r="E1213" s="360">
        <v>24</v>
      </c>
      <c r="F1213" s="361">
        <v>307.09184999999997</v>
      </c>
      <c r="G1213" s="362">
        <v>2692.2013500000003</v>
      </c>
      <c r="H1213" s="362">
        <v>2999.2932000000001</v>
      </c>
      <c r="I1213" s="362">
        <v>18012.472710000002</v>
      </c>
      <c r="J1213" s="362">
        <v>7192.60538</v>
      </c>
      <c r="K1213" s="362">
        <v>25205.078089999999</v>
      </c>
      <c r="L1213" s="362">
        <v>11076.35989</v>
      </c>
      <c r="M1213" s="362">
        <v>4271.0927699999993</v>
      </c>
      <c r="N1213" s="362">
        <v>15347.452660000001</v>
      </c>
      <c r="O1213" s="362">
        <v>43551.823950000005</v>
      </c>
      <c r="P1213" s="362">
        <v>2355.3246600000002</v>
      </c>
      <c r="Q1213" s="362">
        <v>0</v>
      </c>
      <c r="R1213" s="363">
        <v>2355.3246600000002</v>
      </c>
    </row>
    <row r="1214" spans="1:18" ht="13.2">
      <c r="A1214" s="359" t="s">
        <v>447</v>
      </c>
      <c r="B1214" s="359" t="s">
        <v>3</v>
      </c>
      <c r="C1214" s="359" t="s">
        <v>201</v>
      </c>
      <c r="D1214" s="359" t="s">
        <v>202</v>
      </c>
      <c r="E1214" s="360">
        <v>68</v>
      </c>
      <c r="F1214" s="361">
        <v>0</v>
      </c>
      <c r="G1214" s="362">
        <v>0</v>
      </c>
      <c r="H1214" s="362">
        <v>0</v>
      </c>
      <c r="I1214" s="362">
        <v>5459.2043200000007</v>
      </c>
      <c r="J1214" s="362">
        <v>559.69144999999992</v>
      </c>
      <c r="K1214" s="362">
        <v>6018.8957699999992</v>
      </c>
      <c r="L1214" s="362">
        <v>8480.7644999999993</v>
      </c>
      <c r="M1214" s="362">
        <v>992.53656999999998</v>
      </c>
      <c r="N1214" s="362">
        <v>9473.3010699999995</v>
      </c>
      <c r="O1214" s="362">
        <v>15492.196840000001</v>
      </c>
      <c r="P1214" s="362">
        <v>27315.82172</v>
      </c>
      <c r="Q1214" s="362">
        <v>0</v>
      </c>
      <c r="R1214" s="363">
        <v>27315.82172</v>
      </c>
    </row>
    <row r="1215" spans="1:18" ht="13.2">
      <c r="A1215" s="364"/>
      <c r="B1215" s="359" t="s">
        <v>5</v>
      </c>
      <c r="C1215" s="359" t="s">
        <v>5</v>
      </c>
      <c r="D1215" s="359" t="s">
        <v>5</v>
      </c>
      <c r="E1215" s="360">
        <v>131</v>
      </c>
      <c r="F1215" s="361">
        <v>0</v>
      </c>
      <c r="G1215" s="362">
        <v>0</v>
      </c>
      <c r="H1215" s="362">
        <v>0</v>
      </c>
      <c r="I1215" s="362">
        <v>448.73066999999998</v>
      </c>
      <c r="J1215" s="362">
        <v>53.314949999999996</v>
      </c>
      <c r="K1215" s="362">
        <v>502.04561999999999</v>
      </c>
      <c r="L1215" s="362">
        <v>1229.4379799999999</v>
      </c>
      <c r="M1215" s="362">
        <v>547.31865000000005</v>
      </c>
      <c r="N1215" s="362">
        <v>1776.7566299999999</v>
      </c>
      <c r="O1215" s="362">
        <v>2278.8022500000002</v>
      </c>
      <c r="P1215" s="362">
        <v>2951.50243</v>
      </c>
      <c r="Q1215" s="362">
        <v>0</v>
      </c>
      <c r="R1215" s="363">
        <v>2951.50243</v>
      </c>
    </row>
    <row r="1216" spans="1:18" ht="13.2">
      <c r="A1216" s="364"/>
      <c r="B1216" s="364"/>
      <c r="C1216" s="364"/>
      <c r="D1216" s="359" t="s">
        <v>206</v>
      </c>
      <c r="E1216" s="360">
        <v>12</v>
      </c>
      <c r="F1216" s="361">
        <v>0</v>
      </c>
      <c r="G1216" s="362">
        <v>0</v>
      </c>
      <c r="H1216" s="362">
        <v>0</v>
      </c>
      <c r="I1216" s="362">
        <v>6386.4497899999997</v>
      </c>
      <c r="J1216" s="362">
        <v>883.80021999999997</v>
      </c>
      <c r="K1216" s="362">
        <v>7270.2500099999997</v>
      </c>
      <c r="L1216" s="362">
        <v>11669.21046</v>
      </c>
      <c r="M1216" s="362">
        <v>1467.999</v>
      </c>
      <c r="N1216" s="362">
        <v>13137.20946</v>
      </c>
      <c r="O1216" s="362">
        <v>20407.459469999998</v>
      </c>
      <c r="P1216" s="362">
        <v>90269.037280000004</v>
      </c>
      <c r="Q1216" s="362">
        <v>0</v>
      </c>
      <c r="R1216" s="363">
        <v>90269.037280000004</v>
      </c>
    </row>
    <row r="1217" spans="1:18" ht="13.2">
      <c r="A1217" s="364"/>
      <c r="B1217" s="364"/>
      <c r="C1217" s="364"/>
      <c r="D1217" s="359" t="s">
        <v>209</v>
      </c>
      <c r="E1217" s="360">
        <v>56</v>
      </c>
      <c r="F1217" s="361">
        <v>0</v>
      </c>
      <c r="G1217" s="362">
        <v>0</v>
      </c>
      <c r="H1217" s="362">
        <v>0</v>
      </c>
      <c r="I1217" s="362">
        <v>9217.7344900000007</v>
      </c>
      <c r="J1217" s="362">
        <v>1141.6393999999998</v>
      </c>
      <c r="K1217" s="362">
        <v>10359.373890000001</v>
      </c>
      <c r="L1217" s="362">
        <v>16570.466919999999</v>
      </c>
      <c r="M1217" s="362">
        <v>1144.80736</v>
      </c>
      <c r="N1217" s="362">
        <v>17715.274280000001</v>
      </c>
      <c r="O1217" s="362">
        <v>28074.64817</v>
      </c>
      <c r="P1217" s="362">
        <v>35104.065619999994</v>
      </c>
      <c r="Q1217" s="362">
        <v>0</v>
      </c>
      <c r="R1217" s="363">
        <v>35104.065619999994</v>
      </c>
    </row>
    <row r="1218" spans="1:18" ht="13.2">
      <c r="A1218" s="364"/>
      <c r="B1218" s="359" t="s">
        <v>7</v>
      </c>
      <c r="C1218" s="359" t="s">
        <v>7</v>
      </c>
      <c r="D1218" s="359" t="s">
        <v>7</v>
      </c>
      <c r="E1218" s="360">
        <v>24</v>
      </c>
      <c r="F1218" s="361">
        <v>0</v>
      </c>
      <c r="G1218" s="362">
        <v>0</v>
      </c>
      <c r="H1218" s="362">
        <v>0</v>
      </c>
      <c r="I1218" s="362">
        <v>7181.5187500000002</v>
      </c>
      <c r="J1218" s="362">
        <v>213.23233999999999</v>
      </c>
      <c r="K1218" s="362">
        <v>7394.7510899999997</v>
      </c>
      <c r="L1218" s="362">
        <v>9250.0495099999989</v>
      </c>
      <c r="M1218" s="362">
        <v>702.16690000000006</v>
      </c>
      <c r="N1218" s="362">
        <v>9952.2164100000009</v>
      </c>
      <c r="O1218" s="362">
        <v>17346.967499999999</v>
      </c>
      <c r="P1218" s="362">
        <v>27478.977800000001</v>
      </c>
      <c r="Q1218" s="362">
        <v>0</v>
      </c>
      <c r="R1218" s="363">
        <v>27478.977800000001</v>
      </c>
    </row>
    <row r="1219" spans="1:18" ht="13.2">
      <c r="A1219" s="364"/>
      <c r="B1219" s="359" t="s">
        <v>8</v>
      </c>
      <c r="C1219" s="359" t="s">
        <v>222</v>
      </c>
      <c r="D1219" s="359" t="s">
        <v>89</v>
      </c>
      <c r="E1219" s="360">
        <v>48</v>
      </c>
      <c r="F1219" s="361">
        <v>0</v>
      </c>
      <c r="G1219" s="362">
        <v>0</v>
      </c>
      <c r="H1219" s="362">
        <v>0</v>
      </c>
      <c r="I1219" s="362">
        <v>13686.47661</v>
      </c>
      <c r="J1219" s="362">
        <v>1457.82133</v>
      </c>
      <c r="K1219" s="362">
        <v>15144.29794</v>
      </c>
      <c r="L1219" s="362">
        <v>30775.284780000002</v>
      </c>
      <c r="M1219" s="362">
        <v>3476.9431400000003</v>
      </c>
      <c r="N1219" s="362">
        <v>34252.227920000005</v>
      </c>
      <c r="O1219" s="362">
        <v>49396.525860000002</v>
      </c>
      <c r="P1219" s="362">
        <v>33405.892930000002</v>
      </c>
      <c r="Q1219" s="362">
        <v>0</v>
      </c>
      <c r="R1219" s="363">
        <v>33405.892930000002</v>
      </c>
    </row>
    <row r="1220" spans="1:18" ht="13.2">
      <c r="A1220" s="364"/>
      <c r="B1220" s="364"/>
      <c r="C1220" s="364"/>
      <c r="D1220" s="359" t="s">
        <v>8</v>
      </c>
      <c r="E1220" s="360">
        <v>43</v>
      </c>
      <c r="F1220" s="361">
        <v>0</v>
      </c>
      <c r="G1220" s="362">
        <v>0</v>
      </c>
      <c r="H1220" s="362">
        <v>0</v>
      </c>
      <c r="I1220" s="362">
        <v>14014.569619999998</v>
      </c>
      <c r="J1220" s="362">
        <v>969.43746999999996</v>
      </c>
      <c r="K1220" s="362">
        <v>14984.007089999999</v>
      </c>
      <c r="L1220" s="362">
        <v>24013.194909999998</v>
      </c>
      <c r="M1220" s="362">
        <v>2829.30843</v>
      </c>
      <c r="N1220" s="362">
        <v>26842.503339999999</v>
      </c>
      <c r="O1220" s="362">
        <v>41826.510430000002</v>
      </c>
      <c r="P1220" s="362">
        <v>39983.244399999996</v>
      </c>
      <c r="Q1220" s="362">
        <v>24.791599999999999</v>
      </c>
      <c r="R1220" s="363">
        <v>40008.036</v>
      </c>
    </row>
    <row r="1221" spans="1:18" ht="13.2">
      <c r="A1221" s="364"/>
      <c r="B1221" s="359" t="s">
        <v>9</v>
      </c>
      <c r="C1221" s="359" t="s">
        <v>9</v>
      </c>
      <c r="D1221" s="359" t="s">
        <v>322</v>
      </c>
      <c r="E1221" s="360">
        <v>128</v>
      </c>
      <c r="F1221" s="361">
        <v>0</v>
      </c>
      <c r="G1221" s="362">
        <v>0</v>
      </c>
      <c r="H1221" s="362">
        <v>0</v>
      </c>
      <c r="I1221" s="362">
        <v>770.20762999999999</v>
      </c>
      <c r="J1221" s="362">
        <v>23.307590000000001</v>
      </c>
      <c r="K1221" s="362">
        <v>793.51522</v>
      </c>
      <c r="L1221" s="362">
        <v>571.47133999999994</v>
      </c>
      <c r="M1221" s="362">
        <v>6.5920000000000006E-2</v>
      </c>
      <c r="N1221" s="362">
        <v>571.53726000000006</v>
      </c>
      <c r="O1221" s="362">
        <v>1365.0524800000001</v>
      </c>
      <c r="P1221" s="362">
        <v>6233.80339</v>
      </c>
      <c r="Q1221" s="362">
        <v>0</v>
      </c>
      <c r="R1221" s="363">
        <v>6233.80339</v>
      </c>
    </row>
    <row r="1222" spans="1:18" ht="13.2">
      <c r="A1222" s="364"/>
      <c r="B1222" s="359" t="s">
        <v>231</v>
      </c>
      <c r="C1222" s="359" t="s">
        <v>231</v>
      </c>
      <c r="D1222" s="359" t="s">
        <v>231</v>
      </c>
      <c r="E1222" s="360">
        <v>85</v>
      </c>
      <c r="F1222" s="361">
        <v>0</v>
      </c>
      <c r="G1222" s="362">
        <v>0</v>
      </c>
      <c r="H1222" s="362">
        <v>0</v>
      </c>
      <c r="I1222" s="362">
        <v>744.61390000000006</v>
      </c>
      <c r="J1222" s="362">
        <v>28.511380000000003</v>
      </c>
      <c r="K1222" s="362">
        <v>773.12527999999998</v>
      </c>
      <c r="L1222" s="362">
        <v>454.33314000000001</v>
      </c>
      <c r="M1222" s="362">
        <v>86.514309999999995</v>
      </c>
      <c r="N1222" s="362">
        <v>540.84744999999998</v>
      </c>
      <c r="O1222" s="362">
        <v>1313.97273</v>
      </c>
      <c r="P1222" s="362">
        <v>7733.2387600000002</v>
      </c>
      <c r="Q1222" s="362">
        <v>0</v>
      </c>
      <c r="R1222" s="363">
        <v>7733.2387600000002</v>
      </c>
    </row>
    <row r="1223" spans="1:18" ht="13.2">
      <c r="A1223" s="364"/>
      <c r="B1223" s="359" t="s">
        <v>12</v>
      </c>
      <c r="C1223" s="359" t="s">
        <v>234</v>
      </c>
      <c r="D1223" s="359" t="s">
        <v>235</v>
      </c>
      <c r="E1223" s="360">
        <v>65</v>
      </c>
      <c r="F1223" s="361">
        <v>0</v>
      </c>
      <c r="G1223" s="362">
        <v>0</v>
      </c>
      <c r="H1223" s="362">
        <v>0</v>
      </c>
      <c r="I1223" s="362">
        <v>563.55196000000001</v>
      </c>
      <c r="J1223" s="362">
        <v>31.021699999999999</v>
      </c>
      <c r="K1223" s="362">
        <v>594.57366000000002</v>
      </c>
      <c r="L1223" s="362">
        <v>1415.34602</v>
      </c>
      <c r="M1223" s="362">
        <v>120.89453</v>
      </c>
      <c r="N1223" s="362">
        <v>1536.24055</v>
      </c>
      <c r="O1223" s="362">
        <v>2130.81421</v>
      </c>
      <c r="P1223" s="362">
        <v>8354.4427699999997</v>
      </c>
      <c r="Q1223" s="362">
        <v>0</v>
      </c>
      <c r="R1223" s="363">
        <v>8354.4427699999997</v>
      </c>
    </row>
    <row r="1224" spans="1:18" ht="13.2">
      <c r="A1224" s="364"/>
      <c r="B1224" s="364"/>
      <c r="C1224" s="359" t="s">
        <v>12</v>
      </c>
      <c r="D1224" s="359" t="s">
        <v>12</v>
      </c>
      <c r="E1224" s="360">
        <v>26</v>
      </c>
      <c r="F1224" s="361">
        <v>0</v>
      </c>
      <c r="G1224" s="362">
        <v>0</v>
      </c>
      <c r="H1224" s="362">
        <v>0</v>
      </c>
      <c r="I1224" s="362">
        <v>3692.1975600000001</v>
      </c>
      <c r="J1224" s="362">
        <v>110.39881</v>
      </c>
      <c r="K1224" s="362">
        <v>3802.5963700000002</v>
      </c>
      <c r="L1224" s="362">
        <v>4377.7377300000007</v>
      </c>
      <c r="M1224" s="362">
        <v>515.73410000000001</v>
      </c>
      <c r="N1224" s="362">
        <v>4893.4718300000004</v>
      </c>
      <c r="O1224" s="362">
        <v>8696.0681999999997</v>
      </c>
      <c r="P1224" s="362">
        <v>38750.837899999999</v>
      </c>
      <c r="Q1224" s="362">
        <v>0</v>
      </c>
      <c r="R1224" s="363">
        <v>38750.837899999999</v>
      </c>
    </row>
    <row r="1225" spans="1:18" ht="13.2">
      <c r="A1225" s="364"/>
      <c r="B1225" s="359" t="s">
        <v>239</v>
      </c>
      <c r="C1225" s="359" t="s">
        <v>243</v>
      </c>
      <c r="D1225" s="359" t="s">
        <v>243</v>
      </c>
      <c r="E1225" s="360">
        <v>125</v>
      </c>
      <c r="F1225" s="361">
        <v>0</v>
      </c>
      <c r="G1225" s="362">
        <v>0</v>
      </c>
      <c r="H1225" s="362">
        <v>0</v>
      </c>
      <c r="I1225" s="362">
        <v>1625.4118100000001</v>
      </c>
      <c r="J1225" s="362">
        <v>31.13111</v>
      </c>
      <c r="K1225" s="362">
        <v>1656.5429199999999</v>
      </c>
      <c r="L1225" s="362">
        <v>926.38495999999998</v>
      </c>
      <c r="M1225" s="362">
        <v>51.92136</v>
      </c>
      <c r="N1225" s="362">
        <v>978.30631999999991</v>
      </c>
      <c r="O1225" s="362">
        <v>2634.84924</v>
      </c>
      <c r="P1225" s="362">
        <v>18487.633269999998</v>
      </c>
      <c r="Q1225" s="362">
        <v>0</v>
      </c>
      <c r="R1225" s="363">
        <v>18487.633269999998</v>
      </c>
    </row>
    <row r="1226" spans="1:18" ht="13.2">
      <c r="A1226" s="364"/>
      <c r="B1226" s="359" t="s">
        <v>14</v>
      </c>
      <c r="C1226" s="359" t="s">
        <v>251</v>
      </c>
      <c r="D1226" s="359" t="s">
        <v>251</v>
      </c>
      <c r="E1226" s="360">
        <v>84</v>
      </c>
      <c r="F1226" s="361">
        <v>0</v>
      </c>
      <c r="G1226" s="362">
        <v>0</v>
      </c>
      <c r="H1226" s="362">
        <v>0</v>
      </c>
      <c r="I1226" s="362">
        <v>0.53154999999999997</v>
      </c>
      <c r="J1226" s="362">
        <v>0</v>
      </c>
      <c r="K1226" s="362">
        <v>0.53154999999999997</v>
      </c>
      <c r="L1226" s="362">
        <v>1.1E-4</v>
      </c>
      <c r="M1226" s="362">
        <v>0</v>
      </c>
      <c r="N1226" s="362">
        <v>1.1E-4</v>
      </c>
      <c r="O1226" s="362">
        <v>0.53166000000000002</v>
      </c>
      <c r="P1226" s="362">
        <v>2226.2369800000001</v>
      </c>
      <c r="Q1226" s="362">
        <v>0</v>
      </c>
      <c r="R1226" s="363">
        <v>2226.2369800000001</v>
      </c>
    </row>
    <row r="1227" spans="1:18" ht="13.2">
      <c r="A1227" s="364"/>
      <c r="B1227" s="364"/>
      <c r="C1227" s="359" t="s">
        <v>254</v>
      </c>
      <c r="D1227" s="359" t="s">
        <v>254</v>
      </c>
      <c r="E1227" s="360">
        <v>35</v>
      </c>
      <c r="F1227" s="361">
        <v>0</v>
      </c>
      <c r="G1227" s="362">
        <v>0</v>
      </c>
      <c r="H1227" s="362">
        <v>0</v>
      </c>
      <c r="I1227" s="362">
        <v>12147.552699999998</v>
      </c>
      <c r="J1227" s="362">
        <v>1698.27019</v>
      </c>
      <c r="K1227" s="362">
        <v>13845.822890000001</v>
      </c>
      <c r="L1227" s="362">
        <v>24581.95579</v>
      </c>
      <c r="M1227" s="362">
        <v>1964.598</v>
      </c>
      <c r="N1227" s="362">
        <v>26546.553789999998</v>
      </c>
      <c r="O1227" s="362">
        <v>40392.376680000001</v>
      </c>
      <c r="P1227" s="362">
        <v>102103.77682</v>
      </c>
      <c r="Q1227" s="362">
        <v>0</v>
      </c>
      <c r="R1227" s="363">
        <v>102103.77682</v>
      </c>
    </row>
    <row r="1228" spans="1:18" ht="13.2">
      <c r="A1228" s="364"/>
      <c r="B1228" s="364"/>
      <c r="C1228" s="364"/>
      <c r="D1228" s="364"/>
      <c r="E1228" s="365">
        <v>47</v>
      </c>
      <c r="F1228" s="366">
        <v>0</v>
      </c>
      <c r="G1228" s="367">
        <v>0</v>
      </c>
      <c r="H1228" s="367">
        <v>0</v>
      </c>
      <c r="I1228" s="367">
        <v>3182.1832999999997</v>
      </c>
      <c r="J1228" s="367">
        <v>576.08025999999995</v>
      </c>
      <c r="K1228" s="367">
        <v>3758.2635599999999</v>
      </c>
      <c r="L1228" s="367">
        <v>5081.9593499999992</v>
      </c>
      <c r="M1228" s="367">
        <v>313.98258000000004</v>
      </c>
      <c r="N1228" s="367">
        <v>5395.94193</v>
      </c>
      <c r="O1228" s="367">
        <v>9154.2054900000003</v>
      </c>
      <c r="P1228" s="367">
        <v>17357.914550000001</v>
      </c>
      <c r="Q1228" s="367">
        <v>0</v>
      </c>
      <c r="R1228" s="368">
        <v>17357.914550000001</v>
      </c>
    </row>
    <row r="1229" spans="1:18" ht="13.2">
      <c r="A1229" s="364"/>
      <c r="B1229" s="364"/>
      <c r="C1229" s="359" t="s">
        <v>257</v>
      </c>
      <c r="D1229" s="359" t="s">
        <v>257</v>
      </c>
      <c r="E1229" s="360">
        <v>73</v>
      </c>
      <c r="F1229" s="361">
        <v>0</v>
      </c>
      <c r="G1229" s="362">
        <v>0</v>
      </c>
      <c r="H1229" s="362">
        <v>0</v>
      </c>
      <c r="I1229" s="362">
        <v>389.62359000000004</v>
      </c>
      <c r="J1229" s="362">
        <v>50.284939999999999</v>
      </c>
      <c r="K1229" s="362">
        <v>439.90853000000004</v>
      </c>
      <c r="L1229" s="362">
        <v>413.98426000000001</v>
      </c>
      <c r="M1229" s="362">
        <v>37.657050000000005</v>
      </c>
      <c r="N1229" s="362">
        <v>451.64130999999998</v>
      </c>
      <c r="O1229" s="362">
        <v>891.54984000000002</v>
      </c>
      <c r="P1229" s="362">
        <v>3911.9848900000002</v>
      </c>
      <c r="Q1229" s="362">
        <v>0</v>
      </c>
      <c r="R1229" s="363">
        <v>3911.9848900000002</v>
      </c>
    </row>
    <row r="1230" spans="1:18" ht="13.2">
      <c r="A1230" s="364"/>
      <c r="B1230" s="359" t="s">
        <v>15</v>
      </c>
      <c r="C1230" s="359" t="s">
        <v>258</v>
      </c>
      <c r="D1230" s="359" t="s">
        <v>258</v>
      </c>
      <c r="E1230" s="360">
        <v>19</v>
      </c>
      <c r="F1230" s="361">
        <v>0</v>
      </c>
      <c r="G1230" s="362">
        <v>0</v>
      </c>
      <c r="H1230" s="362">
        <v>0</v>
      </c>
      <c r="I1230" s="362">
        <v>10166.64572</v>
      </c>
      <c r="J1230" s="362">
        <v>589.40117000000009</v>
      </c>
      <c r="K1230" s="362">
        <v>10756.046890000001</v>
      </c>
      <c r="L1230" s="362">
        <v>14030.592259999999</v>
      </c>
      <c r="M1230" s="362">
        <v>1097.6120100000001</v>
      </c>
      <c r="N1230" s="362">
        <v>15128.20427</v>
      </c>
      <c r="O1230" s="362">
        <v>25884.25116</v>
      </c>
      <c r="P1230" s="362">
        <v>76970.628120000008</v>
      </c>
      <c r="Q1230" s="362">
        <v>0</v>
      </c>
      <c r="R1230" s="363">
        <v>76970.628120000008</v>
      </c>
    </row>
    <row r="1231" spans="1:18" ht="13.2">
      <c r="A1231" s="364"/>
      <c r="B1231" s="364"/>
      <c r="C1231" s="364"/>
      <c r="D1231" s="364"/>
      <c r="E1231" s="365">
        <v>33</v>
      </c>
      <c r="F1231" s="366">
        <v>0</v>
      </c>
      <c r="G1231" s="367">
        <v>0</v>
      </c>
      <c r="H1231" s="367">
        <v>0</v>
      </c>
      <c r="I1231" s="367">
        <v>3469.9749400000001</v>
      </c>
      <c r="J1231" s="367">
        <v>624.90750000000003</v>
      </c>
      <c r="K1231" s="367">
        <v>4094.8824399999999</v>
      </c>
      <c r="L1231" s="367">
        <v>5255.1159400000006</v>
      </c>
      <c r="M1231" s="367">
        <v>258.38598000000002</v>
      </c>
      <c r="N1231" s="367">
        <v>5513.5019199999997</v>
      </c>
      <c r="O1231" s="367">
        <v>9608.38436</v>
      </c>
      <c r="P1231" s="367">
        <v>17737.514829999996</v>
      </c>
      <c r="Q1231" s="367">
        <v>0</v>
      </c>
      <c r="R1231" s="368">
        <v>17737.514829999996</v>
      </c>
    </row>
    <row r="1232" spans="1:18" ht="13.2">
      <c r="A1232" s="364"/>
      <c r="B1232" s="359" t="s">
        <v>16</v>
      </c>
      <c r="C1232" s="359" t="s">
        <v>261</v>
      </c>
      <c r="D1232" s="359" t="s">
        <v>264</v>
      </c>
      <c r="E1232" s="360">
        <v>74</v>
      </c>
      <c r="F1232" s="361">
        <v>0</v>
      </c>
      <c r="G1232" s="362">
        <v>0</v>
      </c>
      <c r="H1232" s="362">
        <v>0</v>
      </c>
      <c r="I1232" s="362">
        <v>1574.02961</v>
      </c>
      <c r="J1232" s="362">
        <v>26.79889</v>
      </c>
      <c r="K1232" s="362">
        <v>1600.8285000000001</v>
      </c>
      <c r="L1232" s="362">
        <v>2717.83205</v>
      </c>
      <c r="M1232" s="362">
        <v>59.662010000000002</v>
      </c>
      <c r="N1232" s="362">
        <v>2777.49406</v>
      </c>
      <c r="O1232" s="362">
        <v>4378.3225599999996</v>
      </c>
      <c r="P1232" s="362">
        <v>14014.71198</v>
      </c>
      <c r="Q1232" s="362">
        <v>0</v>
      </c>
      <c r="R1232" s="363">
        <v>14014.71198</v>
      </c>
    </row>
    <row r="1233" spans="1:18" ht="13.2">
      <c r="A1233" s="364"/>
      <c r="B1233" s="364"/>
      <c r="C1233" s="359" t="s">
        <v>266</v>
      </c>
      <c r="D1233" s="359" t="s">
        <v>266</v>
      </c>
      <c r="E1233" s="360">
        <v>119</v>
      </c>
      <c r="F1233" s="361">
        <v>0</v>
      </c>
      <c r="G1233" s="362">
        <v>0</v>
      </c>
      <c r="H1233" s="362">
        <v>0</v>
      </c>
      <c r="I1233" s="362">
        <v>94.828580000000002</v>
      </c>
      <c r="J1233" s="362">
        <v>0</v>
      </c>
      <c r="K1233" s="362">
        <v>94.828580000000002</v>
      </c>
      <c r="L1233" s="362">
        <v>48.851109999999998</v>
      </c>
      <c r="M1233" s="362">
        <v>0</v>
      </c>
      <c r="N1233" s="362">
        <v>48.851109999999998</v>
      </c>
      <c r="O1233" s="362">
        <v>143.67968999999999</v>
      </c>
      <c r="P1233" s="362">
        <v>3290.4330399999999</v>
      </c>
      <c r="Q1233" s="362">
        <v>0</v>
      </c>
      <c r="R1233" s="363">
        <v>3290.4330399999999</v>
      </c>
    </row>
    <row r="1234" spans="1:18" ht="13.2">
      <c r="A1234" s="364"/>
      <c r="B1234" s="364"/>
      <c r="C1234" s="359" t="s">
        <v>268</v>
      </c>
      <c r="D1234" s="359" t="s">
        <v>269</v>
      </c>
      <c r="E1234" s="360">
        <v>83</v>
      </c>
      <c r="F1234" s="361">
        <v>0</v>
      </c>
      <c r="G1234" s="362">
        <v>0</v>
      </c>
      <c r="H1234" s="362">
        <v>0</v>
      </c>
      <c r="I1234" s="362">
        <v>829.48255000000006</v>
      </c>
      <c r="J1234" s="362">
        <v>10.16418</v>
      </c>
      <c r="K1234" s="362">
        <v>839.64672999999993</v>
      </c>
      <c r="L1234" s="362">
        <v>1389.29619</v>
      </c>
      <c r="M1234" s="362">
        <v>2.14798</v>
      </c>
      <c r="N1234" s="362">
        <v>1391.44417</v>
      </c>
      <c r="O1234" s="362">
        <v>2231.0908999999997</v>
      </c>
      <c r="P1234" s="362">
        <v>8017.1312900000003</v>
      </c>
      <c r="Q1234" s="362">
        <v>0</v>
      </c>
      <c r="R1234" s="363">
        <v>8017.1312900000003</v>
      </c>
    </row>
    <row r="1235" spans="1:18" ht="13.2">
      <c r="A1235" s="364"/>
      <c r="B1235" s="364"/>
      <c r="C1235" s="359" t="s">
        <v>16</v>
      </c>
      <c r="D1235" s="359" t="s">
        <v>270</v>
      </c>
      <c r="E1235" s="360">
        <v>132</v>
      </c>
      <c r="F1235" s="361">
        <v>0</v>
      </c>
      <c r="G1235" s="362">
        <v>0</v>
      </c>
      <c r="H1235" s="362">
        <v>0</v>
      </c>
      <c r="I1235" s="362">
        <v>868.23395999999991</v>
      </c>
      <c r="J1235" s="362">
        <v>10.03276</v>
      </c>
      <c r="K1235" s="362">
        <v>878.26671999999996</v>
      </c>
      <c r="L1235" s="362">
        <v>2512.3174399999998</v>
      </c>
      <c r="M1235" s="362">
        <v>209.61186999999998</v>
      </c>
      <c r="N1235" s="362">
        <v>2721.92931</v>
      </c>
      <c r="O1235" s="362">
        <v>3600.1960299999996</v>
      </c>
      <c r="P1235" s="362">
        <v>0</v>
      </c>
      <c r="Q1235" s="362">
        <v>0</v>
      </c>
      <c r="R1235" s="363">
        <v>0</v>
      </c>
    </row>
    <row r="1236" spans="1:18" ht="13.2">
      <c r="A1236" s="364"/>
      <c r="B1236" s="364"/>
      <c r="C1236" s="364"/>
      <c r="D1236" s="359" t="s">
        <v>73</v>
      </c>
      <c r="E1236" s="360">
        <v>133</v>
      </c>
      <c r="F1236" s="361">
        <v>0</v>
      </c>
      <c r="G1236" s="362">
        <v>0</v>
      </c>
      <c r="H1236" s="362">
        <v>0</v>
      </c>
      <c r="I1236" s="362">
        <v>8425.0517500000005</v>
      </c>
      <c r="J1236" s="362">
        <v>915.09448999999995</v>
      </c>
      <c r="K1236" s="362">
        <v>9340.14624</v>
      </c>
      <c r="L1236" s="362">
        <v>14699.740659999999</v>
      </c>
      <c r="M1236" s="362">
        <v>6090.8409699999993</v>
      </c>
      <c r="N1236" s="362">
        <v>20790.581630000001</v>
      </c>
      <c r="O1236" s="362">
        <v>30130.727870000002</v>
      </c>
      <c r="P1236" s="362">
        <v>10537.83389</v>
      </c>
      <c r="Q1236" s="362">
        <v>0</v>
      </c>
      <c r="R1236" s="363">
        <v>10537.83389</v>
      </c>
    </row>
    <row r="1237" spans="1:18" ht="13.2">
      <c r="A1237" s="364"/>
      <c r="B1237" s="364"/>
      <c r="C1237" s="364"/>
      <c r="D1237" s="359" t="s">
        <v>271</v>
      </c>
      <c r="E1237" s="360">
        <v>82</v>
      </c>
      <c r="F1237" s="361">
        <v>0</v>
      </c>
      <c r="G1237" s="362">
        <v>0</v>
      </c>
      <c r="H1237" s="362">
        <v>0</v>
      </c>
      <c r="I1237" s="362">
        <v>4522.5450899999996</v>
      </c>
      <c r="J1237" s="362">
        <v>515.03842999999995</v>
      </c>
      <c r="K1237" s="362">
        <v>5037.5835199999992</v>
      </c>
      <c r="L1237" s="362">
        <v>16950.251600000003</v>
      </c>
      <c r="M1237" s="362">
        <v>1087.2004199999999</v>
      </c>
      <c r="N1237" s="362">
        <v>18037.452020000001</v>
      </c>
      <c r="O1237" s="362">
        <v>23075.035540000001</v>
      </c>
      <c r="P1237" s="362">
        <v>13117.22192</v>
      </c>
      <c r="Q1237" s="362">
        <v>0</v>
      </c>
      <c r="R1237" s="363">
        <v>13117.22192</v>
      </c>
    </row>
    <row r="1238" spans="1:18" ht="13.2">
      <c r="A1238" s="364"/>
      <c r="B1238" s="364"/>
      <c r="C1238" s="364"/>
      <c r="D1238" s="359" t="s">
        <v>78</v>
      </c>
      <c r="E1238" s="360">
        <v>118</v>
      </c>
      <c r="F1238" s="361">
        <v>0</v>
      </c>
      <c r="G1238" s="362">
        <v>0</v>
      </c>
      <c r="H1238" s="362">
        <v>0</v>
      </c>
      <c r="I1238" s="362">
        <v>696.16195999999991</v>
      </c>
      <c r="J1238" s="362">
        <v>391.51625000000001</v>
      </c>
      <c r="K1238" s="362">
        <v>1087.67821</v>
      </c>
      <c r="L1238" s="362">
        <v>5653.1022800000001</v>
      </c>
      <c r="M1238" s="362">
        <v>330.98856000000001</v>
      </c>
      <c r="N1238" s="362">
        <v>5984.0908399999998</v>
      </c>
      <c r="O1238" s="362">
        <v>7071.7690499999999</v>
      </c>
      <c r="P1238" s="362">
        <v>2555.3885299999997</v>
      </c>
      <c r="Q1238" s="362">
        <v>0</v>
      </c>
      <c r="R1238" s="363">
        <v>2555.3885299999997</v>
      </c>
    </row>
    <row r="1239" spans="1:18" ht="13.2">
      <c r="A1239" s="364"/>
      <c r="B1239" s="364"/>
      <c r="C1239" s="364"/>
      <c r="D1239" s="359" t="s">
        <v>16</v>
      </c>
      <c r="E1239" s="360">
        <v>44</v>
      </c>
      <c r="F1239" s="361">
        <v>0</v>
      </c>
      <c r="G1239" s="362">
        <v>0</v>
      </c>
      <c r="H1239" s="362">
        <v>0</v>
      </c>
      <c r="I1239" s="362">
        <v>19522.827570000001</v>
      </c>
      <c r="J1239" s="362">
        <v>2443.9966600000002</v>
      </c>
      <c r="K1239" s="362">
        <v>21966.824230000002</v>
      </c>
      <c r="L1239" s="362">
        <v>31273.556800000002</v>
      </c>
      <c r="M1239" s="362">
        <v>3181.4208699999999</v>
      </c>
      <c r="N1239" s="362">
        <v>34454.97767</v>
      </c>
      <c r="O1239" s="362">
        <v>56421.801899999999</v>
      </c>
      <c r="P1239" s="362">
        <v>116905.93909</v>
      </c>
      <c r="Q1239" s="362">
        <v>0</v>
      </c>
      <c r="R1239" s="363">
        <v>116905.93909</v>
      </c>
    </row>
    <row r="1240" spans="1:18" ht="13.2">
      <c r="A1240" s="364"/>
      <c r="B1240" s="364"/>
      <c r="C1240" s="364"/>
      <c r="D1240" s="364"/>
      <c r="E1240" s="365">
        <v>116</v>
      </c>
      <c r="F1240" s="366">
        <v>0</v>
      </c>
      <c r="G1240" s="367">
        <v>0</v>
      </c>
      <c r="H1240" s="367">
        <v>0</v>
      </c>
      <c r="I1240" s="367">
        <v>4052.7152000000001</v>
      </c>
      <c r="J1240" s="367">
        <v>476.97371000000004</v>
      </c>
      <c r="K1240" s="367">
        <v>4529.6889099999999</v>
      </c>
      <c r="L1240" s="367">
        <v>9360.2691599999998</v>
      </c>
      <c r="M1240" s="367">
        <v>84.658990000000003</v>
      </c>
      <c r="N1240" s="367">
        <v>9444.9281499999997</v>
      </c>
      <c r="O1240" s="367">
        <v>13974.61706</v>
      </c>
      <c r="P1240" s="367">
        <v>16686.742389999999</v>
      </c>
      <c r="Q1240" s="367">
        <v>0</v>
      </c>
      <c r="R1240" s="368">
        <v>16686.742389999999</v>
      </c>
    </row>
    <row r="1241" spans="1:18" ht="13.2">
      <c r="A1241" s="364"/>
      <c r="B1241" s="364"/>
      <c r="C1241" s="364"/>
      <c r="D1241" s="359" t="s">
        <v>59</v>
      </c>
      <c r="E1241" s="360">
        <v>17</v>
      </c>
      <c r="F1241" s="361">
        <v>0</v>
      </c>
      <c r="G1241" s="362">
        <v>0</v>
      </c>
      <c r="H1241" s="362">
        <v>0</v>
      </c>
      <c r="I1241" s="362">
        <v>11019.008800000001</v>
      </c>
      <c r="J1241" s="362">
        <v>1456.9772600000001</v>
      </c>
      <c r="K1241" s="362">
        <v>12475.986060000001</v>
      </c>
      <c r="L1241" s="362">
        <v>33627.68619</v>
      </c>
      <c r="M1241" s="362">
        <v>3287.20156</v>
      </c>
      <c r="N1241" s="362">
        <v>36914.887750000002</v>
      </c>
      <c r="O1241" s="362">
        <v>49390.873810000005</v>
      </c>
      <c r="P1241" s="362">
        <v>36042.848380000003</v>
      </c>
      <c r="Q1241" s="362">
        <v>0</v>
      </c>
      <c r="R1241" s="363">
        <v>36042.848380000003</v>
      </c>
    </row>
    <row r="1242" spans="1:18" ht="13.2">
      <c r="A1242" s="364"/>
      <c r="B1242" s="364"/>
      <c r="C1242" s="364"/>
      <c r="D1242" s="364"/>
      <c r="E1242" s="365">
        <v>126</v>
      </c>
      <c r="F1242" s="366">
        <v>0</v>
      </c>
      <c r="G1242" s="367">
        <v>0</v>
      </c>
      <c r="H1242" s="367">
        <v>0</v>
      </c>
      <c r="I1242" s="367">
        <v>1525.3611000000001</v>
      </c>
      <c r="J1242" s="367">
        <v>704.10807</v>
      </c>
      <c r="K1242" s="367">
        <v>2229.4691699999998</v>
      </c>
      <c r="L1242" s="367">
        <v>8397.9556300000004</v>
      </c>
      <c r="M1242" s="367">
        <v>822.9324499999999</v>
      </c>
      <c r="N1242" s="367">
        <v>9220.8880800000006</v>
      </c>
      <c r="O1242" s="367">
        <v>11450.357249999999</v>
      </c>
      <c r="P1242" s="367">
        <v>4306.9690999999993</v>
      </c>
      <c r="Q1242" s="367">
        <v>0</v>
      </c>
      <c r="R1242" s="368">
        <v>4306.9690999999993</v>
      </c>
    </row>
    <row r="1243" spans="1:18" ht="13.2">
      <c r="A1243" s="364"/>
      <c r="B1243" s="364"/>
      <c r="C1243" s="364"/>
      <c r="D1243" s="359" t="s">
        <v>82</v>
      </c>
      <c r="E1243" s="360">
        <v>49</v>
      </c>
      <c r="F1243" s="361">
        <v>0</v>
      </c>
      <c r="G1243" s="362">
        <v>0</v>
      </c>
      <c r="H1243" s="362">
        <v>0</v>
      </c>
      <c r="I1243" s="362">
        <v>4659.0505899999998</v>
      </c>
      <c r="J1243" s="362">
        <v>508.65600000000001</v>
      </c>
      <c r="K1243" s="362">
        <v>5167.7065899999998</v>
      </c>
      <c r="L1243" s="362">
        <v>4277.9640300000001</v>
      </c>
      <c r="M1243" s="362">
        <v>136.70304000000002</v>
      </c>
      <c r="N1243" s="362">
        <v>4414.6670700000004</v>
      </c>
      <c r="O1243" s="362">
        <v>9582.3736599999993</v>
      </c>
      <c r="P1243" s="362">
        <v>15203.894269999999</v>
      </c>
      <c r="Q1243" s="362">
        <v>0</v>
      </c>
      <c r="R1243" s="363">
        <v>15203.894269999999</v>
      </c>
    </row>
    <row r="1244" spans="1:18" ht="13.2">
      <c r="A1244" s="364"/>
      <c r="B1244" s="364"/>
      <c r="C1244" s="364"/>
      <c r="D1244" s="359" t="s">
        <v>66</v>
      </c>
      <c r="E1244" s="360">
        <v>1</v>
      </c>
      <c r="F1244" s="361">
        <v>0</v>
      </c>
      <c r="G1244" s="362">
        <v>0</v>
      </c>
      <c r="H1244" s="362">
        <v>0</v>
      </c>
      <c r="I1244" s="362">
        <v>84204.555670000002</v>
      </c>
      <c r="J1244" s="362">
        <v>593.61451</v>
      </c>
      <c r="K1244" s="362">
        <v>84798.170180000001</v>
      </c>
      <c r="L1244" s="362">
        <v>1086520.5498900001</v>
      </c>
      <c r="M1244" s="362">
        <v>18550.280159999998</v>
      </c>
      <c r="N1244" s="362">
        <v>1105070.83005</v>
      </c>
      <c r="O1244" s="362">
        <v>1189869.0002300001</v>
      </c>
      <c r="P1244" s="362">
        <v>690377.37463999994</v>
      </c>
      <c r="Q1244" s="362">
        <v>516.48482000000001</v>
      </c>
      <c r="R1244" s="363">
        <v>690893.85946000007</v>
      </c>
    </row>
    <row r="1245" spans="1:18" ht="13.2">
      <c r="A1245" s="364"/>
      <c r="B1245" s="364"/>
      <c r="C1245" s="364"/>
      <c r="D1245" s="359" t="s">
        <v>62</v>
      </c>
      <c r="E1245" s="360">
        <v>2</v>
      </c>
      <c r="F1245" s="361">
        <v>0</v>
      </c>
      <c r="G1245" s="362">
        <v>0</v>
      </c>
      <c r="H1245" s="362">
        <v>0</v>
      </c>
      <c r="I1245" s="362">
        <v>34487.231009999996</v>
      </c>
      <c r="J1245" s="362">
        <v>5494.6338099999994</v>
      </c>
      <c r="K1245" s="362">
        <v>39981.864820000003</v>
      </c>
      <c r="L1245" s="362">
        <v>82674.372060000009</v>
      </c>
      <c r="M1245" s="362">
        <v>9763.8292600000004</v>
      </c>
      <c r="N1245" s="362">
        <v>92438.201319999993</v>
      </c>
      <c r="O1245" s="362">
        <v>132420.06614000001</v>
      </c>
      <c r="P1245" s="362">
        <v>143504.29825999998</v>
      </c>
      <c r="Q1245" s="362">
        <v>0</v>
      </c>
      <c r="R1245" s="363">
        <v>143504.29825999998</v>
      </c>
    </row>
    <row r="1246" spans="1:18" ht="13.2">
      <c r="A1246" s="364"/>
      <c r="B1246" s="364"/>
      <c r="C1246" s="364"/>
      <c r="D1246" s="359" t="s">
        <v>63</v>
      </c>
      <c r="E1246" s="360">
        <v>117</v>
      </c>
      <c r="F1246" s="361">
        <v>0</v>
      </c>
      <c r="G1246" s="362">
        <v>0</v>
      </c>
      <c r="H1246" s="362">
        <v>0</v>
      </c>
      <c r="I1246" s="362">
        <v>8293.1585599999999</v>
      </c>
      <c r="J1246" s="362">
        <v>752.03156000000001</v>
      </c>
      <c r="K1246" s="362">
        <v>9045.1901199999993</v>
      </c>
      <c r="L1246" s="362">
        <v>20670.73085</v>
      </c>
      <c r="M1246" s="362">
        <v>1105.54962</v>
      </c>
      <c r="N1246" s="362">
        <v>21776.280469999998</v>
      </c>
      <c r="O1246" s="362">
        <v>30821.470590000001</v>
      </c>
      <c r="P1246" s="362">
        <v>21638.879969999998</v>
      </c>
      <c r="Q1246" s="362">
        <v>0</v>
      </c>
      <c r="R1246" s="363">
        <v>21638.879969999998</v>
      </c>
    </row>
    <row r="1247" spans="1:18" ht="13.2">
      <c r="A1247" s="364"/>
      <c r="B1247" s="364"/>
      <c r="C1247" s="364"/>
      <c r="D1247" s="359" t="s">
        <v>84</v>
      </c>
      <c r="E1247" s="360">
        <v>22</v>
      </c>
      <c r="F1247" s="361">
        <v>0</v>
      </c>
      <c r="G1247" s="362">
        <v>0</v>
      </c>
      <c r="H1247" s="362">
        <v>0</v>
      </c>
      <c r="I1247" s="362">
        <v>16540.063600000001</v>
      </c>
      <c r="J1247" s="362">
        <v>1279.9296100000001</v>
      </c>
      <c r="K1247" s="362">
        <v>17819.993210000001</v>
      </c>
      <c r="L1247" s="362">
        <v>36112.468930000003</v>
      </c>
      <c r="M1247" s="362">
        <v>4092.0821299999998</v>
      </c>
      <c r="N1247" s="362">
        <v>40204.551060000005</v>
      </c>
      <c r="O1247" s="362">
        <v>58024.544270000006</v>
      </c>
      <c r="P1247" s="362">
        <v>68080.844500000007</v>
      </c>
      <c r="Q1247" s="362">
        <v>3.8000400000000001</v>
      </c>
      <c r="R1247" s="363">
        <v>68084.644540000008</v>
      </c>
    </row>
    <row r="1248" spans="1:18" ht="13.2">
      <c r="A1248" s="364"/>
      <c r="B1248" s="364"/>
      <c r="C1248" s="364"/>
      <c r="D1248" s="364"/>
      <c r="E1248" s="365">
        <v>120</v>
      </c>
      <c r="F1248" s="366">
        <v>0</v>
      </c>
      <c r="G1248" s="367">
        <v>0</v>
      </c>
      <c r="H1248" s="367">
        <v>0</v>
      </c>
      <c r="I1248" s="367">
        <v>4765.1131799999994</v>
      </c>
      <c r="J1248" s="367">
        <v>511.06771999999995</v>
      </c>
      <c r="K1248" s="367">
        <v>5276.1809000000003</v>
      </c>
      <c r="L1248" s="367">
        <v>18332.40511</v>
      </c>
      <c r="M1248" s="367">
        <v>712.77816000000007</v>
      </c>
      <c r="N1248" s="367">
        <v>19045.183270000001</v>
      </c>
      <c r="O1248" s="367">
        <v>24321.364170000001</v>
      </c>
      <c r="P1248" s="367">
        <v>26443.382690000002</v>
      </c>
      <c r="Q1248" s="367">
        <v>0</v>
      </c>
      <c r="R1248" s="368">
        <v>26443.382690000002</v>
      </c>
    </row>
    <row r="1249" spans="1:18" ht="13.2">
      <c r="A1249" s="364"/>
      <c r="B1249" s="364"/>
      <c r="C1249" s="364"/>
      <c r="D1249" s="359" t="s">
        <v>67</v>
      </c>
      <c r="E1249" s="360">
        <v>31</v>
      </c>
      <c r="F1249" s="361">
        <v>0</v>
      </c>
      <c r="G1249" s="362">
        <v>0</v>
      </c>
      <c r="H1249" s="362">
        <v>0</v>
      </c>
      <c r="I1249" s="362">
        <v>16877.77332</v>
      </c>
      <c r="J1249" s="362">
        <v>3518.93147</v>
      </c>
      <c r="K1249" s="362">
        <v>20396.70479</v>
      </c>
      <c r="L1249" s="362">
        <v>51502.383240000003</v>
      </c>
      <c r="M1249" s="362">
        <v>7050.2554600000003</v>
      </c>
      <c r="N1249" s="362">
        <v>58552.638700000003</v>
      </c>
      <c r="O1249" s="362">
        <v>78949.343489999999</v>
      </c>
      <c r="P1249" s="362">
        <v>31977.016749999999</v>
      </c>
      <c r="Q1249" s="362">
        <v>0</v>
      </c>
      <c r="R1249" s="363">
        <v>31977.016749999999</v>
      </c>
    </row>
    <row r="1250" spans="1:18" ht="13.2">
      <c r="A1250" s="364"/>
      <c r="B1250" s="364"/>
      <c r="C1250" s="364"/>
      <c r="D1250" s="364"/>
      <c r="E1250" s="365">
        <v>129</v>
      </c>
      <c r="F1250" s="366">
        <v>0</v>
      </c>
      <c r="G1250" s="367">
        <v>0</v>
      </c>
      <c r="H1250" s="367">
        <v>0</v>
      </c>
      <c r="I1250" s="367">
        <v>21056.2474</v>
      </c>
      <c r="J1250" s="367">
        <v>3409.4656500000001</v>
      </c>
      <c r="K1250" s="367">
        <v>24465.713050000002</v>
      </c>
      <c r="L1250" s="367">
        <v>55933.447039999999</v>
      </c>
      <c r="M1250" s="367">
        <v>5503.3148300000003</v>
      </c>
      <c r="N1250" s="367">
        <v>61436.761869999995</v>
      </c>
      <c r="O1250" s="367">
        <v>85902.474920000008</v>
      </c>
      <c r="P1250" s="367">
        <v>114830.91813999999</v>
      </c>
      <c r="Q1250" s="367">
        <v>0</v>
      </c>
      <c r="R1250" s="368">
        <v>114830.91813999999</v>
      </c>
    </row>
    <row r="1251" spans="1:18" ht="13.2">
      <c r="A1251" s="364"/>
      <c r="B1251" s="364"/>
      <c r="C1251" s="364"/>
      <c r="D1251" s="359" t="s">
        <v>83</v>
      </c>
      <c r="E1251" s="360">
        <v>67</v>
      </c>
      <c r="F1251" s="361">
        <v>0</v>
      </c>
      <c r="G1251" s="362">
        <v>0</v>
      </c>
      <c r="H1251" s="362">
        <v>0</v>
      </c>
      <c r="I1251" s="362">
        <v>13413.554890000001</v>
      </c>
      <c r="J1251" s="362">
        <v>832.69737999999995</v>
      </c>
      <c r="K1251" s="362">
        <v>14246.252269999999</v>
      </c>
      <c r="L1251" s="362">
        <v>27646.131109999998</v>
      </c>
      <c r="M1251" s="362">
        <v>1657.74433</v>
      </c>
      <c r="N1251" s="362">
        <v>29303.87544</v>
      </c>
      <c r="O1251" s="362">
        <v>43550.127710000001</v>
      </c>
      <c r="P1251" s="362">
        <v>41916.365729999998</v>
      </c>
      <c r="Q1251" s="362">
        <v>12.6343</v>
      </c>
      <c r="R1251" s="363">
        <v>41929.000030000003</v>
      </c>
    </row>
    <row r="1252" spans="1:18" ht="13.2">
      <c r="A1252" s="364"/>
      <c r="B1252" s="364"/>
      <c r="C1252" s="364"/>
      <c r="D1252" s="359" t="s">
        <v>68</v>
      </c>
      <c r="E1252" s="360">
        <v>4</v>
      </c>
      <c r="F1252" s="361">
        <v>0</v>
      </c>
      <c r="G1252" s="362">
        <v>0</v>
      </c>
      <c r="H1252" s="362">
        <v>0</v>
      </c>
      <c r="I1252" s="362">
        <v>25708.208320000002</v>
      </c>
      <c r="J1252" s="362">
        <v>5956.7456099999999</v>
      </c>
      <c r="K1252" s="362">
        <v>31664.95393</v>
      </c>
      <c r="L1252" s="362">
        <v>97079.970349999989</v>
      </c>
      <c r="M1252" s="362">
        <v>14240.852140000001</v>
      </c>
      <c r="N1252" s="362">
        <v>111320.82248999999</v>
      </c>
      <c r="O1252" s="362">
        <v>142985.77641999998</v>
      </c>
      <c r="P1252" s="362">
        <v>123828.15065000001</v>
      </c>
      <c r="Q1252" s="362">
        <v>0.67758000000000007</v>
      </c>
      <c r="R1252" s="363">
        <v>123828.82823</v>
      </c>
    </row>
    <row r="1253" spans="1:18" ht="13.2">
      <c r="A1253" s="364"/>
      <c r="B1253" s="364"/>
      <c r="C1253" s="364"/>
      <c r="D1253" s="359" t="s">
        <v>276</v>
      </c>
      <c r="E1253" s="360">
        <v>46</v>
      </c>
      <c r="F1253" s="361">
        <v>0</v>
      </c>
      <c r="G1253" s="362">
        <v>0</v>
      </c>
      <c r="H1253" s="362">
        <v>0</v>
      </c>
      <c r="I1253" s="362">
        <v>2857.1069600000001</v>
      </c>
      <c r="J1253" s="362">
        <v>188.05521999999999</v>
      </c>
      <c r="K1253" s="362">
        <v>3045.1621800000003</v>
      </c>
      <c r="L1253" s="362">
        <v>4742.0144800000007</v>
      </c>
      <c r="M1253" s="362">
        <v>195.24521999999999</v>
      </c>
      <c r="N1253" s="362">
        <v>4937.2597000000005</v>
      </c>
      <c r="O1253" s="362">
        <v>7982.4218799999999</v>
      </c>
      <c r="P1253" s="362">
        <v>21361.341079999998</v>
      </c>
      <c r="Q1253" s="362">
        <v>0</v>
      </c>
      <c r="R1253" s="363">
        <v>21361.341079999998</v>
      </c>
    </row>
    <row r="1254" spans="1:18" ht="13.2">
      <c r="A1254" s="364"/>
      <c r="B1254" s="364"/>
      <c r="C1254" s="364"/>
      <c r="D1254" s="359" t="s">
        <v>77</v>
      </c>
      <c r="E1254" s="360">
        <v>14</v>
      </c>
      <c r="F1254" s="361">
        <v>0</v>
      </c>
      <c r="G1254" s="362">
        <v>0</v>
      </c>
      <c r="H1254" s="362">
        <v>0</v>
      </c>
      <c r="I1254" s="362">
        <v>10115.844859999999</v>
      </c>
      <c r="J1254" s="362">
        <v>337.51846</v>
      </c>
      <c r="K1254" s="362">
        <v>10453.36332</v>
      </c>
      <c r="L1254" s="362">
        <v>16391.054459999999</v>
      </c>
      <c r="M1254" s="362">
        <v>619.71187999999995</v>
      </c>
      <c r="N1254" s="362">
        <v>17010.766339999998</v>
      </c>
      <c r="O1254" s="362">
        <v>27464.129659999999</v>
      </c>
      <c r="P1254" s="362">
        <v>88963.933739999993</v>
      </c>
      <c r="Q1254" s="362">
        <v>0</v>
      </c>
      <c r="R1254" s="363">
        <v>88963.933739999993</v>
      </c>
    </row>
    <row r="1255" spans="1:18" ht="13.2">
      <c r="A1255" s="364"/>
      <c r="B1255" s="364"/>
      <c r="C1255" s="364"/>
      <c r="D1255" s="364"/>
      <c r="E1255" s="365">
        <v>23</v>
      </c>
      <c r="F1255" s="366">
        <v>0</v>
      </c>
      <c r="G1255" s="367">
        <v>0</v>
      </c>
      <c r="H1255" s="367">
        <v>0</v>
      </c>
      <c r="I1255" s="367">
        <v>26512.4902</v>
      </c>
      <c r="J1255" s="367">
        <v>3451.3994700000003</v>
      </c>
      <c r="K1255" s="367">
        <v>29963.88967</v>
      </c>
      <c r="L1255" s="367">
        <v>55640.609819999998</v>
      </c>
      <c r="M1255" s="367">
        <v>5437.4130400000004</v>
      </c>
      <c r="N1255" s="367">
        <v>61078.022859999997</v>
      </c>
      <c r="O1255" s="367">
        <v>91041.912530000001</v>
      </c>
      <c r="P1255" s="367">
        <v>61210.373590000003</v>
      </c>
      <c r="Q1255" s="367">
        <v>0</v>
      </c>
      <c r="R1255" s="368">
        <v>61210.373590000003</v>
      </c>
    </row>
    <row r="1256" spans="1:18" ht="13.2">
      <c r="A1256" s="364"/>
      <c r="B1256" s="364"/>
      <c r="C1256" s="364"/>
      <c r="D1256" s="364"/>
      <c r="E1256" s="365">
        <v>71</v>
      </c>
      <c r="F1256" s="366">
        <v>0</v>
      </c>
      <c r="G1256" s="367">
        <v>0</v>
      </c>
      <c r="H1256" s="367">
        <v>0</v>
      </c>
      <c r="I1256" s="367">
        <v>11979.978720000001</v>
      </c>
      <c r="J1256" s="367">
        <v>1278.5134699999999</v>
      </c>
      <c r="K1256" s="367">
        <v>13258.492189999999</v>
      </c>
      <c r="L1256" s="367">
        <v>30150.878339999999</v>
      </c>
      <c r="M1256" s="367">
        <v>2727.7161499999997</v>
      </c>
      <c r="N1256" s="367">
        <v>32878.594489999996</v>
      </c>
      <c r="O1256" s="367">
        <v>46137.08668</v>
      </c>
      <c r="P1256" s="367">
        <v>37494.603350000005</v>
      </c>
      <c r="Q1256" s="367">
        <v>60.162269999999999</v>
      </c>
      <c r="R1256" s="368">
        <v>37554.765619999998</v>
      </c>
    </row>
    <row r="1257" spans="1:18" ht="13.2">
      <c r="A1257" s="364"/>
      <c r="B1257" s="364"/>
      <c r="C1257" s="364"/>
      <c r="D1257" s="359" t="s">
        <v>53</v>
      </c>
      <c r="E1257" s="360">
        <v>32</v>
      </c>
      <c r="F1257" s="361">
        <v>0</v>
      </c>
      <c r="G1257" s="362">
        <v>0</v>
      </c>
      <c r="H1257" s="362">
        <v>0</v>
      </c>
      <c r="I1257" s="362">
        <v>7473.1019699999997</v>
      </c>
      <c r="J1257" s="362">
        <v>725.46468999999991</v>
      </c>
      <c r="K1257" s="362">
        <v>8198.5666600000004</v>
      </c>
      <c r="L1257" s="362">
        <v>14993.74669</v>
      </c>
      <c r="M1257" s="362">
        <v>831.21580000000006</v>
      </c>
      <c r="N1257" s="362">
        <v>15824.96249</v>
      </c>
      <c r="O1257" s="362">
        <v>24023.529149999998</v>
      </c>
      <c r="P1257" s="362">
        <v>19134.05501</v>
      </c>
      <c r="Q1257" s="362">
        <v>0</v>
      </c>
      <c r="R1257" s="363">
        <v>19134.05501</v>
      </c>
    </row>
    <row r="1258" spans="1:18" ht="13.2">
      <c r="A1258" s="364"/>
      <c r="B1258" s="364"/>
      <c r="C1258" s="364"/>
      <c r="D1258" s="359" t="s">
        <v>76</v>
      </c>
      <c r="E1258" s="360">
        <v>45</v>
      </c>
      <c r="F1258" s="361">
        <v>0</v>
      </c>
      <c r="G1258" s="362">
        <v>0</v>
      </c>
      <c r="H1258" s="362">
        <v>0</v>
      </c>
      <c r="I1258" s="362">
        <v>2744.61933</v>
      </c>
      <c r="J1258" s="362">
        <v>195.30913000000001</v>
      </c>
      <c r="K1258" s="362">
        <v>2939.9284600000001</v>
      </c>
      <c r="L1258" s="362">
        <v>4010.0175899999999</v>
      </c>
      <c r="M1258" s="362">
        <v>220.62859</v>
      </c>
      <c r="N1258" s="362">
        <v>4230.6461799999997</v>
      </c>
      <c r="O1258" s="362">
        <v>7170.5746399999998</v>
      </c>
      <c r="P1258" s="362">
        <v>11376.855089999999</v>
      </c>
      <c r="Q1258" s="362">
        <v>0</v>
      </c>
      <c r="R1258" s="363">
        <v>11376.855089999999</v>
      </c>
    </row>
    <row r="1259" spans="1:18" ht="13.2">
      <c r="A1259" s="364"/>
      <c r="B1259" s="364"/>
      <c r="C1259" s="364"/>
      <c r="D1259" s="359" t="s">
        <v>69</v>
      </c>
      <c r="E1259" s="360">
        <v>55</v>
      </c>
      <c r="F1259" s="361">
        <v>0</v>
      </c>
      <c r="G1259" s="362">
        <v>0</v>
      </c>
      <c r="H1259" s="362">
        <v>0</v>
      </c>
      <c r="I1259" s="362">
        <v>18521.91978</v>
      </c>
      <c r="J1259" s="362">
        <v>2876.6971899999999</v>
      </c>
      <c r="K1259" s="362">
        <v>21398.616969999999</v>
      </c>
      <c r="L1259" s="362">
        <v>50696.944479999998</v>
      </c>
      <c r="M1259" s="362">
        <v>6321.8053</v>
      </c>
      <c r="N1259" s="362">
        <v>57018.749779999998</v>
      </c>
      <c r="O1259" s="362">
        <v>78417.366750000001</v>
      </c>
      <c r="P1259" s="362">
        <v>39265.77592</v>
      </c>
      <c r="Q1259" s="362">
        <v>0</v>
      </c>
      <c r="R1259" s="363">
        <v>39265.77592</v>
      </c>
    </row>
    <row r="1260" spans="1:18" ht="13.2">
      <c r="A1260" s="364"/>
      <c r="B1260" s="359" t="s">
        <v>17</v>
      </c>
      <c r="C1260" s="359" t="s">
        <v>282</v>
      </c>
      <c r="D1260" s="359" t="s">
        <v>283</v>
      </c>
      <c r="E1260" s="360">
        <v>81</v>
      </c>
      <c r="F1260" s="361">
        <v>0</v>
      </c>
      <c r="G1260" s="362">
        <v>0</v>
      </c>
      <c r="H1260" s="362">
        <v>0</v>
      </c>
      <c r="I1260" s="362">
        <v>911.22786999999994</v>
      </c>
      <c r="J1260" s="362">
        <v>82.709860000000006</v>
      </c>
      <c r="K1260" s="362">
        <v>993.93772999999999</v>
      </c>
      <c r="L1260" s="362">
        <v>1775.3731200000002</v>
      </c>
      <c r="M1260" s="362">
        <v>33.676259999999999</v>
      </c>
      <c r="N1260" s="362">
        <v>1809.0493799999999</v>
      </c>
      <c r="O1260" s="362">
        <v>2802.98711</v>
      </c>
      <c r="P1260" s="362">
        <v>8246.4734200000003</v>
      </c>
      <c r="Q1260" s="362">
        <v>0</v>
      </c>
      <c r="R1260" s="363">
        <v>8246.4734200000003</v>
      </c>
    </row>
    <row r="1261" spans="1:18" ht="13.2">
      <c r="A1261" s="364"/>
      <c r="B1261" s="359" t="s">
        <v>21</v>
      </c>
      <c r="C1261" s="359" t="s">
        <v>21</v>
      </c>
      <c r="D1261" s="359" t="s">
        <v>294</v>
      </c>
      <c r="E1261" s="360">
        <v>57</v>
      </c>
      <c r="F1261" s="361">
        <v>0</v>
      </c>
      <c r="G1261" s="362">
        <v>0</v>
      </c>
      <c r="H1261" s="362">
        <v>0</v>
      </c>
      <c r="I1261" s="362">
        <v>3690.43788</v>
      </c>
      <c r="J1261" s="362">
        <v>365.25229999999999</v>
      </c>
      <c r="K1261" s="362">
        <v>4055.6901800000001</v>
      </c>
      <c r="L1261" s="362">
        <v>4789.4219999999996</v>
      </c>
      <c r="M1261" s="362">
        <v>395.51290999999998</v>
      </c>
      <c r="N1261" s="362">
        <v>5184.9349099999999</v>
      </c>
      <c r="O1261" s="362">
        <v>9240.6250899999995</v>
      </c>
      <c r="P1261" s="362">
        <v>23018.319319999999</v>
      </c>
      <c r="Q1261" s="362">
        <v>0</v>
      </c>
      <c r="R1261" s="363">
        <v>23018.319319999999</v>
      </c>
    </row>
    <row r="1262" spans="1:18" ht="13.2">
      <c r="A1262" s="364"/>
      <c r="B1262" s="364"/>
      <c r="C1262" s="364"/>
      <c r="D1262" s="359" t="s">
        <v>21</v>
      </c>
      <c r="E1262" s="360">
        <v>11</v>
      </c>
      <c r="F1262" s="361">
        <v>0</v>
      </c>
      <c r="G1262" s="362">
        <v>0</v>
      </c>
      <c r="H1262" s="362">
        <v>0</v>
      </c>
      <c r="I1262" s="362">
        <v>2881.9202500000001</v>
      </c>
      <c r="J1262" s="362">
        <v>142.62876</v>
      </c>
      <c r="K1262" s="362">
        <v>3024.5490099999997</v>
      </c>
      <c r="L1262" s="362">
        <v>2563.3789999999999</v>
      </c>
      <c r="M1262" s="362">
        <v>203.45308</v>
      </c>
      <c r="N1262" s="362">
        <v>2766.8320800000001</v>
      </c>
      <c r="O1262" s="362">
        <v>5791.3810899999999</v>
      </c>
      <c r="P1262" s="362">
        <v>62959.615590000001</v>
      </c>
      <c r="Q1262" s="362">
        <v>0</v>
      </c>
      <c r="R1262" s="363">
        <v>62959.615590000001</v>
      </c>
    </row>
    <row r="1263" spans="1:18" ht="13.2">
      <c r="A1263" s="364"/>
      <c r="B1263" s="364"/>
      <c r="C1263" s="364"/>
      <c r="D1263" s="359" t="s">
        <v>448</v>
      </c>
      <c r="E1263" s="360">
        <v>124</v>
      </c>
      <c r="F1263" s="361">
        <v>0</v>
      </c>
      <c r="G1263" s="362">
        <v>0</v>
      </c>
      <c r="H1263" s="362">
        <v>0</v>
      </c>
      <c r="I1263" s="362">
        <v>266.02008000000001</v>
      </c>
      <c r="J1263" s="362">
        <v>0.52352999999999994</v>
      </c>
      <c r="K1263" s="362">
        <v>266.54361</v>
      </c>
      <c r="L1263" s="362">
        <v>171.18126999999998</v>
      </c>
      <c r="M1263" s="362">
        <v>2.88</v>
      </c>
      <c r="N1263" s="362">
        <v>174.06126999999998</v>
      </c>
      <c r="O1263" s="362">
        <v>440.60487999999998</v>
      </c>
      <c r="P1263" s="362">
        <v>2824.2096499999998</v>
      </c>
      <c r="Q1263" s="362">
        <v>0</v>
      </c>
      <c r="R1263" s="363">
        <v>2824.2096499999998</v>
      </c>
    </row>
    <row r="1264" spans="1:18" ht="13.2">
      <c r="A1264" s="364"/>
      <c r="B1264" s="364"/>
      <c r="C1264" s="359" t="s">
        <v>297</v>
      </c>
      <c r="D1264" s="359" t="s">
        <v>297</v>
      </c>
      <c r="E1264" s="360">
        <v>78</v>
      </c>
      <c r="F1264" s="361">
        <v>0</v>
      </c>
      <c r="G1264" s="362">
        <v>0</v>
      </c>
      <c r="H1264" s="362">
        <v>0</v>
      </c>
      <c r="I1264" s="362">
        <v>1401.0593100000001</v>
      </c>
      <c r="J1264" s="362">
        <v>93.155789999999996</v>
      </c>
      <c r="K1264" s="362">
        <v>1494.2151000000001</v>
      </c>
      <c r="L1264" s="362">
        <v>1032.81699</v>
      </c>
      <c r="M1264" s="362">
        <v>3.62181</v>
      </c>
      <c r="N1264" s="362">
        <v>1036.4388000000001</v>
      </c>
      <c r="O1264" s="362">
        <v>2530.6538999999998</v>
      </c>
      <c r="P1264" s="362">
        <v>11125.89266</v>
      </c>
      <c r="Q1264" s="362">
        <v>0</v>
      </c>
      <c r="R1264" s="363">
        <v>11125.89266</v>
      </c>
    </row>
    <row r="1265" spans="1:18" ht="13.2">
      <c r="A1265" s="364"/>
      <c r="B1265" s="359" t="s">
        <v>24</v>
      </c>
      <c r="C1265" s="359" t="s">
        <v>24</v>
      </c>
      <c r="D1265" s="359" t="s">
        <v>24</v>
      </c>
      <c r="E1265" s="360">
        <v>115</v>
      </c>
      <c r="F1265" s="361">
        <v>0</v>
      </c>
      <c r="G1265" s="362">
        <v>0</v>
      </c>
      <c r="H1265" s="362">
        <v>0</v>
      </c>
      <c r="I1265" s="362">
        <v>385.42928000000001</v>
      </c>
      <c r="J1265" s="362">
        <v>82.609030000000004</v>
      </c>
      <c r="K1265" s="362">
        <v>468.03831000000002</v>
      </c>
      <c r="L1265" s="362">
        <v>1463.2096399999998</v>
      </c>
      <c r="M1265" s="362">
        <v>0.20424</v>
      </c>
      <c r="N1265" s="362">
        <v>1463.4138799999998</v>
      </c>
      <c r="O1265" s="362">
        <v>1931.45219</v>
      </c>
      <c r="P1265" s="362">
        <v>3799.6642000000002</v>
      </c>
      <c r="Q1265" s="362">
        <v>0</v>
      </c>
      <c r="R1265" s="363">
        <v>3799.6642000000002</v>
      </c>
    </row>
    <row r="1266" spans="1:18" ht="13.2">
      <c r="A1266" s="364"/>
      <c r="B1266" s="359" t="s">
        <v>26</v>
      </c>
      <c r="C1266" s="359" t="s">
        <v>311</v>
      </c>
      <c r="D1266" s="359" t="s">
        <v>312</v>
      </c>
      <c r="E1266" s="360">
        <v>77</v>
      </c>
      <c r="F1266" s="361">
        <v>0</v>
      </c>
      <c r="G1266" s="362">
        <v>0</v>
      </c>
      <c r="H1266" s="362">
        <v>0</v>
      </c>
      <c r="I1266" s="362">
        <v>1639.3959199999999</v>
      </c>
      <c r="J1266" s="362">
        <v>61.816360000000003</v>
      </c>
      <c r="K1266" s="362">
        <v>1701.21228</v>
      </c>
      <c r="L1266" s="362">
        <v>1457.3798899999999</v>
      </c>
      <c r="M1266" s="362">
        <v>28.827689999999997</v>
      </c>
      <c r="N1266" s="362">
        <v>1486.20758</v>
      </c>
      <c r="O1266" s="362">
        <v>3187.41986</v>
      </c>
      <c r="P1266" s="362">
        <v>12636.885039999999</v>
      </c>
      <c r="Q1266" s="362">
        <v>0</v>
      </c>
      <c r="R1266" s="363">
        <v>12636.885039999999</v>
      </c>
    </row>
    <row r="1267" spans="1:18" ht="13.2">
      <c r="A1267" s="359" t="s">
        <v>449</v>
      </c>
      <c r="B1267" s="359" t="s">
        <v>16</v>
      </c>
      <c r="C1267" s="359" t="s">
        <v>16</v>
      </c>
      <c r="D1267" s="359" t="s">
        <v>62</v>
      </c>
      <c r="E1267" s="360">
        <v>1</v>
      </c>
      <c r="F1267" s="361">
        <v>359985.74274999998</v>
      </c>
      <c r="G1267" s="362">
        <v>1179897.0665899999</v>
      </c>
      <c r="H1267" s="362">
        <v>1539882.8093399999</v>
      </c>
      <c r="I1267" s="362">
        <v>5.4187500000000002</v>
      </c>
      <c r="J1267" s="362">
        <v>206796.57950999998</v>
      </c>
      <c r="K1267" s="362">
        <v>206801.99825999999</v>
      </c>
      <c r="L1267" s="362">
        <v>2048400.0291900001</v>
      </c>
      <c r="M1267" s="362">
        <v>2969485.8438400002</v>
      </c>
      <c r="N1267" s="362">
        <v>5017885.8730299994</v>
      </c>
      <c r="O1267" s="362">
        <v>6764570.6806300003</v>
      </c>
      <c r="P1267" s="362">
        <v>2241979.4017399997</v>
      </c>
      <c r="Q1267" s="362">
        <v>3080551.3891699999</v>
      </c>
      <c r="R1267" s="363">
        <v>5322530.79091</v>
      </c>
    </row>
    <row r="1268" spans="1:18" ht="13.2">
      <c r="A1268" s="359" t="s">
        <v>450</v>
      </c>
      <c r="B1268" s="359" t="s">
        <v>3</v>
      </c>
      <c r="C1268" s="359" t="s">
        <v>201</v>
      </c>
      <c r="D1268" s="359" t="s">
        <v>202</v>
      </c>
      <c r="E1268" s="360">
        <v>65</v>
      </c>
      <c r="F1268" s="361">
        <v>0</v>
      </c>
      <c r="G1268" s="362">
        <v>0</v>
      </c>
      <c r="H1268" s="362">
        <v>0</v>
      </c>
      <c r="I1268" s="362">
        <v>1210.40697</v>
      </c>
      <c r="J1268" s="362">
        <v>0</v>
      </c>
      <c r="K1268" s="362">
        <v>1210.40697</v>
      </c>
      <c r="L1268" s="362">
        <v>1653.0387499999999</v>
      </c>
      <c r="M1268" s="362">
        <v>0</v>
      </c>
      <c r="N1268" s="362">
        <v>1653.0387499999999</v>
      </c>
      <c r="O1268" s="362">
        <v>2863.4457200000002</v>
      </c>
      <c r="P1268" s="362">
        <v>10685.13515</v>
      </c>
      <c r="Q1268" s="362">
        <v>0</v>
      </c>
      <c r="R1268" s="363">
        <v>10685.13515</v>
      </c>
    </row>
    <row r="1269" spans="1:18" ht="13.2">
      <c r="A1269" s="364"/>
      <c r="B1269" s="359" t="s">
        <v>5</v>
      </c>
      <c r="C1269" s="359" t="s">
        <v>5</v>
      </c>
      <c r="D1269" s="359" t="s">
        <v>206</v>
      </c>
      <c r="E1269" s="360">
        <v>85</v>
      </c>
      <c r="F1269" s="361">
        <v>0</v>
      </c>
      <c r="G1269" s="362">
        <v>0</v>
      </c>
      <c r="H1269" s="362">
        <v>0</v>
      </c>
      <c r="I1269" s="362">
        <v>1515.92471</v>
      </c>
      <c r="J1269" s="362">
        <v>251.44743</v>
      </c>
      <c r="K1269" s="362">
        <v>1767.3721399999999</v>
      </c>
      <c r="L1269" s="362">
        <v>2552.4741200000003</v>
      </c>
      <c r="M1269" s="362">
        <v>0</v>
      </c>
      <c r="N1269" s="362">
        <v>2552.4741200000003</v>
      </c>
      <c r="O1269" s="362">
        <v>4319.8462599999993</v>
      </c>
      <c r="P1269" s="362">
        <v>3329.7709</v>
      </c>
      <c r="Q1269" s="362">
        <v>0</v>
      </c>
      <c r="R1269" s="363">
        <v>3329.7709</v>
      </c>
    </row>
    <row r="1270" spans="1:18" ht="13.2">
      <c r="A1270" s="364"/>
      <c r="B1270" s="364"/>
      <c r="C1270" s="364"/>
      <c r="D1270" s="359" t="s">
        <v>209</v>
      </c>
      <c r="E1270" s="360">
        <v>64</v>
      </c>
      <c r="F1270" s="361">
        <v>0</v>
      </c>
      <c r="G1270" s="362">
        <v>0</v>
      </c>
      <c r="H1270" s="362">
        <v>0</v>
      </c>
      <c r="I1270" s="362">
        <v>3237.3307400000003</v>
      </c>
      <c r="J1270" s="362">
        <v>24.182880000000001</v>
      </c>
      <c r="K1270" s="362">
        <v>3261.5136200000002</v>
      </c>
      <c r="L1270" s="362">
        <v>6598.7711900000004</v>
      </c>
      <c r="M1270" s="362">
        <v>24.592869999999998</v>
      </c>
      <c r="N1270" s="362">
        <v>6623.3640599999999</v>
      </c>
      <c r="O1270" s="362">
        <v>9884.8776799999996</v>
      </c>
      <c r="P1270" s="362">
        <v>14363.742189999999</v>
      </c>
      <c r="Q1270" s="362">
        <v>0</v>
      </c>
      <c r="R1270" s="363">
        <v>14363.742189999999</v>
      </c>
    </row>
    <row r="1271" spans="1:18" ht="13.2">
      <c r="A1271" s="364"/>
      <c r="B1271" s="359" t="s">
        <v>7</v>
      </c>
      <c r="C1271" s="359" t="s">
        <v>7</v>
      </c>
      <c r="D1271" s="359" t="s">
        <v>7</v>
      </c>
      <c r="E1271" s="360">
        <v>73</v>
      </c>
      <c r="F1271" s="361">
        <v>0</v>
      </c>
      <c r="G1271" s="362">
        <v>0</v>
      </c>
      <c r="H1271" s="362">
        <v>0</v>
      </c>
      <c r="I1271" s="362">
        <v>1436.1367399999999</v>
      </c>
      <c r="J1271" s="362">
        <v>0.28893999999999997</v>
      </c>
      <c r="K1271" s="362">
        <v>1436.4256799999998</v>
      </c>
      <c r="L1271" s="362">
        <v>2182.6330699999999</v>
      </c>
      <c r="M1271" s="362">
        <v>0</v>
      </c>
      <c r="N1271" s="362">
        <v>2182.6330699999999</v>
      </c>
      <c r="O1271" s="362">
        <v>3619.0587500000001</v>
      </c>
      <c r="P1271" s="362">
        <v>10173.39236</v>
      </c>
      <c r="Q1271" s="362">
        <v>0</v>
      </c>
      <c r="R1271" s="363">
        <v>10173.39236</v>
      </c>
    </row>
    <row r="1272" spans="1:18" ht="13.2">
      <c r="A1272" s="364"/>
      <c r="B1272" s="359" t="s">
        <v>8</v>
      </c>
      <c r="C1272" s="359" t="s">
        <v>222</v>
      </c>
      <c r="D1272" s="359" t="s">
        <v>89</v>
      </c>
      <c r="E1272" s="360">
        <v>58</v>
      </c>
      <c r="F1272" s="361">
        <v>0</v>
      </c>
      <c r="G1272" s="362">
        <v>0</v>
      </c>
      <c r="H1272" s="362">
        <v>0</v>
      </c>
      <c r="I1272" s="362">
        <v>2332.4642100000001</v>
      </c>
      <c r="J1272" s="362">
        <v>11.77131</v>
      </c>
      <c r="K1272" s="362">
        <v>2344.2355200000002</v>
      </c>
      <c r="L1272" s="362">
        <v>4339.9225800000004</v>
      </c>
      <c r="M1272" s="362">
        <v>17.971229999999998</v>
      </c>
      <c r="N1272" s="362">
        <v>4357.8938099999996</v>
      </c>
      <c r="O1272" s="362">
        <v>6702.1293299999998</v>
      </c>
      <c r="P1272" s="362">
        <v>11515.10303</v>
      </c>
      <c r="Q1272" s="362">
        <v>0</v>
      </c>
      <c r="R1272" s="363">
        <v>11515.10303</v>
      </c>
    </row>
    <row r="1273" spans="1:18" ht="13.2">
      <c r="A1273" s="364"/>
      <c r="B1273" s="359" t="s">
        <v>12</v>
      </c>
      <c r="C1273" s="359" t="s">
        <v>12</v>
      </c>
      <c r="D1273" s="359" t="s">
        <v>12</v>
      </c>
      <c r="E1273" s="360">
        <v>71</v>
      </c>
      <c r="F1273" s="361">
        <v>0</v>
      </c>
      <c r="G1273" s="362">
        <v>0</v>
      </c>
      <c r="H1273" s="362">
        <v>0</v>
      </c>
      <c r="I1273" s="362">
        <v>1123.82692</v>
      </c>
      <c r="J1273" s="362">
        <v>11.86684</v>
      </c>
      <c r="K1273" s="362">
        <v>1135.6937600000001</v>
      </c>
      <c r="L1273" s="362">
        <v>1125.3</v>
      </c>
      <c r="M1273" s="362">
        <v>0</v>
      </c>
      <c r="N1273" s="362">
        <v>1125.3</v>
      </c>
      <c r="O1273" s="362">
        <v>2260.9937599999998</v>
      </c>
      <c r="P1273" s="362">
        <v>13325.15178</v>
      </c>
      <c r="Q1273" s="362">
        <v>0</v>
      </c>
      <c r="R1273" s="363">
        <v>13325.15178</v>
      </c>
    </row>
    <row r="1274" spans="1:18" ht="13.2">
      <c r="A1274" s="364"/>
      <c r="B1274" s="359" t="s">
        <v>239</v>
      </c>
      <c r="C1274" s="359" t="s">
        <v>243</v>
      </c>
      <c r="D1274" s="359" t="s">
        <v>243</v>
      </c>
      <c r="E1274" s="360">
        <v>66</v>
      </c>
      <c r="F1274" s="361">
        <v>0</v>
      </c>
      <c r="G1274" s="362">
        <v>0</v>
      </c>
      <c r="H1274" s="362">
        <v>0</v>
      </c>
      <c r="I1274" s="362">
        <v>1364.5122200000001</v>
      </c>
      <c r="J1274" s="362">
        <v>1.6610400000000001</v>
      </c>
      <c r="K1274" s="362">
        <v>1366.17326</v>
      </c>
      <c r="L1274" s="362">
        <v>1425.40579</v>
      </c>
      <c r="M1274" s="362">
        <v>0</v>
      </c>
      <c r="N1274" s="362">
        <v>1425.40579</v>
      </c>
      <c r="O1274" s="362">
        <v>2791.5790499999998</v>
      </c>
      <c r="P1274" s="362">
        <v>9613.177740000001</v>
      </c>
      <c r="Q1274" s="362">
        <v>0</v>
      </c>
      <c r="R1274" s="363">
        <v>9613.177740000001</v>
      </c>
    </row>
    <row r="1275" spans="1:18" ht="13.2">
      <c r="A1275" s="364"/>
      <c r="B1275" s="359" t="s">
        <v>14</v>
      </c>
      <c r="C1275" s="359" t="s">
        <v>254</v>
      </c>
      <c r="D1275" s="359" t="s">
        <v>254</v>
      </c>
      <c r="E1275" s="360">
        <v>53</v>
      </c>
      <c r="F1275" s="361">
        <v>0</v>
      </c>
      <c r="G1275" s="362">
        <v>0</v>
      </c>
      <c r="H1275" s="362">
        <v>0</v>
      </c>
      <c r="I1275" s="362">
        <v>2904.7027400000002</v>
      </c>
      <c r="J1275" s="362">
        <v>4.4409000000000001</v>
      </c>
      <c r="K1275" s="362">
        <v>2909.1436400000002</v>
      </c>
      <c r="L1275" s="362">
        <v>3128.2999500000001</v>
      </c>
      <c r="M1275" s="362">
        <v>8.1679999999999993</v>
      </c>
      <c r="N1275" s="362">
        <v>3136.4679500000002</v>
      </c>
      <c r="O1275" s="362">
        <v>6045.6115899999995</v>
      </c>
      <c r="P1275" s="362">
        <v>19613.48704</v>
      </c>
      <c r="Q1275" s="362">
        <v>0</v>
      </c>
      <c r="R1275" s="363">
        <v>19613.48704</v>
      </c>
    </row>
    <row r="1276" spans="1:18" ht="13.2">
      <c r="A1276" s="364"/>
      <c r="B1276" s="364"/>
      <c r="C1276" s="364"/>
      <c r="D1276" s="364"/>
      <c r="E1276" s="365">
        <v>79</v>
      </c>
      <c r="F1276" s="366">
        <v>0</v>
      </c>
      <c r="G1276" s="367">
        <v>0</v>
      </c>
      <c r="H1276" s="367">
        <v>0</v>
      </c>
      <c r="I1276" s="367">
        <v>1756.5118300000001</v>
      </c>
      <c r="J1276" s="367">
        <v>148.00204000000002</v>
      </c>
      <c r="K1276" s="367">
        <v>1904.5138700000002</v>
      </c>
      <c r="L1276" s="367">
        <v>747.11059</v>
      </c>
      <c r="M1276" s="367">
        <v>0</v>
      </c>
      <c r="N1276" s="367">
        <v>747.11059</v>
      </c>
      <c r="O1276" s="367">
        <v>2651.62446</v>
      </c>
      <c r="P1276" s="367">
        <v>11816.47494</v>
      </c>
      <c r="Q1276" s="367">
        <v>0</v>
      </c>
      <c r="R1276" s="368">
        <v>11816.47494</v>
      </c>
    </row>
    <row r="1277" spans="1:18" ht="13.2">
      <c r="A1277" s="364"/>
      <c r="B1277" s="359" t="s">
        <v>15</v>
      </c>
      <c r="C1277" s="359" t="s">
        <v>258</v>
      </c>
      <c r="D1277" s="359" t="s">
        <v>258</v>
      </c>
      <c r="E1277" s="360">
        <v>59</v>
      </c>
      <c r="F1277" s="361">
        <v>0</v>
      </c>
      <c r="G1277" s="362">
        <v>0</v>
      </c>
      <c r="H1277" s="362">
        <v>0</v>
      </c>
      <c r="I1277" s="362">
        <v>1982.8262199999999</v>
      </c>
      <c r="J1277" s="362">
        <v>15.72932</v>
      </c>
      <c r="K1277" s="362">
        <v>1998.5555400000001</v>
      </c>
      <c r="L1277" s="362">
        <v>3020.5819900000001</v>
      </c>
      <c r="M1277" s="362">
        <v>6.1566700000000001</v>
      </c>
      <c r="N1277" s="362">
        <v>3026.73866</v>
      </c>
      <c r="O1277" s="362">
        <v>5025.2942000000003</v>
      </c>
      <c r="P1277" s="362">
        <v>30667.912410000001</v>
      </c>
      <c r="Q1277" s="362">
        <v>0</v>
      </c>
      <c r="R1277" s="363">
        <v>30667.912410000001</v>
      </c>
    </row>
    <row r="1278" spans="1:18" ht="13.2">
      <c r="A1278" s="364"/>
      <c r="B1278" s="364"/>
      <c r="C1278" s="364"/>
      <c r="D1278" s="364"/>
      <c r="E1278" s="365">
        <v>94</v>
      </c>
      <c r="F1278" s="366">
        <v>0</v>
      </c>
      <c r="G1278" s="367">
        <v>0</v>
      </c>
      <c r="H1278" s="367">
        <v>0</v>
      </c>
      <c r="I1278" s="367">
        <v>348.50952000000001</v>
      </c>
      <c r="J1278" s="367">
        <v>0</v>
      </c>
      <c r="K1278" s="367">
        <v>348.50952000000001</v>
      </c>
      <c r="L1278" s="367">
        <v>445.5</v>
      </c>
      <c r="M1278" s="367">
        <v>0</v>
      </c>
      <c r="N1278" s="367">
        <v>445.5</v>
      </c>
      <c r="O1278" s="367">
        <v>794.00952000000007</v>
      </c>
      <c r="P1278" s="367">
        <v>2366.1472000000003</v>
      </c>
      <c r="Q1278" s="367">
        <v>0</v>
      </c>
      <c r="R1278" s="368">
        <v>2366.1472000000003</v>
      </c>
    </row>
    <row r="1279" spans="1:18" ht="13.2">
      <c r="A1279" s="364"/>
      <c r="B1279" s="359" t="s">
        <v>16</v>
      </c>
      <c r="C1279" s="359" t="s">
        <v>16</v>
      </c>
      <c r="D1279" s="359" t="s">
        <v>270</v>
      </c>
      <c r="E1279" s="360">
        <v>91</v>
      </c>
      <c r="F1279" s="361">
        <v>0</v>
      </c>
      <c r="G1279" s="362">
        <v>0</v>
      </c>
      <c r="H1279" s="362">
        <v>0</v>
      </c>
      <c r="I1279" s="362">
        <v>1946.1102900000001</v>
      </c>
      <c r="J1279" s="362">
        <v>101.58587</v>
      </c>
      <c r="K1279" s="362">
        <v>2047.69616</v>
      </c>
      <c r="L1279" s="362">
        <v>859.61245999999994</v>
      </c>
      <c r="M1279" s="362">
        <v>0</v>
      </c>
      <c r="N1279" s="362">
        <v>859.61245999999994</v>
      </c>
      <c r="O1279" s="362">
        <v>2907.3086200000002</v>
      </c>
      <c r="P1279" s="362">
        <v>2477.6162599999998</v>
      </c>
      <c r="Q1279" s="362">
        <v>0</v>
      </c>
      <c r="R1279" s="363">
        <v>2477.6162599999998</v>
      </c>
    </row>
    <row r="1280" spans="1:18" ht="13.2">
      <c r="A1280" s="364"/>
      <c r="B1280" s="364"/>
      <c r="C1280" s="364"/>
      <c r="D1280" s="359" t="s">
        <v>73</v>
      </c>
      <c r="E1280" s="360">
        <v>93</v>
      </c>
      <c r="F1280" s="361">
        <v>0</v>
      </c>
      <c r="G1280" s="362">
        <v>0</v>
      </c>
      <c r="H1280" s="362">
        <v>0</v>
      </c>
      <c r="I1280" s="362">
        <v>1060.8021000000001</v>
      </c>
      <c r="J1280" s="362">
        <v>0</v>
      </c>
      <c r="K1280" s="362">
        <v>1060.8021000000001</v>
      </c>
      <c r="L1280" s="362">
        <v>100.48</v>
      </c>
      <c r="M1280" s="362">
        <v>0</v>
      </c>
      <c r="N1280" s="362">
        <v>100.48</v>
      </c>
      <c r="O1280" s="362">
        <v>1161.2821000000001</v>
      </c>
      <c r="P1280" s="362">
        <v>877.88206000000002</v>
      </c>
      <c r="Q1280" s="362">
        <v>0</v>
      </c>
      <c r="R1280" s="363">
        <v>877.88206000000002</v>
      </c>
    </row>
    <row r="1281" spans="1:18" ht="13.2">
      <c r="A1281" s="364"/>
      <c r="B1281" s="364"/>
      <c r="C1281" s="364"/>
      <c r="D1281" s="359" t="s">
        <v>271</v>
      </c>
      <c r="E1281" s="360">
        <v>75</v>
      </c>
      <c r="F1281" s="361">
        <v>0</v>
      </c>
      <c r="G1281" s="362">
        <v>0</v>
      </c>
      <c r="H1281" s="362">
        <v>0</v>
      </c>
      <c r="I1281" s="362">
        <v>4066.83545</v>
      </c>
      <c r="J1281" s="362">
        <v>0.12243999999999999</v>
      </c>
      <c r="K1281" s="362">
        <v>4066.9578900000001</v>
      </c>
      <c r="L1281" s="362">
        <v>11565.230529999999</v>
      </c>
      <c r="M1281" s="362">
        <v>40.129300000000001</v>
      </c>
      <c r="N1281" s="362">
        <v>11605.359829999999</v>
      </c>
      <c r="O1281" s="362">
        <v>15672.317720000001</v>
      </c>
      <c r="P1281" s="362">
        <v>6317.5013399999998</v>
      </c>
      <c r="Q1281" s="362">
        <v>0</v>
      </c>
      <c r="R1281" s="363">
        <v>6317.5013399999998</v>
      </c>
    </row>
    <row r="1282" spans="1:18" ht="13.2">
      <c r="A1282" s="364"/>
      <c r="B1282" s="364"/>
      <c r="C1282" s="364"/>
      <c r="D1282" s="359" t="s">
        <v>16</v>
      </c>
      <c r="E1282" s="360">
        <v>68</v>
      </c>
      <c r="F1282" s="361">
        <v>0</v>
      </c>
      <c r="G1282" s="362">
        <v>0</v>
      </c>
      <c r="H1282" s="362">
        <v>0</v>
      </c>
      <c r="I1282" s="362">
        <v>1504.10896</v>
      </c>
      <c r="J1282" s="362">
        <v>3.38788</v>
      </c>
      <c r="K1282" s="362">
        <v>1507.49684</v>
      </c>
      <c r="L1282" s="362">
        <v>1646.9873400000001</v>
      </c>
      <c r="M1282" s="362">
        <v>3.9614799999999999</v>
      </c>
      <c r="N1282" s="362">
        <v>1650.9488200000001</v>
      </c>
      <c r="O1282" s="362">
        <v>3158.4456600000003</v>
      </c>
      <c r="P1282" s="362">
        <v>5221.2619999999997</v>
      </c>
      <c r="Q1282" s="362">
        <v>0</v>
      </c>
      <c r="R1282" s="363">
        <v>5221.2619999999997</v>
      </c>
    </row>
    <row r="1283" spans="1:18" ht="13.2">
      <c r="A1283" s="364"/>
      <c r="B1283" s="364"/>
      <c r="C1283" s="364"/>
      <c r="D1283" s="359" t="s">
        <v>59</v>
      </c>
      <c r="E1283" s="360">
        <v>34</v>
      </c>
      <c r="F1283" s="361">
        <v>0</v>
      </c>
      <c r="G1283" s="362">
        <v>0</v>
      </c>
      <c r="H1283" s="362">
        <v>0</v>
      </c>
      <c r="I1283" s="362">
        <v>3658.1451400000001</v>
      </c>
      <c r="J1283" s="362">
        <v>3.4140199999999998</v>
      </c>
      <c r="K1283" s="362">
        <v>3661.5591600000002</v>
      </c>
      <c r="L1283" s="362">
        <v>16276.743550000001</v>
      </c>
      <c r="M1283" s="362">
        <v>91.983929999999987</v>
      </c>
      <c r="N1283" s="362">
        <v>16368.72748</v>
      </c>
      <c r="O1283" s="362">
        <v>20030.286640000002</v>
      </c>
      <c r="P1283" s="362">
        <v>12736.34715</v>
      </c>
      <c r="Q1283" s="362">
        <v>0</v>
      </c>
      <c r="R1283" s="363">
        <v>12736.34715</v>
      </c>
    </row>
    <row r="1284" spans="1:18" ht="13.2">
      <c r="A1284" s="364"/>
      <c r="B1284" s="364"/>
      <c r="C1284" s="364"/>
      <c r="D1284" s="359" t="s">
        <v>66</v>
      </c>
      <c r="E1284" s="360">
        <v>43</v>
      </c>
      <c r="F1284" s="361">
        <v>0</v>
      </c>
      <c r="G1284" s="362">
        <v>0</v>
      </c>
      <c r="H1284" s="362">
        <v>0</v>
      </c>
      <c r="I1284" s="362">
        <v>3684.6542000000004</v>
      </c>
      <c r="J1284" s="362">
        <v>396.40830999999997</v>
      </c>
      <c r="K1284" s="362">
        <v>4081.0625099999997</v>
      </c>
      <c r="L1284" s="362">
        <v>21099.53369</v>
      </c>
      <c r="M1284" s="362">
        <v>0</v>
      </c>
      <c r="N1284" s="362">
        <v>21099.53369</v>
      </c>
      <c r="O1284" s="362">
        <v>25180.5962</v>
      </c>
      <c r="P1284" s="362">
        <v>12004.29356</v>
      </c>
      <c r="Q1284" s="362">
        <v>0</v>
      </c>
      <c r="R1284" s="363">
        <v>12004.29356</v>
      </c>
    </row>
    <row r="1285" spans="1:18" ht="13.2">
      <c r="A1285" s="364"/>
      <c r="B1285" s="364"/>
      <c r="C1285" s="364"/>
      <c r="D1285" s="364"/>
      <c r="E1285" s="365">
        <v>69</v>
      </c>
      <c r="F1285" s="366">
        <v>0</v>
      </c>
      <c r="G1285" s="367">
        <v>0</v>
      </c>
      <c r="H1285" s="367">
        <v>0</v>
      </c>
      <c r="I1285" s="367">
        <v>4664.8320700000004</v>
      </c>
      <c r="J1285" s="367">
        <v>107.48737</v>
      </c>
      <c r="K1285" s="367">
        <v>4772.3194400000002</v>
      </c>
      <c r="L1285" s="367">
        <v>10142.5581</v>
      </c>
      <c r="M1285" s="367">
        <v>6.9969099999999997</v>
      </c>
      <c r="N1285" s="367">
        <v>10149.55501</v>
      </c>
      <c r="O1285" s="367">
        <v>14921.874449999999</v>
      </c>
      <c r="P1285" s="367">
        <v>7096.3790599999993</v>
      </c>
      <c r="Q1285" s="367">
        <v>0</v>
      </c>
      <c r="R1285" s="368">
        <v>7096.3790599999993</v>
      </c>
    </row>
    <row r="1286" spans="1:18" ht="13.2">
      <c r="A1286" s="364"/>
      <c r="B1286" s="364"/>
      <c r="C1286" s="364"/>
      <c r="D1286" s="359" t="s">
        <v>62</v>
      </c>
      <c r="E1286" s="360">
        <v>22</v>
      </c>
      <c r="F1286" s="361">
        <v>0</v>
      </c>
      <c r="G1286" s="362">
        <v>0</v>
      </c>
      <c r="H1286" s="362">
        <v>0</v>
      </c>
      <c r="I1286" s="362">
        <v>57397.359020000004</v>
      </c>
      <c r="J1286" s="362">
        <v>297.69130000000001</v>
      </c>
      <c r="K1286" s="362">
        <v>57695.050320000002</v>
      </c>
      <c r="L1286" s="362">
        <v>890922.89661000005</v>
      </c>
      <c r="M1286" s="362">
        <v>9389.9273000000012</v>
      </c>
      <c r="N1286" s="362">
        <v>900312.82390999992</v>
      </c>
      <c r="O1286" s="362">
        <v>958007.87423000007</v>
      </c>
      <c r="P1286" s="362">
        <v>692337.45298000006</v>
      </c>
      <c r="Q1286" s="362">
        <v>0</v>
      </c>
      <c r="R1286" s="363">
        <v>692337.45298000006</v>
      </c>
    </row>
    <row r="1287" spans="1:18" ht="13.2">
      <c r="A1287" s="364"/>
      <c r="B1287" s="364"/>
      <c r="C1287" s="364"/>
      <c r="D1287" s="364"/>
      <c r="E1287" s="365">
        <v>24</v>
      </c>
      <c r="F1287" s="366">
        <v>0</v>
      </c>
      <c r="G1287" s="367">
        <v>0</v>
      </c>
      <c r="H1287" s="367">
        <v>0</v>
      </c>
      <c r="I1287" s="367">
        <v>9343.6495799999993</v>
      </c>
      <c r="J1287" s="367">
        <v>56.500830000000001</v>
      </c>
      <c r="K1287" s="367">
        <v>9400.1504100000002</v>
      </c>
      <c r="L1287" s="367">
        <v>27378.295120000002</v>
      </c>
      <c r="M1287" s="367">
        <v>92.897890000000004</v>
      </c>
      <c r="N1287" s="367">
        <v>27471.193010000003</v>
      </c>
      <c r="O1287" s="367">
        <v>36871.343420000005</v>
      </c>
      <c r="P1287" s="367">
        <v>211368.32986000003</v>
      </c>
      <c r="Q1287" s="367">
        <v>0</v>
      </c>
      <c r="R1287" s="368">
        <v>211368.32986000003</v>
      </c>
    </row>
    <row r="1288" spans="1:18" ht="13.2">
      <c r="A1288" s="364"/>
      <c r="B1288" s="364"/>
      <c r="C1288" s="364"/>
      <c r="D1288" s="359" t="s">
        <v>63</v>
      </c>
      <c r="E1288" s="360">
        <v>51</v>
      </c>
      <c r="F1288" s="361">
        <v>0</v>
      </c>
      <c r="G1288" s="362">
        <v>0</v>
      </c>
      <c r="H1288" s="362">
        <v>0</v>
      </c>
      <c r="I1288" s="362">
        <v>1260.9865500000001</v>
      </c>
      <c r="J1288" s="362">
        <v>5.2770000000000004E-2</v>
      </c>
      <c r="K1288" s="362">
        <v>1261.0393200000001</v>
      </c>
      <c r="L1288" s="362">
        <v>2802.3776400000002</v>
      </c>
      <c r="M1288" s="362">
        <v>0</v>
      </c>
      <c r="N1288" s="362">
        <v>2802.3776400000002</v>
      </c>
      <c r="O1288" s="362">
        <v>4063.41696</v>
      </c>
      <c r="P1288" s="362">
        <v>6189.9509600000001</v>
      </c>
      <c r="Q1288" s="362">
        <v>0</v>
      </c>
      <c r="R1288" s="363">
        <v>6189.9509600000001</v>
      </c>
    </row>
    <row r="1289" spans="1:18" ht="13.2">
      <c r="A1289" s="364"/>
      <c r="B1289" s="364"/>
      <c r="C1289" s="364"/>
      <c r="D1289" s="359" t="s">
        <v>84</v>
      </c>
      <c r="E1289" s="360">
        <v>83</v>
      </c>
      <c r="F1289" s="361">
        <v>0</v>
      </c>
      <c r="G1289" s="362">
        <v>0</v>
      </c>
      <c r="H1289" s="362">
        <v>0</v>
      </c>
      <c r="I1289" s="362">
        <v>2758.0075299999999</v>
      </c>
      <c r="J1289" s="362">
        <v>15.105700000000001</v>
      </c>
      <c r="K1289" s="362">
        <v>2773.1132299999999</v>
      </c>
      <c r="L1289" s="362">
        <v>3782.2372599999999</v>
      </c>
      <c r="M1289" s="362">
        <v>5.9626400000000004</v>
      </c>
      <c r="N1289" s="362">
        <v>3788.1999000000001</v>
      </c>
      <c r="O1289" s="362">
        <v>6561.3131299999995</v>
      </c>
      <c r="P1289" s="362">
        <v>7537.60149</v>
      </c>
      <c r="Q1289" s="362">
        <v>0</v>
      </c>
      <c r="R1289" s="363">
        <v>7537.60149</v>
      </c>
    </row>
    <row r="1290" spans="1:18" ht="13.2">
      <c r="A1290" s="364"/>
      <c r="B1290" s="364"/>
      <c r="C1290" s="364"/>
      <c r="D1290" s="359" t="s">
        <v>67</v>
      </c>
      <c r="E1290" s="360">
        <v>25</v>
      </c>
      <c r="F1290" s="361">
        <v>0</v>
      </c>
      <c r="G1290" s="362">
        <v>0</v>
      </c>
      <c r="H1290" s="362">
        <v>0</v>
      </c>
      <c r="I1290" s="362">
        <v>5580.5327800000005</v>
      </c>
      <c r="J1290" s="362">
        <v>0.42852999999999997</v>
      </c>
      <c r="K1290" s="362">
        <v>5580.9613099999997</v>
      </c>
      <c r="L1290" s="362">
        <v>24193.891390000001</v>
      </c>
      <c r="M1290" s="362">
        <v>328.97212000000002</v>
      </c>
      <c r="N1290" s="362">
        <v>24522.863510000003</v>
      </c>
      <c r="O1290" s="362">
        <v>30103.824820000002</v>
      </c>
      <c r="P1290" s="362">
        <v>28525.684089999999</v>
      </c>
      <c r="Q1290" s="362">
        <v>0</v>
      </c>
      <c r="R1290" s="363">
        <v>28525.684089999999</v>
      </c>
    </row>
    <row r="1291" spans="1:18" ht="13.2">
      <c r="A1291" s="364"/>
      <c r="B1291" s="364"/>
      <c r="C1291" s="364"/>
      <c r="D1291" s="359" t="s">
        <v>83</v>
      </c>
      <c r="E1291" s="360">
        <v>67</v>
      </c>
      <c r="F1291" s="361">
        <v>0</v>
      </c>
      <c r="G1291" s="362">
        <v>0</v>
      </c>
      <c r="H1291" s="362">
        <v>0</v>
      </c>
      <c r="I1291" s="362">
        <v>2631.0528999999997</v>
      </c>
      <c r="J1291" s="362">
        <v>0.42947000000000002</v>
      </c>
      <c r="K1291" s="362">
        <v>2631.4823700000002</v>
      </c>
      <c r="L1291" s="362">
        <v>5574.1220199999998</v>
      </c>
      <c r="M1291" s="362">
        <v>0</v>
      </c>
      <c r="N1291" s="362">
        <v>5574.1220199999998</v>
      </c>
      <c r="O1291" s="362">
        <v>8205.6043900000004</v>
      </c>
      <c r="P1291" s="362">
        <v>14482.136130000001</v>
      </c>
      <c r="Q1291" s="362">
        <v>0</v>
      </c>
      <c r="R1291" s="363">
        <v>14482.136130000001</v>
      </c>
    </row>
    <row r="1292" spans="1:18" ht="13.2">
      <c r="A1292" s="364"/>
      <c r="B1292" s="364"/>
      <c r="C1292" s="364"/>
      <c r="D1292" s="359" t="s">
        <v>68</v>
      </c>
      <c r="E1292" s="360">
        <v>23</v>
      </c>
      <c r="F1292" s="361">
        <v>0</v>
      </c>
      <c r="G1292" s="362">
        <v>0</v>
      </c>
      <c r="H1292" s="362">
        <v>0</v>
      </c>
      <c r="I1292" s="362">
        <v>5150.9597800000001</v>
      </c>
      <c r="J1292" s="362">
        <v>25.594919999999998</v>
      </c>
      <c r="K1292" s="362">
        <v>5176.5547000000006</v>
      </c>
      <c r="L1292" s="362">
        <v>27027.156079999997</v>
      </c>
      <c r="M1292" s="362">
        <v>0</v>
      </c>
      <c r="N1292" s="362">
        <v>27027.156079999997</v>
      </c>
      <c r="O1292" s="362">
        <v>32203.710780000001</v>
      </c>
      <c r="P1292" s="362">
        <v>23618.337680000001</v>
      </c>
      <c r="Q1292" s="362">
        <v>0</v>
      </c>
      <c r="R1292" s="363">
        <v>23618.337680000001</v>
      </c>
    </row>
    <row r="1293" spans="1:18" ht="13.2">
      <c r="A1293" s="364"/>
      <c r="B1293" s="364"/>
      <c r="C1293" s="364"/>
      <c r="D1293" s="359" t="s">
        <v>77</v>
      </c>
      <c r="E1293" s="360">
        <v>37</v>
      </c>
      <c r="F1293" s="361">
        <v>0</v>
      </c>
      <c r="G1293" s="362">
        <v>0</v>
      </c>
      <c r="H1293" s="362">
        <v>0</v>
      </c>
      <c r="I1293" s="362">
        <v>4807.1695799999998</v>
      </c>
      <c r="J1293" s="362">
        <v>21.370139999999999</v>
      </c>
      <c r="K1293" s="362">
        <v>4828.5397199999998</v>
      </c>
      <c r="L1293" s="362">
        <v>6579.3740499999994</v>
      </c>
      <c r="M1293" s="362">
        <v>27.007490000000001</v>
      </c>
      <c r="N1293" s="362">
        <v>6606.3815400000003</v>
      </c>
      <c r="O1293" s="362">
        <v>11434.921259999999</v>
      </c>
      <c r="P1293" s="362">
        <v>28646.461910000002</v>
      </c>
      <c r="Q1293" s="362">
        <v>0</v>
      </c>
      <c r="R1293" s="363">
        <v>28646.461910000002</v>
      </c>
    </row>
    <row r="1294" spans="1:18" ht="13.2">
      <c r="A1294" s="364"/>
      <c r="B1294" s="364"/>
      <c r="C1294" s="364"/>
      <c r="D1294" s="364"/>
      <c r="E1294" s="365">
        <v>63</v>
      </c>
      <c r="F1294" s="366">
        <v>0</v>
      </c>
      <c r="G1294" s="367">
        <v>0</v>
      </c>
      <c r="H1294" s="367">
        <v>0</v>
      </c>
      <c r="I1294" s="367">
        <v>2833.77423</v>
      </c>
      <c r="J1294" s="367">
        <v>0.47439999999999999</v>
      </c>
      <c r="K1294" s="367">
        <v>2834.24863</v>
      </c>
      <c r="L1294" s="367">
        <v>5933.4827999999998</v>
      </c>
      <c r="M1294" s="367">
        <v>6.4445500000000004</v>
      </c>
      <c r="N1294" s="367">
        <v>5939.9273499999999</v>
      </c>
      <c r="O1294" s="367">
        <v>8774.17598</v>
      </c>
      <c r="P1294" s="367">
        <v>13003.43557</v>
      </c>
      <c r="Q1294" s="367">
        <v>0</v>
      </c>
      <c r="R1294" s="368">
        <v>13003.43557</v>
      </c>
    </row>
    <row r="1295" spans="1:18" ht="13.2">
      <c r="A1295" s="364"/>
      <c r="B1295" s="364"/>
      <c r="C1295" s="364"/>
      <c r="D1295" s="359" t="s">
        <v>52</v>
      </c>
      <c r="E1295" s="360">
        <v>78</v>
      </c>
      <c r="F1295" s="361">
        <v>0</v>
      </c>
      <c r="G1295" s="362">
        <v>0</v>
      </c>
      <c r="H1295" s="362">
        <v>0</v>
      </c>
      <c r="I1295" s="362">
        <v>2117.80422</v>
      </c>
      <c r="J1295" s="362">
        <v>1.2472099999999999</v>
      </c>
      <c r="K1295" s="362">
        <v>2119.05143</v>
      </c>
      <c r="L1295" s="362">
        <v>2423.4300800000001</v>
      </c>
      <c r="M1295" s="362">
        <v>0</v>
      </c>
      <c r="N1295" s="362">
        <v>2423.4300800000001</v>
      </c>
      <c r="O1295" s="362">
        <v>4542.4815099999996</v>
      </c>
      <c r="P1295" s="362">
        <v>6494.4574899999998</v>
      </c>
      <c r="Q1295" s="362">
        <v>0</v>
      </c>
      <c r="R1295" s="363">
        <v>6494.4574899999998</v>
      </c>
    </row>
    <row r="1296" spans="1:18" ht="13.2">
      <c r="A1296" s="364"/>
      <c r="B1296" s="364"/>
      <c r="C1296" s="364"/>
      <c r="D1296" s="359" t="s">
        <v>53</v>
      </c>
      <c r="E1296" s="360">
        <v>46</v>
      </c>
      <c r="F1296" s="361">
        <v>0</v>
      </c>
      <c r="G1296" s="362">
        <v>0</v>
      </c>
      <c r="H1296" s="362">
        <v>0</v>
      </c>
      <c r="I1296" s="362">
        <v>1729.10222</v>
      </c>
      <c r="J1296" s="362">
        <v>11.088389999999999</v>
      </c>
      <c r="K1296" s="362">
        <v>1740.1906100000001</v>
      </c>
      <c r="L1296" s="362">
        <v>7212.3780099999994</v>
      </c>
      <c r="M1296" s="362">
        <v>8.5999999999999998E-4</v>
      </c>
      <c r="N1296" s="362">
        <v>7212.3788700000005</v>
      </c>
      <c r="O1296" s="362">
        <v>8952.5694800000001</v>
      </c>
      <c r="P1296" s="362">
        <v>13725.89106</v>
      </c>
      <c r="Q1296" s="362">
        <v>0</v>
      </c>
      <c r="R1296" s="363">
        <v>13725.89106</v>
      </c>
    </row>
    <row r="1297" spans="1:18" ht="13.2">
      <c r="A1297" s="364"/>
      <c r="B1297" s="359" t="s">
        <v>21</v>
      </c>
      <c r="C1297" s="359" t="s">
        <v>21</v>
      </c>
      <c r="D1297" s="359" t="s">
        <v>21</v>
      </c>
      <c r="E1297" s="360">
        <v>62</v>
      </c>
      <c r="F1297" s="361">
        <v>0</v>
      </c>
      <c r="G1297" s="362">
        <v>0</v>
      </c>
      <c r="H1297" s="362">
        <v>0</v>
      </c>
      <c r="I1297" s="362">
        <v>949.11663999999996</v>
      </c>
      <c r="J1297" s="362">
        <v>0.10912000000000001</v>
      </c>
      <c r="K1297" s="362">
        <v>949.22576000000004</v>
      </c>
      <c r="L1297" s="362">
        <v>782.03373999999997</v>
      </c>
      <c r="M1297" s="362">
        <v>0</v>
      </c>
      <c r="N1297" s="362">
        <v>782.03373999999997</v>
      </c>
      <c r="O1297" s="362">
        <v>1731.2594999999999</v>
      </c>
      <c r="P1297" s="362">
        <v>17271.288649999999</v>
      </c>
      <c r="Q1297" s="362">
        <v>0</v>
      </c>
      <c r="R1297" s="363">
        <v>17271.288649999999</v>
      </c>
    </row>
    <row r="1298" spans="1:18" ht="13.2">
      <c r="A1298" s="364"/>
      <c r="B1298" s="364"/>
      <c r="C1298" s="364"/>
      <c r="D1298" s="364"/>
      <c r="E1298" s="365">
        <v>70</v>
      </c>
      <c r="F1298" s="366">
        <v>0</v>
      </c>
      <c r="G1298" s="367">
        <v>0</v>
      </c>
      <c r="H1298" s="367">
        <v>0</v>
      </c>
      <c r="I1298" s="367">
        <v>828.97044999999991</v>
      </c>
      <c r="J1298" s="367">
        <v>0</v>
      </c>
      <c r="K1298" s="367">
        <v>828.97044999999991</v>
      </c>
      <c r="L1298" s="367">
        <v>537.69730000000004</v>
      </c>
      <c r="M1298" s="367">
        <v>0</v>
      </c>
      <c r="N1298" s="367">
        <v>537.69730000000004</v>
      </c>
      <c r="O1298" s="367">
        <v>1366.6677500000001</v>
      </c>
      <c r="P1298" s="367">
        <v>8915.94103</v>
      </c>
      <c r="Q1298" s="367">
        <v>0</v>
      </c>
      <c r="R1298" s="368">
        <v>8915.94103</v>
      </c>
    </row>
    <row r="1299" spans="1:18" ht="13.2">
      <c r="A1299" s="364"/>
      <c r="B1299" s="359" t="s">
        <v>22</v>
      </c>
      <c r="C1299" s="359" t="s">
        <v>300</v>
      </c>
      <c r="D1299" s="359" t="s">
        <v>301</v>
      </c>
      <c r="E1299" s="360">
        <v>76</v>
      </c>
      <c r="F1299" s="361">
        <v>0</v>
      </c>
      <c r="G1299" s="362">
        <v>0</v>
      </c>
      <c r="H1299" s="362">
        <v>0</v>
      </c>
      <c r="I1299" s="362">
        <v>380.00913000000003</v>
      </c>
      <c r="J1299" s="362">
        <v>0</v>
      </c>
      <c r="K1299" s="362">
        <v>380.00913000000003</v>
      </c>
      <c r="L1299" s="362">
        <v>299.29286999999999</v>
      </c>
      <c r="M1299" s="362">
        <v>0</v>
      </c>
      <c r="N1299" s="362">
        <v>299.29286999999999</v>
      </c>
      <c r="O1299" s="362">
        <v>679.30200000000002</v>
      </c>
      <c r="P1299" s="362">
        <v>3923.8847900000001</v>
      </c>
      <c r="Q1299" s="362">
        <v>0</v>
      </c>
      <c r="R1299" s="363">
        <v>3923.8847900000001</v>
      </c>
    </row>
    <row r="1300" spans="1:18" ht="13.2">
      <c r="A1300" s="364"/>
      <c r="B1300" s="359" t="s">
        <v>26</v>
      </c>
      <c r="C1300" s="359" t="s">
        <v>311</v>
      </c>
      <c r="D1300" s="359" t="s">
        <v>312</v>
      </c>
      <c r="E1300" s="360">
        <v>74</v>
      </c>
      <c r="F1300" s="361">
        <v>0</v>
      </c>
      <c r="G1300" s="362">
        <v>0</v>
      </c>
      <c r="H1300" s="362">
        <v>0</v>
      </c>
      <c r="I1300" s="362">
        <v>460.35334999999998</v>
      </c>
      <c r="J1300" s="362">
        <v>4.4900000000000001E-3</v>
      </c>
      <c r="K1300" s="362">
        <v>460.35784000000001</v>
      </c>
      <c r="L1300" s="362">
        <v>841.1439499999999</v>
      </c>
      <c r="M1300" s="362">
        <v>4.0510799999999998</v>
      </c>
      <c r="N1300" s="362">
        <v>845.19502999999997</v>
      </c>
      <c r="O1300" s="362">
        <v>1305.5528700000002</v>
      </c>
      <c r="P1300" s="362">
        <v>6826.8606300000001</v>
      </c>
      <c r="Q1300" s="362">
        <v>0</v>
      </c>
      <c r="R1300" s="363">
        <v>6826.8606300000001</v>
      </c>
    </row>
    <row r="1301" spans="1:18" ht="13.2">
      <c r="A1301" s="359" t="s">
        <v>451</v>
      </c>
      <c r="B1301" s="359" t="s">
        <v>2</v>
      </c>
      <c r="C1301" s="359" t="s">
        <v>195</v>
      </c>
      <c r="D1301" s="359" t="s">
        <v>196</v>
      </c>
      <c r="E1301" s="360">
        <v>174</v>
      </c>
      <c r="F1301" s="361">
        <v>0</v>
      </c>
      <c r="G1301" s="362">
        <v>0</v>
      </c>
      <c r="H1301" s="362">
        <v>0</v>
      </c>
      <c r="I1301" s="362">
        <v>62.400089999999999</v>
      </c>
      <c r="J1301" s="362">
        <v>0</v>
      </c>
      <c r="K1301" s="362">
        <v>62.400089999999999</v>
      </c>
      <c r="L1301" s="362">
        <v>29.016220000000001</v>
      </c>
      <c r="M1301" s="362">
        <v>0</v>
      </c>
      <c r="N1301" s="362">
        <v>29.016220000000001</v>
      </c>
      <c r="O1301" s="362">
        <v>91.416309999999996</v>
      </c>
      <c r="P1301" s="362">
        <v>1710.4646699999998</v>
      </c>
      <c r="Q1301" s="362">
        <v>0</v>
      </c>
      <c r="R1301" s="363">
        <v>1710.4646699999998</v>
      </c>
    </row>
    <row r="1302" spans="1:18" ht="13.2">
      <c r="A1302" s="364"/>
      <c r="B1302" s="359" t="s">
        <v>3</v>
      </c>
      <c r="C1302" s="359" t="s">
        <v>198</v>
      </c>
      <c r="D1302" s="359" t="s">
        <v>198</v>
      </c>
      <c r="E1302" s="360">
        <v>269</v>
      </c>
      <c r="F1302" s="361">
        <v>0</v>
      </c>
      <c r="G1302" s="362">
        <v>0</v>
      </c>
      <c r="H1302" s="362">
        <v>0</v>
      </c>
      <c r="I1302" s="362">
        <v>552.90635999999995</v>
      </c>
      <c r="J1302" s="362">
        <v>0.82929999999999993</v>
      </c>
      <c r="K1302" s="362">
        <v>553.73566000000005</v>
      </c>
      <c r="L1302" s="362">
        <v>1515.19515</v>
      </c>
      <c r="M1302" s="362">
        <v>0.16253999999999999</v>
      </c>
      <c r="N1302" s="362">
        <v>1515.35769</v>
      </c>
      <c r="O1302" s="362">
        <v>2069.0933500000001</v>
      </c>
      <c r="P1302" s="362">
        <v>2317.80573</v>
      </c>
      <c r="Q1302" s="362">
        <v>0</v>
      </c>
      <c r="R1302" s="363">
        <v>2317.80573</v>
      </c>
    </row>
    <row r="1303" spans="1:18" ht="13.2">
      <c r="A1303" s="364"/>
      <c r="B1303" s="364"/>
      <c r="C1303" s="359" t="s">
        <v>201</v>
      </c>
      <c r="D1303" s="359" t="s">
        <v>202</v>
      </c>
      <c r="E1303" s="360">
        <v>77</v>
      </c>
      <c r="F1303" s="361">
        <v>0</v>
      </c>
      <c r="G1303" s="362">
        <v>0</v>
      </c>
      <c r="H1303" s="362">
        <v>0</v>
      </c>
      <c r="I1303" s="362">
        <v>677.98160999999993</v>
      </c>
      <c r="J1303" s="362">
        <v>1.46305</v>
      </c>
      <c r="K1303" s="362">
        <v>679.44466</v>
      </c>
      <c r="L1303" s="362">
        <v>2410.8580099999999</v>
      </c>
      <c r="M1303" s="362">
        <v>0.496</v>
      </c>
      <c r="N1303" s="362">
        <v>2411.3540099999996</v>
      </c>
      <c r="O1303" s="362">
        <v>3090.7986700000001</v>
      </c>
      <c r="P1303" s="362">
        <v>7066.7637599999998</v>
      </c>
      <c r="Q1303" s="362">
        <v>0</v>
      </c>
      <c r="R1303" s="363">
        <v>7066.7637599999998</v>
      </c>
    </row>
    <row r="1304" spans="1:18" ht="13.2">
      <c r="A1304" s="364"/>
      <c r="B1304" s="364"/>
      <c r="C1304" s="364"/>
      <c r="D1304" s="359" t="s">
        <v>321</v>
      </c>
      <c r="E1304" s="360">
        <v>4</v>
      </c>
      <c r="F1304" s="361">
        <v>0</v>
      </c>
      <c r="G1304" s="362">
        <v>0</v>
      </c>
      <c r="H1304" s="362">
        <v>0</v>
      </c>
      <c r="I1304" s="362">
        <v>543.92137000000002</v>
      </c>
      <c r="J1304" s="362">
        <v>6.0251700000000001</v>
      </c>
      <c r="K1304" s="362">
        <v>549.94654000000003</v>
      </c>
      <c r="L1304" s="362">
        <v>1493.2932499999999</v>
      </c>
      <c r="M1304" s="362">
        <v>1.90004</v>
      </c>
      <c r="N1304" s="362">
        <v>1495.1932899999999</v>
      </c>
      <c r="O1304" s="362">
        <v>2045.1398300000001</v>
      </c>
      <c r="P1304" s="362">
        <v>3931.8683099999998</v>
      </c>
      <c r="Q1304" s="362">
        <v>0</v>
      </c>
      <c r="R1304" s="363">
        <v>3931.8683099999998</v>
      </c>
    </row>
    <row r="1305" spans="1:18" ht="13.2">
      <c r="A1305" s="364"/>
      <c r="B1305" s="359" t="s">
        <v>5</v>
      </c>
      <c r="C1305" s="359" t="s">
        <v>5</v>
      </c>
      <c r="D1305" s="359" t="s">
        <v>206</v>
      </c>
      <c r="E1305" s="360">
        <v>8</v>
      </c>
      <c r="F1305" s="361">
        <v>0</v>
      </c>
      <c r="G1305" s="362">
        <v>0</v>
      </c>
      <c r="H1305" s="362">
        <v>0</v>
      </c>
      <c r="I1305" s="362">
        <v>839.41459999999995</v>
      </c>
      <c r="J1305" s="362">
        <v>179.97730999999999</v>
      </c>
      <c r="K1305" s="362">
        <v>1019.3919100000001</v>
      </c>
      <c r="L1305" s="362">
        <v>6305.9160899999997</v>
      </c>
      <c r="M1305" s="362">
        <v>0.90060000000000007</v>
      </c>
      <c r="N1305" s="362">
        <v>6306.8166900000006</v>
      </c>
      <c r="O1305" s="362">
        <v>7326.2085999999999</v>
      </c>
      <c r="P1305" s="362">
        <v>2658.5523199999998</v>
      </c>
      <c r="Q1305" s="362">
        <v>0</v>
      </c>
      <c r="R1305" s="363">
        <v>2658.5523199999998</v>
      </c>
    </row>
    <row r="1306" spans="1:18" ht="13.2">
      <c r="A1306" s="364"/>
      <c r="B1306" s="364"/>
      <c r="C1306" s="364"/>
      <c r="D1306" s="359" t="s">
        <v>208</v>
      </c>
      <c r="E1306" s="360">
        <v>160</v>
      </c>
      <c r="F1306" s="361">
        <v>0</v>
      </c>
      <c r="G1306" s="362">
        <v>0</v>
      </c>
      <c r="H1306" s="362">
        <v>0</v>
      </c>
      <c r="I1306" s="362">
        <v>1247.36969</v>
      </c>
      <c r="J1306" s="362">
        <v>2.1939199999999999</v>
      </c>
      <c r="K1306" s="362">
        <v>1249.5636100000002</v>
      </c>
      <c r="L1306" s="362">
        <v>5125.2851600000004</v>
      </c>
      <c r="M1306" s="362">
        <v>25.306999999999999</v>
      </c>
      <c r="N1306" s="362">
        <v>5150.5921600000001</v>
      </c>
      <c r="O1306" s="362">
        <v>6400.1557699999994</v>
      </c>
      <c r="P1306" s="362">
        <v>4872.4440999999997</v>
      </c>
      <c r="Q1306" s="362">
        <v>0</v>
      </c>
      <c r="R1306" s="363">
        <v>4872.4440999999997</v>
      </c>
    </row>
    <row r="1307" spans="1:18" ht="13.2">
      <c r="A1307" s="364"/>
      <c r="B1307" s="364"/>
      <c r="C1307" s="364"/>
      <c r="D1307" s="359" t="s">
        <v>209</v>
      </c>
      <c r="E1307" s="360">
        <v>210</v>
      </c>
      <c r="F1307" s="361">
        <v>0</v>
      </c>
      <c r="G1307" s="362">
        <v>0</v>
      </c>
      <c r="H1307" s="362">
        <v>0</v>
      </c>
      <c r="I1307" s="362">
        <v>365.53404999999998</v>
      </c>
      <c r="J1307" s="362">
        <v>1.805E-2</v>
      </c>
      <c r="K1307" s="362">
        <v>365.5521</v>
      </c>
      <c r="L1307" s="362">
        <v>1312.7911100000001</v>
      </c>
      <c r="M1307" s="362">
        <v>0</v>
      </c>
      <c r="N1307" s="362">
        <v>1312.7911100000001</v>
      </c>
      <c r="O1307" s="362">
        <v>1678.34321</v>
      </c>
      <c r="P1307" s="362">
        <v>2323.1675499999997</v>
      </c>
      <c r="Q1307" s="362">
        <v>0</v>
      </c>
      <c r="R1307" s="363">
        <v>2323.1675499999997</v>
      </c>
    </row>
    <row r="1308" spans="1:18" ht="13.2">
      <c r="A1308" s="364"/>
      <c r="B1308" s="364"/>
      <c r="C1308" s="364"/>
      <c r="D1308" s="359" t="s">
        <v>212</v>
      </c>
      <c r="E1308" s="360">
        <v>9</v>
      </c>
      <c r="F1308" s="361">
        <v>0</v>
      </c>
      <c r="G1308" s="362">
        <v>0</v>
      </c>
      <c r="H1308" s="362">
        <v>0</v>
      </c>
      <c r="I1308" s="362">
        <v>837.25374999999997</v>
      </c>
      <c r="J1308" s="362">
        <v>42.515620000000006</v>
      </c>
      <c r="K1308" s="362">
        <v>879.76936999999998</v>
      </c>
      <c r="L1308" s="362">
        <v>4676.3011799999995</v>
      </c>
      <c r="M1308" s="362">
        <v>41.709199999999996</v>
      </c>
      <c r="N1308" s="362">
        <v>4718.0103799999997</v>
      </c>
      <c r="O1308" s="362">
        <v>5597.7797499999997</v>
      </c>
      <c r="P1308" s="362">
        <v>2592.9181100000001</v>
      </c>
      <c r="Q1308" s="362">
        <v>0</v>
      </c>
      <c r="R1308" s="363">
        <v>2592.9181100000001</v>
      </c>
    </row>
    <row r="1309" spans="1:18" ht="13.2">
      <c r="A1309" s="364"/>
      <c r="B1309" s="359" t="s">
        <v>7</v>
      </c>
      <c r="C1309" s="359" t="s">
        <v>7</v>
      </c>
      <c r="D1309" s="359" t="s">
        <v>7</v>
      </c>
      <c r="E1309" s="360">
        <v>10</v>
      </c>
      <c r="F1309" s="361">
        <v>0</v>
      </c>
      <c r="G1309" s="362">
        <v>0</v>
      </c>
      <c r="H1309" s="362">
        <v>0</v>
      </c>
      <c r="I1309" s="362">
        <v>1669.83259</v>
      </c>
      <c r="J1309" s="362">
        <v>5.3022999999999998</v>
      </c>
      <c r="K1309" s="362">
        <v>1675.1348899999998</v>
      </c>
      <c r="L1309" s="362">
        <v>4447.3383200000007</v>
      </c>
      <c r="M1309" s="362">
        <v>231.87685999999999</v>
      </c>
      <c r="N1309" s="362">
        <v>4679.2151800000001</v>
      </c>
      <c r="O1309" s="362">
        <v>6354.3500700000004</v>
      </c>
      <c r="P1309" s="362">
        <v>5001.7980299999999</v>
      </c>
      <c r="Q1309" s="362">
        <v>0</v>
      </c>
      <c r="R1309" s="363">
        <v>5001.7980299999999</v>
      </c>
    </row>
    <row r="1310" spans="1:18" ht="13.2">
      <c r="A1310" s="364"/>
      <c r="B1310" s="359" t="s">
        <v>8</v>
      </c>
      <c r="C1310" s="359" t="s">
        <v>222</v>
      </c>
      <c r="D1310" s="359" t="s">
        <v>93</v>
      </c>
      <c r="E1310" s="360">
        <v>92</v>
      </c>
      <c r="F1310" s="361">
        <v>0</v>
      </c>
      <c r="G1310" s="362">
        <v>0</v>
      </c>
      <c r="H1310" s="362">
        <v>0</v>
      </c>
      <c r="I1310" s="362">
        <v>775.7328</v>
      </c>
      <c r="J1310" s="362">
        <v>0.52013999999999994</v>
      </c>
      <c r="K1310" s="362">
        <v>776.25293999999997</v>
      </c>
      <c r="L1310" s="362">
        <v>2799.5491200000001</v>
      </c>
      <c r="M1310" s="362">
        <v>40.635349999999995</v>
      </c>
      <c r="N1310" s="362">
        <v>2840.1844700000001</v>
      </c>
      <c r="O1310" s="362">
        <v>3616.43741</v>
      </c>
      <c r="P1310" s="362">
        <v>5141.6478799999995</v>
      </c>
      <c r="Q1310" s="362">
        <v>0</v>
      </c>
      <c r="R1310" s="363">
        <v>5141.6478799999995</v>
      </c>
    </row>
    <row r="1311" spans="1:18" ht="13.2">
      <c r="A1311" s="364"/>
      <c r="B1311" s="359" t="s">
        <v>9</v>
      </c>
      <c r="C1311" s="359" t="s">
        <v>9</v>
      </c>
      <c r="D1311" s="359" t="s">
        <v>374</v>
      </c>
      <c r="E1311" s="360">
        <v>12</v>
      </c>
      <c r="F1311" s="361">
        <v>0</v>
      </c>
      <c r="G1311" s="362">
        <v>0</v>
      </c>
      <c r="H1311" s="362">
        <v>0</v>
      </c>
      <c r="I1311" s="362">
        <v>534.88290000000006</v>
      </c>
      <c r="J1311" s="362">
        <v>1.6388699999999998</v>
      </c>
      <c r="K1311" s="362">
        <v>536.52177000000006</v>
      </c>
      <c r="L1311" s="362">
        <v>1049.5911999999998</v>
      </c>
      <c r="M1311" s="362">
        <v>30.755749999999999</v>
      </c>
      <c r="N1311" s="362">
        <v>1080.3469499999999</v>
      </c>
      <c r="O1311" s="362">
        <v>1616.8687199999999</v>
      </c>
      <c r="P1311" s="362">
        <v>2534.75812</v>
      </c>
      <c r="Q1311" s="362">
        <v>0</v>
      </c>
      <c r="R1311" s="363">
        <v>2534.75812</v>
      </c>
    </row>
    <row r="1312" spans="1:18" ht="13.2">
      <c r="A1312" s="364"/>
      <c r="B1312" s="364"/>
      <c r="C1312" s="364"/>
      <c r="D1312" s="359" t="s">
        <v>226</v>
      </c>
      <c r="E1312" s="360">
        <v>146</v>
      </c>
      <c r="F1312" s="361">
        <v>0</v>
      </c>
      <c r="G1312" s="362">
        <v>0</v>
      </c>
      <c r="H1312" s="362">
        <v>0</v>
      </c>
      <c r="I1312" s="362">
        <v>1229.5991799999999</v>
      </c>
      <c r="J1312" s="362">
        <v>16.421799999999998</v>
      </c>
      <c r="K1312" s="362">
        <v>1246.02098</v>
      </c>
      <c r="L1312" s="362">
        <v>2498.4399500000004</v>
      </c>
      <c r="M1312" s="362">
        <v>23.555250000000001</v>
      </c>
      <c r="N1312" s="362">
        <v>2521.9952000000003</v>
      </c>
      <c r="O1312" s="362">
        <v>3768.0161800000001</v>
      </c>
      <c r="P1312" s="362">
        <v>4884.7457899999999</v>
      </c>
      <c r="Q1312" s="362">
        <v>0</v>
      </c>
      <c r="R1312" s="363">
        <v>4884.7457899999999</v>
      </c>
    </row>
    <row r="1313" spans="1:18" ht="13.2">
      <c r="A1313" s="364"/>
      <c r="B1313" s="359" t="s">
        <v>231</v>
      </c>
      <c r="C1313" s="359" t="s">
        <v>231</v>
      </c>
      <c r="D1313" s="359" t="s">
        <v>231</v>
      </c>
      <c r="E1313" s="360">
        <v>14</v>
      </c>
      <c r="F1313" s="361">
        <v>0</v>
      </c>
      <c r="G1313" s="362">
        <v>0</v>
      </c>
      <c r="H1313" s="362">
        <v>0</v>
      </c>
      <c r="I1313" s="362">
        <v>641.79922999999997</v>
      </c>
      <c r="J1313" s="362">
        <v>1.9223399999999999</v>
      </c>
      <c r="K1313" s="362">
        <v>643.72156999999993</v>
      </c>
      <c r="L1313" s="362">
        <v>2153.2036200000002</v>
      </c>
      <c r="M1313" s="362">
        <v>3.3249899999999997</v>
      </c>
      <c r="N1313" s="362">
        <v>2156.5286099999998</v>
      </c>
      <c r="O1313" s="362">
        <v>2800.25018</v>
      </c>
      <c r="P1313" s="362">
        <v>6366.2876200000001</v>
      </c>
      <c r="Q1313" s="362">
        <v>0</v>
      </c>
      <c r="R1313" s="363">
        <v>6366.2876200000001</v>
      </c>
    </row>
    <row r="1314" spans="1:18" ht="13.2">
      <c r="A1314" s="364"/>
      <c r="B1314" s="359" t="s">
        <v>12</v>
      </c>
      <c r="C1314" s="359" t="s">
        <v>234</v>
      </c>
      <c r="D1314" s="359" t="s">
        <v>235</v>
      </c>
      <c r="E1314" s="360">
        <v>15</v>
      </c>
      <c r="F1314" s="361">
        <v>0</v>
      </c>
      <c r="G1314" s="362">
        <v>0</v>
      </c>
      <c r="H1314" s="362">
        <v>0</v>
      </c>
      <c r="I1314" s="362">
        <v>1337.3671999999999</v>
      </c>
      <c r="J1314" s="362">
        <v>7.37019</v>
      </c>
      <c r="K1314" s="362">
        <v>1344.73739</v>
      </c>
      <c r="L1314" s="362">
        <v>732.96600999999998</v>
      </c>
      <c r="M1314" s="362">
        <v>0.35983999999999999</v>
      </c>
      <c r="N1314" s="362">
        <v>733.32584999999995</v>
      </c>
      <c r="O1314" s="362">
        <v>2078.06324</v>
      </c>
      <c r="P1314" s="362">
        <v>5730.4131500000003</v>
      </c>
      <c r="Q1314" s="362">
        <v>0</v>
      </c>
      <c r="R1314" s="363">
        <v>5730.4131500000003</v>
      </c>
    </row>
    <row r="1315" spans="1:18" ht="13.2">
      <c r="A1315" s="364"/>
      <c r="B1315" s="364"/>
      <c r="C1315" s="359" t="s">
        <v>12</v>
      </c>
      <c r="D1315" s="359" t="s">
        <v>12</v>
      </c>
      <c r="E1315" s="360">
        <v>80</v>
      </c>
      <c r="F1315" s="361">
        <v>0</v>
      </c>
      <c r="G1315" s="362">
        <v>0</v>
      </c>
      <c r="H1315" s="362">
        <v>0</v>
      </c>
      <c r="I1315" s="362">
        <v>1572.6190100000001</v>
      </c>
      <c r="J1315" s="362">
        <v>4.3947899999999995</v>
      </c>
      <c r="K1315" s="362">
        <v>1577.0137999999999</v>
      </c>
      <c r="L1315" s="362">
        <v>3148.7059100000001</v>
      </c>
      <c r="M1315" s="362">
        <v>0.71033000000000002</v>
      </c>
      <c r="N1315" s="362">
        <v>3149.41624</v>
      </c>
      <c r="O1315" s="362">
        <v>4726.4300400000002</v>
      </c>
      <c r="P1315" s="362">
        <v>9532.5646799999995</v>
      </c>
      <c r="Q1315" s="362">
        <v>0</v>
      </c>
      <c r="R1315" s="363">
        <v>9532.5646799999995</v>
      </c>
    </row>
    <row r="1316" spans="1:18" ht="13.2">
      <c r="A1316" s="364"/>
      <c r="B1316" s="364"/>
      <c r="C1316" s="359" t="s">
        <v>236</v>
      </c>
      <c r="D1316" s="359" t="s">
        <v>236</v>
      </c>
      <c r="E1316" s="360">
        <v>17</v>
      </c>
      <c r="F1316" s="361">
        <v>0</v>
      </c>
      <c r="G1316" s="362">
        <v>0</v>
      </c>
      <c r="H1316" s="362">
        <v>0</v>
      </c>
      <c r="I1316" s="362">
        <v>799.01531</v>
      </c>
      <c r="J1316" s="362">
        <v>40.208040000000004</v>
      </c>
      <c r="K1316" s="362">
        <v>839.22334999999998</v>
      </c>
      <c r="L1316" s="362">
        <v>780.65926000000002</v>
      </c>
      <c r="M1316" s="362">
        <v>14.555459999999998</v>
      </c>
      <c r="N1316" s="362">
        <v>795.21471999999994</v>
      </c>
      <c r="O1316" s="362">
        <v>1634.4380700000002</v>
      </c>
      <c r="P1316" s="362">
        <v>2181.2755099999999</v>
      </c>
      <c r="Q1316" s="362">
        <v>0</v>
      </c>
      <c r="R1316" s="363">
        <v>2181.2755099999999</v>
      </c>
    </row>
    <row r="1317" spans="1:18" ht="13.2">
      <c r="A1317" s="364"/>
      <c r="B1317" s="364"/>
      <c r="C1317" s="359" t="s">
        <v>238</v>
      </c>
      <c r="D1317" s="359" t="s">
        <v>238</v>
      </c>
      <c r="E1317" s="360">
        <v>144</v>
      </c>
      <c r="F1317" s="361">
        <v>0</v>
      </c>
      <c r="G1317" s="362">
        <v>0</v>
      </c>
      <c r="H1317" s="362">
        <v>0</v>
      </c>
      <c r="I1317" s="362">
        <v>927.37552000000005</v>
      </c>
      <c r="J1317" s="362">
        <v>0.29731999999999997</v>
      </c>
      <c r="K1317" s="362">
        <v>927.67283999999995</v>
      </c>
      <c r="L1317" s="362">
        <v>1418.6036100000001</v>
      </c>
      <c r="M1317" s="362">
        <v>0.82814999999999994</v>
      </c>
      <c r="N1317" s="362">
        <v>1419.4317599999999</v>
      </c>
      <c r="O1317" s="362">
        <v>2347.1046000000001</v>
      </c>
      <c r="P1317" s="362">
        <v>5830.3749100000005</v>
      </c>
      <c r="Q1317" s="362">
        <v>0</v>
      </c>
      <c r="R1317" s="363">
        <v>5830.3749100000005</v>
      </c>
    </row>
    <row r="1318" spans="1:18" ht="13.2">
      <c r="A1318" s="364"/>
      <c r="B1318" s="359" t="s">
        <v>239</v>
      </c>
      <c r="C1318" s="359" t="s">
        <v>243</v>
      </c>
      <c r="D1318" s="359" t="s">
        <v>244</v>
      </c>
      <c r="E1318" s="360">
        <v>276</v>
      </c>
      <c r="F1318" s="361">
        <v>0</v>
      </c>
      <c r="G1318" s="362">
        <v>0</v>
      </c>
      <c r="H1318" s="362">
        <v>0</v>
      </c>
      <c r="I1318" s="362">
        <v>209.60677999999999</v>
      </c>
      <c r="J1318" s="362">
        <v>14.98681</v>
      </c>
      <c r="K1318" s="362">
        <v>224.59359000000001</v>
      </c>
      <c r="L1318" s="362">
        <v>818.96829000000002</v>
      </c>
      <c r="M1318" s="362">
        <v>0.97608000000000006</v>
      </c>
      <c r="N1318" s="362">
        <v>819.94437000000005</v>
      </c>
      <c r="O1318" s="362">
        <v>1044.5379599999999</v>
      </c>
      <c r="P1318" s="362">
        <v>3144.2993999999999</v>
      </c>
      <c r="Q1318" s="362">
        <v>0</v>
      </c>
      <c r="R1318" s="363">
        <v>3144.2993999999999</v>
      </c>
    </row>
    <row r="1319" spans="1:18" ht="13.2">
      <c r="A1319" s="364"/>
      <c r="B1319" s="359" t="s">
        <v>14</v>
      </c>
      <c r="C1319" s="359" t="s">
        <v>254</v>
      </c>
      <c r="D1319" s="359" t="s">
        <v>254</v>
      </c>
      <c r="E1319" s="360">
        <v>23</v>
      </c>
      <c r="F1319" s="361">
        <v>0</v>
      </c>
      <c r="G1319" s="362">
        <v>0</v>
      </c>
      <c r="H1319" s="362">
        <v>0</v>
      </c>
      <c r="I1319" s="362">
        <v>866.84241000000009</v>
      </c>
      <c r="J1319" s="362">
        <v>9.2219999999999996E-2</v>
      </c>
      <c r="K1319" s="362">
        <v>866.93462999999997</v>
      </c>
      <c r="L1319" s="362">
        <v>2233.14338</v>
      </c>
      <c r="M1319" s="362">
        <v>6.7708199999999996</v>
      </c>
      <c r="N1319" s="362">
        <v>2239.9142000000002</v>
      </c>
      <c r="O1319" s="362">
        <v>3106.8488299999999</v>
      </c>
      <c r="P1319" s="362">
        <v>5282.2468499999995</v>
      </c>
      <c r="Q1319" s="362">
        <v>0</v>
      </c>
      <c r="R1319" s="363">
        <v>5282.2468499999995</v>
      </c>
    </row>
    <row r="1320" spans="1:18" ht="13.2">
      <c r="A1320" s="364"/>
      <c r="B1320" s="364"/>
      <c r="C1320" s="364"/>
      <c r="D1320" s="364"/>
      <c r="E1320" s="365">
        <v>25</v>
      </c>
      <c r="F1320" s="366">
        <v>0</v>
      </c>
      <c r="G1320" s="367">
        <v>0</v>
      </c>
      <c r="H1320" s="367">
        <v>0</v>
      </c>
      <c r="I1320" s="367">
        <v>687.48678000000007</v>
      </c>
      <c r="J1320" s="367">
        <v>47.786720000000003</v>
      </c>
      <c r="K1320" s="367">
        <v>735.27350000000001</v>
      </c>
      <c r="L1320" s="367">
        <v>3226.15744</v>
      </c>
      <c r="M1320" s="367">
        <v>44.83869</v>
      </c>
      <c r="N1320" s="367">
        <v>3270.99613</v>
      </c>
      <c r="O1320" s="367">
        <v>4006.2696299999998</v>
      </c>
      <c r="P1320" s="367">
        <v>2981.37374</v>
      </c>
      <c r="Q1320" s="367">
        <v>0</v>
      </c>
      <c r="R1320" s="368">
        <v>2981.37374</v>
      </c>
    </row>
    <row r="1321" spans="1:18" ht="13.2">
      <c r="A1321" s="364"/>
      <c r="B1321" s="364"/>
      <c r="C1321" s="364"/>
      <c r="D1321" s="364"/>
      <c r="E1321" s="365">
        <v>84</v>
      </c>
      <c r="F1321" s="366">
        <v>0</v>
      </c>
      <c r="G1321" s="367">
        <v>0</v>
      </c>
      <c r="H1321" s="367">
        <v>0</v>
      </c>
      <c r="I1321" s="367">
        <v>961.65531999999996</v>
      </c>
      <c r="J1321" s="367">
        <v>1.2457</v>
      </c>
      <c r="K1321" s="367">
        <v>962.90102000000002</v>
      </c>
      <c r="L1321" s="367">
        <v>2434.58034</v>
      </c>
      <c r="M1321" s="367">
        <v>40.530269999999994</v>
      </c>
      <c r="N1321" s="367">
        <v>2475.1106099999997</v>
      </c>
      <c r="O1321" s="367">
        <v>3438.01163</v>
      </c>
      <c r="P1321" s="367">
        <v>6281.7607300000009</v>
      </c>
      <c r="Q1321" s="367">
        <v>0</v>
      </c>
      <c r="R1321" s="368">
        <v>6281.7607300000009</v>
      </c>
    </row>
    <row r="1322" spans="1:18" ht="13.2">
      <c r="A1322" s="364"/>
      <c r="B1322" s="364"/>
      <c r="C1322" s="364"/>
      <c r="D1322" s="364"/>
      <c r="E1322" s="365">
        <v>123</v>
      </c>
      <c r="F1322" s="366">
        <v>0</v>
      </c>
      <c r="G1322" s="367">
        <v>0</v>
      </c>
      <c r="H1322" s="367">
        <v>0</v>
      </c>
      <c r="I1322" s="367">
        <v>721.74891000000002</v>
      </c>
      <c r="J1322" s="367">
        <v>1.6201199999999998</v>
      </c>
      <c r="K1322" s="367">
        <v>723.36903000000007</v>
      </c>
      <c r="L1322" s="367">
        <v>1195.6594499999999</v>
      </c>
      <c r="M1322" s="367">
        <v>0.31047000000000002</v>
      </c>
      <c r="N1322" s="367">
        <v>1195.96992</v>
      </c>
      <c r="O1322" s="367">
        <v>1919.3389499999998</v>
      </c>
      <c r="P1322" s="367">
        <v>4678.7800700000007</v>
      </c>
      <c r="Q1322" s="367">
        <v>0</v>
      </c>
      <c r="R1322" s="368">
        <v>4678.7800700000007</v>
      </c>
    </row>
    <row r="1323" spans="1:18" ht="13.2">
      <c r="A1323" s="364"/>
      <c r="B1323" s="364"/>
      <c r="C1323" s="359" t="s">
        <v>397</v>
      </c>
      <c r="D1323" s="359" t="s">
        <v>397</v>
      </c>
      <c r="E1323" s="360">
        <v>138</v>
      </c>
      <c r="F1323" s="361">
        <v>0</v>
      </c>
      <c r="G1323" s="362">
        <v>0</v>
      </c>
      <c r="H1323" s="362">
        <v>0</v>
      </c>
      <c r="I1323" s="362">
        <v>497.80099999999999</v>
      </c>
      <c r="J1323" s="362">
        <v>0.13649</v>
      </c>
      <c r="K1323" s="362">
        <v>497.93748999999997</v>
      </c>
      <c r="L1323" s="362">
        <v>105.003</v>
      </c>
      <c r="M1323" s="362">
        <v>3.0999999999999999E-3</v>
      </c>
      <c r="N1323" s="362">
        <v>105.0061</v>
      </c>
      <c r="O1323" s="362">
        <v>602.94358999999997</v>
      </c>
      <c r="P1323" s="362">
        <v>3061.7361499999997</v>
      </c>
      <c r="Q1323" s="362">
        <v>0</v>
      </c>
      <c r="R1323" s="363">
        <v>3061.7361499999997</v>
      </c>
    </row>
    <row r="1324" spans="1:18" ht="13.2">
      <c r="A1324" s="364"/>
      <c r="B1324" s="359" t="s">
        <v>15</v>
      </c>
      <c r="C1324" s="359" t="s">
        <v>258</v>
      </c>
      <c r="D1324" s="359" t="s">
        <v>258</v>
      </c>
      <c r="E1324" s="360">
        <v>86</v>
      </c>
      <c r="F1324" s="361">
        <v>0</v>
      </c>
      <c r="G1324" s="362">
        <v>0</v>
      </c>
      <c r="H1324" s="362">
        <v>0</v>
      </c>
      <c r="I1324" s="362">
        <v>726.32292000000007</v>
      </c>
      <c r="J1324" s="362">
        <v>1.7589399999999999</v>
      </c>
      <c r="K1324" s="362">
        <v>728.08186000000001</v>
      </c>
      <c r="L1324" s="362">
        <v>1524.17768</v>
      </c>
      <c r="M1324" s="362">
        <v>1.5254100000000002</v>
      </c>
      <c r="N1324" s="362">
        <v>1525.70309</v>
      </c>
      <c r="O1324" s="362">
        <v>2253.7849500000002</v>
      </c>
      <c r="P1324" s="362">
        <v>6945.6887699999997</v>
      </c>
      <c r="Q1324" s="362">
        <v>0</v>
      </c>
      <c r="R1324" s="363">
        <v>6945.6887699999997</v>
      </c>
    </row>
    <row r="1325" spans="1:18" ht="13.2">
      <c r="A1325" s="364"/>
      <c r="B1325" s="364"/>
      <c r="C1325" s="364"/>
      <c r="D1325" s="359" t="s">
        <v>259</v>
      </c>
      <c r="E1325" s="360">
        <v>29</v>
      </c>
      <c r="F1325" s="361">
        <v>0</v>
      </c>
      <c r="G1325" s="362">
        <v>0</v>
      </c>
      <c r="H1325" s="362">
        <v>0</v>
      </c>
      <c r="I1325" s="362">
        <v>394.43828999999999</v>
      </c>
      <c r="J1325" s="362">
        <v>0.59741</v>
      </c>
      <c r="K1325" s="362">
        <v>395.03570000000002</v>
      </c>
      <c r="L1325" s="362">
        <v>315.99579999999997</v>
      </c>
      <c r="M1325" s="362">
        <v>2.426E-2</v>
      </c>
      <c r="N1325" s="362">
        <v>316.02006</v>
      </c>
      <c r="O1325" s="362">
        <v>711.05575999999996</v>
      </c>
      <c r="P1325" s="362">
        <v>3752.5684500000002</v>
      </c>
      <c r="Q1325" s="362">
        <v>0</v>
      </c>
      <c r="R1325" s="363">
        <v>3752.5684500000002</v>
      </c>
    </row>
    <row r="1326" spans="1:18" ht="13.2">
      <c r="A1326" s="364"/>
      <c r="B1326" s="359" t="s">
        <v>16</v>
      </c>
      <c r="C1326" s="359" t="s">
        <v>260</v>
      </c>
      <c r="D1326" s="359" t="s">
        <v>260</v>
      </c>
      <c r="E1326" s="360">
        <v>88</v>
      </c>
      <c r="F1326" s="361">
        <v>0</v>
      </c>
      <c r="G1326" s="362">
        <v>0</v>
      </c>
      <c r="H1326" s="362">
        <v>0</v>
      </c>
      <c r="I1326" s="362">
        <v>638.41446999999994</v>
      </c>
      <c r="J1326" s="362">
        <v>2.0799799999999999</v>
      </c>
      <c r="K1326" s="362">
        <v>640.49444999999992</v>
      </c>
      <c r="L1326" s="362">
        <v>1716.4713000000002</v>
      </c>
      <c r="M1326" s="362">
        <v>1.36598</v>
      </c>
      <c r="N1326" s="362">
        <v>1717.83728</v>
      </c>
      <c r="O1326" s="362">
        <v>2358.3317299999999</v>
      </c>
      <c r="P1326" s="362">
        <v>2473.3948999999998</v>
      </c>
      <c r="Q1326" s="362">
        <v>0</v>
      </c>
      <c r="R1326" s="363">
        <v>2473.3948999999998</v>
      </c>
    </row>
    <row r="1327" spans="1:18" ht="13.2">
      <c r="A1327" s="364"/>
      <c r="B1327" s="364"/>
      <c r="C1327" s="359" t="s">
        <v>261</v>
      </c>
      <c r="D1327" s="359" t="s">
        <v>263</v>
      </c>
      <c r="E1327" s="360">
        <v>126</v>
      </c>
      <c r="F1327" s="361">
        <v>0</v>
      </c>
      <c r="G1327" s="362">
        <v>0</v>
      </c>
      <c r="H1327" s="362">
        <v>0</v>
      </c>
      <c r="I1327" s="362">
        <v>607.81765000000007</v>
      </c>
      <c r="J1327" s="362">
        <v>8.3599999999999994E-2</v>
      </c>
      <c r="K1327" s="362">
        <v>607.90125</v>
      </c>
      <c r="L1327" s="362">
        <v>1043.99614</v>
      </c>
      <c r="M1327" s="362">
        <v>2.0000000000000001E-4</v>
      </c>
      <c r="N1327" s="362">
        <v>1043.9963399999999</v>
      </c>
      <c r="O1327" s="362">
        <v>1651.89759</v>
      </c>
      <c r="P1327" s="362">
        <v>2394.15317</v>
      </c>
      <c r="Q1327" s="362">
        <v>0</v>
      </c>
      <c r="R1327" s="363">
        <v>2394.15317</v>
      </c>
    </row>
    <row r="1328" spans="1:18" ht="13.2">
      <c r="A1328" s="364"/>
      <c r="B1328" s="364"/>
      <c r="C1328" s="364"/>
      <c r="D1328" s="359" t="s">
        <v>264</v>
      </c>
      <c r="E1328" s="360">
        <v>93</v>
      </c>
      <c r="F1328" s="361">
        <v>0</v>
      </c>
      <c r="G1328" s="362">
        <v>0</v>
      </c>
      <c r="H1328" s="362">
        <v>0</v>
      </c>
      <c r="I1328" s="362">
        <v>937.04205000000002</v>
      </c>
      <c r="J1328" s="362">
        <v>7.55924</v>
      </c>
      <c r="K1328" s="362">
        <v>944.60129000000006</v>
      </c>
      <c r="L1328" s="362">
        <v>994.94709999999998</v>
      </c>
      <c r="M1328" s="362">
        <v>22.7652</v>
      </c>
      <c r="N1328" s="362">
        <v>1017.7123</v>
      </c>
      <c r="O1328" s="362">
        <v>1962.31359</v>
      </c>
      <c r="P1328" s="362">
        <v>3669.78899</v>
      </c>
      <c r="Q1328" s="362">
        <v>0</v>
      </c>
      <c r="R1328" s="363">
        <v>3669.78899</v>
      </c>
    </row>
    <row r="1329" spans="1:18" ht="13.2">
      <c r="A1329" s="364"/>
      <c r="B1329" s="364"/>
      <c r="C1329" s="359" t="s">
        <v>266</v>
      </c>
      <c r="D1329" s="359" t="s">
        <v>266</v>
      </c>
      <c r="E1329" s="360">
        <v>95</v>
      </c>
      <c r="F1329" s="361">
        <v>0</v>
      </c>
      <c r="G1329" s="362">
        <v>0</v>
      </c>
      <c r="H1329" s="362">
        <v>0</v>
      </c>
      <c r="I1329" s="362">
        <v>1232.0987700000001</v>
      </c>
      <c r="J1329" s="362">
        <v>1.2070699999999999</v>
      </c>
      <c r="K1329" s="362">
        <v>1233.30584</v>
      </c>
      <c r="L1329" s="362">
        <v>977.87692000000004</v>
      </c>
      <c r="M1329" s="362">
        <v>41.445250000000001</v>
      </c>
      <c r="N1329" s="362">
        <v>1019.32217</v>
      </c>
      <c r="O1329" s="362">
        <v>2252.6280099999999</v>
      </c>
      <c r="P1329" s="362">
        <v>4290.4453400000002</v>
      </c>
      <c r="Q1329" s="362">
        <v>0</v>
      </c>
      <c r="R1329" s="363">
        <v>4290.4453400000002</v>
      </c>
    </row>
    <row r="1330" spans="1:18" ht="13.2">
      <c r="A1330" s="364"/>
      <c r="B1330" s="364"/>
      <c r="C1330" s="359" t="s">
        <v>268</v>
      </c>
      <c r="D1330" s="359" t="s">
        <v>269</v>
      </c>
      <c r="E1330" s="360">
        <v>94</v>
      </c>
      <c r="F1330" s="361">
        <v>0</v>
      </c>
      <c r="G1330" s="362">
        <v>0</v>
      </c>
      <c r="H1330" s="362">
        <v>0</v>
      </c>
      <c r="I1330" s="362">
        <v>1214.30809</v>
      </c>
      <c r="J1330" s="362">
        <v>40.599820000000001</v>
      </c>
      <c r="K1330" s="362">
        <v>1254.9079099999999</v>
      </c>
      <c r="L1330" s="362">
        <v>4600.7307099999998</v>
      </c>
      <c r="M1330" s="362">
        <v>33.185480000000005</v>
      </c>
      <c r="N1330" s="362">
        <v>4633.9161900000008</v>
      </c>
      <c r="O1330" s="362">
        <v>5888.8240999999998</v>
      </c>
      <c r="P1330" s="362">
        <v>3482.6109900000001</v>
      </c>
      <c r="Q1330" s="362">
        <v>0</v>
      </c>
      <c r="R1330" s="363">
        <v>3482.6109900000001</v>
      </c>
    </row>
    <row r="1331" spans="1:18" ht="13.2">
      <c r="A1331" s="364"/>
      <c r="B1331" s="364"/>
      <c r="C1331" s="359" t="s">
        <v>16</v>
      </c>
      <c r="D1331" s="359" t="s">
        <v>270</v>
      </c>
      <c r="E1331" s="360">
        <v>35</v>
      </c>
      <c r="F1331" s="361">
        <v>0</v>
      </c>
      <c r="G1331" s="362">
        <v>0</v>
      </c>
      <c r="H1331" s="362">
        <v>0</v>
      </c>
      <c r="I1331" s="362">
        <v>301.58458000000002</v>
      </c>
      <c r="J1331" s="362">
        <v>3.8170700000000002</v>
      </c>
      <c r="K1331" s="362">
        <v>305.40165000000002</v>
      </c>
      <c r="L1331" s="362">
        <v>764.38291000000004</v>
      </c>
      <c r="M1331" s="362">
        <v>0.29963999999999996</v>
      </c>
      <c r="N1331" s="362">
        <v>764.68254999999999</v>
      </c>
      <c r="O1331" s="362">
        <v>1070.0842</v>
      </c>
      <c r="P1331" s="362">
        <v>919.26184999999998</v>
      </c>
      <c r="Q1331" s="362">
        <v>0</v>
      </c>
      <c r="R1331" s="363">
        <v>919.26184999999998</v>
      </c>
    </row>
    <row r="1332" spans="1:18" ht="13.2">
      <c r="A1332" s="364"/>
      <c r="B1332" s="364"/>
      <c r="C1332" s="364"/>
      <c r="D1332" s="364"/>
      <c r="E1332" s="365">
        <v>96</v>
      </c>
      <c r="F1332" s="366">
        <v>0</v>
      </c>
      <c r="G1332" s="367">
        <v>0</v>
      </c>
      <c r="H1332" s="367">
        <v>0</v>
      </c>
      <c r="I1332" s="367">
        <v>1508.95217</v>
      </c>
      <c r="J1332" s="367">
        <v>7.3191800000000002</v>
      </c>
      <c r="K1332" s="367">
        <v>1516.27135</v>
      </c>
      <c r="L1332" s="367">
        <v>7268.6510900000003</v>
      </c>
      <c r="M1332" s="367">
        <v>16.106639999999999</v>
      </c>
      <c r="N1332" s="367">
        <v>7284.7577300000003</v>
      </c>
      <c r="O1332" s="367">
        <v>8801.0290800000002</v>
      </c>
      <c r="P1332" s="367">
        <v>7763.2445800000005</v>
      </c>
      <c r="Q1332" s="367">
        <v>0</v>
      </c>
      <c r="R1332" s="368">
        <v>7763.2445800000005</v>
      </c>
    </row>
    <row r="1333" spans="1:18" ht="13.2">
      <c r="A1333" s="364"/>
      <c r="B1333" s="364"/>
      <c r="C1333" s="364"/>
      <c r="D1333" s="359" t="s">
        <v>74</v>
      </c>
      <c r="E1333" s="360">
        <v>106</v>
      </c>
      <c r="F1333" s="361">
        <v>0</v>
      </c>
      <c r="G1333" s="362">
        <v>0</v>
      </c>
      <c r="H1333" s="362">
        <v>0</v>
      </c>
      <c r="I1333" s="362">
        <v>999.99802999999997</v>
      </c>
      <c r="J1333" s="362">
        <v>64.183000000000007</v>
      </c>
      <c r="K1333" s="362">
        <v>1064.18103</v>
      </c>
      <c r="L1333" s="362">
        <v>1658.1471799999999</v>
      </c>
      <c r="M1333" s="362">
        <v>43.283819999999999</v>
      </c>
      <c r="N1333" s="362">
        <v>1701.431</v>
      </c>
      <c r="O1333" s="362">
        <v>2765.6120299999998</v>
      </c>
      <c r="P1333" s="362">
        <v>4634.86132</v>
      </c>
      <c r="Q1333" s="362">
        <v>0</v>
      </c>
      <c r="R1333" s="363">
        <v>4634.86132</v>
      </c>
    </row>
    <row r="1334" spans="1:18" ht="13.2">
      <c r="A1334" s="364"/>
      <c r="B1334" s="364"/>
      <c r="C1334" s="364"/>
      <c r="D1334" s="359" t="s">
        <v>73</v>
      </c>
      <c r="E1334" s="360">
        <v>101</v>
      </c>
      <c r="F1334" s="361">
        <v>0</v>
      </c>
      <c r="G1334" s="362">
        <v>0</v>
      </c>
      <c r="H1334" s="362">
        <v>0</v>
      </c>
      <c r="I1334" s="362">
        <v>808.81434999999999</v>
      </c>
      <c r="J1334" s="362">
        <v>17.508110000000002</v>
      </c>
      <c r="K1334" s="362">
        <v>826.32245999999998</v>
      </c>
      <c r="L1334" s="362">
        <v>6389.4502999999995</v>
      </c>
      <c r="M1334" s="362">
        <v>117.27822999999999</v>
      </c>
      <c r="N1334" s="362">
        <v>6506.7285300000003</v>
      </c>
      <c r="O1334" s="362">
        <v>7333.0509900000006</v>
      </c>
      <c r="P1334" s="362">
        <v>5413.5121300000001</v>
      </c>
      <c r="Q1334" s="362">
        <v>0</v>
      </c>
      <c r="R1334" s="363">
        <v>5413.5121300000001</v>
      </c>
    </row>
    <row r="1335" spans="1:18" ht="13.2">
      <c r="A1335" s="364"/>
      <c r="B1335" s="364"/>
      <c r="C1335" s="364"/>
      <c r="D1335" s="359" t="s">
        <v>271</v>
      </c>
      <c r="E1335" s="360">
        <v>41</v>
      </c>
      <c r="F1335" s="361">
        <v>0</v>
      </c>
      <c r="G1335" s="362">
        <v>0</v>
      </c>
      <c r="H1335" s="362">
        <v>0</v>
      </c>
      <c r="I1335" s="362">
        <v>4067.45433</v>
      </c>
      <c r="J1335" s="362">
        <v>5.5222600000000002</v>
      </c>
      <c r="K1335" s="362">
        <v>4072.9765899999998</v>
      </c>
      <c r="L1335" s="362">
        <v>42378.156569999999</v>
      </c>
      <c r="M1335" s="362">
        <v>434.16329999999999</v>
      </c>
      <c r="N1335" s="362">
        <v>42812.319869999999</v>
      </c>
      <c r="O1335" s="362">
        <v>46885.296459999998</v>
      </c>
      <c r="P1335" s="362">
        <v>20103.02477</v>
      </c>
      <c r="Q1335" s="362">
        <v>0</v>
      </c>
      <c r="R1335" s="363">
        <v>20103.02477</v>
      </c>
    </row>
    <row r="1336" spans="1:18" ht="13.2">
      <c r="A1336" s="364"/>
      <c r="B1336" s="364"/>
      <c r="C1336" s="364"/>
      <c r="D1336" s="359" t="s">
        <v>16</v>
      </c>
      <c r="E1336" s="360">
        <v>44</v>
      </c>
      <c r="F1336" s="361">
        <v>0</v>
      </c>
      <c r="G1336" s="362">
        <v>0</v>
      </c>
      <c r="H1336" s="362">
        <v>0</v>
      </c>
      <c r="I1336" s="362">
        <v>1745.5856000000001</v>
      </c>
      <c r="J1336" s="362">
        <v>53.053239999999995</v>
      </c>
      <c r="K1336" s="362">
        <v>1798.6388400000001</v>
      </c>
      <c r="L1336" s="362">
        <v>28135.497339999998</v>
      </c>
      <c r="M1336" s="362">
        <v>51.656269999999999</v>
      </c>
      <c r="N1336" s="362">
        <v>28187.153610000001</v>
      </c>
      <c r="O1336" s="362">
        <v>29985.792450000001</v>
      </c>
      <c r="P1336" s="362">
        <v>3592.39</v>
      </c>
      <c r="Q1336" s="362">
        <v>0</v>
      </c>
      <c r="R1336" s="363">
        <v>3592.39</v>
      </c>
    </row>
    <row r="1337" spans="1:18" ht="13.2">
      <c r="A1337" s="364"/>
      <c r="B1337" s="364"/>
      <c r="C1337" s="364"/>
      <c r="D1337" s="359" t="s">
        <v>57</v>
      </c>
      <c r="E1337" s="360">
        <v>48</v>
      </c>
      <c r="F1337" s="361">
        <v>0</v>
      </c>
      <c r="G1337" s="362">
        <v>0</v>
      </c>
      <c r="H1337" s="362">
        <v>0</v>
      </c>
      <c r="I1337" s="362">
        <v>921.02956999999992</v>
      </c>
      <c r="J1337" s="362">
        <v>0.24124000000000001</v>
      </c>
      <c r="K1337" s="362">
        <v>921.2708100000001</v>
      </c>
      <c r="L1337" s="362">
        <v>6024.2307599999995</v>
      </c>
      <c r="M1337" s="362">
        <v>89.771429999999995</v>
      </c>
      <c r="N1337" s="362">
        <v>6114.0021900000002</v>
      </c>
      <c r="O1337" s="362">
        <v>7035.2730000000001</v>
      </c>
      <c r="P1337" s="362">
        <v>5162.8400599999995</v>
      </c>
      <c r="Q1337" s="362">
        <v>0</v>
      </c>
      <c r="R1337" s="363">
        <v>5162.8400599999995</v>
      </c>
    </row>
    <row r="1338" spans="1:18" ht="13.2">
      <c r="A1338" s="364"/>
      <c r="B1338" s="364"/>
      <c r="C1338" s="364"/>
      <c r="D1338" s="364"/>
      <c r="E1338" s="365">
        <v>49</v>
      </c>
      <c r="F1338" s="366">
        <v>0</v>
      </c>
      <c r="G1338" s="367">
        <v>0</v>
      </c>
      <c r="H1338" s="367">
        <v>0</v>
      </c>
      <c r="I1338" s="367">
        <v>979.67968999999994</v>
      </c>
      <c r="J1338" s="367">
        <v>1.46228</v>
      </c>
      <c r="K1338" s="367">
        <v>981.14197000000001</v>
      </c>
      <c r="L1338" s="367">
        <v>7307.6180800000002</v>
      </c>
      <c r="M1338" s="367">
        <v>29.619130000000002</v>
      </c>
      <c r="N1338" s="367">
        <v>7337.2372100000002</v>
      </c>
      <c r="O1338" s="367">
        <v>8318.3791799999999</v>
      </c>
      <c r="P1338" s="367">
        <v>3528.8462300000001</v>
      </c>
      <c r="Q1338" s="367">
        <v>0</v>
      </c>
      <c r="R1338" s="368">
        <v>3528.8462300000001</v>
      </c>
    </row>
    <row r="1339" spans="1:18" ht="13.2">
      <c r="A1339" s="364"/>
      <c r="B1339" s="364"/>
      <c r="C1339" s="364"/>
      <c r="D1339" s="364"/>
      <c r="E1339" s="365">
        <v>104</v>
      </c>
      <c r="F1339" s="366">
        <v>0</v>
      </c>
      <c r="G1339" s="367">
        <v>0</v>
      </c>
      <c r="H1339" s="367">
        <v>0</v>
      </c>
      <c r="I1339" s="367">
        <v>1540.06502</v>
      </c>
      <c r="J1339" s="367">
        <v>86.900410000000008</v>
      </c>
      <c r="K1339" s="367">
        <v>1626.96543</v>
      </c>
      <c r="L1339" s="367">
        <v>17170.315910000001</v>
      </c>
      <c r="M1339" s="367">
        <v>785.71778000000006</v>
      </c>
      <c r="N1339" s="367">
        <v>17956.03369</v>
      </c>
      <c r="O1339" s="367">
        <v>19582.99912</v>
      </c>
      <c r="P1339" s="367">
        <v>5698.9058600000008</v>
      </c>
      <c r="Q1339" s="367">
        <v>0</v>
      </c>
      <c r="R1339" s="368">
        <v>5698.9058600000008</v>
      </c>
    </row>
    <row r="1340" spans="1:18" ht="13.2">
      <c r="A1340" s="364"/>
      <c r="B1340" s="364"/>
      <c r="C1340" s="364"/>
      <c r="D1340" s="359" t="s">
        <v>273</v>
      </c>
      <c r="E1340" s="360">
        <v>105</v>
      </c>
      <c r="F1340" s="361">
        <v>0</v>
      </c>
      <c r="G1340" s="362">
        <v>0</v>
      </c>
      <c r="H1340" s="362">
        <v>0</v>
      </c>
      <c r="I1340" s="362">
        <v>517.03588999999999</v>
      </c>
      <c r="J1340" s="362">
        <v>0.53366000000000002</v>
      </c>
      <c r="K1340" s="362">
        <v>517.56954999999994</v>
      </c>
      <c r="L1340" s="362">
        <v>2462.2521000000002</v>
      </c>
      <c r="M1340" s="362">
        <v>0.33260000000000001</v>
      </c>
      <c r="N1340" s="362">
        <v>2462.5847000000003</v>
      </c>
      <c r="O1340" s="362">
        <v>2980.15425</v>
      </c>
      <c r="P1340" s="362">
        <v>3760.3582500000002</v>
      </c>
      <c r="Q1340" s="362">
        <v>0</v>
      </c>
      <c r="R1340" s="363">
        <v>3760.3582500000002</v>
      </c>
    </row>
    <row r="1341" spans="1:18" ht="13.2">
      <c r="A1341" s="364"/>
      <c r="B1341" s="364"/>
      <c r="C1341" s="364"/>
      <c r="D1341" s="359" t="s">
        <v>274</v>
      </c>
      <c r="E1341" s="360">
        <v>1</v>
      </c>
      <c r="F1341" s="361">
        <v>0</v>
      </c>
      <c r="G1341" s="362">
        <v>0</v>
      </c>
      <c r="H1341" s="362">
        <v>0</v>
      </c>
      <c r="I1341" s="362">
        <v>0</v>
      </c>
      <c r="J1341" s="362">
        <v>0</v>
      </c>
      <c r="K1341" s="362">
        <v>0</v>
      </c>
      <c r="L1341" s="362">
        <v>6223.7715399999997</v>
      </c>
      <c r="M1341" s="362">
        <v>2935.8540499999999</v>
      </c>
      <c r="N1341" s="362">
        <v>9159.6255899999996</v>
      </c>
      <c r="O1341" s="362">
        <v>9159.6255899999996</v>
      </c>
      <c r="P1341" s="362">
        <v>0</v>
      </c>
      <c r="Q1341" s="362">
        <v>0</v>
      </c>
      <c r="R1341" s="363">
        <v>0</v>
      </c>
    </row>
    <row r="1342" spans="1:18" ht="13.2">
      <c r="A1342" s="364"/>
      <c r="B1342" s="364"/>
      <c r="C1342" s="364"/>
      <c r="D1342" s="359" t="s">
        <v>59</v>
      </c>
      <c r="E1342" s="360">
        <v>245</v>
      </c>
      <c r="F1342" s="361">
        <v>851.82157999999993</v>
      </c>
      <c r="G1342" s="362">
        <v>697.21129000000008</v>
      </c>
      <c r="H1342" s="362">
        <v>1549.03287</v>
      </c>
      <c r="I1342" s="362">
        <v>4850.1227399999998</v>
      </c>
      <c r="J1342" s="362">
        <v>239.97273999999999</v>
      </c>
      <c r="K1342" s="362">
        <v>5090.0954800000009</v>
      </c>
      <c r="L1342" s="362">
        <v>100634.53956</v>
      </c>
      <c r="M1342" s="362">
        <v>832.27410999999995</v>
      </c>
      <c r="N1342" s="362">
        <v>101466.81367</v>
      </c>
      <c r="O1342" s="362">
        <v>108105.94202</v>
      </c>
      <c r="P1342" s="362">
        <v>4252.9674599999998</v>
      </c>
      <c r="Q1342" s="362">
        <v>0</v>
      </c>
      <c r="R1342" s="363">
        <v>4252.9674599999998</v>
      </c>
    </row>
    <row r="1343" spans="1:18" ht="13.2">
      <c r="A1343" s="364"/>
      <c r="B1343" s="364"/>
      <c r="C1343" s="364"/>
      <c r="D1343" s="359" t="s">
        <v>82</v>
      </c>
      <c r="E1343" s="360">
        <v>51</v>
      </c>
      <c r="F1343" s="361">
        <v>0</v>
      </c>
      <c r="G1343" s="362">
        <v>0</v>
      </c>
      <c r="H1343" s="362">
        <v>0</v>
      </c>
      <c r="I1343" s="362">
        <v>934.93256999999994</v>
      </c>
      <c r="J1343" s="362">
        <v>113.16441</v>
      </c>
      <c r="K1343" s="362">
        <v>1048.09698</v>
      </c>
      <c r="L1343" s="362">
        <v>4722.45327</v>
      </c>
      <c r="M1343" s="362">
        <v>4.6279899999999996</v>
      </c>
      <c r="N1343" s="362">
        <v>4727.0812599999999</v>
      </c>
      <c r="O1343" s="362">
        <v>5775.1782400000002</v>
      </c>
      <c r="P1343" s="362">
        <v>4004.6093300000002</v>
      </c>
      <c r="Q1343" s="362">
        <v>0</v>
      </c>
      <c r="R1343" s="363">
        <v>4004.6093300000002</v>
      </c>
    </row>
    <row r="1344" spans="1:18" ht="13.2">
      <c r="A1344" s="364"/>
      <c r="B1344" s="364"/>
      <c r="C1344" s="364"/>
      <c r="D1344" s="359" t="s">
        <v>63</v>
      </c>
      <c r="E1344" s="360">
        <v>108</v>
      </c>
      <c r="F1344" s="361">
        <v>0</v>
      </c>
      <c r="G1344" s="362">
        <v>0</v>
      </c>
      <c r="H1344" s="362">
        <v>0</v>
      </c>
      <c r="I1344" s="362">
        <v>2485.0881800000002</v>
      </c>
      <c r="J1344" s="362">
        <v>22.844630000000002</v>
      </c>
      <c r="K1344" s="362">
        <v>2507.9328100000002</v>
      </c>
      <c r="L1344" s="362">
        <v>15509.11692</v>
      </c>
      <c r="M1344" s="362">
        <v>97.731259999999992</v>
      </c>
      <c r="N1344" s="362">
        <v>15606.848179999999</v>
      </c>
      <c r="O1344" s="362">
        <v>18114.780989999999</v>
      </c>
      <c r="P1344" s="362">
        <v>7134.7280000000001</v>
      </c>
      <c r="Q1344" s="362">
        <v>0</v>
      </c>
      <c r="R1344" s="363">
        <v>7134.7280000000001</v>
      </c>
    </row>
    <row r="1345" spans="1:18" ht="13.2">
      <c r="A1345" s="364"/>
      <c r="B1345" s="364"/>
      <c r="C1345" s="364"/>
      <c r="D1345" s="364"/>
      <c r="E1345" s="365">
        <v>110</v>
      </c>
      <c r="F1345" s="366">
        <v>0</v>
      </c>
      <c r="G1345" s="367">
        <v>0</v>
      </c>
      <c r="H1345" s="367">
        <v>0</v>
      </c>
      <c r="I1345" s="367">
        <v>838.71689000000003</v>
      </c>
      <c r="J1345" s="367">
        <v>0.84065000000000001</v>
      </c>
      <c r="K1345" s="367">
        <v>839.55754000000002</v>
      </c>
      <c r="L1345" s="367">
        <v>3276.3347200000003</v>
      </c>
      <c r="M1345" s="367">
        <v>4.623E-2</v>
      </c>
      <c r="N1345" s="367">
        <v>3276.3809500000002</v>
      </c>
      <c r="O1345" s="367">
        <v>4115.9384900000005</v>
      </c>
      <c r="P1345" s="367">
        <v>5717.09602</v>
      </c>
      <c r="Q1345" s="367">
        <v>0</v>
      </c>
      <c r="R1345" s="368">
        <v>5717.09602</v>
      </c>
    </row>
    <row r="1346" spans="1:18" ht="13.2">
      <c r="A1346" s="364"/>
      <c r="B1346" s="364"/>
      <c r="C1346" s="364"/>
      <c r="D1346" s="359" t="s">
        <v>84</v>
      </c>
      <c r="E1346" s="360">
        <v>185</v>
      </c>
      <c r="F1346" s="361">
        <v>0</v>
      </c>
      <c r="G1346" s="362">
        <v>0</v>
      </c>
      <c r="H1346" s="362">
        <v>0</v>
      </c>
      <c r="I1346" s="362">
        <v>1276.0371</v>
      </c>
      <c r="J1346" s="362">
        <v>45.231120000000004</v>
      </c>
      <c r="K1346" s="362">
        <v>1321.2682199999999</v>
      </c>
      <c r="L1346" s="362">
        <v>10633.55946</v>
      </c>
      <c r="M1346" s="362">
        <v>141.84034</v>
      </c>
      <c r="N1346" s="362">
        <v>10775.399800000001</v>
      </c>
      <c r="O1346" s="362">
        <v>12096.668019999999</v>
      </c>
      <c r="P1346" s="362">
        <v>3946.5023300000003</v>
      </c>
      <c r="Q1346" s="362">
        <v>0</v>
      </c>
      <c r="R1346" s="363">
        <v>3946.5023300000003</v>
      </c>
    </row>
    <row r="1347" spans="1:18" ht="13.2">
      <c r="A1347" s="364"/>
      <c r="B1347" s="364"/>
      <c r="C1347" s="364"/>
      <c r="D1347" s="359" t="s">
        <v>275</v>
      </c>
      <c r="E1347" s="360">
        <v>58</v>
      </c>
      <c r="F1347" s="361">
        <v>0</v>
      </c>
      <c r="G1347" s="362">
        <v>0</v>
      </c>
      <c r="H1347" s="362">
        <v>0</v>
      </c>
      <c r="I1347" s="362">
        <v>2404.1158799999998</v>
      </c>
      <c r="J1347" s="362">
        <v>1.4727699999999999</v>
      </c>
      <c r="K1347" s="362">
        <v>2405.5886499999997</v>
      </c>
      <c r="L1347" s="362">
        <v>10957.44643</v>
      </c>
      <c r="M1347" s="362">
        <v>100.75702</v>
      </c>
      <c r="N1347" s="362">
        <v>11058.203449999999</v>
      </c>
      <c r="O1347" s="362">
        <v>13463.792099999999</v>
      </c>
      <c r="P1347" s="362">
        <v>5016.4165199999998</v>
      </c>
      <c r="Q1347" s="362">
        <v>0</v>
      </c>
      <c r="R1347" s="363">
        <v>5016.4165199999998</v>
      </c>
    </row>
    <row r="1348" spans="1:18" ht="13.2">
      <c r="A1348" s="364"/>
      <c r="B1348" s="364"/>
      <c r="C1348" s="364"/>
      <c r="D1348" s="359" t="s">
        <v>67</v>
      </c>
      <c r="E1348" s="360">
        <v>112</v>
      </c>
      <c r="F1348" s="361">
        <v>0</v>
      </c>
      <c r="G1348" s="362">
        <v>0</v>
      </c>
      <c r="H1348" s="362">
        <v>0</v>
      </c>
      <c r="I1348" s="362">
        <v>2097.07141</v>
      </c>
      <c r="J1348" s="362">
        <v>3.3227800000000003</v>
      </c>
      <c r="K1348" s="362">
        <v>2100.39419</v>
      </c>
      <c r="L1348" s="362">
        <v>24098.335940000001</v>
      </c>
      <c r="M1348" s="362">
        <v>323.60636</v>
      </c>
      <c r="N1348" s="362">
        <v>24421.942300000002</v>
      </c>
      <c r="O1348" s="362">
        <v>26522.336489999998</v>
      </c>
      <c r="P1348" s="362">
        <v>5169.2576100000006</v>
      </c>
      <c r="Q1348" s="362">
        <v>0</v>
      </c>
      <c r="R1348" s="363">
        <v>5169.2576100000006</v>
      </c>
    </row>
    <row r="1349" spans="1:18" ht="13.2">
      <c r="A1349" s="364"/>
      <c r="B1349" s="364"/>
      <c r="C1349" s="364"/>
      <c r="D1349" s="359" t="s">
        <v>83</v>
      </c>
      <c r="E1349" s="360">
        <v>186</v>
      </c>
      <c r="F1349" s="361">
        <v>0</v>
      </c>
      <c r="G1349" s="362">
        <v>0</v>
      </c>
      <c r="H1349" s="362">
        <v>0</v>
      </c>
      <c r="I1349" s="362">
        <v>1352.76595</v>
      </c>
      <c r="J1349" s="362">
        <v>8.7675300000000007</v>
      </c>
      <c r="K1349" s="362">
        <v>1361.5334800000001</v>
      </c>
      <c r="L1349" s="362">
        <v>9172.0983100000012</v>
      </c>
      <c r="M1349" s="362">
        <v>50.561510000000006</v>
      </c>
      <c r="N1349" s="362">
        <v>9222.6598200000008</v>
      </c>
      <c r="O1349" s="362">
        <v>10584.193300000001</v>
      </c>
      <c r="P1349" s="362">
        <v>4989.26865</v>
      </c>
      <c r="Q1349" s="362">
        <v>0</v>
      </c>
      <c r="R1349" s="363">
        <v>4989.26865</v>
      </c>
    </row>
    <row r="1350" spans="1:18" ht="13.2">
      <c r="A1350" s="364"/>
      <c r="B1350" s="364"/>
      <c r="C1350" s="364"/>
      <c r="D1350" s="359" t="s">
        <v>86</v>
      </c>
      <c r="E1350" s="360">
        <v>62</v>
      </c>
      <c r="F1350" s="361">
        <v>0</v>
      </c>
      <c r="G1350" s="362">
        <v>0</v>
      </c>
      <c r="H1350" s="362">
        <v>0</v>
      </c>
      <c r="I1350" s="362">
        <v>696.97418000000005</v>
      </c>
      <c r="J1350" s="362">
        <v>325.12271000000004</v>
      </c>
      <c r="K1350" s="362">
        <v>1022.09689</v>
      </c>
      <c r="L1350" s="362">
        <v>4180.1611800000001</v>
      </c>
      <c r="M1350" s="362">
        <v>38.527760000000001</v>
      </c>
      <c r="N1350" s="362">
        <v>4218.68894</v>
      </c>
      <c r="O1350" s="362">
        <v>5240.7858299999998</v>
      </c>
      <c r="P1350" s="362">
        <v>2964.8200499999998</v>
      </c>
      <c r="Q1350" s="362">
        <v>0</v>
      </c>
      <c r="R1350" s="363">
        <v>2964.8200499999998</v>
      </c>
    </row>
    <row r="1351" spans="1:18" ht="13.2">
      <c r="A1351" s="364"/>
      <c r="B1351" s="364"/>
      <c r="C1351" s="364"/>
      <c r="D1351" s="364"/>
      <c r="E1351" s="365">
        <v>258</v>
      </c>
      <c r="F1351" s="366">
        <v>0</v>
      </c>
      <c r="G1351" s="367">
        <v>0</v>
      </c>
      <c r="H1351" s="367">
        <v>0</v>
      </c>
      <c r="I1351" s="367">
        <v>972.91773000000001</v>
      </c>
      <c r="J1351" s="367">
        <v>18.79036</v>
      </c>
      <c r="K1351" s="367">
        <v>991.70808999999997</v>
      </c>
      <c r="L1351" s="367">
        <v>3039.68262</v>
      </c>
      <c r="M1351" s="367">
        <v>96.156800000000004</v>
      </c>
      <c r="N1351" s="367">
        <v>3135.8394199999998</v>
      </c>
      <c r="O1351" s="367">
        <v>4127.5475099999994</v>
      </c>
      <c r="P1351" s="367">
        <v>4660.4876399999994</v>
      </c>
      <c r="Q1351" s="367">
        <v>0</v>
      </c>
      <c r="R1351" s="368">
        <v>4660.4876399999994</v>
      </c>
    </row>
    <row r="1352" spans="1:18" ht="13.2">
      <c r="A1352" s="364"/>
      <c r="B1352" s="364"/>
      <c r="C1352" s="364"/>
      <c r="D1352" s="359" t="s">
        <v>276</v>
      </c>
      <c r="E1352" s="360">
        <v>63</v>
      </c>
      <c r="F1352" s="361">
        <v>0</v>
      </c>
      <c r="G1352" s="362">
        <v>0</v>
      </c>
      <c r="H1352" s="362">
        <v>0</v>
      </c>
      <c r="I1352" s="362">
        <v>1127.4203200000002</v>
      </c>
      <c r="J1352" s="362">
        <v>0.65388999999999997</v>
      </c>
      <c r="K1352" s="362">
        <v>1128.07421</v>
      </c>
      <c r="L1352" s="362">
        <v>7837.5971799999998</v>
      </c>
      <c r="M1352" s="362">
        <v>44.722989999999996</v>
      </c>
      <c r="N1352" s="362">
        <v>7882.32017</v>
      </c>
      <c r="O1352" s="362">
        <v>9010.3943800000015</v>
      </c>
      <c r="P1352" s="362">
        <v>3089.3879700000002</v>
      </c>
      <c r="Q1352" s="362">
        <v>0</v>
      </c>
      <c r="R1352" s="363">
        <v>3089.3879700000002</v>
      </c>
    </row>
    <row r="1353" spans="1:18" ht="13.2">
      <c r="A1353" s="364"/>
      <c r="B1353" s="364"/>
      <c r="C1353" s="364"/>
      <c r="D1353" s="364"/>
      <c r="E1353" s="365">
        <v>116</v>
      </c>
      <c r="F1353" s="366">
        <v>0</v>
      </c>
      <c r="G1353" s="367">
        <v>0</v>
      </c>
      <c r="H1353" s="367">
        <v>0</v>
      </c>
      <c r="I1353" s="367">
        <v>915.79755</v>
      </c>
      <c r="J1353" s="367">
        <v>41.567519999999995</v>
      </c>
      <c r="K1353" s="367">
        <v>957.36506999999995</v>
      </c>
      <c r="L1353" s="367">
        <v>3762.8720600000001</v>
      </c>
      <c r="M1353" s="367">
        <v>37.74935</v>
      </c>
      <c r="N1353" s="367">
        <v>3800.6214100000002</v>
      </c>
      <c r="O1353" s="367">
        <v>4757.9864800000005</v>
      </c>
      <c r="P1353" s="367">
        <v>5714.2751399999997</v>
      </c>
      <c r="Q1353" s="367">
        <v>0</v>
      </c>
      <c r="R1353" s="368">
        <v>5714.2751399999997</v>
      </c>
    </row>
    <row r="1354" spans="1:18" ht="13.2">
      <c r="A1354" s="364"/>
      <c r="B1354" s="364"/>
      <c r="C1354" s="364"/>
      <c r="D1354" s="364"/>
      <c r="E1354" s="365">
        <v>257</v>
      </c>
      <c r="F1354" s="366">
        <v>0</v>
      </c>
      <c r="G1354" s="367">
        <v>0</v>
      </c>
      <c r="H1354" s="367">
        <v>0</v>
      </c>
      <c r="I1354" s="367">
        <v>335.08467999999999</v>
      </c>
      <c r="J1354" s="367">
        <v>24.245069999999998</v>
      </c>
      <c r="K1354" s="367">
        <v>359.32974999999999</v>
      </c>
      <c r="L1354" s="367">
        <v>926.64035000000001</v>
      </c>
      <c r="M1354" s="367">
        <v>8.7977099999999986</v>
      </c>
      <c r="N1354" s="367">
        <v>935.43806000000006</v>
      </c>
      <c r="O1354" s="367">
        <v>1294.7678100000001</v>
      </c>
      <c r="P1354" s="367">
        <v>2839.3203699999999</v>
      </c>
      <c r="Q1354" s="367">
        <v>0</v>
      </c>
      <c r="R1354" s="368">
        <v>2839.3203699999999</v>
      </c>
    </row>
    <row r="1355" spans="1:18" ht="13.2">
      <c r="A1355" s="364"/>
      <c r="B1355" s="364"/>
      <c r="C1355" s="364"/>
      <c r="D1355" s="359" t="s">
        <v>278</v>
      </c>
      <c r="E1355" s="360">
        <v>191</v>
      </c>
      <c r="F1355" s="361">
        <v>0</v>
      </c>
      <c r="G1355" s="362">
        <v>0</v>
      </c>
      <c r="H1355" s="362">
        <v>0</v>
      </c>
      <c r="I1355" s="362">
        <v>1560.08023</v>
      </c>
      <c r="J1355" s="362">
        <v>0.54480999999999991</v>
      </c>
      <c r="K1355" s="362">
        <v>1560.6250400000001</v>
      </c>
      <c r="L1355" s="362">
        <v>4827.90751</v>
      </c>
      <c r="M1355" s="362">
        <v>77.128259999999997</v>
      </c>
      <c r="N1355" s="362">
        <v>4905.0357699999995</v>
      </c>
      <c r="O1355" s="362">
        <v>6465.6608099999994</v>
      </c>
      <c r="P1355" s="362">
        <v>2619.2936800000002</v>
      </c>
      <c r="Q1355" s="362">
        <v>0</v>
      </c>
      <c r="R1355" s="363">
        <v>2619.2936800000002</v>
      </c>
    </row>
    <row r="1356" spans="1:18" ht="13.2">
      <c r="A1356" s="364"/>
      <c r="B1356" s="364"/>
      <c r="C1356" s="364"/>
      <c r="D1356" s="359" t="s">
        <v>76</v>
      </c>
      <c r="E1356" s="360">
        <v>40</v>
      </c>
      <c r="F1356" s="361">
        <v>0</v>
      </c>
      <c r="G1356" s="362">
        <v>0</v>
      </c>
      <c r="H1356" s="362">
        <v>0</v>
      </c>
      <c r="I1356" s="362">
        <v>1593.61067</v>
      </c>
      <c r="J1356" s="362">
        <v>38.367139999999999</v>
      </c>
      <c r="K1356" s="362">
        <v>1631.9778100000001</v>
      </c>
      <c r="L1356" s="362">
        <v>6705.7677599999997</v>
      </c>
      <c r="M1356" s="362">
        <v>104.80911999999999</v>
      </c>
      <c r="N1356" s="362">
        <v>6810.5768799999996</v>
      </c>
      <c r="O1356" s="362">
        <v>8442.554689999999</v>
      </c>
      <c r="P1356" s="362">
        <v>4647.8140199999998</v>
      </c>
      <c r="Q1356" s="362">
        <v>0</v>
      </c>
      <c r="R1356" s="363">
        <v>4647.8140199999998</v>
      </c>
    </row>
    <row r="1357" spans="1:18" ht="13.2">
      <c r="A1357" s="364"/>
      <c r="B1357" s="359" t="s">
        <v>17</v>
      </c>
      <c r="C1357" s="359" t="s">
        <v>282</v>
      </c>
      <c r="D1357" s="359" t="s">
        <v>283</v>
      </c>
      <c r="E1357" s="360">
        <v>149</v>
      </c>
      <c r="F1357" s="361">
        <v>0</v>
      </c>
      <c r="G1357" s="362">
        <v>0</v>
      </c>
      <c r="H1357" s="362">
        <v>0</v>
      </c>
      <c r="I1357" s="362">
        <v>504.44639000000001</v>
      </c>
      <c r="J1357" s="362">
        <v>3.5440100000000001</v>
      </c>
      <c r="K1357" s="362">
        <v>507.99040000000002</v>
      </c>
      <c r="L1357" s="362">
        <v>486.79743999999999</v>
      </c>
      <c r="M1357" s="362">
        <v>0.44654000000000005</v>
      </c>
      <c r="N1357" s="362">
        <v>487.24397999999997</v>
      </c>
      <c r="O1357" s="362">
        <v>995.23437999999999</v>
      </c>
      <c r="P1357" s="362">
        <v>10193.90257</v>
      </c>
      <c r="Q1357" s="362">
        <v>0</v>
      </c>
      <c r="R1357" s="363">
        <v>10193.90257</v>
      </c>
    </row>
    <row r="1358" spans="1:18" ht="13.2">
      <c r="A1358" s="364"/>
      <c r="B1358" s="359" t="s">
        <v>21</v>
      </c>
      <c r="C1358" s="359" t="s">
        <v>293</v>
      </c>
      <c r="D1358" s="359" t="s">
        <v>293</v>
      </c>
      <c r="E1358" s="360">
        <v>131</v>
      </c>
      <c r="F1358" s="361">
        <v>0</v>
      </c>
      <c r="G1358" s="362">
        <v>0</v>
      </c>
      <c r="H1358" s="362">
        <v>0</v>
      </c>
      <c r="I1358" s="362">
        <v>279.06072999999998</v>
      </c>
      <c r="J1358" s="362">
        <v>2.1199999999999999E-3</v>
      </c>
      <c r="K1358" s="362">
        <v>279.06284999999997</v>
      </c>
      <c r="L1358" s="362">
        <v>143.26114999999999</v>
      </c>
      <c r="M1358" s="362">
        <v>1.176E-2</v>
      </c>
      <c r="N1358" s="362">
        <v>143.27291</v>
      </c>
      <c r="O1358" s="362">
        <v>422.33575999999999</v>
      </c>
      <c r="P1358" s="362">
        <v>4943.4452999999994</v>
      </c>
      <c r="Q1358" s="362">
        <v>0</v>
      </c>
      <c r="R1358" s="363">
        <v>4943.4452999999994</v>
      </c>
    </row>
    <row r="1359" spans="1:18" ht="13.2">
      <c r="A1359" s="364"/>
      <c r="B1359" s="364"/>
      <c r="C1359" s="359" t="s">
        <v>21</v>
      </c>
      <c r="D1359" s="359" t="s">
        <v>294</v>
      </c>
      <c r="E1359" s="360">
        <v>125</v>
      </c>
      <c r="F1359" s="361">
        <v>0</v>
      </c>
      <c r="G1359" s="362">
        <v>0</v>
      </c>
      <c r="H1359" s="362">
        <v>0</v>
      </c>
      <c r="I1359" s="362">
        <v>802.11347000000001</v>
      </c>
      <c r="J1359" s="362">
        <v>7.0517200000000004</v>
      </c>
      <c r="K1359" s="362">
        <v>809.16518999999994</v>
      </c>
      <c r="L1359" s="362">
        <v>1006.28156</v>
      </c>
      <c r="M1359" s="362">
        <v>5.5651400000000004</v>
      </c>
      <c r="N1359" s="362">
        <v>1011.8466999999999</v>
      </c>
      <c r="O1359" s="362">
        <v>1821.01189</v>
      </c>
      <c r="P1359" s="362">
        <v>9569.6998999999996</v>
      </c>
      <c r="Q1359" s="362">
        <v>0</v>
      </c>
      <c r="R1359" s="363">
        <v>9569.6998999999996</v>
      </c>
    </row>
    <row r="1360" spans="1:18" ht="13.2">
      <c r="A1360" s="364"/>
      <c r="B1360" s="364"/>
      <c r="C1360" s="364"/>
      <c r="D1360" s="359" t="s">
        <v>421</v>
      </c>
      <c r="E1360" s="360">
        <v>66</v>
      </c>
      <c r="F1360" s="361">
        <v>0</v>
      </c>
      <c r="G1360" s="362">
        <v>0</v>
      </c>
      <c r="H1360" s="362">
        <v>0</v>
      </c>
      <c r="I1360" s="362">
        <v>193.96195</v>
      </c>
      <c r="J1360" s="362">
        <v>4.9419999999999999E-2</v>
      </c>
      <c r="K1360" s="362">
        <v>194.01137</v>
      </c>
      <c r="L1360" s="362">
        <v>119.10889999999999</v>
      </c>
      <c r="M1360" s="362">
        <v>2.6380000000000001E-2</v>
      </c>
      <c r="N1360" s="362">
        <v>119.13527999999999</v>
      </c>
      <c r="O1360" s="362">
        <v>313.14665000000002</v>
      </c>
      <c r="P1360" s="362">
        <v>3940.1135600000002</v>
      </c>
      <c r="Q1360" s="362">
        <v>0</v>
      </c>
      <c r="R1360" s="363">
        <v>3940.1135600000002</v>
      </c>
    </row>
    <row r="1361" spans="1:18" ht="13.2">
      <c r="A1361" s="364"/>
      <c r="B1361" s="364"/>
      <c r="C1361" s="359" t="s">
        <v>296</v>
      </c>
      <c r="D1361" s="359" t="s">
        <v>296</v>
      </c>
      <c r="E1361" s="360">
        <v>133</v>
      </c>
      <c r="F1361" s="361">
        <v>0</v>
      </c>
      <c r="G1361" s="362">
        <v>0</v>
      </c>
      <c r="H1361" s="362">
        <v>0</v>
      </c>
      <c r="I1361" s="362">
        <v>122.92994999999999</v>
      </c>
      <c r="J1361" s="362">
        <v>4.8200000000000005E-3</v>
      </c>
      <c r="K1361" s="362">
        <v>122.93477</v>
      </c>
      <c r="L1361" s="362">
        <v>130.94378</v>
      </c>
      <c r="M1361" s="362">
        <v>3.2699999999999999E-3</v>
      </c>
      <c r="N1361" s="362">
        <v>130.94704999999999</v>
      </c>
      <c r="O1361" s="362">
        <v>253.88182</v>
      </c>
      <c r="P1361" s="362">
        <v>2651.7150200000001</v>
      </c>
      <c r="Q1361" s="362">
        <v>0</v>
      </c>
      <c r="R1361" s="363">
        <v>2651.7150200000001</v>
      </c>
    </row>
    <row r="1362" spans="1:18" ht="13.2">
      <c r="A1362" s="364"/>
      <c r="B1362" s="364"/>
      <c r="C1362" s="359" t="s">
        <v>297</v>
      </c>
      <c r="D1362" s="359" t="s">
        <v>297</v>
      </c>
      <c r="E1362" s="360">
        <v>120</v>
      </c>
      <c r="F1362" s="361">
        <v>0</v>
      </c>
      <c r="G1362" s="362">
        <v>0</v>
      </c>
      <c r="H1362" s="362">
        <v>0</v>
      </c>
      <c r="I1362" s="362">
        <v>547.85026000000005</v>
      </c>
      <c r="J1362" s="362">
        <v>8.6249999999999993E-2</v>
      </c>
      <c r="K1362" s="362">
        <v>547.93651</v>
      </c>
      <c r="L1362" s="362">
        <v>458.79584999999997</v>
      </c>
      <c r="M1362" s="362">
        <v>3.5499999999999998E-3</v>
      </c>
      <c r="N1362" s="362">
        <v>458.79940000000005</v>
      </c>
      <c r="O1362" s="362">
        <v>1006.73591</v>
      </c>
      <c r="P1362" s="362">
        <v>7657.3410199999998</v>
      </c>
      <c r="Q1362" s="362">
        <v>0</v>
      </c>
      <c r="R1362" s="363">
        <v>7657.3410199999998</v>
      </c>
    </row>
    <row r="1363" spans="1:18" ht="13.2">
      <c r="A1363" s="364"/>
      <c r="B1363" s="359" t="s">
        <v>22</v>
      </c>
      <c r="C1363" s="359" t="s">
        <v>22</v>
      </c>
      <c r="D1363" s="359" t="s">
        <v>22</v>
      </c>
      <c r="E1363" s="360">
        <v>267</v>
      </c>
      <c r="F1363" s="361">
        <v>0</v>
      </c>
      <c r="G1363" s="362">
        <v>0</v>
      </c>
      <c r="H1363" s="362">
        <v>0</v>
      </c>
      <c r="I1363" s="362">
        <v>297.79836999999998</v>
      </c>
      <c r="J1363" s="362">
        <v>12.0197</v>
      </c>
      <c r="K1363" s="362">
        <v>309.81807000000003</v>
      </c>
      <c r="L1363" s="362">
        <v>701.16718999999989</v>
      </c>
      <c r="M1363" s="362">
        <v>39.479129999999998</v>
      </c>
      <c r="N1363" s="362">
        <v>740.64631999999995</v>
      </c>
      <c r="O1363" s="362">
        <v>1050.4643899999999</v>
      </c>
      <c r="P1363" s="362">
        <v>1541.1946799999998</v>
      </c>
      <c r="Q1363" s="362">
        <v>0</v>
      </c>
      <c r="R1363" s="363">
        <v>1541.1946799999998</v>
      </c>
    </row>
    <row r="1364" spans="1:18" ht="13.2">
      <c r="A1364" s="364"/>
      <c r="B1364" s="364"/>
      <c r="C1364" s="359" t="s">
        <v>300</v>
      </c>
      <c r="D1364" s="359" t="s">
        <v>301</v>
      </c>
      <c r="E1364" s="360">
        <v>71</v>
      </c>
      <c r="F1364" s="361">
        <v>0</v>
      </c>
      <c r="G1364" s="362">
        <v>0</v>
      </c>
      <c r="H1364" s="362">
        <v>0</v>
      </c>
      <c r="I1364" s="362">
        <v>820.64035000000001</v>
      </c>
      <c r="J1364" s="362">
        <v>0.12138</v>
      </c>
      <c r="K1364" s="362">
        <v>820.76172999999994</v>
      </c>
      <c r="L1364" s="362">
        <v>1150.8201000000001</v>
      </c>
      <c r="M1364" s="362">
        <v>2.7787500000000001</v>
      </c>
      <c r="N1364" s="362">
        <v>1153.5988500000001</v>
      </c>
      <c r="O1364" s="362">
        <v>1974.36058</v>
      </c>
      <c r="P1364" s="362">
        <v>3846.5918799999999</v>
      </c>
      <c r="Q1364" s="362">
        <v>0</v>
      </c>
      <c r="R1364" s="363">
        <v>3846.5918799999999</v>
      </c>
    </row>
    <row r="1365" spans="1:18" ht="13.2">
      <c r="A1365" s="364"/>
      <c r="B1365" s="364"/>
      <c r="C1365" s="364"/>
      <c r="D1365" s="364"/>
      <c r="E1365" s="365">
        <v>72</v>
      </c>
      <c r="F1365" s="366">
        <v>0</v>
      </c>
      <c r="G1365" s="367">
        <v>0</v>
      </c>
      <c r="H1365" s="367">
        <v>0</v>
      </c>
      <c r="I1365" s="367">
        <v>677.92205000000001</v>
      </c>
      <c r="J1365" s="367">
        <v>2.4750000000000001E-2</v>
      </c>
      <c r="K1365" s="367">
        <v>677.94680000000005</v>
      </c>
      <c r="L1365" s="367">
        <v>273.44808</v>
      </c>
      <c r="M1365" s="367">
        <v>0.33835999999999999</v>
      </c>
      <c r="N1365" s="367">
        <v>273.78644000000003</v>
      </c>
      <c r="O1365" s="367">
        <v>951.73324000000002</v>
      </c>
      <c r="P1365" s="367">
        <v>1757.6298400000001</v>
      </c>
      <c r="Q1365" s="367">
        <v>0</v>
      </c>
      <c r="R1365" s="368">
        <v>1757.6298400000001</v>
      </c>
    </row>
    <row r="1366" spans="1:18" ht="13.2">
      <c r="A1366" s="364"/>
      <c r="B1366" s="359" t="s">
        <v>302</v>
      </c>
      <c r="C1366" s="359" t="s">
        <v>302</v>
      </c>
      <c r="D1366" s="359" t="s">
        <v>308</v>
      </c>
      <c r="E1366" s="360">
        <v>148</v>
      </c>
      <c r="F1366" s="361">
        <v>0</v>
      </c>
      <c r="G1366" s="362">
        <v>0</v>
      </c>
      <c r="H1366" s="362">
        <v>0</v>
      </c>
      <c r="I1366" s="362">
        <v>274.81708000000003</v>
      </c>
      <c r="J1366" s="362">
        <v>0.15340000000000001</v>
      </c>
      <c r="K1366" s="362">
        <v>274.97048000000001</v>
      </c>
      <c r="L1366" s="362">
        <v>455.79209000000003</v>
      </c>
      <c r="M1366" s="362">
        <v>0</v>
      </c>
      <c r="N1366" s="362">
        <v>455.79209000000003</v>
      </c>
      <c r="O1366" s="362">
        <v>730.76256999999998</v>
      </c>
      <c r="P1366" s="362">
        <v>6270.5571600000003</v>
      </c>
      <c r="Q1366" s="362">
        <v>0</v>
      </c>
      <c r="R1366" s="363">
        <v>6270.5571600000003</v>
      </c>
    </row>
    <row r="1367" spans="1:18" ht="13.2">
      <c r="A1367" s="364"/>
      <c r="B1367" s="359" t="s">
        <v>24</v>
      </c>
      <c r="C1367" s="359" t="s">
        <v>24</v>
      </c>
      <c r="D1367" s="359" t="s">
        <v>24</v>
      </c>
      <c r="E1367" s="360">
        <v>263</v>
      </c>
      <c r="F1367" s="361">
        <v>0</v>
      </c>
      <c r="G1367" s="362">
        <v>0</v>
      </c>
      <c r="H1367" s="362">
        <v>0</v>
      </c>
      <c r="I1367" s="362">
        <v>649.12783999999999</v>
      </c>
      <c r="J1367" s="362">
        <v>196.73147</v>
      </c>
      <c r="K1367" s="362">
        <v>845.85931000000005</v>
      </c>
      <c r="L1367" s="362">
        <v>1104.0894699999999</v>
      </c>
      <c r="M1367" s="362">
        <v>69.500439999999998</v>
      </c>
      <c r="N1367" s="362">
        <v>1173.5899099999999</v>
      </c>
      <c r="O1367" s="362">
        <v>2019.44922</v>
      </c>
      <c r="P1367" s="362">
        <v>3094.2614800000001</v>
      </c>
      <c r="Q1367" s="362">
        <v>0</v>
      </c>
      <c r="R1367" s="363">
        <v>3094.2614800000001</v>
      </c>
    </row>
    <row r="1368" spans="1:18" ht="13.2">
      <c r="A1368" s="364"/>
      <c r="B1368" s="359" t="s">
        <v>26</v>
      </c>
      <c r="C1368" s="359" t="s">
        <v>311</v>
      </c>
      <c r="D1368" s="359" t="s">
        <v>313</v>
      </c>
      <c r="E1368" s="360">
        <v>176</v>
      </c>
      <c r="F1368" s="361">
        <v>0</v>
      </c>
      <c r="G1368" s="362">
        <v>0</v>
      </c>
      <c r="H1368" s="362">
        <v>0</v>
      </c>
      <c r="I1368" s="362">
        <v>145.07310999999999</v>
      </c>
      <c r="J1368" s="362">
        <v>1.078E-2</v>
      </c>
      <c r="K1368" s="362">
        <v>145.08389000000003</v>
      </c>
      <c r="L1368" s="362">
        <v>179.38589999999999</v>
      </c>
      <c r="M1368" s="362">
        <v>0</v>
      </c>
      <c r="N1368" s="362">
        <v>179.38589999999999</v>
      </c>
      <c r="O1368" s="362">
        <v>324.46978999999999</v>
      </c>
      <c r="P1368" s="362">
        <v>3486.2587599999997</v>
      </c>
      <c r="Q1368" s="362">
        <v>0</v>
      </c>
      <c r="R1368" s="363">
        <v>3486.2587599999997</v>
      </c>
    </row>
    <row r="1369" spans="1:18" ht="13.2">
      <c r="A1369" s="359" t="s">
        <v>452</v>
      </c>
      <c r="B1369" s="359" t="s">
        <v>5</v>
      </c>
      <c r="C1369" s="359" t="s">
        <v>5</v>
      </c>
      <c r="D1369" s="359" t="s">
        <v>206</v>
      </c>
      <c r="E1369" s="360">
        <v>63</v>
      </c>
      <c r="F1369" s="361">
        <v>32407.178550000001</v>
      </c>
      <c r="G1369" s="362">
        <v>1971.65076</v>
      </c>
      <c r="H1369" s="362">
        <v>34378.829310000001</v>
      </c>
      <c r="I1369" s="362">
        <v>38632.362249999998</v>
      </c>
      <c r="J1369" s="362">
        <v>1616.07862</v>
      </c>
      <c r="K1369" s="362">
        <v>40248.440869999999</v>
      </c>
      <c r="L1369" s="362">
        <v>46331.508649999996</v>
      </c>
      <c r="M1369" s="362">
        <v>3479.5603599999999</v>
      </c>
      <c r="N1369" s="362">
        <v>49811.069009999999</v>
      </c>
      <c r="O1369" s="362">
        <v>124438.33919</v>
      </c>
      <c r="P1369" s="362">
        <v>49115.910689999997</v>
      </c>
      <c r="Q1369" s="362">
        <v>2662.28361</v>
      </c>
      <c r="R1369" s="363">
        <v>51778.194299999996</v>
      </c>
    </row>
    <row r="1370" spans="1:18" ht="13.2">
      <c r="A1370" s="364"/>
      <c r="B1370" s="359" t="s">
        <v>12</v>
      </c>
      <c r="C1370" s="359" t="s">
        <v>238</v>
      </c>
      <c r="D1370" s="359" t="s">
        <v>238</v>
      </c>
      <c r="E1370" s="360">
        <v>2</v>
      </c>
      <c r="F1370" s="361">
        <v>3539.8239399999998</v>
      </c>
      <c r="G1370" s="362">
        <v>0.18831000000000001</v>
      </c>
      <c r="H1370" s="362">
        <v>3540.0122500000002</v>
      </c>
      <c r="I1370" s="362">
        <v>2343.9817000000003</v>
      </c>
      <c r="J1370" s="362">
        <v>642.94431000000009</v>
      </c>
      <c r="K1370" s="362">
        <v>2986.9260099999997</v>
      </c>
      <c r="L1370" s="362">
        <v>8377.75281</v>
      </c>
      <c r="M1370" s="362">
        <v>433.36659999999995</v>
      </c>
      <c r="N1370" s="362">
        <v>8811.1194099999993</v>
      </c>
      <c r="O1370" s="362">
        <v>15338.05767</v>
      </c>
      <c r="P1370" s="362">
        <v>2116.5227200000004</v>
      </c>
      <c r="Q1370" s="362">
        <v>0</v>
      </c>
      <c r="R1370" s="363">
        <v>2116.5227200000004</v>
      </c>
    </row>
    <row r="1371" spans="1:18" ht="13.2">
      <c r="A1371" s="364"/>
      <c r="B1371" s="359" t="s">
        <v>239</v>
      </c>
      <c r="C1371" s="359" t="s">
        <v>243</v>
      </c>
      <c r="D1371" s="359" t="s">
        <v>244</v>
      </c>
      <c r="E1371" s="360">
        <v>102</v>
      </c>
      <c r="F1371" s="361">
        <v>2367.7160299999996</v>
      </c>
      <c r="G1371" s="362">
        <v>0.68880999999999992</v>
      </c>
      <c r="H1371" s="362">
        <v>2368.4048399999997</v>
      </c>
      <c r="I1371" s="362">
        <v>1752.1573700000001</v>
      </c>
      <c r="J1371" s="362">
        <v>7.7637200000000002</v>
      </c>
      <c r="K1371" s="362">
        <v>1759.92109</v>
      </c>
      <c r="L1371" s="362">
        <v>1317.4566200000002</v>
      </c>
      <c r="M1371" s="362">
        <v>0</v>
      </c>
      <c r="N1371" s="362">
        <v>1317.4566200000002</v>
      </c>
      <c r="O1371" s="362">
        <v>5445.7825499999999</v>
      </c>
      <c r="P1371" s="362">
        <v>33484.413220000002</v>
      </c>
      <c r="Q1371" s="362">
        <v>0</v>
      </c>
      <c r="R1371" s="363">
        <v>33484.413220000002</v>
      </c>
    </row>
    <row r="1372" spans="1:18" ht="13.2">
      <c r="A1372" s="364"/>
      <c r="B1372" s="359" t="s">
        <v>14</v>
      </c>
      <c r="C1372" s="359" t="s">
        <v>254</v>
      </c>
      <c r="D1372" s="359" t="s">
        <v>254</v>
      </c>
      <c r="E1372" s="360">
        <v>101</v>
      </c>
      <c r="F1372" s="361">
        <v>1174.7486699999999</v>
      </c>
      <c r="G1372" s="362">
        <v>5.9830000000000001E-2</v>
      </c>
      <c r="H1372" s="362">
        <v>1174.8085000000001</v>
      </c>
      <c r="I1372" s="362">
        <v>1047.2302199999999</v>
      </c>
      <c r="J1372" s="362">
        <v>299.30448999999999</v>
      </c>
      <c r="K1372" s="362">
        <v>1346.5347099999999</v>
      </c>
      <c r="L1372" s="362">
        <v>2858.3247000000001</v>
      </c>
      <c r="M1372" s="362">
        <v>81.651740000000004</v>
      </c>
      <c r="N1372" s="362">
        <v>2939.9764399999999</v>
      </c>
      <c r="O1372" s="362">
        <v>5461.3196500000004</v>
      </c>
      <c r="P1372" s="362">
        <v>19909.286170000003</v>
      </c>
      <c r="Q1372" s="362">
        <v>0</v>
      </c>
      <c r="R1372" s="363">
        <v>19909.286170000003</v>
      </c>
    </row>
    <row r="1373" spans="1:18" ht="13.2">
      <c r="A1373" s="364"/>
      <c r="B1373" s="359" t="s">
        <v>15</v>
      </c>
      <c r="C1373" s="359" t="s">
        <v>258</v>
      </c>
      <c r="D1373" s="359" t="s">
        <v>258</v>
      </c>
      <c r="E1373" s="360">
        <v>100</v>
      </c>
      <c r="F1373" s="361">
        <v>62.307580000000002</v>
      </c>
      <c r="G1373" s="362">
        <v>176.10261</v>
      </c>
      <c r="H1373" s="362">
        <v>238.41019</v>
      </c>
      <c r="I1373" s="362">
        <v>2040.3620900000001</v>
      </c>
      <c r="J1373" s="362">
        <v>355.31663000000003</v>
      </c>
      <c r="K1373" s="362">
        <v>2395.6787200000003</v>
      </c>
      <c r="L1373" s="362">
        <v>2418.0468500000002</v>
      </c>
      <c r="M1373" s="362">
        <v>129.50734</v>
      </c>
      <c r="N1373" s="362">
        <v>2547.5541899999998</v>
      </c>
      <c r="O1373" s="362">
        <v>5181.6430999999993</v>
      </c>
      <c r="P1373" s="362">
        <v>31232.485949999998</v>
      </c>
      <c r="Q1373" s="362">
        <v>0</v>
      </c>
      <c r="R1373" s="363">
        <v>31232.485949999998</v>
      </c>
    </row>
    <row r="1374" spans="1:18" ht="13.2">
      <c r="A1374" s="364"/>
      <c r="B1374" s="359" t="s">
        <v>16</v>
      </c>
      <c r="C1374" s="359" t="s">
        <v>16</v>
      </c>
      <c r="D1374" s="359" t="s">
        <v>271</v>
      </c>
      <c r="E1374" s="360">
        <v>32</v>
      </c>
      <c r="F1374" s="361">
        <v>2239.08815</v>
      </c>
      <c r="G1374" s="362">
        <v>802.37151000000006</v>
      </c>
      <c r="H1374" s="362">
        <v>3041.45966</v>
      </c>
      <c r="I1374" s="362">
        <v>7321.8014599999997</v>
      </c>
      <c r="J1374" s="362">
        <v>3078.3929600000001</v>
      </c>
      <c r="K1374" s="362">
        <v>10400.19442</v>
      </c>
      <c r="L1374" s="362">
        <v>67080.156889999998</v>
      </c>
      <c r="M1374" s="362">
        <v>16060.20952</v>
      </c>
      <c r="N1374" s="362">
        <v>83140.366410000002</v>
      </c>
      <c r="O1374" s="362">
        <v>96582.020489999995</v>
      </c>
      <c r="P1374" s="362">
        <v>8353.32366</v>
      </c>
      <c r="Q1374" s="362">
        <v>0.30867</v>
      </c>
      <c r="R1374" s="363">
        <v>8353.6323300000004</v>
      </c>
    </row>
    <row r="1375" spans="1:18" ht="13.2">
      <c r="A1375" s="364"/>
      <c r="B1375" s="364"/>
      <c r="C1375" s="364"/>
      <c r="D1375" s="359" t="s">
        <v>16</v>
      </c>
      <c r="E1375" s="360">
        <v>13</v>
      </c>
      <c r="F1375" s="361">
        <v>3638.9051800000002</v>
      </c>
      <c r="G1375" s="362">
        <v>543.35597999999993</v>
      </c>
      <c r="H1375" s="362">
        <v>4182.26116</v>
      </c>
      <c r="I1375" s="362">
        <v>6127.8388399999994</v>
      </c>
      <c r="J1375" s="362">
        <v>2508.7545700000001</v>
      </c>
      <c r="K1375" s="362">
        <v>8636.5934099999995</v>
      </c>
      <c r="L1375" s="362">
        <v>43923.395659999995</v>
      </c>
      <c r="M1375" s="362">
        <v>7838.5659100000003</v>
      </c>
      <c r="N1375" s="362">
        <v>51761.961569999999</v>
      </c>
      <c r="O1375" s="362">
        <v>64580.816140000003</v>
      </c>
      <c r="P1375" s="362">
        <v>20292.026999999998</v>
      </c>
      <c r="Q1375" s="362">
        <v>0</v>
      </c>
      <c r="R1375" s="363">
        <v>20292.026999999998</v>
      </c>
    </row>
    <row r="1376" spans="1:18" ht="13.2">
      <c r="A1376" s="364"/>
      <c r="B1376" s="364"/>
      <c r="C1376" s="364"/>
      <c r="D1376" s="364"/>
      <c r="E1376" s="365">
        <v>56</v>
      </c>
      <c r="F1376" s="366">
        <v>2279.77142</v>
      </c>
      <c r="G1376" s="367">
        <v>469.59490999999997</v>
      </c>
      <c r="H1376" s="367">
        <v>2749.3663300000003</v>
      </c>
      <c r="I1376" s="367">
        <v>9593.8994399999992</v>
      </c>
      <c r="J1376" s="367">
        <v>883.45428000000004</v>
      </c>
      <c r="K1376" s="367">
        <v>10477.353720000001</v>
      </c>
      <c r="L1376" s="367">
        <v>72812.091799999995</v>
      </c>
      <c r="M1376" s="367">
        <v>10909.792730000001</v>
      </c>
      <c r="N1376" s="367">
        <v>83721.884529999996</v>
      </c>
      <c r="O1376" s="367">
        <v>96948.604579999999</v>
      </c>
      <c r="P1376" s="367">
        <v>22693.017520000001</v>
      </c>
      <c r="Q1376" s="367">
        <v>9.8019999999999996E-2</v>
      </c>
      <c r="R1376" s="368">
        <v>22693.115539999999</v>
      </c>
    </row>
    <row r="1377" spans="1:18" ht="13.2">
      <c r="A1377" s="364"/>
      <c r="B1377" s="364"/>
      <c r="C1377" s="364"/>
      <c r="D1377" s="359" t="s">
        <v>59</v>
      </c>
      <c r="E1377" s="360">
        <v>20</v>
      </c>
      <c r="F1377" s="361">
        <v>2510.1437700000001</v>
      </c>
      <c r="G1377" s="362">
        <v>15.400879999999999</v>
      </c>
      <c r="H1377" s="362">
        <v>2525.5446499999998</v>
      </c>
      <c r="I1377" s="362">
        <v>3490.8016699999998</v>
      </c>
      <c r="J1377" s="362">
        <v>1154.9520600000001</v>
      </c>
      <c r="K1377" s="362">
        <v>4645.7537300000004</v>
      </c>
      <c r="L1377" s="362">
        <v>48195.150780000004</v>
      </c>
      <c r="M1377" s="362">
        <v>8572.4809100000002</v>
      </c>
      <c r="N1377" s="362">
        <v>56767.631689999995</v>
      </c>
      <c r="O1377" s="362">
        <v>63938.930070000002</v>
      </c>
      <c r="P1377" s="362">
        <v>16126.14969</v>
      </c>
      <c r="Q1377" s="362">
        <v>0.12509000000000001</v>
      </c>
      <c r="R1377" s="363">
        <v>16126.27478</v>
      </c>
    </row>
    <row r="1378" spans="1:18" ht="13.2">
      <c r="A1378" s="364"/>
      <c r="B1378" s="364"/>
      <c r="C1378" s="364"/>
      <c r="D1378" s="359" t="s">
        <v>66</v>
      </c>
      <c r="E1378" s="360">
        <v>35</v>
      </c>
      <c r="F1378" s="361">
        <v>1105.06987</v>
      </c>
      <c r="G1378" s="362">
        <v>30.994820000000001</v>
      </c>
      <c r="H1378" s="362">
        <v>1136.0646899999999</v>
      </c>
      <c r="I1378" s="362">
        <v>5813.4789600000004</v>
      </c>
      <c r="J1378" s="362">
        <v>2930.59213</v>
      </c>
      <c r="K1378" s="362">
        <v>8744.0710899999995</v>
      </c>
      <c r="L1378" s="362">
        <v>73722.388370000001</v>
      </c>
      <c r="M1378" s="362">
        <v>9018.8707799999993</v>
      </c>
      <c r="N1378" s="362">
        <v>82741.259150000013</v>
      </c>
      <c r="O1378" s="362">
        <v>92621.394930000009</v>
      </c>
      <c r="P1378" s="362">
        <v>11766.479720000001</v>
      </c>
      <c r="Q1378" s="362">
        <v>0</v>
      </c>
      <c r="R1378" s="363">
        <v>11766.479720000001</v>
      </c>
    </row>
    <row r="1379" spans="1:18" ht="13.2">
      <c r="A1379" s="364"/>
      <c r="B1379" s="364"/>
      <c r="C1379" s="364"/>
      <c r="D1379" s="364"/>
      <c r="E1379" s="365">
        <v>57</v>
      </c>
      <c r="F1379" s="366">
        <v>110.74467999999999</v>
      </c>
      <c r="G1379" s="367">
        <v>0.11815000000000001</v>
      </c>
      <c r="H1379" s="367">
        <v>110.86283</v>
      </c>
      <c r="I1379" s="367">
        <v>3807.1261</v>
      </c>
      <c r="J1379" s="367">
        <v>243.68098000000001</v>
      </c>
      <c r="K1379" s="367">
        <v>4050.80708</v>
      </c>
      <c r="L1379" s="367">
        <v>2242.5812099999998</v>
      </c>
      <c r="M1379" s="367">
        <v>22.901400000000002</v>
      </c>
      <c r="N1379" s="367">
        <v>2265.48261</v>
      </c>
      <c r="O1379" s="367">
        <v>6427.1525199999996</v>
      </c>
      <c r="P1379" s="367">
        <v>41750.908969999997</v>
      </c>
      <c r="Q1379" s="367">
        <v>4.521E-2</v>
      </c>
      <c r="R1379" s="368">
        <v>41750.954180000001</v>
      </c>
    </row>
    <row r="1380" spans="1:18" ht="13.2">
      <c r="A1380" s="364"/>
      <c r="B1380" s="364"/>
      <c r="C1380" s="364"/>
      <c r="D1380" s="359" t="s">
        <v>62</v>
      </c>
      <c r="E1380" s="360">
        <v>10</v>
      </c>
      <c r="F1380" s="361">
        <v>43198.05629</v>
      </c>
      <c r="G1380" s="362">
        <v>10674.759789999998</v>
      </c>
      <c r="H1380" s="362">
        <v>53872.816079999997</v>
      </c>
      <c r="I1380" s="362">
        <v>106167.69362000001</v>
      </c>
      <c r="J1380" s="362">
        <v>14676.741820000001</v>
      </c>
      <c r="K1380" s="362">
        <v>120844.43544</v>
      </c>
      <c r="L1380" s="362">
        <v>238851.37862</v>
      </c>
      <c r="M1380" s="362">
        <v>80540.252469999992</v>
      </c>
      <c r="N1380" s="362">
        <v>319391.63108999998</v>
      </c>
      <c r="O1380" s="362">
        <v>494108.88261000003</v>
      </c>
      <c r="P1380" s="362">
        <v>1212024.6527799999</v>
      </c>
      <c r="Q1380" s="362">
        <v>123753.28002999999</v>
      </c>
      <c r="R1380" s="363">
        <v>1335777.9328099999</v>
      </c>
    </row>
    <row r="1381" spans="1:18" ht="13.2">
      <c r="A1381" s="364"/>
      <c r="B1381" s="364"/>
      <c r="C1381" s="364"/>
      <c r="D1381" s="359" t="s">
        <v>67</v>
      </c>
      <c r="E1381" s="360">
        <v>25</v>
      </c>
      <c r="F1381" s="361">
        <v>81.216639999999998</v>
      </c>
      <c r="G1381" s="362">
        <v>93.29016</v>
      </c>
      <c r="H1381" s="362">
        <v>174.5068</v>
      </c>
      <c r="I1381" s="362">
        <v>10660.096019999999</v>
      </c>
      <c r="J1381" s="362">
        <v>3420.86337</v>
      </c>
      <c r="K1381" s="362">
        <v>14080.95939</v>
      </c>
      <c r="L1381" s="362">
        <v>74937.155549999996</v>
      </c>
      <c r="M1381" s="362">
        <v>8537.3472200000015</v>
      </c>
      <c r="N1381" s="362">
        <v>83474.502769999992</v>
      </c>
      <c r="O1381" s="362">
        <v>97729.968959999998</v>
      </c>
      <c r="P1381" s="362">
        <v>28482.374010000003</v>
      </c>
      <c r="Q1381" s="362">
        <v>0</v>
      </c>
      <c r="R1381" s="363">
        <v>28482.374010000003</v>
      </c>
    </row>
    <row r="1382" spans="1:18" ht="13.2">
      <c r="A1382" s="364"/>
      <c r="B1382" s="364"/>
      <c r="C1382" s="364"/>
      <c r="D1382" s="359" t="s">
        <v>83</v>
      </c>
      <c r="E1382" s="360">
        <v>14</v>
      </c>
      <c r="F1382" s="361">
        <v>52.314929999999997</v>
      </c>
      <c r="G1382" s="362">
        <v>48.219059999999999</v>
      </c>
      <c r="H1382" s="362">
        <v>100.53399</v>
      </c>
      <c r="I1382" s="362">
        <v>2298.3549400000002</v>
      </c>
      <c r="J1382" s="362">
        <v>2165.0221800000004</v>
      </c>
      <c r="K1382" s="362">
        <v>4463.3771200000001</v>
      </c>
      <c r="L1382" s="362">
        <v>23647.39804</v>
      </c>
      <c r="M1382" s="362">
        <v>3679.50578</v>
      </c>
      <c r="N1382" s="362">
        <v>27326.90382</v>
      </c>
      <c r="O1382" s="362">
        <v>31890.81493</v>
      </c>
      <c r="P1382" s="362">
        <v>7969.7163200000005</v>
      </c>
      <c r="Q1382" s="362">
        <v>0</v>
      </c>
      <c r="R1382" s="363">
        <v>7969.7163200000005</v>
      </c>
    </row>
    <row r="1383" spans="1:18" ht="13.2">
      <c r="A1383" s="364"/>
      <c r="B1383" s="364"/>
      <c r="C1383" s="364"/>
      <c r="D1383" s="359" t="s">
        <v>68</v>
      </c>
      <c r="E1383" s="360">
        <v>27</v>
      </c>
      <c r="F1383" s="361">
        <v>120.14400999999999</v>
      </c>
      <c r="G1383" s="362">
        <v>17.984529999999999</v>
      </c>
      <c r="H1383" s="362">
        <v>138.12854000000002</v>
      </c>
      <c r="I1383" s="362">
        <v>2651.3122899999998</v>
      </c>
      <c r="J1383" s="362">
        <v>1196.0106799999999</v>
      </c>
      <c r="K1383" s="362">
        <v>3847.3229700000002</v>
      </c>
      <c r="L1383" s="362">
        <v>33211.114509999999</v>
      </c>
      <c r="M1383" s="362">
        <v>4267.9052699999993</v>
      </c>
      <c r="N1383" s="362">
        <v>37479.019780000002</v>
      </c>
      <c r="O1383" s="362">
        <v>41464.471290000001</v>
      </c>
      <c r="P1383" s="362">
        <v>4028.0074799999998</v>
      </c>
      <c r="Q1383" s="362">
        <v>0</v>
      </c>
      <c r="R1383" s="363">
        <v>4028.0074799999998</v>
      </c>
    </row>
    <row r="1384" spans="1:18" ht="13.2">
      <c r="A1384" s="364"/>
      <c r="B1384" s="364"/>
      <c r="C1384" s="364"/>
      <c r="D1384" s="364"/>
      <c r="E1384" s="365">
        <v>40</v>
      </c>
      <c r="F1384" s="366">
        <v>650.27058</v>
      </c>
      <c r="G1384" s="367">
        <v>689.12156999999991</v>
      </c>
      <c r="H1384" s="367">
        <v>1339.3921499999999</v>
      </c>
      <c r="I1384" s="367">
        <v>3899.8636800000004</v>
      </c>
      <c r="J1384" s="367">
        <v>3380.6651299999999</v>
      </c>
      <c r="K1384" s="367">
        <v>7280.5288099999998</v>
      </c>
      <c r="L1384" s="367">
        <v>73651.428319999992</v>
      </c>
      <c r="M1384" s="367">
        <v>8268.8675000000003</v>
      </c>
      <c r="N1384" s="367">
        <v>81920.295819999999</v>
      </c>
      <c r="O1384" s="367">
        <v>90540.216780000002</v>
      </c>
      <c r="P1384" s="367">
        <v>6675.5629200000003</v>
      </c>
      <c r="Q1384" s="367">
        <v>0</v>
      </c>
      <c r="R1384" s="368">
        <v>6675.5629200000003</v>
      </c>
    </row>
    <row r="1385" spans="1:18" ht="13.2">
      <c r="A1385" s="364"/>
      <c r="B1385" s="364"/>
      <c r="C1385" s="364"/>
      <c r="D1385" s="364"/>
      <c r="E1385" s="365">
        <v>76</v>
      </c>
      <c r="F1385" s="366">
        <v>18772.606820000001</v>
      </c>
      <c r="G1385" s="367">
        <v>3375.0496899999998</v>
      </c>
      <c r="H1385" s="367">
        <v>22147.656510000001</v>
      </c>
      <c r="I1385" s="367">
        <v>9389.7822799999994</v>
      </c>
      <c r="J1385" s="367">
        <v>12760.91611</v>
      </c>
      <c r="K1385" s="367">
        <v>22150.698390000001</v>
      </c>
      <c r="L1385" s="367">
        <v>92689.61851</v>
      </c>
      <c r="M1385" s="367">
        <v>33129.165500000003</v>
      </c>
      <c r="N1385" s="367">
        <v>125818.78401</v>
      </c>
      <c r="O1385" s="367">
        <v>170117.13891000001</v>
      </c>
      <c r="P1385" s="367">
        <v>4704.0557199999994</v>
      </c>
      <c r="Q1385" s="367">
        <v>9.0329099999999993</v>
      </c>
      <c r="R1385" s="368">
        <v>4713.0886300000002</v>
      </c>
    </row>
    <row r="1386" spans="1:18" ht="13.2">
      <c r="A1386" s="364"/>
      <c r="B1386" s="359" t="s">
        <v>17</v>
      </c>
      <c r="C1386" s="359" t="s">
        <v>282</v>
      </c>
      <c r="D1386" s="359" t="s">
        <v>283</v>
      </c>
      <c r="E1386" s="360">
        <v>98</v>
      </c>
      <c r="F1386" s="361">
        <v>83.127769999999998</v>
      </c>
      <c r="G1386" s="362">
        <v>0</v>
      </c>
      <c r="H1386" s="362">
        <v>83.127769999999998</v>
      </c>
      <c r="I1386" s="362">
        <v>1953.87275</v>
      </c>
      <c r="J1386" s="362">
        <v>163.53071</v>
      </c>
      <c r="K1386" s="362">
        <v>2117.40346</v>
      </c>
      <c r="L1386" s="362">
        <v>826.44131999999991</v>
      </c>
      <c r="M1386" s="362">
        <v>28.890709999999999</v>
      </c>
      <c r="N1386" s="362">
        <v>855.33203000000003</v>
      </c>
      <c r="O1386" s="362">
        <v>3055.8632599999996</v>
      </c>
      <c r="P1386" s="362">
        <v>35490.635539999996</v>
      </c>
      <c r="Q1386" s="362">
        <v>0</v>
      </c>
      <c r="R1386" s="363">
        <v>35490.635539999996</v>
      </c>
    </row>
    <row r="1387" spans="1:18" ht="13.2">
      <c r="A1387" s="364"/>
      <c r="B1387" s="359" t="s">
        <v>21</v>
      </c>
      <c r="C1387" s="359" t="s">
        <v>21</v>
      </c>
      <c r="D1387" s="359" t="s">
        <v>21</v>
      </c>
      <c r="E1387" s="360">
        <v>92</v>
      </c>
      <c r="F1387" s="361">
        <v>331.14779999999996</v>
      </c>
      <c r="G1387" s="362">
        <v>2235.0164500000001</v>
      </c>
      <c r="H1387" s="362">
        <v>2566.1642499999998</v>
      </c>
      <c r="I1387" s="362">
        <v>2178.0086000000001</v>
      </c>
      <c r="J1387" s="362">
        <v>934.79419999999993</v>
      </c>
      <c r="K1387" s="362">
        <v>3112.8027999999999</v>
      </c>
      <c r="L1387" s="362">
        <v>2350.93381</v>
      </c>
      <c r="M1387" s="362">
        <v>58.986379999999997</v>
      </c>
      <c r="N1387" s="362">
        <v>2409.9201899999998</v>
      </c>
      <c r="O1387" s="362">
        <v>8088.88724</v>
      </c>
      <c r="P1387" s="362">
        <v>42708.390439999996</v>
      </c>
      <c r="Q1387" s="362">
        <v>306.3</v>
      </c>
      <c r="R1387" s="363">
        <v>43014.690439999998</v>
      </c>
    </row>
    <row r="1388" spans="1:18" ht="13.2">
      <c r="A1388" s="359" t="s">
        <v>453</v>
      </c>
      <c r="B1388" s="359" t="s">
        <v>2</v>
      </c>
      <c r="C1388" s="359" t="s">
        <v>195</v>
      </c>
      <c r="D1388" s="359" t="s">
        <v>196</v>
      </c>
      <c r="E1388" s="360">
        <v>451</v>
      </c>
      <c r="F1388" s="361">
        <v>7734.8040499999997</v>
      </c>
      <c r="G1388" s="362">
        <v>570.34407999999996</v>
      </c>
      <c r="H1388" s="362">
        <v>8305.1481299999996</v>
      </c>
      <c r="I1388" s="362">
        <v>39238.062729999998</v>
      </c>
      <c r="J1388" s="362">
        <v>580.61725999999999</v>
      </c>
      <c r="K1388" s="362">
        <v>39818.679990000004</v>
      </c>
      <c r="L1388" s="362">
        <v>1795.42625</v>
      </c>
      <c r="M1388" s="362">
        <v>42.073370000000004</v>
      </c>
      <c r="N1388" s="362">
        <v>1837.49962</v>
      </c>
      <c r="O1388" s="362">
        <v>49961.327740000001</v>
      </c>
      <c r="P1388" s="362">
        <v>51255.422450000005</v>
      </c>
      <c r="Q1388" s="362">
        <v>30.477169999999997</v>
      </c>
      <c r="R1388" s="363">
        <v>51285.899619999997</v>
      </c>
    </row>
    <row r="1389" spans="1:18" ht="13.2">
      <c r="A1389" s="364"/>
      <c r="B1389" s="359" t="s">
        <v>3</v>
      </c>
      <c r="C1389" s="359" t="s">
        <v>198</v>
      </c>
      <c r="D1389" s="359" t="s">
        <v>198</v>
      </c>
      <c r="E1389" s="360">
        <v>252</v>
      </c>
      <c r="F1389" s="361">
        <v>39375.258759999997</v>
      </c>
      <c r="G1389" s="362">
        <v>5762.37453</v>
      </c>
      <c r="H1389" s="362">
        <v>45137.633289999998</v>
      </c>
      <c r="I1389" s="362">
        <v>122080.16868999999</v>
      </c>
      <c r="J1389" s="362">
        <v>16707.020840000001</v>
      </c>
      <c r="K1389" s="362">
        <v>138787.18953</v>
      </c>
      <c r="L1389" s="362">
        <v>14932.30688</v>
      </c>
      <c r="M1389" s="362">
        <v>3273.3037000000004</v>
      </c>
      <c r="N1389" s="362">
        <v>18205.610579999997</v>
      </c>
      <c r="O1389" s="362">
        <v>202130.43340000001</v>
      </c>
      <c r="P1389" s="362">
        <v>173672.24361</v>
      </c>
      <c r="Q1389" s="362">
        <v>12029.674010000001</v>
      </c>
      <c r="R1389" s="363">
        <v>185701.91761999999</v>
      </c>
    </row>
    <row r="1390" spans="1:18" ht="13.2">
      <c r="A1390" s="364"/>
      <c r="B1390" s="364"/>
      <c r="C1390" s="359" t="s">
        <v>201</v>
      </c>
      <c r="D1390" s="359" t="s">
        <v>202</v>
      </c>
      <c r="E1390" s="360">
        <v>166</v>
      </c>
      <c r="F1390" s="361">
        <v>47752.63867</v>
      </c>
      <c r="G1390" s="362">
        <v>17840.420750000001</v>
      </c>
      <c r="H1390" s="362">
        <v>65593.059420000005</v>
      </c>
      <c r="I1390" s="362">
        <v>140511.36627</v>
      </c>
      <c r="J1390" s="362">
        <v>40178.479359999998</v>
      </c>
      <c r="K1390" s="362">
        <v>180689.84563</v>
      </c>
      <c r="L1390" s="362">
        <v>23615.077350000003</v>
      </c>
      <c r="M1390" s="362">
        <v>18546.328859999998</v>
      </c>
      <c r="N1390" s="362">
        <v>42161.406210000001</v>
      </c>
      <c r="O1390" s="362">
        <v>288444.31125999999</v>
      </c>
      <c r="P1390" s="362">
        <v>198732.63559999998</v>
      </c>
      <c r="Q1390" s="362">
        <v>26943.149859999998</v>
      </c>
      <c r="R1390" s="363">
        <v>225675.78546000001</v>
      </c>
    </row>
    <row r="1391" spans="1:18" ht="13.2">
      <c r="A1391" s="364"/>
      <c r="B1391" s="364"/>
      <c r="C1391" s="364"/>
      <c r="D1391" s="364"/>
      <c r="E1391" s="365">
        <v>196</v>
      </c>
      <c r="F1391" s="366">
        <v>11941.08942</v>
      </c>
      <c r="G1391" s="367">
        <v>2363.5915599999998</v>
      </c>
      <c r="H1391" s="367">
        <v>14304.680980000001</v>
      </c>
      <c r="I1391" s="367">
        <v>28109.059450000001</v>
      </c>
      <c r="J1391" s="367">
        <v>5278.3424699999996</v>
      </c>
      <c r="K1391" s="367">
        <v>33387.401920000004</v>
      </c>
      <c r="L1391" s="367">
        <v>3031.5505800000001</v>
      </c>
      <c r="M1391" s="367">
        <v>1861.9768000000001</v>
      </c>
      <c r="N1391" s="367">
        <v>4893.5273799999995</v>
      </c>
      <c r="O1391" s="367">
        <v>52585.610280000001</v>
      </c>
      <c r="P1391" s="367">
        <v>63537.070380000005</v>
      </c>
      <c r="Q1391" s="367">
        <v>11937.679410000001</v>
      </c>
      <c r="R1391" s="368">
        <v>75474.749790000002</v>
      </c>
    </row>
    <row r="1392" spans="1:18" ht="13.2">
      <c r="A1392" s="364"/>
      <c r="B1392" s="364"/>
      <c r="C1392" s="364"/>
      <c r="D1392" s="364"/>
      <c r="E1392" s="365">
        <v>436</v>
      </c>
      <c r="F1392" s="366">
        <v>7350.6816100000005</v>
      </c>
      <c r="G1392" s="367">
        <v>1740.039</v>
      </c>
      <c r="H1392" s="367">
        <v>9090.7206100000003</v>
      </c>
      <c r="I1392" s="367">
        <v>25106.894660000002</v>
      </c>
      <c r="J1392" s="367">
        <v>5021.6535100000001</v>
      </c>
      <c r="K1392" s="367">
        <v>30128.548170000002</v>
      </c>
      <c r="L1392" s="367">
        <v>1373.7869099999998</v>
      </c>
      <c r="M1392" s="367">
        <v>227.90932999999998</v>
      </c>
      <c r="N1392" s="367">
        <v>1601.69624</v>
      </c>
      <c r="O1392" s="367">
        <v>40820.965020000003</v>
      </c>
      <c r="P1392" s="367">
        <v>46373.605649999998</v>
      </c>
      <c r="Q1392" s="367">
        <v>1249.00317</v>
      </c>
      <c r="R1392" s="368">
        <v>47622.608820000001</v>
      </c>
    </row>
    <row r="1393" spans="1:18" ht="13.2">
      <c r="A1393" s="364"/>
      <c r="B1393" s="364"/>
      <c r="C1393" s="364"/>
      <c r="D1393" s="359" t="s">
        <v>321</v>
      </c>
      <c r="E1393" s="360">
        <v>413</v>
      </c>
      <c r="F1393" s="361">
        <v>12276.551369999999</v>
      </c>
      <c r="G1393" s="362">
        <v>7319.2781100000002</v>
      </c>
      <c r="H1393" s="362">
        <v>19595.82948</v>
      </c>
      <c r="I1393" s="362">
        <v>40746.654600000002</v>
      </c>
      <c r="J1393" s="362">
        <v>7595.9659299999994</v>
      </c>
      <c r="K1393" s="362">
        <v>48342.62053</v>
      </c>
      <c r="L1393" s="362">
        <v>2775.0386000000003</v>
      </c>
      <c r="M1393" s="362">
        <v>798.05128000000002</v>
      </c>
      <c r="N1393" s="362">
        <v>3573.08988</v>
      </c>
      <c r="O1393" s="362">
        <v>71511.53989</v>
      </c>
      <c r="P1393" s="362">
        <v>62697.801460000002</v>
      </c>
      <c r="Q1393" s="362">
        <v>774.09944999999993</v>
      </c>
      <c r="R1393" s="363">
        <v>63471.900909999997</v>
      </c>
    </row>
    <row r="1394" spans="1:18" ht="13.2">
      <c r="A1394" s="364"/>
      <c r="B1394" s="359" t="s">
        <v>203</v>
      </c>
      <c r="C1394" s="359" t="s">
        <v>205</v>
      </c>
      <c r="D1394" s="359" t="s">
        <v>205</v>
      </c>
      <c r="E1394" s="360">
        <v>444</v>
      </c>
      <c r="F1394" s="361">
        <v>10563.348239999999</v>
      </c>
      <c r="G1394" s="362">
        <v>714.64359000000002</v>
      </c>
      <c r="H1394" s="362">
        <v>11277.991830000001</v>
      </c>
      <c r="I1394" s="362">
        <v>45103.065310000005</v>
      </c>
      <c r="J1394" s="362">
        <v>4268.0736900000002</v>
      </c>
      <c r="K1394" s="362">
        <v>49371.139000000003</v>
      </c>
      <c r="L1394" s="362">
        <v>2850.6399500000002</v>
      </c>
      <c r="M1394" s="362">
        <v>690.72471999999993</v>
      </c>
      <c r="N1394" s="362">
        <v>3541.3646699999999</v>
      </c>
      <c r="O1394" s="362">
        <v>64190.495499999997</v>
      </c>
      <c r="P1394" s="362">
        <v>54739.454259999999</v>
      </c>
      <c r="Q1394" s="362">
        <v>723.62843000000009</v>
      </c>
      <c r="R1394" s="363">
        <v>55463.082689999996</v>
      </c>
    </row>
    <row r="1395" spans="1:18" ht="13.2">
      <c r="A1395" s="364"/>
      <c r="B1395" s="364"/>
      <c r="C1395" s="359" t="s">
        <v>326</v>
      </c>
      <c r="D1395" s="359" t="s">
        <v>327</v>
      </c>
      <c r="E1395" s="360">
        <v>446</v>
      </c>
      <c r="F1395" s="361">
        <v>11814.76951</v>
      </c>
      <c r="G1395" s="362">
        <v>6926.9084199999998</v>
      </c>
      <c r="H1395" s="362">
        <v>18741.677929999998</v>
      </c>
      <c r="I1395" s="362">
        <v>41943.234020000004</v>
      </c>
      <c r="J1395" s="362">
        <v>7980.2714400000004</v>
      </c>
      <c r="K1395" s="362">
        <v>49923.50546</v>
      </c>
      <c r="L1395" s="362">
        <v>12694.355460000001</v>
      </c>
      <c r="M1395" s="362">
        <v>4981.8537999999999</v>
      </c>
      <c r="N1395" s="362">
        <v>17676.209260000003</v>
      </c>
      <c r="O1395" s="362">
        <v>86341.392650000009</v>
      </c>
      <c r="P1395" s="362">
        <v>23730.4054</v>
      </c>
      <c r="Q1395" s="362">
        <v>935.72743999999989</v>
      </c>
      <c r="R1395" s="363">
        <v>24666.132839999998</v>
      </c>
    </row>
    <row r="1396" spans="1:18" ht="13.2">
      <c r="A1396" s="364"/>
      <c r="B1396" s="359" t="s">
        <v>5</v>
      </c>
      <c r="C1396" s="359" t="s">
        <v>5</v>
      </c>
      <c r="D1396" s="359" t="s">
        <v>5</v>
      </c>
      <c r="E1396" s="360">
        <v>3</v>
      </c>
      <c r="F1396" s="361">
        <v>150838.06931999998</v>
      </c>
      <c r="G1396" s="362">
        <v>82532.502819999994</v>
      </c>
      <c r="H1396" s="362">
        <v>233370.57213999997</v>
      </c>
      <c r="I1396" s="362">
        <v>240537.49638</v>
      </c>
      <c r="J1396" s="362">
        <v>123812.42903</v>
      </c>
      <c r="K1396" s="362">
        <v>364349.92541000003</v>
      </c>
      <c r="L1396" s="362">
        <v>35945.829850000002</v>
      </c>
      <c r="M1396" s="362">
        <v>42318.624520000005</v>
      </c>
      <c r="N1396" s="362">
        <v>78264.454370000007</v>
      </c>
      <c r="O1396" s="362">
        <v>675984.9519199999</v>
      </c>
      <c r="P1396" s="362">
        <v>914010.99875000003</v>
      </c>
      <c r="Q1396" s="362">
        <v>241172.48423</v>
      </c>
      <c r="R1396" s="363">
        <v>1155183.4829800001</v>
      </c>
    </row>
    <row r="1397" spans="1:18" ht="13.2">
      <c r="A1397" s="364"/>
      <c r="B1397" s="364"/>
      <c r="C1397" s="364"/>
      <c r="D1397" s="364"/>
      <c r="E1397" s="365">
        <v>4</v>
      </c>
      <c r="F1397" s="366">
        <v>8507.5902799999985</v>
      </c>
      <c r="G1397" s="367">
        <v>2409.28053</v>
      </c>
      <c r="H1397" s="367">
        <v>10916.87081</v>
      </c>
      <c r="I1397" s="367">
        <v>35751.853999999999</v>
      </c>
      <c r="J1397" s="367">
        <v>6269.8673699999999</v>
      </c>
      <c r="K1397" s="367">
        <v>42021.721369999999</v>
      </c>
      <c r="L1397" s="367">
        <v>2338.38103</v>
      </c>
      <c r="M1397" s="367">
        <v>1329.7384299999999</v>
      </c>
      <c r="N1397" s="367">
        <v>3668.1194599999999</v>
      </c>
      <c r="O1397" s="367">
        <v>56606.711640000001</v>
      </c>
      <c r="P1397" s="367">
        <v>73998.358349999995</v>
      </c>
      <c r="Q1397" s="367">
        <v>3765.8148200000001</v>
      </c>
      <c r="R1397" s="368">
        <v>77764.173169999995</v>
      </c>
    </row>
    <row r="1398" spans="1:18" ht="13.2">
      <c r="A1398" s="364"/>
      <c r="B1398" s="364"/>
      <c r="C1398" s="364"/>
      <c r="D1398" s="364"/>
      <c r="E1398" s="365">
        <v>230</v>
      </c>
      <c r="F1398" s="366">
        <v>12683.6756</v>
      </c>
      <c r="G1398" s="367">
        <v>1935.9952700000001</v>
      </c>
      <c r="H1398" s="367">
        <v>14619.67087</v>
      </c>
      <c r="I1398" s="367">
        <v>52930.7212</v>
      </c>
      <c r="J1398" s="367">
        <v>20666.583059999997</v>
      </c>
      <c r="K1398" s="367">
        <v>73597.304260000004</v>
      </c>
      <c r="L1398" s="367">
        <v>4551.2177599999995</v>
      </c>
      <c r="M1398" s="367">
        <v>2508.2418199999997</v>
      </c>
      <c r="N1398" s="367">
        <v>7059.4595799999997</v>
      </c>
      <c r="O1398" s="367">
        <v>95276.434709999987</v>
      </c>
      <c r="P1398" s="367">
        <v>81899.247090000004</v>
      </c>
      <c r="Q1398" s="367">
        <v>6781.2139900000002</v>
      </c>
      <c r="R1398" s="368">
        <v>88680.461079999994</v>
      </c>
    </row>
    <row r="1399" spans="1:18" ht="13.2">
      <c r="A1399" s="364"/>
      <c r="B1399" s="364"/>
      <c r="C1399" s="364"/>
      <c r="D1399" s="364"/>
      <c r="E1399" s="365">
        <v>353</v>
      </c>
      <c r="F1399" s="366">
        <v>0</v>
      </c>
      <c r="G1399" s="367">
        <v>0</v>
      </c>
      <c r="H1399" s="367">
        <v>0</v>
      </c>
      <c r="I1399" s="367">
        <v>56.430750000000003</v>
      </c>
      <c r="J1399" s="367">
        <v>1.5970000000000002E-2</v>
      </c>
      <c r="K1399" s="367">
        <v>56.446719999999999</v>
      </c>
      <c r="L1399" s="367">
        <v>5.6999999999999998E-4</v>
      </c>
      <c r="M1399" s="367">
        <v>0</v>
      </c>
      <c r="N1399" s="367">
        <v>5.6999999999999998E-4</v>
      </c>
      <c r="O1399" s="367">
        <v>56.447290000000002</v>
      </c>
      <c r="P1399" s="367">
        <v>330.73008000000004</v>
      </c>
      <c r="Q1399" s="367">
        <v>18.365919999999999</v>
      </c>
      <c r="R1399" s="368">
        <v>349.096</v>
      </c>
    </row>
    <row r="1400" spans="1:18" ht="13.2">
      <c r="A1400" s="364"/>
      <c r="B1400" s="364"/>
      <c r="C1400" s="364"/>
      <c r="D1400" s="359" t="s">
        <v>207</v>
      </c>
      <c r="E1400" s="360">
        <v>424</v>
      </c>
      <c r="F1400" s="361">
        <v>12500.93081</v>
      </c>
      <c r="G1400" s="362">
        <v>2365.2630399999998</v>
      </c>
      <c r="H1400" s="362">
        <v>14866.19385</v>
      </c>
      <c r="I1400" s="362">
        <v>46276.54621</v>
      </c>
      <c r="J1400" s="362">
        <v>11764.341279999999</v>
      </c>
      <c r="K1400" s="362">
        <v>58040.887490000001</v>
      </c>
      <c r="L1400" s="362">
        <v>3522.21623</v>
      </c>
      <c r="M1400" s="362">
        <v>1009.8982600000001</v>
      </c>
      <c r="N1400" s="362">
        <v>4532.1144899999999</v>
      </c>
      <c r="O1400" s="362">
        <v>77439.195829999997</v>
      </c>
      <c r="P1400" s="362">
        <v>61782.445599999999</v>
      </c>
      <c r="Q1400" s="362">
        <v>1790.9232299999999</v>
      </c>
      <c r="R1400" s="363">
        <v>63573.368829999999</v>
      </c>
    </row>
    <row r="1401" spans="1:18" ht="13.2">
      <c r="A1401" s="364"/>
      <c r="B1401" s="364"/>
      <c r="C1401" s="364"/>
      <c r="D1401" s="359" t="s">
        <v>208</v>
      </c>
      <c r="E1401" s="360">
        <v>362</v>
      </c>
      <c r="F1401" s="361">
        <v>8585.932060000001</v>
      </c>
      <c r="G1401" s="362">
        <v>1162.8274199999998</v>
      </c>
      <c r="H1401" s="362">
        <v>9748.7594800000006</v>
      </c>
      <c r="I1401" s="362">
        <v>60239.85959</v>
      </c>
      <c r="J1401" s="362">
        <v>11508.33815</v>
      </c>
      <c r="K1401" s="362">
        <v>71748.197739999989</v>
      </c>
      <c r="L1401" s="362">
        <v>3213.1750200000001</v>
      </c>
      <c r="M1401" s="362">
        <v>913.34311000000002</v>
      </c>
      <c r="N1401" s="362">
        <v>4126.5181299999995</v>
      </c>
      <c r="O1401" s="362">
        <v>85623.475349999993</v>
      </c>
      <c r="P1401" s="362">
        <v>61459.279399999999</v>
      </c>
      <c r="Q1401" s="362">
        <v>952.61580000000004</v>
      </c>
      <c r="R1401" s="363">
        <v>62411.895200000006</v>
      </c>
    </row>
    <row r="1402" spans="1:18" ht="13.2">
      <c r="A1402" s="364"/>
      <c r="B1402" s="364"/>
      <c r="C1402" s="364"/>
      <c r="D1402" s="359" t="s">
        <v>59</v>
      </c>
      <c r="E1402" s="360">
        <v>5</v>
      </c>
      <c r="F1402" s="361">
        <v>15672.757880000001</v>
      </c>
      <c r="G1402" s="362">
        <v>1808.9081200000001</v>
      </c>
      <c r="H1402" s="362">
        <v>17481.666000000001</v>
      </c>
      <c r="I1402" s="362">
        <v>55289.913679999998</v>
      </c>
      <c r="J1402" s="362">
        <v>14188.320300000001</v>
      </c>
      <c r="K1402" s="362">
        <v>69478.233980000005</v>
      </c>
      <c r="L1402" s="362">
        <v>3730.2587200000003</v>
      </c>
      <c r="M1402" s="362">
        <v>3148.8282999999997</v>
      </c>
      <c r="N1402" s="362">
        <v>6879.0870199999999</v>
      </c>
      <c r="O1402" s="362">
        <v>93838.986999999994</v>
      </c>
      <c r="P1402" s="362">
        <v>77392.418129999991</v>
      </c>
      <c r="Q1402" s="362">
        <v>1165.6825200000001</v>
      </c>
      <c r="R1402" s="363">
        <v>78558.100650000008</v>
      </c>
    </row>
    <row r="1403" spans="1:18" ht="13.2">
      <c r="A1403" s="364"/>
      <c r="B1403" s="364"/>
      <c r="C1403" s="364"/>
      <c r="D1403" s="359" t="s">
        <v>209</v>
      </c>
      <c r="E1403" s="360">
        <v>361</v>
      </c>
      <c r="F1403" s="361">
        <v>10843.9858</v>
      </c>
      <c r="G1403" s="362">
        <v>4289.9967800000004</v>
      </c>
      <c r="H1403" s="362">
        <v>15133.98258</v>
      </c>
      <c r="I1403" s="362">
        <v>57291.41863</v>
      </c>
      <c r="J1403" s="362">
        <v>16403.287700000001</v>
      </c>
      <c r="K1403" s="362">
        <v>73694.706330000001</v>
      </c>
      <c r="L1403" s="362">
        <v>4078.3335400000001</v>
      </c>
      <c r="M1403" s="362">
        <v>884.38804000000005</v>
      </c>
      <c r="N1403" s="362">
        <v>4962.7215800000004</v>
      </c>
      <c r="O1403" s="362">
        <v>93791.410489999995</v>
      </c>
      <c r="P1403" s="362">
        <v>77357.742459999994</v>
      </c>
      <c r="Q1403" s="362">
        <v>4949.6584400000002</v>
      </c>
      <c r="R1403" s="363">
        <v>82307.400900000008</v>
      </c>
    </row>
    <row r="1404" spans="1:18" ht="13.2">
      <c r="A1404" s="364"/>
      <c r="B1404" s="364"/>
      <c r="C1404" s="364"/>
      <c r="D1404" s="359" t="s">
        <v>212</v>
      </c>
      <c r="E1404" s="360">
        <v>119</v>
      </c>
      <c r="F1404" s="361">
        <v>21672.526379999999</v>
      </c>
      <c r="G1404" s="362">
        <v>14181.804099999999</v>
      </c>
      <c r="H1404" s="362">
        <v>35854.330479999997</v>
      </c>
      <c r="I1404" s="362">
        <v>129283.34254000001</v>
      </c>
      <c r="J1404" s="362">
        <v>65902.162689999997</v>
      </c>
      <c r="K1404" s="362">
        <v>195185.50522999998</v>
      </c>
      <c r="L1404" s="362">
        <v>15070.225210000001</v>
      </c>
      <c r="M1404" s="362">
        <v>18625.619579999999</v>
      </c>
      <c r="N1404" s="362">
        <v>33695.844789999996</v>
      </c>
      <c r="O1404" s="362">
        <v>264735.68050000002</v>
      </c>
      <c r="P1404" s="362">
        <v>196419.83113999999</v>
      </c>
      <c r="Q1404" s="362">
        <v>13637.413929999999</v>
      </c>
      <c r="R1404" s="363">
        <v>210057.24507</v>
      </c>
    </row>
    <row r="1405" spans="1:18" ht="13.2">
      <c r="A1405" s="364"/>
      <c r="B1405" s="364"/>
      <c r="C1405" s="364"/>
      <c r="D1405" s="364"/>
      <c r="E1405" s="365">
        <v>434</v>
      </c>
      <c r="F1405" s="366">
        <v>7357.0317000000005</v>
      </c>
      <c r="G1405" s="367">
        <v>6610.0878000000002</v>
      </c>
      <c r="H1405" s="367">
        <v>13967.119500000001</v>
      </c>
      <c r="I1405" s="367">
        <v>29632.536039999999</v>
      </c>
      <c r="J1405" s="367">
        <v>15226.55385</v>
      </c>
      <c r="K1405" s="367">
        <v>44859.089890000003</v>
      </c>
      <c r="L1405" s="367">
        <v>1887.03243</v>
      </c>
      <c r="M1405" s="367">
        <v>310.79268000000002</v>
      </c>
      <c r="N1405" s="367">
        <v>2197.8251099999998</v>
      </c>
      <c r="O1405" s="367">
        <v>61024.034500000002</v>
      </c>
      <c r="P1405" s="367">
        <v>47335.4643</v>
      </c>
      <c r="Q1405" s="367">
        <v>7399.3740699999998</v>
      </c>
      <c r="R1405" s="368">
        <v>54734.838369999998</v>
      </c>
    </row>
    <row r="1406" spans="1:18" ht="13.2">
      <c r="A1406" s="364"/>
      <c r="B1406" s="364"/>
      <c r="C1406" s="359" t="s">
        <v>214</v>
      </c>
      <c r="D1406" s="359" t="s">
        <v>214</v>
      </c>
      <c r="E1406" s="360">
        <v>242</v>
      </c>
      <c r="F1406" s="361">
        <v>5700.2051100000008</v>
      </c>
      <c r="G1406" s="362">
        <v>367.30991999999998</v>
      </c>
      <c r="H1406" s="362">
        <v>6067.5150300000005</v>
      </c>
      <c r="I1406" s="362">
        <v>25605.275170000001</v>
      </c>
      <c r="J1406" s="362">
        <v>10557.731039999999</v>
      </c>
      <c r="K1406" s="362">
        <v>36163.00621</v>
      </c>
      <c r="L1406" s="362">
        <v>3639.3517900000002</v>
      </c>
      <c r="M1406" s="362">
        <v>5773.1545300000007</v>
      </c>
      <c r="N1406" s="362">
        <v>9412.5063200000004</v>
      </c>
      <c r="O1406" s="362">
        <v>51643.027560000002</v>
      </c>
      <c r="P1406" s="362">
        <v>50517.402560000002</v>
      </c>
      <c r="Q1406" s="362">
        <v>694.99199999999996</v>
      </c>
      <c r="R1406" s="363">
        <v>51212.394560000001</v>
      </c>
    </row>
    <row r="1407" spans="1:18" ht="13.2">
      <c r="A1407" s="364"/>
      <c r="B1407" s="364"/>
      <c r="C1407" s="359" t="s">
        <v>215</v>
      </c>
      <c r="D1407" s="359" t="s">
        <v>216</v>
      </c>
      <c r="E1407" s="360">
        <v>370</v>
      </c>
      <c r="F1407" s="361">
        <v>3251.9428800000001</v>
      </c>
      <c r="G1407" s="362">
        <v>1447.2966899999999</v>
      </c>
      <c r="H1407" s="362">
        <v>4699.2395700000006</v>
      </c>
      <c r="I1407" s="362">
        <v>26308.38463</v>
      </c>
      <c r="J1407" s="362">
        <v>11030.0388</v>
      </c>
      <c r="K1407" s="362">
        <v>37338.423430000003</v>
      </c>
      <c r="L1407" s="362">
        <v>454.78042999999997</v>
      </c>
      <c r="M1407" s="362">
        <v>254.97245000000001</v>
      </c>
      <c r="N1407" s="362">
        <v>709.75288</v>
      </c>
      <c r="O1407" s="362">
        <v>42747.41588</v>
      </c>
      <c r="P1407" s="362">
        <v>42909.411180000003</v>
      </c>
      <c r="Q1407" s="362">
        <v>2913.9739</v>
      </c>
      <c r="R1407" s="363">
        <v>45823.38508</v>
      </c>
    </row>
    <row r="1408" spans="1:18" ht="13.2">
      <c r="A1408" s="364"/>
      <c r="B1408" s="359" t="s">
        <v>6</v>
      </c>
      <c r="C1408" s="359" t="s">
        <v>219</v>
      </c>
      <c r="D1408" s="359" t="s">
        <v>6</v>
      </c>
      <c r="E1408" s="360">
        <v>301</v>
      </c>
      <c r="F1408" s="361">
        <v>33762.587679999997</v>
      </c>
      <c r="G1408" s="362">
        <v>1353.8973500000002</v>
      </c>
      <c r="H1408" s="362">
        <v>35116.485030000003</v>
      </c>
      <c r="I1408" s="362">
        <v>94729.86301999999</v>
      </c>
      <c r="J1408" s="362">
        <v>8132.0114000000003</v>
      </c>
      <c r="K1408" s="362">
        <v>102861.87442000001</v>
      </c>
      <c r="L1408" s="362">
        <v>5482.3028099999992</v>
      </c>
      <c r="M1408" s="362">
        <v>2281.3899500000002</v>
      </c>
      <c r="N1408" s="362">
        <v>7763.6927599999999</v>
      </c>
      <c r="O1408" s="362">
        <v>145742.05220999999</v>
      </c>
      <c r="P1408" s="362">
        <v>111944.90595</v>
      </c>
      <c r="Q1408" s="362">
        <v>8027.7028499999997</v>
      </c>
      <c r="R1408" s="363">
        <v>119972.6088</v>
      </c>
    </row>
    <row r="1409" spans="1:18" ht="13.2">
      <c r="A1409" s="364"/>
      <c r="B1409" s="359" t="s">
        <v>7</v>
      </c>
      <c r="C1409" s="359" t="s">
        <v>7</v>
      </c>
      <c r="D1409" s="359" t="s">
        <v>7</v>
      </c>
      <c r="E1409" s="360">
        <v>160</v>
      </c>
      <c r="F1409" s="361">
        <v>23054.273129999998</v>
      </c>
      <c r="G1409" s="362">
        <v>8086.4418299999998</v>
      </c>
      <c r="H1409" s="362">
        <v>31140.714960000001</v>
      </c>
      <c r="I1409" s="362">
        <v>83389.229359999998</v>
      </c>
      <c r="J1409" s="362">
        <v>18471.78514</v>
      </c>
      <c r="K1409" s="362">
        <v>101861.0145</v>
      </c>
      <c r="L1409" s="362">
        <v>11091.42827</v>
      </c>
      <c r="M1409" s="362">
        <v>5951.3422199999995</v>
      </c>
      <c r="N1409" s="362">
        <v>17042.770489999999</v>
      </c>
      <c r="O1409" s="362">
        <v>150044.49995</v>
      </c>
      <c r="P1409" s="362">
        <v>159350.60900999999</v>
      </c>
      <c r="Q1409" s="362">
        <v>24913.914379999998</v>
      </c>
      <c r="R1409" s="363">
        <v>184264.52338999999</v>
      </c>
    </row>
    <row r="1410" spans="1:18" ht="13.2">
      <c r="A1410" s="364"/>
      <c r="B1410" s="364"/>
      <c r="C1410" s="364"/>
      <c r="D1410" s="364"/>
      <c r="E1410" s="365">
        <v>324</v>
      </c>
      <c r="F1410" s="366">
        <v>4812.10934</v>
      </c>
      <c r="G1410" s="367">
        <v>1175.40852</v>
      </c>
      <c r="H1410" s="367">
        <v>5987.5178599999999</v>
      </c>
      <c r="I1410" s="367">
        <v>50158.508540000003</v>
      </c>
      <c r="J1410" s="367">
        <v>12118.91987</v>
      </c>
      <c r="K1410" s="367">
        <v>62277.428409999993</v>
      </c>
      <c r="L1410" s="367">
        <v>2325.5738199999996</v>
      </c>
      <c r="M1410" s="367">
        <v>1176.9168200000001</v>
      </c>
      <c r="N1410" s="367">
        <v>3502.49064</v>
      </c>
      <c r="O1410" s="367">
        <v>71767.436909999989</v>
      </c>
      <c r="P1410" s="367">
        <v>87907.20968</v>
      </c>
      <c r="Q1410" s="367">
        <v>7876.4685899999995</v>
      </c>
      <c r="R1410" s="368">
        <v>95783.678269999989</v>
      </c>
    </row>
    <row r="1411" spans="1:18" ht="13.2">
      <c r="A1411" s="364"/>
      <c r="B1411" s="364"/>
      <c r="C1411" s="359" t="s">
        <v>220</v>
      </c>
      <c r="D1411" s="359" t="s">
        <v>220</v>
      </c>
      <c r="E1411" s="360">
        <v>401</v>
      </c>
      <c r="F1411" s="361">
        <v>19969.73069</v>
      </c>
      <c r="G1411" s="362">
        <v>283.65282999999999</v>
      </c>
      <c r="H1411" s="362">
        <v>20253.383519999999</v>
      </c>
      <c r="I1411" s="362">
        <v>33615.193100000004</v>
      </c>
      <c r="J1411" s="362">
        <v>807.39923999999996</v>
      </c>
      <c r="K1411" s="362">
        <v>34422.592340000003</v>
      </c>
      <c r="L1411" s="362">
        <v>412.60809</v>
      </c>
      <c r="M1411" s="362">
        <v>7.8413599999999999</v>
      </c>
      <c r="N1411" s="362">
        <v>420.44945000000001</v>
      </c>
      <c r="O1411" s="362">
        <v>55096.425310000006</v>
      </c>
      <c r="P1411" s="362">
        <v>44496.036180000003</v>
      </c>
      <c r="Q1411" s="362">
        <v>494.77274999999997</v>
      </c>
      <c r="R1411" s="363">
        <v>44990.808929999999</v>
      </c>
    </row>
    <row r="1412" spans="1:18" ht="13.2">
      <c r="A1412" s="364"/>
      <c r="B1412" s="364"/>
      <c r="C1412" s="359" t="s">
        <v>221</v>
      </c>
      <c r="D1412" s="359" t="s">
        <v>221</v>
      </c>
      <c r="E1412" s="360">
        <v>161</v>
      </c>
      <c r="F1412" s="361">
        <v>24835.429479999999</v>
      </c>
      <c r="G1412" s="362">
        <v>3949.8850000000002</v>
      </c>
      <c r="H1412" s="362">
        <v>28785.314480000001</v>
      </c>
      <c r="I1412" s="362">
        <v>63168.077939999996</v>
      </c>
      <c r="J1412" s="362">
        <v>6001.6392400000004</v>
      </c>
      <c r="K1412" s="362">
        <v>69169.717180000007</v>
      </c>
      <c r="L1412" s="362">
        <v>1912.3520700000001</v>
      </c>
      <c r="M1412" s="362">
        <v>2531.5798100000002</v>
      </c>
      <c r="N1412" s="362">
        <v>4443.9318800000001</v>
      </c>
      <c r="O1412" s="362">
        <v>102398.96354000001</v>
      </c>
      <c r="P1412" s="362">
        <v>140116.05644999997</v>
      </c>
      <c r="Q1412" s="362">
        <v>3411.8310499999998</v>
      </c>
      <c r="R1412" s="363">
        <v>143527.88750000001</v>
      </c>
    </row>
    <row r="1413" spans="1:18" ht="13.2">
      <c r="A1413" s="364"/>
      <c r="B1413" s="359" t="s">
        <v>8</v>
      </c>
      <c r="C1413" s="359" t="s">
        <v>222</v>
      </c>
      <c r="D1413" s="359" t="s">
        <v>89</v>
      </c>
      <c r="E1413" s="360">
        <v>12</v>
      </c>
      <c r="F1413" s="361">
        <v>5440.0698000000002</v>
      </c>
      <c r="G1413" s="362">
        <v>5580.5263800000002</v>
      </c>
      <c r="H1413" s="362">
        <v>11020.59618</v>
      </c>
      <c r="I1413" s="362">
        <v>34510.739000000001</v>
      </c>
      <c r="J1413" s="362">
        <v>12826.84245</v>
      </c>
      <c r="K1413" s="362">
        <v>47337.581450000005</v>
      </c>
      <c r="L1413" s="362">
        <v>3047.9992599999996</v>
      </c>
      <c r="M1413" s="362">
        <v>3097.9356499999999</v>
      </c>
      <c r="N1413" s="362">
        <v>6145.9349099999999</v>
      </c>
      <c r="O1413" s="362">
        <v>64504.112540000002</v>
      </c>
      <c r="P1413" s="362">
        <v>55966.677799999998</v>
      </c>
      <c r="Q1413" s="362">
        <v>11544.863740000001</v>
      </c>
      <c r="R1413" s="363">
        <v>67511.541540000006</v>
      </c>
    </row>
    <row r="1414" spans="1:18" ht="13.2">
      <c r="A1414" s="364"/>
      <c r="B1414" s="364"/>
      <c r="C1414" s="364"/>
      <c r="D1414" s="364"/>
      <c r="E1414" s="365">
        <v>335</v>
      </c>
      <c r="F1414" s="366">
        <v>6540.5565900000001</v>
      </c>
      <c r="G1414" s="367">
        <v>3231.5409799999998</v>
      </c>
      <c r="H1414" s="367">
        <v>9772.0975699999999</v>
      </c>
      <c r="I1414" s="367">
        <v>44067.37139</v>
      </c>
      <c r="J1414" s="367">
        <v>17865.431619999999</v>
      </c>
      <c r="K1414" s="367">
        <v>61932.803009999996</v>
      </c>
      <c r="L1414" s="367">
        <v>4318.1140800000003</v>
      </c>
      <c r="M1414" s="367">
        <v>1998.0836399999998</v>
      </c>
      <c r="N1414" s="367">
        <v>6316.1977200000001</v>
      </c>
      <c r="O1414" s="367">
        <v>78021.098299999998</v>
      </c>
      <c r="P1414" s="367">
        <v>70442.506549999991</v>
      </c>
      <c r="Q1414" s="367">
        <v>1497.2656899999999</v>
      </c>
      <c r="R1414" s="368">
        <v>71939.772239999991</v>
      </c>
    </row>
    <row r="1415" spans="1:18" ht="13.2">
      <c r="A1415" s="364"/>
      <c r="B1415" s="364"/>
      <c r="C1415" s="364"/>
      <c r="D1415" s="359" t="s">
        <v>8</v>
      </c>
      <c r="E1415" s="360">
        <v>6</v>
      </c>
      <c r="F1415" s="361">
        <v>2046.7009800000001</v>
      </c>
      <c r="G1415" s="362">
        <v>1530.6467</v>
      </c>
      <c r="H1415" s="362">
        <v>3577.3476800000003</v>
      </c>
      <c r="I1415" s="362">
        <v>23823.551749999999</v>
      </c>
      <c r="J1415" s="362">
        <v>7052.1794600000003</v>
      </c>
      <c r="K1415" s="362">
        <v>30875.731210000002</v>
      </c>
      <c r="L1415" s="362">
        <v>2620.8435899999999</v>
      </c>
      <c r="M1415" s="362">
        <v>2815.5277299999998</v>
      </c>
      <c r="N1415" s="362">
        <v>5436.3713200000002</v>
      </c>
      <c r="O1415" s="362">
        <v>39889.450210000003</v>
      </c>
      <c r="P1415" s="362">
        <v>168563.60761000001</v>
      </c>
      <c r="Q1415" s="362">
        <v>2895.6895199999999</v>
      </c>
      <c r="R1415" s="363">
        <v>171459.29712999999</v>
      </c>
    </row>
    <row r="1416" spans="1:18" ht="13.2">
      <c r="A1416" s="364"/>
      <c r="B1416" s="364"/>
      <c r="C1416" s="364"/>
      <c r="D1416" s="364"/>
      <c r="E1416" s="365">
        <v>8</v>
      </c>
      <c r="F1416" s="366">
        <v>10740.37441</v>
      </c>
      <c r="G1416" s="367">
        <v>5367.3542699999998</v>
      </c>
      <c r="H1416" s="367">
        <v>16107.72868</v>
      </c>
      <c r="I1416" s="367">
        <v>65250.953399999999</v>
      </c>
      <c r="J1416" s="367">
        <v>13386.038550000001</v>
      </c>
      <c r="K1416" s="367">
        <v>78636.991949999996</v>
      </c>
      <c r="L1416" s="367">
        <v>7783.6028099999994</v>
      </c>
      <c r="M1416" s="367">
        <v>2313.45264</v>
      </c>
      <c r="N1416" s="367">
        <v>10097.05545</v>
      </c>
      <c r="O1416" s="367">
        <v>104841.77608</v>
      </c>
      <c r="P1416" s="367">
        <v>93941.036489999999</v>
      </c>
      <c r="Q1416" s="367">
        <v>5771.4201700000003</v>
      </c>
      <c r="R1416" s="368">
        <v>99712.456659999996</v>
      </c>
    </row>
    <row r="1417" spans="1:18" ht="13.2">
      <c r="A1417" s="364"/>
      <c r="B1417" s="364"/>
      <c r="C1417" s="364"/>
      <c r="D1417" s="364"/>
      <c r="E1417" s="365">
        <v>9</v>
      </c>
      <c r="F1417" s="366">
        <v>10197.445810000001</v>
      </c>
      <c r="G1417" s="367">
        <v>14972.264050000002</v>
      </c>
      <c r="H1417" s="367">
        <v>25169.709859999999</v>
      </c>
      <c r="I1417" s="367">
        <v>67406.867939999996</v>
      </c>
      <c r="J1417" s="367">
        <v>13820.44692</v>
      </c>
      <c r="K1417" s="367">
        <v>81227.314859999999</v>
      </c>
      <c r="L1417" s="367">
        <v>6378.4674299999997</v>
      </c>
      <c r="M1417" s="367">
        <v>3469.7633599999999</v>
      </c>
      <c r="N1417" s="367">
        <v>9848.2307899999996</v>
      </c>
      <c r="O1417" s="367">
        <v>116245.25551</v>
      </c>
      <c r="P1417" s="367">
        <v>77923.840580000004</v>
      </c>
      <c r="Q1417" s="367">
        <v>14131.25618</v>
      </c>
      <c r="R1417" s="368">
        <v>92055.09676</v>
      </c>
    </row>
    <row r="1418" spans="1:18" ht="13.2">
      <c r="A1418" s="364"/>
      <c r="B1418" s="364"/>
      <c r="C1418" s="364"/>
      <c r="D1418" s="364"/>
      <c r="E1418" s="365">
        <v>10</v>
      </c>
      <c r="F1418" s="366">
        <v>10560.266</v>
      </c>
      <c r="G1418" s="367">
        <v>2791.60743</v>
      </c>
      <c r="H1418" s="367">
        <v>13351.87343</v>
      </c>
      <c r="I1418" s="367">
        <v>48098.087950000001</v>
      </c>
      <c r="J1418" s="367">
        <v>8628.578019999999</v>
      </c>
      <c r="K1418" s="367">
        <v>56726.665970000002</v>
      </c>
      <c r="L1418" s="367">
        <v>3366.2837100000002</v>
      </c>
      <c r="M1418" s="367">
        <v>4104.6065099999996</v>
      </c>
      <c r="N1418" s="367">
        <v>7470.8902199999993</v>
      </c>
      <c r="O1418" s="367">
        <v>77549.42962000001</v>
      </c>
      <c r="P1418" s="367">
        <v>51646.131270000005</v>
      </c>
      <c r="Q1418" s="367">
        <v>5247.8668899999993</v>
      </c>
      <c r="R1418" s="368">
        <v>56893.998159999996</v>
      </c>
    </row>
    <row r="1419" spans="1:18" ht="13.2">
      <c r="A1419" s="364"/>
      <c r="B1419" s="364"/>
      <c r="C1419" s="364"/>
      <c r="D1419" s="364"/>
      <c r="E1419" s="365">
        <v>11</v>
      </c>
      <c r="F1419" s="366">
        <v>14229.502970000001</v>
      </c>
      <c r="G1419" s="367">
        <v>20672.37328</v>
      </c>
      <c r="H1419" s="367">
        <v>34901.876250000001</v>
      </c>
      <c r="I1419" s="367">
        <v>53672.187520000007</v>
      </c>
      <c r="J1419" s="367">
        <v>13537.18957</v>
      </c>
      <c r="K1419" s="367">
        <v>67209.377090000009</v>
      </c>
      <c r="L1419" s="367">
        <v>7382.0365499999998</v>
      </c>
      <c r="M1419" s="367">
        <v>3823.8723199999999</v>
      </c>
      <c r="N1419" s="367">
        <v>11205.908869999999</v>
      </c>
      <c r="O1419" s="367">
        <v>113317.16220999999</v>
      </c>
      <c r="P1419" s="367">
        <v>72827.14340999999</v>
      </c>
      <c r="Q1419" s="367">
        <v>6027.7823699999999</v>
      </c>
      <c r="R1419" s="368">
        <v>78854.925780000005</v>
      </c>
    </row>
    <row r="1420" spans="1:18" ht="13.2">
      <c r="A1420" s="364"/>
      <c r="B1420" s="364"/>
      <c r="C1420" s="364"/>
      <c r="D1420" s="364"/>
      <c r="E1420" s="365">
        <v>121</v>
      </c>
      <c r="F1420" s="366">
        <v>1132.34031</v>
      </c>
      <c r="G1420" s="367">
        <v>2450.4126499999998</v>
      </c>
      <c r="H1420" s="367">
        <v>3582.7529599999998</v>
      </c>
      <c r="I1420" s="367">
        <v>17733.041559999998</v>
      </c>
      <c r="J1420" s="367">
        <v>3347.2767100000001</v>
      </c>
      <c r="K1420" s="367">
        <v>21080.31827</v>
      </c>
      <c r="L1420" s="367">
        <v>2739.0285800000001</v>
      </c>
      <c r="M1420" s="367">
        <v>2629.8753700000002</v>
      </c>
      <c r="N1420" s="367">
        <v>5368.9039499999999</v>
      </c>
      <c r="O1420" s="367">
        <v>30031.975180000001</v>
      </c>
      <c r="P1420" s="367">
        <v>30221.258170000001</v>
      </c>
      <c r="Q1420" s="367">
        <v>8509.9605399999982</v>
      </c>
      <c r="R1420" s="368">
        <v>38731.218710000001</v>
      </c>
    </row>
    <row r="1421" spans="1:18" ht="13.2">
      <c r="A1421" s="364"/>
      <c r="B1421" s="364"/>
      <c r="C1421" s="364"/>
      <c r="D1421" s="364"/>
      <c r="E1421" s="365">
        <v>133</v>
      </c>
      <c r="F1421" s="366">
        <v>15615.39662</v>
      </c>
      <c r="G1421" s="367">
        <v>12965.75064</v>
      </c>
      <c r="H1421" s="367">
        <v>28581.147260000002</v>
      </c>
      <c r="I1421" s="367">
        <v>77236.458920000005</v>
      </c>
      <c r="J1421" s="367">
        <v>19361.017879999999</v>
      </c>
      <c r="K1421" s="367">
        <v>96597.476800000004</v>
      </c>
      <c r="L1421" s="367">
        <v>9040.0839600000018</v>
      </c>
      <c r="M1421" s="367">
        <v>7452.60059</v>
      </c>
      <c r="N1421" s="367">
        <v>16492.684550000002</v>
      </c>
      <c r="O1421" s="367">
        <v>141671.30861000001</v>
      </c>
      <c r="P1421" s="367">
        <v>115475.62242</v>
      </c>
      <c r="Q1421" s="367">
        <v>7503.2083899999998</v>
      </c>
      <c r="R1421" s="368">
        <v>122978.83081</v>
      </c>
    </row>
    <row r="1422" spans="1:18" ht="13.2">
      <c r="A1422" s="364"/>
      <c r="B1422" s="364"/>
      <c r="C1422" s="364"/>
      <c r="D1422" s="364"/>
      <c r="E1422" s="365">
        <v>322</v>
      </c>
      <c r="F1422" s="366">
        <v>11630.76482</v>
      </c>
      <c r="G1422" s="367">
        <v>18123.856660000001</v>
      </c>
      <c r="H1422" s="367">
        <v>29754.621480000002</v>
      </c>
      <c r="I1422" s="367">
        <v>70573.698700000008</v>
      </c>
      <c r="J1422" s="367">
        <v>34962.640719999996</v>
      </c>
      <c r="K1422" s="367">
        <v>105536.33942</v>
      </c>
      <c r="L1422" s="367">
        <v>15747.661820000001</v>
      </c>
      <c r="M1422" s="367">
        <v>16421.331289999998</v>
      </c>
      <c r="N1422" s="367">
        <v>32168.993109999999</v>
      </c>
      <c r="O1422" s="367">
        <v>167459.95400999999</v>
      </c>
      <c r="P1422" s="367">
        <v>172571.5417</v>
      </c>
      <c r="Q1422" s="367">
        <v>41173.0933</v>
      </c>
      <c r="R1422" s="368">
        <v>213744.63500000001</v>
      </c>
    </row>
    <row r="1423" spans="1:18" ht="13.2">
      <c r="A1423" s="364"/>
      <c r="B1423" s="364"/>
      <c r="C1423" s="364"/>
      <c r="D1423" s="364"/>
      <c r="E1423" s="365">
        <v>329</v>
      </c>
      <c r="F1423" s="366">
        <v>15177.651810000001</v>
      </c>
      <c r="G1423" s="367">
        <v>5030.54108</v>
      </c>
      <c r="H1423" s="367">
        <v>20208.192890000002</v>
      </c>
      <c r="I1423" s="367">
        <v>41669.318570000003</v>
      </c>
      <c r="J1423" s="367">
        <v>9500.9725199999993</v>
      </c>
      <c r="K1423" s="367">
        <v>51170.291090000006</v>
      </c>
      <c r="L1423" s="367">
        <v>3273.0997900000002</v>
      </c>
      <c r="M1423" s="367">
        <v>1024.0927799999999</v>
      </c>
      <c r="N1423" s="367">
        <v>4297.1925700000002</v>
      </c>
      <c r="O1423" s="367">
        <v>75675.676550000004</v>
      </c>
      <c r="P1423" s="367">
        <v>70415.635280000002</v>
      </c>
      <c r="Q1423" s="367">
        <v>3064.04565</v>
      </c>
      <c r="R1423" s="368">
        <v>73479.680930000002</v>
      </c>
    </row>
    <row r="1424" spans="1:18" ht="13.2">
      <c r="A1424" s="364"/>
      <c r="B1424" s="364"/>
      <c r="C1424" s="364"/>
      <c r="D1424" s="364"/>
      <c r="E1424" s="365">
        <v>344</v>
      </c>
      <c r="F1424" s="366">
        <v>5575.3106399999997</v>
      </c>
      <c r="G1424" s="367">
        <v>4021.5280400000001</v>
      </c>
      <c r="H1424" s="367">
        <v>9596.8386799999989</v>
      </c>
      <c r="I1424" s="367">
        <v>21677.154670000004</v>
      </c>
      <c r="J1424" s="367">
        <v>4464.5224600000001</v>
      </c>
      <c r="K1424" s="367">
        <v>26141.67713</v>
      </c>
      <c r="L1424" s="367">
        <v>2220.1135099999997</v>
      </c>
      <c r="M1424" s="367">
        <v>1170.8836999999999</v>
      </c>
      <c r="N1424" s="367">
        <v>3390.99721</v>
      </c>
      <c r="O1424" s="367">
        <v>39129.513020000006</v>
      </c>
      <c r="P1424" s="367">
        <v>45107.047899999998</v>
      </c>
      <c r="Q1424" s="367">
        <v>5612.4686799999999</v>
      </c>
      <c r="R1424" s="368">
        <v>50719.516579999996</v>
      </c>
    </row>
    <row r="1425" spans="1:18" ht="13.2">
      <c r="A1425" s="364"/>
      <c r="B1425" s="364"/>
      <c r="C1425" s="364"/>
      <c r="D1425" s="364"/>
      <c r="E1425" s="365">
        <v>276</v>
      </c>
      <c r="F1425" s="366">
        <v>0</v>
      </c>
      <c r="G1425" s="367">
        <v>0</v>
      </c>
      <c r="H1425" s="367">
        <v>0</v>
      </c>
      <c r="I1425" s="367">
        <v>3.3180900000000002</v>
      </c>
      <c r="J1425" s="367">
        <v>0</v>
      </c>
      <c r="K1425" s="367">
        <v>3.3180900000000002</v>
      </c>
      <c r="L1425" s="367">
        <v>0</v>
      </c>
      <c r="M1425" s="367">
        <v>0</v>
      </c>
      <c r="N1425" s="367">
        <v>0</v>
      </c>
      <c r="O1425" s="367">
        <v>3.3180900000000002</v>
      </c>
      <c r="P1425" s="367">
        <v>20.93169</v>
      </c>
      <c r="Q1425" s="367">
        <v>0</v>
      </c>
      <c r="R1425" s="368">
        <v>20.93169</v>
      </c>
    </row>
    <row r="1426" spans="1:18" ht="13.2">
      <c r="A1426" s="364"/>
      <c r="B1426" s="364"/>
      <c r="C1426" s="364"/>
      <c r="D1426" s="364"/>
      <c r="E1426" s="365">
        <v>284</v>
      </c>
      <c r="F1426" s="366">
        <v>0</v>
      </c>
      <c r="G1426" s="367">
        <v>0</v>
      </c>
      <c r="H1426" s="367">
        <v>0</v>
      </c>
      <c r="I1426" s="367">
        <v>0</v>
      </c>
      <c r="J1426" s="367">
        <v>0</v>
      </c>
      <c r="K1426" s="367">
        <v>0</v>
      </c>
      <c r="L1426" s="367">
        <v>0</v>
      </c>
      <c r="M1426" s="367">
        <v>0</v>
      </c>
      <c r="N1426" s="367">
        <v>0</v>
      </c>
      <c r="O1426" s="367">
        <v>0</v>
      </c>
      <c r="P1426" s="367">
        <v>0.21449000000000001</v>
      </c>
      <c r="Q1426" s="367">
        <v>0</v>
      </c>
      <c r="R1426" s="368">
        <v>0.21449000000000001</v>
      </c>
    </row>
    <row r="1427" spans="1:18" ht="13.2">
      <c r="A1427" s="364"/>
      <c r="B1427" s="364"/>
      <c r="C1427" s="364"/>
      <c r="D1427" s="359" t="s">
        <v>93</v>
      </c>
      <c r="E1427" s="360">
        <v>213</v>
      </c>
      <c r="F1427" s="361">
        <v>3735.6433399999996</v>
      </c>
      <c r="G1427" s="362">
        <v>1609.3873799999999</v>
      </c>
      <c r="H1427" s="362">
        <v>5345.0307199999997</v>
      </c>
      <c r="I1427" s="362">
        <v>21313.35528</v>
      </c>
      <c r="J1427" s="362">
        <v>5948.7110000000002</v>
      </c>
      <c r="K1427" s="362">
        <v>27262.066280000003</v>
      </c>
      <c r="L1427" s="362">
        <v>4411.3471799999998</v>
      </c>
      <c r="M1427" s="362">
        <v>2592.33959</v>
      </c>
      <c r="N1427" s="362">
        <v>7003.6867699999993</v>
      </c>
      <c r="O1427" s="362">
        <v>39610.783770000002</v>
      </c>
      <c r="P1427" s="362">
        <v>47635.933229999995</v>
      </c>
      <c r="Q1427" s="362">
        <v>2846.86114</v>
      </c>
      <c r="R1427" s="363">
        <v>50482.794369999996</v>
      </c>
    </row>
    <row r="1428" spans="1:18" ht="13.2">
      <c r="A1428" s="364"/>
      <c r="B1428" s="364"/>
      <c r="C1428" s="364"/>
      <c r="D1428" s="364"/>
      <c r="E1428" s="365">
        <v>346</v>
      </c>
      <c r="F1428" s="366">
        <v>10578.475369999998</v>
      </c>
      <c r="G1428" s="367">
        <v>2771.06</v>
      </c>
      <c r="H1428" s="367">
        <v>13349.53537</v>
      </c>
      <c r="I1428" s="367">
        <v>59847.067419999999</v>
      </c>
      <c r="J1428" s="367">
        <v>9804.0083200000008</v>
      </c>
      <c r="K1428" s="367">
        <v>69651.07574</v>
      </c>
      <c r="L1428" s="367">
        <v>3154.6108300000001</v>
      </c>
      <c r="M1428" s="367">
        <v>895.95086000000003</v>
      </c>
      <c r="N1428" s="367">
        <v>4050.56169</v>
      </c>
      <c r="O1428" s="367">
        <v>87051.1728</v>
      </c>
      <c r="P1428" s="367">
        <v>63738.622049999998</v>
      </c>
      <c r="Q1428" s="367">
        <v>928.65566000000001</v>
      </c>
      <c r="R1428" s="368">
        <v>64667.277710000002</v>
      </c>
    </row>
    <row r="1429" spans="1:18" ht="13.2">
      <c r="A1429" s="364"/>
      <c r="B1429" s="364"/>
      <c r="C1429" s="364"/>
      <c r="D1429" s="359" t="s">
        <v>91</v>
      </c>
      <c r="E1429" s="360">
        <v>453</v>
      </c>
      <c r="F1429" s="361">
        <v>17698.797170000002</v>
      </c>
      <c r="G1429" s="362">
        <v>15999.605880000001</v>
      </c>
      <c r="H1429" s="362">
        <v>33698.403049999994</v>
      </c>
      <c r="I1429" s="362">
        <v>83572.370909999998</v>
      </c>
      <c r="J1429" s="362">
        <v>55364.317820000004</v>
      </c>
      <c r="K1429" s="362">
        <v>138936.68872999999</v>
      </c>
      <c r="L1429" s="362">
        <v>13825.83452</v>
      </c>
      <c r="M1429" s="362">
        <v>14496.496929999999</v>
      </c>
      <c r="N1429" s="362">
        <v>28322.331449999998</v>
      </c>
      <c r="O1429" s="362">
        <v>200957.42322999999</v>
      </c>
      <c r="P1429" s="362">
        <v>196437.46274000002</v>
      </c>
      <c r="Q1429" s="362">
        <v>43456.981869999996</v>
      </c>
      <c r="R1429" s="363">
        <v>239894.44461000001</v>
      </c>
    </row>
    <row r="1430" spans="1:18" ht="13.2">
      <c r="A1430" s="364"/>
      <c r="B1430" s="359" t="s">
        <v>9</v>
      </c>
      <c r="C1430" s="359" t="s">
        <v>9</v>
      </c>
      <c r="D1430" s="359" t="s">
        <v>9</v>
      </c>
      <c r="E1430" s="360">
        <v>149</v>
      </c>
      <c r="F1430" s="361">
        <v>122692.92022</v>
      </c>
      <c r="G1430" s="362">
        <v>44298.312239999999</v>
      </c>
      <c r="H1430" s="362">
        <v>166991.23246</v>
      </c>
      <c r="I1430" s="362">
        <v>227718.47949999999</v>
      </c>
      <c r="J1430" s="362">
        <v>118493.16364</v>
      </c>
      <c r="K1430" s="362">
        <v>346211.64314</v>
      </c>
      <c r="L1430" s="362">
        <v>17090.465230000002</v>
      </c>
      <c r="M1430" s="362">
        <v>24367.619640000001</v>
      </c>
      <c r="N1430" s="362">
        <v>41458.084869999999</v>
      </c>
      <c r="O1430" s="362">
        <v>554660.96047000005</v>
      </c>
      <c r="P1430" s="362">
        <v>681378.66133999999</v>
      </c>
      <c r="Q1430" s="362">
        <v>61239.572670000001</v>
      </c>
      <c r="R1430" s="363">
        <v>742618.23401000001</v>
      </c>
    </row>
    <row r="1431" spans="1:18" ht="13.2">
      <c r="A1431" s="364"/>
      <c r="B1431" s="364"/>
      <c r="C1431" s="364"/>
      <c r="D1431" s="364"/>
      <c r="E1431" s="365">
        <v>439</v>
      </c>
      <c r="F1431" s="366">
        <v>9058.0386400000007</v>
      </c>
      <c r="G1431" s="367">
        <v>1204.1886200000001</v>
      </c>
      <c r="H1431" s="367">
        <v>10262.22726</v>
      </c>
      <c r="I1431" s="367">
        <v>49764.708549999996</v>
      </c>
      <c r="J1431" s="367">
        <v>20101.670579999998</v>
      </c>
      <c r="K1431" s="367">
        <v>69866.379130000001</v>
      </c>
      <c r="L1431" s="367">
        <v>1504.0096000000001</v>
      </c>
      <c r="M1431" s="367">
        <v>427.78755999999998</v>
      </c>
      <c r="N1431" s="367">
        <v>1931.7971599999998</v>
      </c>
      <c r="O1431" s="367">
        <v>82060.403550000003</v>
      </c>
      <c r="P1431" s="367">
        <v>64596.628669999998</v>
      </c>
      <c r="Q1431" s="367">
        <v>5451.1811699999998</v>
      </c>
      <c r="R1431" s="368">
        <v>70047.809840000002</v>
      </c>
    </row>
    <row r="1432" spans="1:18" ht="13.2">
      <c r="A1432" s="364"/>
      <c r="B1432" s="364"/>
      <c r="C1432" s="364"/>
      <c r="D1432" s="359" t="s">
        <v>225</v>
      </c>
      <c r="E1432" s="360">
        <v>345</v>
      </c>
      <c r="F1432" s="361">
        <v>9805.0096199999989</v>
      </c>
      <c r="G1432" s="362">
        <v>1033.4009000000001</v>
      </c>
      <c r="H1432" s="362">
        <v>10838.410519999999</v>
      </c>
      <c r="I1432" s="362">
        <v>40396.345450000001</v>
      </c>
      <c r="J1432" s="362">
        <v>14521.29608</v>
      </c>
      <c r="K1432" s="362">
        <v>54917.641530000001</v>
      </c>
      <c r="L1432" s="362">
        <v>1591.6250600000001</v>
      </c>
      <c r="M1432" s="362">
        <v>288.02454999999998</v>
      </c>
      <c r="N1432" s="362">
        <v>1879.6496100000002</v>
      </c>
      <c r="O1432" s="362">
        <v>67635.701659999992</v>
      </c>
      <c r="P1432" s="362">
        <v>42535.581009999994</v>
      </c>
      <c r="Q1432" s="362">
        <v>3032.0952200000002</v>
      </c>
      <c r="R1432" s="363">
        <v>45567.676229999997</v>
      </c>
    </row>
    <row r="1433" spans="1:18" ht="13.2">
      <c r="A1433" s="364"/>
      <c r="B1433" s="364"/>
      <c r="C1433" s="364"/>
      <c r="D1433" s="359" t="s">
        <v>226</v>
      </c>
      <c r="E1433" s="360">
        <v>150</v>
      </c>
      <c r="F1433" s="361">
        <v>11649.058070000001</v>
      </c>
      <c r="G1433" s="362">
        <v>1668.6791899999998</v>
      </c>
      <c r="H1433" s="362">
        <v>13317.73726</v>
      </c>
      <c r="I1433" s="362">
        <v>91653.908670000004</v>
      </c>
      <c r="J1433" s="362">
        <v>18206.096809999999</v>
      </c>
      <c r="K1433" s="362">
        <v>109860.00548000001</v>
      </c>
      <c r="L1433" s="362">
        <v>2235.85385</v>
      </c>
      <c r="M1433" s="362">
        <v>1040.25839</v>
      </c>
      <c r="N1433" s="362">
        <v>3276.1122400000004</v>
      </c>
      <c r="O1433" s="362">
        <v>126453.85498</v>
      </c>
      <c r="P1433" s="362">
        <v>67647.806280000004</v>
      </c>
      <c r="Q1433" s="362">
        <v>2841.0218399999999</v>
      </c>
      <c r="R1433" s="363">
        <v>70488.828120000006</v>
      </c>
    </row>
    <row r="1434" spans="1:18" ht="13.2">
      <c r="A1434" s="364"/>
      <c r="B1434" s="364"/>
      <c r="C1434" s="359" t="s">
        <v>375</v>
      </c>
      <c r="D1434" s="359" t="s">
        <v>375</v>
      </c>
      <c r="E1434" s="360">
        <v>188</v>
      </c>
      <c r="F1434" s="361">
        <v>18021.852050000001</v>
      </c>
      <c r="G1434" s="362">
        <v>4822.8711499999999</v>
      </c>
      <c r="H1434" s="362">
        <v>22844.7232</v>
      </c>
      <c r="I1434" s="362">
        <v>106000.31509</v>
      </c>
      <c r="J1434" s="362">
        <v>26989.620500000001</v>
      </c>
      <c r="K1434" s="362">
        <v>132989.93559000001</v>
      </c>
      <c r="L1434" s="362">
        <v>24372.07259</v>
      </c>
      <c r="M1434" s="362">
        <v>11711.321039999999</v>
      </c>
      <c r="N1434" s="362">
        <v>36083.393630000006</v>
      </c>
      <c r="O1434" s="362">
        <v>191918.05241999999</v>
      </c>
      <c r="P1434" s="362">
        <v>49446.091820000001</v>
      </c>
      <c r="Q1434" s="362">
        <v>1236.4083400000002</v>
      </c>
      <c r="R1434" s="363">
        <v>50682.500159999996</v>
      </c>
    </row>
    <row r="1435" spans="1:18" ht="13.2">
      <c r="A1435" s="364"/>
      <c r="B1435" s="364"/>
      <c r="C1435" s="359" t="s">
        <v>227</v>
      </c>
      <c r="D1435" s="359" t="s">
        <v>228</v>
      </c>
      <c r="E1435" s="360">
        <v>153</v>
      </c>
      <c r="F1435" s="361">
        <v>29758.101569999999</v>
      </c>
      <c r="G1435" s="362">
        <v>603.33107999999993</v>
      </c>
      <c r="H1435" s="362">
        <v>30361.432649999999</v>
      </c>
      <c r="I1435" s="362">
        <v>50346.561350000004</v>
      </c>
      <c r="J1435" s="362">
        <v>4804.0411799999993</v>
      </c>
      <c r="K1435" s="362">
        <v>55150.602530000004</v>
      </c>
      <c r="L1435" s="362">
        <v>708.60503000000006</v>
      </c>
      <c r="M1435" s="362">
        <v>489.01175000000001</v>
      </c>
      <c r="N1435" s="362">
        <v>1197.6167800000001</v>
      </c>
      <c r="O1435" s="362">
        <v>86709.651959999988</v>
      </c>
      <c r="P1435" s="362">
        <v>85302.914300000004</v>
      </c>
      <c r="Q1435" s="362">
        <v>13226.890039999998</v>
      </c>
      <c r="R1435" s="363">
        <v>98529.804340000002</v>
      </c>
    </row>
    <row r="1436" spans="1:18" ht="13.2">
      <c r="A1436" s="364"/>
      <c r="B1436" s="359" t="s">
        <v>231</v>
      </c>
      <c r="C1436" s="359" t="s">
        <v>231</v>
      </c>
      <c r="D1436" s="359" t="s">
        <v>231</v>
      </c>
      <c r="E1436" s="360">
        <v>146</v>
      </c>
      <c r="F1436" s="361">
        <v>41053.195909999995</v>
      </c>
      <c r="G1436" s="362">
        <v>2367.44641</v>
      </c>
      <c r="H1436" s="362">
        <v>43420.642319999999</v>
      </c>
      <c r="I1436" s="362">
        <v>123834.68192</v>
      </c>
      <c r="J1436" s="362">
        <v>17155.49566</v>
      </c>
      <c r="K1436" s="362">
        <v>140990.17758000002</v>
      </c>
      <c r="L1436" s="362">
        <v>9254.9964799999998</v>
      </c>
      <c r="M1436" s="362">
        <v>8498.4906999999985</v>
      </c>
      <c r="N1436" s="362">
        <v>17753.48718</v>
      </c>
      <c r="O1436" s="362">
        <v>202164.30708</v>
      </c>
      <c r="P1436" s="362">
        <v>183622.98159000001</v>
      </c>
      <c r="Q1436" s="362">
        <v>3643.7048399999999</v>
      </c>
      <c r="R1436" s="363">
        <v>187266.68643</v>
      </c>
    </row>
    <row r="1437" spans="1:18" ht="13.2">
      <c r="A1437" s="364"/>
      <c r="B1437" s="364"/>
      <c r="C1437" s="364"/>
      <c r="D1437" s="364"/>
      <c r="E1437" s="365">
        <v>425</v>
      </c>
      <c r="F1437" s="366">
        <v>7630.8593099999998</v>
      </c>
      <c r="G1437" s="367">
        <v>596.10639000000003</v>
      </c>
      <c r="H1437" s="367">
        <v>8226.9657000000007</v>
      </c>
      <c r="I1437" s="367">
        <v>77137.905650000001</v>
      </c>
      <c r="J1437" s="367">
        <v>13257.03256</v>
      </c>
      <c r="K1437" s="367">
        <v>90394.938209999993</v>
      </c>
      <c r="L1437" s="367">
        <v>4317.1058800000001</v>
      </c>
      <c r="M1437" s="367">
        <v>840.71778000000006</v>
      </c>
      <c r="N1437" s="367">
        <v>5157.82366</v>
      </c>
      <c r="O1437" s="367">
        <v>103779.72756999999</v>
      </c>
      <c r="P1437" s="367">
        <v>85490.531770000001</v>
      </c>
      <c r="Q1437" s="367">
        <v>115.60942999999999</v>
      </c>
      <c r="R1437" s="368">
        <v>85606.141199999998</v>
      </c>
    </row>
    <row r="1438" spans="1:18" ht="13.2">
      <c r="A1438" s="364"/>
      <c r="B1438" s="364"/>
      <c r="C1438" s="359" t="s">
        <v>232</v>
      </c>
      <c r="D1438" s="359" t="s">
        <v>233</v>
      </c>
      <c r="E1438" s="360">
        <v>135</v>
      </c>
      <c r="F1438" s="361">
        <v>13145.892210000002</v>
      </c>
      <c r="G1438" s="362">
        <v>2033.4739099999999</v>
      </c>
      <c r="H1438" s="362">
        <v>15179.366119999999</v>
      </c>
      <c r="I1438" s="362">
        <v>56705.183039999996</v>
      </c>
      <c r="J1438" s="362">
        <v>8214.9341999999997</v>
      </c>
      <c r="K1438" s="362">
        <v>64920.11724</v>
      </c>
      <c r="L1438" s="362">
        <v>1649.4938200000001</v>
      </c>
      <c r="M1438" s="362">
        <v>3820.3100099999997</v>
      </c>
      <c r="N1438" s="362">
        <v>5469.8038299999998</v>
      </c>
      <c r="O1438" s="362">
        <v>85569.287190000003</v>
      </c>
      <c r="P1438" s="362">
        <v>71868.735159999997</v>
      </c>
      <c r="Q1438" s="362">
        <v>1646.9308000000001</v>
      </c>
      <c r="R1438" s="363">
        <v>73515.665959999998</v>
      </c>
    </row>
    <row r="1439" spans="1:18" ht="13.2">
      <c r="A1439" s="364"/>
      <c r="B1439" s="359" t="s">
        <v>12</v>
      </c>
      <c r="C1439" s="359" t="s">
        <v>234</v>
      </c>
      <c r="D1439" s="359" t="s">
        <v>235</v>
      </c>
      <c r="E1439" s="360">
        <v>129</v>
      </c>
      <c r="F1439" s="361">
        <v>55260.547680000003</v>
      </c>
      <c r="G1439" s="362">
        <v>48025.04782</v>
      </c>
      <c r="H1439" s="362">
        <v>103285.5955</v>
      </c>
      <c r="I1439" s="362">
        <v>76406.640499999994</v>
      </c>
      <c r="J1439" s="362">
        <v>12828.397489999999</v>
      </c>
      <c r="K1439" s="362">
        <v>89235.037989999997</v>
      </c>
      <c r="L1439" s="362">
        <v>13445.963529999999</v>
      </c>
      <c r="M1439" s="362">
        <v>5681.0351700000001</v>
      </c>
      <c r="N1439" s="362">
        <v>19126.9987</v>
      </c>
      <c r="O1439" s="362">
        <v>211647.63219</v>
      </c>
      <c r="P1439" s="362">
        <v>287938.48991</v>
      </c>
      <c r="Q1439" s="362">
        <v>172031.63081999999</v>
      </c>
      <c r="R1439" s="363">
        <v>459970.12073000002</v>
      </c>
    </row>
    <row r="1440" spans="1:18" ht="13.2">
      <c r="A1440" s="364"/>
      <c r="B1440" s="364"/>
      <c r="C1440" s="359" t="s">
        <v>12</v>
      </c>
      <c r="D1440" s="359" t="s">
        <v>12</v>
      </c>
      <c r="E1440" s="360">
        <v>2</v>
      </c>
      <c r="F1440" s="361">
        <v>25620.379410000001</v>
      </c>
      <c r="G1440" s="362">
        <v>12525.42071</v>
      </c>
      <c r="H1440" s="362">
        <v>38145.80012</v>
      </c>
      <c r="I1440" s="362">
        <v>95268.565489999994</v>
      </c>
      <c r="J1440" s="362">
        <v>14182.80235</v>
      </c>
      <c r="K1440" s="362">
        <v>109451.36784000001</v>
      </c>
      <c r="L1440" s="362">
        <v>10060.852730000001</v>
      </c>
      <c r="M1440" s="362">
        <v>8327.9553899999992</v>
      </c>
      <c r="N1440" s="362">
        <v>18388.808120000002</v>
      </c>
      <c r="O1440" s="362">
        <v>165985.97608000002</v>
      </c>
      <c r="P1440" s="362">
        <v>175598.72022999998</v>
      </c>
      <c r="Q1440" s="362">
        <v>11337.9944</v>
      </c>
      <c r="R1440" s="363">
        <v>186936.71463</v>
      </c>
    </row>
    <row r="1441" spans="1:18" ht="13.2">
      <c r="A1441" s="364"/>
      <c r="B1441" s="364"/>
      <c r="C1441" s="364"/>
      <c r="D1441" s="364"/>
      <c r="E1441" s="365">
        <v>432</v>
      </c>
      <c r="F1441" s="366">
        <v>6967.8653800000002</v>
      </c>
      <c r="G1441" s="367">
        <v>1959.55006</v>
      </c>
      <c r="H1441" s="367">
        <v>8927.4154399999989</v>
      </c>
      <c r="I1441" s="367">
        <v>33891.179130000004</v>
      </c>
      <c r="J1441" s="367">
        <v>8867.0804700000008</v>
      </c>
      <c r="K1441" s="367">
        <v>42758.259600000005</v>
      </c>
      <c r="L1441" s="367">
        <v>1247.7873300000001</v>
      </c>
      <c r="M1441" s="367">
        <v>413.02802000000003</v>
      </c>
      <c r="N1441" s="367">
        <v>1660.8153500000001</v>
      </c>
      <c r="O1441" s="367">
        <v>53346.490389999999</v>
      </c>
      <c r="P1441" s="367">
        <v>42843.353229999993</v>
      </c>
      <c r="Q1441" s="367">
        <v>868.26485000000002</v>
      </c>
      <c r="R1441" s="368">
        <v>43711.61808</v>
      </c>
    </row>
    <row r="1442" spans="1:18" ht="13.2">
      <c r="A1442" s="364"/>
      <c r="B1442" s="364"/>
      <c r="C1442" s="364"/>
      <c r="D1442" s="364"/>
      <c r="E1442" s="365">
        <v>333</v>
      </c>
      <c r="F1442" s="366">
        <v>13258.468050000001</v>
      </c>
      <c r="G1442" s="367">
        <v>3541.87392</v>
      </c>
      <c r="H1442" s="367">
        <v>16800.341969999998</v>
      </c>
      <c r="I1442" s="367">
        <v>74699.073359999995</v>
      </c>
      <c r="J1442" s="367">
        <v>27862.644980000001</v>
      </c>
      <c r="K1442" s="367">
        <v>102561.71834000001</v>
      </c>
      <c r="L1442" s="367">
        <v>9493.8803200000002</v>
      </c>
      <c r="M1442" s="367">
        <v>9528.3495700000003</v>
      </c>
      <c r="N1442" s="367">
        <v>19022.229890000002</v>
      </c>
      <c r="O1442" s="367">
        <v>138384.29019999999</v>
      </c>
      <c r="P1442" s="367">
        <v>91820.515379999997</v>
      </c>
      <c r="Q1442" s="367">
        <v>3687.2282500000001</v>
      </c>
      <c r="R1442" s="368">
        <v>95507.743629999997</v>
      </c>
    </row>
    <row r="1443" spans="1:18" ht="13.2">
      <c r="A1443" s="364"/>
      <c r="B1443" s="364"/>
      <c r="C1443" s="359" t="s">
        <v>238</v>
      </c>
      <c r="D1443" s="359" t="s">
        <v>238</v>
      </c>
      <c r="E1443" s="360">
        <v>200</v>
      </c>
      <c r="F1443" s="361">
        <v>9593.2145</v>
      </c>
      <c r="G1443" s="362">
        <v>2544.6352400000001</v>
      </c>
      <c r="H1443" s="362">
        <v>12137.84974</v>
      </c>
      <c r="I1443" s="362">
        <v>67845.938159999991</v>
      </c>
      <c r="J1443" s="362">
        <v>14699.22522</v>
      </c>
      <c r="K1443" s="362">
        <v>82545.163379999998</v>
      </c>
      <c r="L1443" s="362">
        <v>5011.6541299999999</v>
      </c>
      <c r="M1443" s="362">
        <v>4640.8686600000001</v>
      </c>
      <c r="N1443" s="362">
        <v>9652.5227899999991</v>
      </c>
      <c r="O1443" s="362">
        <v>104335.53590999999</v>
      </c>
      <c r="P1443" s="362">
        <v>66055.096149999998</v>
      </c>
      <c r="Q1443" s="362">
        <v>3197.9270099999999</v>
      </c>
      <c r="R1443" s="363">
        <v>69253.023159999997</v>
      </c>
    </row>
    <row r="1444" spans="1:18" ht="13.2">
      <c r="A1444" s="364"/>
      <c r="B1444" s="359" t="s">
        <v>239</v>
      </c>
      <c r="C1444" s="359" t="s">
        <v>240</v>
      </c>
      <c r="D1444" s="359" t="s">
        <v>240</v>
      </c>
      <c r="E1444" s="360">
        <v>342</v>
      </c>
      <c r="F1444" s="361">
        <v>11544.518109999999</v>
      </c>
      <c r="G1444" s="362">
        <v>445.03613000000001</v>
      </c>
      <c r="H1444" s="362">
        <v>11989.554239999999</v>
      </c>
      <c r="I1444" s="362">
        <v>46730.102299999999</v>
      </c>
      <c r="J1444" s="362">
        <v>6412.1270500000001</v>
      </c>
      <c r="K1444" s="362">
        <v>53142.229350000001</v>
      </c>
      <c r="L1444" s="362">
        <v>2554.3826200000003</v>
      </c>
      <c r="M1444" s="362">
        <v>1079.0841599999999</v>
      </c>
      <c r="N1444" s="362">
        <v>3633.4667799999997</v>
      </c>
      <c r="O1444" s="362">
        <v>68765.250370000009</v>
      </c>
      <c r="P1444" s="362">
        <v>109296.16377</v>
      </c>
      <c r="Q1444" s="362">
        <v>2417.7864</v>
      </c>
      <c r="R1444" s="363">
        <v>111713.95017</v>
      </c>
    </row>
    <row r="1445" spans="1:18" ht="13.2">
      <c r="A1445" s="364"/>
      <c r="B1445" s="364"/>
      <c r="C1445" s="364"/>
      <c r="D1445" s="359" t="s">
        <v>241</v>
      </c>
      <c r="E1445" s="360">
        <v>388</v>
      </c>
      <c r="F1445" s="361">
        <v>3784.0118199999997</v>
      </c>
      <c r="G1445" s="362">
        <v>606.53920999999991</v>
      </c>
      <c r="H1445" s="362">
        <v>4390.5510300000005</v>
      </c>
      <c r="I1445" s="362">
        <v>27144.192010000002</v>
      </c>
      <c r="J1445" s="362">
        <v>1232.6216499999998</v>
      </c>
      <c r="K1445" s="362">
        <v>28376.81366</v>
      </c>
      <c r="L1445" s="362">
        <v>554.05982999999992</v>
      </c>
      <c r="M1445" s="362">
        <v>33.366540000000001</v>
      </c>
      <c r="N1445" s="362">
        <v>587.42637000000002</v>
      </c>
      <c r="O1445" s="362">
        <v>33354.791059999996</v>
      </c>
      <c r="P1445" s="362">
        <v>77479.181599999996</v>
      </c>
      <c r="Q1445" s="362">
        <v>4571.8841199999997</v>
      </c>
      <c r="R1445" s="363">
        <v>82051.065719999999</v>
      </c>
    </row>
    <row r="1446" spans="1:18" ht="13.2">
      <c r="A1446" s="364"/>
      <c r="B1446" s="364"/>
      <c r="C1446" s="359" t="s">
        <v>243</v>
      </c>
      <c r="D1446" s="359" t="s">
        <v>391</v>
      </c>
      <c r="E1446" s="360">
        <v>417</v>
      </c>
      <c r="F1446" s="361">
        <v>6768.29558</v>
      </c>
      <c r="G1446" s="362">
        <v>815.48410000000001</v>
      </c>
      <c r="H1446" s="362">
        <v>7583.7796799999996</v>
      </c>
      <c r="I1446" s="362">
        <v>35095.164270000001</v>
      </c>
      <c r="J1446" s="362">
        <v>2656.07852</v>
      </c>
      <c r="K1446" s="362">
        <v>37751.242789999997</v>
      </c>
      <c r="L1446" s="362">
        <v>1194.9229499999999</v>
      </c>
      <c r="M1446" s="362">
        <v>185.13495999999998</v>
      </c>
      <c r="N1446" s="362">
        <v>1380.05791</v>
      </c>
      <c r="O1446" s="362">
        <v>46715.080379999999</v>
      </c>
      <c r="P1446" s="362">
        <v>49448.785029999999</v>
      </c>
      <c r="Q1446" s="362">
        <v>630.28029000000004</v>
      </c>
      <c r="R1446" s="363">
        <v>50079.065320000002</v>
      </c>
    </row>
    <row r="1447" spans="1:18" ht="13.2">
      <c r="A1447" s="364"/>
      <c r="B1447" s="364"/>
      <c r="C1447" s="364"/>
      <c r="D1447" s="359" t="s">
        <v>244</v>
      </c>
      <c r="E1447" s="360">
        <v>297</v>
      </c>
      <c r="F1447" s="361">
        <v>8582.6778200000008</v>
      </c>
      <c r="G1447" s="362">
        <v>2357.7979599999999</v>
      </c>
      <c r="H1447" s="362">
        <v>10940.475779999999</v>
      </c>
      <c r="I1447" s="362">
        <v>72787.293059999996</v>
      </c>
      <c r="J1447" s="362">
        <v>13164.44794</v>
      </c>
      <c r="K1447" s="362">
        <v>85951.740999999995</v>
      </c>
      <c r="L1447" s="362">
        <v>4949.7900999999993</v>
      </c>
      <c r="M1447" s="362">
        <v>1667.3501699999999</v>
      </c>
      <c r="N1447" s="362">
        <v>6617.1402699999999</v>
      </c>
      <c r="O1447" s="362">
        <v>103509.35704999999</v>
      </c>
      <c r="P1447" s="362">
        <v>102456.08817</v>
      </c>
      <c r="Q1447" s="362">
        <v>8537.0293000000001</v>
      </c>
      <c r="R1447" s="363">
        <v>110993.11747</v>
      </c>
    </row>
    <row r="1448" spans="1:18" ht="13.2">
      <c r="A1448" s="364"/>
      <c r="B1448" s="364"/>
      <c r="C1448" s="364"/>
      <c r="D1448" s="359" t="s">
        <v>243</v>
      </c>
      <c r="E1448" s="360">
        <v>147</v>
      </c>
      <c r="F1448" s="361">
        <v>87578.609629999992</v>
      </c>
      <c r="G1448" s="362">
        <v>28044.03832</v>
      </c>
      <c r="H1448" s="362">
        <v>115622.64795</v>
      </c>
      <c r="I1448" s="362">
        <v>200073.3664</v>
      </c>
      <c r="J1448" s="362">
        <v>38776.310859999998</v>
      </c>
      <c r="K1448" s="362">
        <v>238849.67726</v>
      </c>
      <c r="L1448" s="362">
        <v>26798.0808</v>
      </c>
      <c r="M1448" s="362">
        <v>21998.533339999998</v>
      </c>
      <c r="N1448" s="362">
        <v>48796.614139999998</v>
      </c>
      <c r="O1448" s="362">
        <v>403268.93935</v>
      </c>
      <c r="P1448" s="362">
        <v>531983.26674999995</v>
      </c>
      <c r="Q1448" s="362">
        <v>26185.637190000001</v>
      </c>
      <c r="R1448" s="363">
        <v>558168.90394000011</v>
      </c>
    </row>
    <row r="1449" spans="1:18" ht="13.2">
      <c r="A1449" s="364"/>
      <c r="B1449" s="364"/>
      <c r="C1449" s="364"/>
      <c r="D1449" s="364"/>
      <c r="E1449" s="365">
        <v>327</v>
      </c>
      <c r="F1449" s="366">
        <v>4431.1807500000004</v>
      </c>
      <c r="G1449" s="367">
        <v>867.81535999999994</v>
      </c>
      <c r="H1449" s="367">
        <v>5298.99611</v>
      </c>
      <c r="I1449" s="367">
        <v>40692.965899999996</v>
      </c>
      <c r="J1449" s="367">
        <v>3905.81763</v>
      </c>
      <c r="K1449" s="367">
        <v>44598.783530000001</v>
      </c>
      <c r="L1449" s="367">
        <v>2637.2558100000001</v>
      </c>
      <c r="M1449" s="367">
        <v>781.62621999999999</v>
      </c>
      <c r="N1449" s="367">
        <v>3418.8820299999998</v>
      </c>
      <c r="O1449" s="367">
        <v>53316.661670000001</v>
      </c>
      <c r="P1449" s="367">
        <v>95230.425159999999</v>
      </c>
      <c r="Q1449" s="367">
        <v>2608.0139199999999</v>
      </c>
      <c r="R1449" s="368">
        <v>97838.439079999996</v>
      </c>
    </row>
    <row r="1450" spans="1:18" ht="13.2">
      <c r="A1450" s="364"/>
      <c r="B1450" s="364"/>
      <c r="C1450" s="359" t="s">
        <v>246</v>
      </c>
      <c r="D1450" s="359" t="s">
        <v>246</v>
      </c>
      <c r="E1450" s="360">
        <v>428</v>
      </c>
      <c r="F1450" s="361">
        <v>7636.35916</v>
      </c>
      <c r="G1450" s="362">
        <v>752.22793000000001</v>
      </c>
      <c r="H1450" s="362">
        <v>8388.5870899999991</v>
      </c>
      <c r="I1450" s="362">
        <v>30120.280059999997</v>
      </c>
      <c r="J1450" s="362">
        <v>2058.9022300000001</v>
      </c>
      <c r="K1450" s="362">
        <v>32179.182290000001</v>
      </c>
      <c r="L1450" s="362">
        <v>610.52147000000002</v>
      </c>
      <c r="M1450" s="362">
        <v>22.683880000000002</v>
      </c>
      <c r="N1450" s="362">
        <v>633.20534999999995</v>
      </c>
      <c r="O1450" s="362">
        <v>41200.974729999994</v>
      </c>
      <c r="P1450" s="362">
        <v>69047.536939999991</v>
      </c>
      <c r="Q1450" s="362">
        <v>37.656510000000004</v>
      </c>
      <c r="R1450" s="363">
        <v>69085.193450000006</v>
      </c>
    </row>
    <row r="1451" spans="1:18" ht="13.2">
      <c r="A1451" s="364"/>
      <c r="B1451" s="364"/>
      <c r="C1451" s="359" t="s">
        <v>248</v>
      </c>
      <c r="D1451" s="359" t="s">
        <v>248</v>
      </c>
      <c r="E1451" s="360">
        <v>391</v>
      </c>
      <c r="F1451" s="361">
        <v>6045.5792699999993</v>
      </c>
      <c r="G1451" s="362">
        <v>974.73146999999994</v>
      </c>
      <c r="H1451" s="362">
        <v>7020.3107399999999</v>
      </c>
      <c r="I1451" s="362">
        <v>31580.361829999998</v>
      </c>
      <c r="J1451" s="362">
        <v>4785.4827100000002</v>
      </c>
      <c r="K1451" s="362">
        <v>36365.844539999998</v>
      </c>
      <c r="L1451" s="362">
        <v>2101.3898100000001</v>
      </c>
      <c r="M1451" s="362">
        <v>976.82897000000003</v>
      </c>
      <c r="N1451" s="362">
        <v>3078.2187799999997</v>
      </c>
      <c r="O1451" s="362">
        <v>46464.374060000002</v>
      </c>
      <c r="P1451" s="362">
        <v>59647.083679999996</v>
      </c>
      <c r="Q1451" s="362">
        <v>268.96188000000001</v>
      </c>
      <c r="R1451" s="363">
        <v>59916.045560000006</v>
      </c>
    </row>
    <row r="1452" spans="1:18" ht="13.2">
      <c r="A1452" s="364"/>
      <c r="B1452" s="364"/>
      <c r="C1452" s="359" t="s">
        <v>249</v>
      </c>
      <c r="D1452" s="359" t="s">
        <v>250</v>
      </c>
      <c r="E1452" s="360">
        <v>148</v>
      </c>
      <c r="F1452" s="361">
        <v>22333.46803</v>
      </c>
      <c r="G1452" s="362">
        <v>5586.2383799999998</v>
      </c>
      <c r="H1452" s="362">
        <v>27919.706409999999</v>
      </c>
      <c r="I1452" s="362">
        <v>58141.117880000005</v>
      </c>
      <c r="J1452" s="362">
        <v>8712.8271400000012</v>
      </c>
      <c r="K1452" s="362">
        <v>66853.945019999999</v>
      </c>
      <c r="L1452" s="362">
        <v>10053.25598</v>
      </c>
      <c r="M1452" s="362">
        <v>5277.4780899999996</v>
      </c>
      <c r="N1452" s="362">
        <v>15330.73407</v>
      </c>
      <c r="O1452" s="362">
        <v>110104.3855</v>
      </c>
      <c r="P1452" s="362">
        <v>56426.242659999996</v>
      </c>
      <c r="Q1452" s="362">
        <v>17982.55703</v>
      </c>
      <c r="R1452" s="363">
        <v>74408.79969</v>
      </c>
    </row>
    <row r="1453" spans="1:18" ht="13.2">
      <c r="A1453" s="364"/>
      <c r="B1453" s="359" t="s">
        <v>14</v>
      </c>
      <c r="C1453" s="359" t="s">
        <v>251</v>
      </c>
      <c r="D1453" s="359" t="s">
        <v>251</v>
      </c>
      <c r="E1453" s="360">
        <v>234</v>
      </c>
      <c r="F1453" s="361">
        <v>14399.73525</v>
      </c>
      <c r="G1453" s="362">
        <v>2319.8882699999999</v>
      </c>
      <c r="H1453" s="362">
        <v>16719.623520000001</v>
      </c>
      <c r="I1453" s="362">
        <v>54009.767789999998</v>
      </c>
      <c r="J1453" s="362">
        <v>5978.5692099999997</v>
      </c>
      <c r="K1453" s="362">
        <v>59988.337</v>
      </c>
      <c r="L1453" s="362">
        <v>3517.4359399999998</v>
      </c>
      <c r="M1453" s="362">
        <v>1033.04692</v>
      </c>
      <c r="N1453" s="362">
        <v>4550.4828600000001</v>
      </c>
      <c r="O1453" s="362">
        <v>81258.443379999997</v>
      </c>
      <c r="P1453" s="362">
        <v>71832.874420000007</v>
      </c>
      <c r="Q1453" s="362">
        <v>1059.1882599999999</v>
      </c>
      <c r="R1453" s="363">
        <v>72892.062680000003</v>
      </c>
    </row>
    <row r="1454" spans="1:18" ht="13.2">
      <c r="A1454" s="364"/>
      <c r="B1454" s="364"/>
      <c r="C1454" s="359" t="s">
        <v>254</v>
      </c>
      <c r="D1454" s="359" t="s">
        <v>255</v>
      </c>
      <c r="E1454" s="360">
        <v>392</v>
      </c>
      <c r="F1454" s="361">
        <v>5020.7347499999996</v>
      </c>
      <c r="G1454" s="362">
        <v>635.21968000000004</v>
      </c>
      <c r="H1454" s="362">
        <v>5655.9544299999998</v>
      </c>
      <c r="I1454" s="362">
        <v>26123.033210000001</v>
      </c>
      <c r="J1454" s="362">
        <v>2711.6752900000001</v>
      </c>
      <c r="K1454" s="362">
        <v>28834.708500000001</v>
      </c>
      <c r="L1454" s="362">
        <v>839.89094999999998</v>
      </c>
      <c r="M1454" s="362">
        <v>230.17363</v>
      </c>
      <c r="N1454" s="362">
        <v>1070.06458</v>
      </c>
      <c r="O1454" s="362">
        <v>35560.727509999997</v>
      </c>
      <c r="P1454" s="362">
        <v>39080.562680000003</v>
      </c>
      <c r="Q1454" s="362">
        <v>383.13001000000003</v>
      </c>
      <c r="R1454" s="363">
        <v>39463.692689999996</v>
      </c>
    </row>
    <row r="1455" spans="1:18" ht="13.2">
      <c r="A1455" s="364"/>
      <c r="B1455" s="364"/>
      <c r="C1455" s="364"/>
      <c r="D1455" s="359" t="s">
        <v>254</v>
      </c>
      <c r="E1455" s="360">
        <v>168</v>
      </c>
      <c r="F1455" s="361">
        <v>177629.68483000001</v>
      </c>
      <c r="G1455" s="362">
        <v>151560.28805</v>
      </c>
      <c r="H1455" s="362">
        <v>329189.97288000002</v>
      </c>
      <c r="I1455" s="362">
        <v>259598.35609000002</v>
      </c>
      <c r="J1455" s="362">
        <v>95532.903590000002</v>
      </c>
      <c r="K1455" s="362">
        <v>355131.25968000002</v>
      </c>
      <c r="L1455" s="362">
        <v>44352.668290000001</v>
      </c>
      <c r="M1455" s="362">
        <v>32321.210800000001</v>
      </c>
      <c r="N1455" s="362">
        <v>76673.879090000002</v>
      </c>
      <c r="O1455" s="362">
        <v>760995.11164999998</v>
      </c>
      <c r="P1455" s="362">
        <v>959936.03020000004</v>
      </c>
      <c r="Q1455" s="362">
        <v>197348.8014</v>
      </c>
      <c r="R1455" s="363">
        <v>1157284.8315999999</v>
      </c>
    </row>
    <row r="1456" spans="1:18" ht="13.2">
      <c r="A1456" s="364"/>
      <c r="B1456" s="364"/>
      <c r="C1456" s="364"/>
      <c r="D1456" s="364"/>
      <c r="E1456" s="365">
        <v>169</v>
      </c>
      <c r="F1456" s="366">
        <v>25506.231</v>
      </c>
      <c r="G1456" s="367">
        <v>4234.3636999999999</v>
      </c>
      <c r="H1456" s="367">
        <v>29740.594699999998</v>
      </c>
      <c r="I1456" s="367">
        <v>54121.692560000003</v>
      </c>
      <c r="J1456" s="367">
        <v>10587.88661</v>
      </c>
      <c r="K1456" s="367">
        <v>64709.579170000005</v>
      </c>
      <c r="L1456" s="367">
        <v>4461.8094900000006</v>
      </c>
      <c r="M1456" s="367">
        <v>1148.9240199999999</v>
      </c>
      <c r="N1456" s="367">
        <v>5610.73351</v>
      </c>
      <c r="O1456" s="367">
        <v>100060.90737999999</v>
      </c>
      <c r="P1456" s="367">
        <v>128385.28358</v>
      </c>
      <c r="Q1456" s="367">
        <v>2844.2883500000003</v>
      </c>
      <c r="R1456" s="368">
        <v>131229.57193000001</v>
      </c>
    </row>
    <row r="1457" spans="1:18" ht="13.2">
      <c r="A1457" s="364"/>
      <c r="B1457" s="364"/>
      <c r="C1457" s="364"/>
      <c r="D1457" s="364"/>
      <c r="E1457" s="365">
        <v>170</v>
      </c>
      <c r="F1457" s="366">
        <v>9632.2176899999995</v>
      </c>
      <c r="G1457" s="367">
        <v>2425.1230099999998</v>
      </c>
      <c r="H1457" s="367">
        <v>12057.340699999999</v>
      </c>
      <c r="I1457" s="367">
        <v>33820.480739999999</v>
      </c>
      <c r="J1457" s="367">
        <v>5951.5642699999999</v>
      </c>
      <c r="K1457" s="367">
        <v>39772.045009999994</v>
      </c>
      <c r="L1457" s="367">
        <v>3008.3351899999998</v>
      </c>
      <c r="M1457" s="367">
        <v>708.34285</v>
      </c>
      <c r="N1457" s="367">
        <v>3716.6780400000002</v>
      </c>
      <c r="O1457" s="367">
        <v>55546.063750000001</v>
      </c>
      <c r="P1457" s="367">
        <v>70178.80803</v>
      </c>
      <c r="Q1457" s="367">
        <v>4026.3245899999997</v>
      </c>
      <c r="R1457" s="368">
        <v>74205.132620000004</v>
      </c>
    </row>
    <row r="1458" spans="1:18" ht="13.2">
      <c r="A1458" s="364"/>
      <c r="B1458" s="364"/>
      <c r="C1458" s="364"/>
      <c r="D1458" s="364"/>
      <c r="E1458" s="365">
        <v>173</v>
      </c>
      <c r="F1458" s="366">
        <v>14487.643390000001</v>
      </c>
      <c r="G1458" s="367">
        <v>4698.07762</v>
      </c>
      <c r="H1458" s="367">
        <v>19185.721010000001</v>
      </c>
      <c r="I1458" s="367">
        <v>41069.220070000003</v>
      </c>
      <c r="J1458" s="367">
        <v>15881.48725</v>
      </c>
      <c r="K1458" s="367">
        <v>56950.707320000001</v>
      </c>
      <c r="L1458" s="367">
        <v>4717.2643600000001</v>
      </c>
      <c r="M1458" s="367">
        <v>1723.1392499999999</v>
      </c>
      <c r="N1458" s="367">
        <v>6440.4036100000003</v>
      </c>
      <c r="O1458" s="367">
        <v>82576.831940000004</v>
      </c>
      <c r="P1458" s="367">
        <v>93579.604019999999</v>
      </c>
      <c r="Q1458" s="367">
        <v>4003.0772400000001</v>
      </c>
      <c r="R1458" s="368">
        <v>97582.681260000012</v>
      </c>
    </row>
    <row r="1459" spans="1:18" ht="13.2">
      <c r="A1459" s="364"/>
      <c r="B1459" s="364"/>
      <c r="C1459" s="364"/>
      <c r="D1459" s="364"/>
      <c r="E1459" s="365">
        <v>243</v>
      </c>
      <c r="F1459" s="366">
        <v>16637.962240000001</v>
      </c>
      <c r="G1459" s="367">
        <v>9148.8502399999998</v>
      </c>
      <c r="H1459" s="367">
        <v>25786.812480000001</v>
      </c>
      <c r="I1459" s="367">
        <v>94461.293959999995</v>
      </c>
      <c r="J1459" s="367">
        <v>64228.148590000004</v>
      </c>
      <c r="K1459" s="367">
        <v>158689.44255000001</v>
      </c>
      <c r="L1459" s="367">
        <v>13847.01773</v>
      </c>
      <c r="M1459" s="367">
        <v>12631.23271</v>
      </c>
      <c r="N1459" s="367">
        <v>26478.25044</v>
      </c>
      <c r="O1459" s="367">
        <v>210954.50547</v>
      </c>
      <c r="P1459" s="367">
        <v>246890.53134000002</v>
      </c>
      <c r="Q1459" s="367">
        <v>28456.785789999998</v>
      </c>
      <c r="R1459" s="368">
        <v>275347.31712999998</v>
      </c>
    </row>
    <row r="1460" spans="1:18" ht="13.2">
      <c r="A1460" s="364"/>
      <c r="B1460" s="364"/>
      <c r="C1460" s="364"/>
      <c r="D1460" s="364"/>
      <c r="E1460" s="365">
        <v>378</v>
      </c>
      <c r="F1460" s="366">
        <v>8890.0149299999994</v>
      </c>
      <c r="G1460" s="367">
        <v>985.48253</v>
      </c>
      <c r="H1460" s="367">
        <v>9875.4974600000005</v>
      </c>
      <c r="I1460" s="367">
        <v>37643.128710000005</v>
      </c>
      <c r="J1460" s="367">
        <v>9883.9310299999997</v>
      </c>
      <c r="K1460" s="367">
        <v>47527.059740000004</v>
      </c>
      <c r="L1460" s="367">
        <v>1594.5576899999999</v>
      </c>
      <c r="M1460" s="367">
        <v>259.32968</v>
      </c>
      <c r="N1460" s="367">
        <v>1853.8873700000001</v>
      </c>
      <c r="O1460" s="367">
        <v>59256.44457</v>
      </c>
      <c r="P1460" s="367">
        <v>55673.552600000003</v>
      </c>
      <c r="Q1460" s="367">
        <v>312.05748999999997</v>
      </c>
      <c r="R1460" s="368">
        <v>55985.610090000002</v>
      </c>
    </row>
    <row r="1461" spans="1:18" ht="13.2">
      <c r="A1461" s="364"/>
      <c r="B1461" s="364"/>
      <c r="C1461" s="364"/>
      <c r="D1461" s="364"/>
      <c r="E1461" s="365">
        <v>316</v>
      </c>
      <c r="F1461" s="366">
        <v>11009.878769999999</v>
      </c>
      <c r="G1461" s="367">
        <v>2351.17094</v>
      </c>
      <c r="H1461" s="367">
        <v>13361.049710000001</v>
      </c>
      <c r="I1461" s="367">
        <v>64495.914060000003</v>
      </c>
      <c r="J1461" s="367">
        <v>11987.76706</v>
      </c>
      <c r="K1461" s="367">
        <v>76483.681120000008</v>
      </c>
      <c r="L1461" s="367">
        <v>4220.9816900000005</v>
      </c>
      <c r="M1461" s="367">
        <v>1597.66525</v>
      </c>
      <c r="N1461" s="367">
        <v>5818.6469400000005</v>
      </c>
      <c r="O1461" s="367">
        <v>95663.377769999992</v>
      </c>
      <c r="P1461" s="367">
        <v>82498.827010000008</v>
      </c>
      <c r="Q1461" s="367">
        <v>1933.0211499999998</v>
      </c>
      <c r="R1461" s="368">
        <v>84431.848159999994</v>
      </c>
    </row>
    <row r="1462" spans="1:18" ht="13.2">
      <c r="A1462" s="364"/>
      <c r="B1462" s="364"/>
      <c r="C1462" s="364"/>
      <c r="D1462" s="364"/>
      <c r="E1462" s="365">
        <v>314</v>
      </c>
      <c r="F1462" s="366">
        <v>15910.993839999999</v>
      </c>
      <c r="G1462" s="367">
        <v>4811.5454400000008</v>
      </c>
      <c r="H1462" s="367">
        <v>20722.539280000001</v>
      </c>
      <c r="I1462" s="367">
        <v>43909.743729999995</v>
      </c>
      <c r="J1462" s="367">
        <v>19693.212660000001</v>
      </c>
      <c r="K1462" s="367">
        <v>63602.956389999999</v>
      </c>
      <c r="L1462" s="367">
        <v>2793.9850799999999</v>
      </c>
      <c r="M1462" s="367">
        <v>1616.78061</v>
      </c>
      <c r="N1462" s="367">
        <v>4410.7656900000002</v>
      </c>
      <c r="O1462" s="367">
        <v>88736.261360000004</v>
      </c>
      <c r="P1462" s="367">
        <v>59808.958859999999</v>
      </c>
      <c r="Q1462" s="367">
        <v>2179.3422099999998</v>
      </c>
      <c r="R1462" s="368">
        <v>61988.301070000001</v>
      </c>
    </row>
    <row r="1463" spans="1:18" ht="13.2">
      <c r="A1463" s="364"/>
      <c r="B1463" s="364"/>
      <c r="C1463" s="364"/>
      <c r="D1463" s="364"/>
      <c r="E1463" s="365">
        <v>437</v>
      </c>
      <c r="F1463" s="366">
        <v>5966.1499699999995</v>
      </c>
      <c r="G1463" s="367">
        <v>655.0874</v>
      </c>
      <c r="H1463" s="367">
        <v>6621.2373699999998</v>
      </c>
      <c r="I1463" s="367">
        <v>30429.872629999998</v>
      </c>
      <c r="J1463" s="367">
        <v>7399.4807699999992</v>
      </c>
      <c r="K1463" s="367">
        <v>37829.3534</v>
      </c>
      <c r="L1463" s="367">
        <v>2070.8498</v>
      </c>
      <c r="M1463" s="367">
        <v>188.06901000000002</v>
      </c>
      <c r="N1463" s="367">
        <v>2258.9188100000001</v>
      </c>
      <c r="O1463" s="367">
        <v>46709.509579999998</v>
      </c>
      <c r="P1463" s="367">
        <v>65475.166840000005</v>
      </c>
      <c r="Q1463" s="367">
        <v>1011.5276</v>
      </c>
      <c r="R1463" s="368">
        <v>66486.694439999992</v>
      </c>
    </row>
    <row r="1464" spans="1:18" ht="13.2">
      <c r="A1464" s="364"/>
      <c r="B1464" s="364"/>
      <c r="C1464" s="359" t="s">
        <v>257</v>
      </c>
      <c r="D1464" s="359" t="s">
        <v>257</v>
      </c>
      <c r="E1464" s="360">
        <v>176</v>
      </c>
      <c r="F1464" s="361">
        <v>6952.2635599999994</v>
      </c>
      <c r="G1464" s="362">
        <v>2330.98803</v>
      </c>
      <c r="H1464" s="362">
        <v>9283.2515899999999</v>
      </c>
      <c r="I1464" s="362">
        <v>44797.225319999998</v>
      </c>
      <c r="J1464" s="362">
        <v>4717.1272800000006</v>
      </c>
      <c r="K1464" s="362">
        <v>49514.352599999998</v>
      </c>
      <c r="L1464" s="362">
        <v>6181.5203600000004</v>
      </c>
      <c r="M1464" s="362">
        <v>4292.42328</v>
      </c>
      <c r="N1464" s="362">
        <v>10473.943640000001</v>
      </c>
      <c r="O1464" s="362">
        <v>69271.547829999996</v>
      </c>
      <c r="P1464" s="362">
        <v>47368.959219999997</v>
      </c>
      <c r="Q1464" s="362">
        <v>1525.79702</v>
      </c>
      <c r="R1464" s="363">
        <v>48894.756240000002</v>
      </c>
    </row>
    <row r="1465" spans="1:18" ht="13.2">
      <c r="A1465" s="364"/>
      <c r="B1465" s="359" t="s">
        <v>15</v>
      </c>
      <c r="C1465" s="359" t="s">
        <v>258</v>
      </c>
      <c r="D1465" s="359" t="s">
        <v>258</v>
      </c>
      <c r="E1465" s="360">
        <v>162</v>
      </c>
      <c r="F1465" s="361">
        <v>159220.19378999999</v>
      </c>
      <c r="G1465" s="362">
        <v>89523.181939999995</v>
      </c>
      <c r="H1465" s="362">
        <v>248743.37573</v>
      </c>
      <c r="I1465" s="362">
        <v>200295.04574</v>
      </c>
      <c r="J1465" s="362">
        <v>84504.581999999995</v>
      </c>
      <c r="K1465" s="362">
        <v>284799.62774000003</v>
      </c>
      <c r="L1465" s="362">
        <v>27503.28397</v>
      </c>
      <c r="M1465" s="362">
        <v>29768.907829999996</v>
      </c>
      <c r="N1465" s="362">
        <v>57272.191800000001</v>
      </c>
      <c r="O1465" s="362">
        <v>590815.19527000003</v>
      </c>
      <c r="P1465" s="362">
        <v>830161.8788200001</v>
      </c>
      <c r="Q1465" s="362">
        <v>120485.52151999999</v>
      </c>
      <c r="R1465" s="363">
        <v>950647.40034000005</v>
      </c>
    </row>
    <row r="1466" spans="1:18" ht="13.2">
      <c r="A1466" s="364"/>
      <c r="B1466" s="364"/>
      <c r="C1466" s="364"/>
      <c r="D1466" s="364"/>
      <c r="E1466" s="365">
        <v>197</v>
      </c>
      <c r="F1466" s="366">
        <v>5600.9634800000003</v>
      </c>
      <c r="G1466" s="367">
        <v>3259.0901600000002</v>
      </c>
      <c r="H1466" s="367">
        <v>8860.0536400000001</v>
      </c>
      <c r="I1466" s="367">
        <v>24162.639879999999</v>
      </c>
      <c r="J1466" s="367">
        <v>6189.78215</v>
      </c>
      <c r="K1466" s="367">
        <v>30352.422030000002</v>
      </c>
      <c r="L1466" s="367">
        <v>1761.31124</v>
      </c>
      <c r="M1466" s="367">
        <v>999.28616</v>
      </c>
      <c r="N1466" s="367">
        <v>2760.5974000000001</v>
      </c>
      <c r="O1466" s="367">
        <v>41973.073069999999</v>
      </c>
      <c r="P1466" s="367">
        <v>55345.121020000006</v>
      </c>
      <c r="Q1466" s="367">
        <v>1237.4811599999998</v>
      </c>
      <c r="R1466" s="368">
        <v>56582.602180000002</v>
      </c>
    </row>
    <row r="1467" spans="1:18" ht="13.2">
      <c r="A1467" s="364"/>
      <c r="B1467" s="364"/>
      <c r="C1467" s="364"/>
      <c r="D1467" s="364"/>
      <c r="E1467" s="365">
        <v>365</v>
      </c>
      <c r="F1467" s="366">
        <v>8422.1580999999987</v>
      </c>
      <c r="G1467" s="367">
        <v>3316.57071</v>
      </c>
      <c r="H1467" s="367">
        <v>11738.728810000001</v>
      </c>
      <c r="I1467" s="367">
        <v>33534.628989999997</v>
      </c>
      <c r="J1467" s="367">
        <v>7602.79342</v>
      </c>
      <c r="K1467" s="367">
        <v>41137.422409999999</v>
      </c>
      <c r="L1467" s="367">
        <v>1583.5125500000001</v>
      </c>
      <c r="M1467" s="367">
        <v>429.30713000000003</v>
      </c>
      <c r="N1467" s="367">
        <v>2012.8196799999998</v>
      </c>
      <c r="O1467" s="367">
        <v>54888.9709</v>
      </c>
      <c r="P1467" s="367">
        <v>71468.165790000014</v>
      </c>
      <c r="Q1467" s="367">
        <v>579.50419999999997</v>
      </c>
      <c r="R1467" s="368">
        <v>72047.669989999995</v>
      </c>
    </row>
    <row r="1468" spans="1:18" ht="13.2">
      <c r="A1468" s="364"/>
      <c r="B1468" s="364"/>
      <c r="C1468" s="364"/>
      <c r="D1468" s="364"/>
      <c r="E1468" s="365">
        <v>311</v>
      </c>
      <c r="F1468" s="366">
        <v>8924.9427100000012</v>
      </c>
      <c r="G1468" s="367">
        <v>562.90840000000003</v>
      </c>
      <c r="H1468" s="367">
        <v>9487.8511099999996</v>
      </c>
      <c r="I1468" s="367">
        <v>35953.385499999997</v>
      </c>
      <c r="J1468" s="367">
        <v>5812.24118</v>
      </c>
      <c r="K1468" s="367">
        <v>41765.626680000001</v>
      </c>
      <c r="L1468" s="367">
        <v>2199.7664599999998</v>
      </c>
      <c r="M1468" s="367">
        <v>1338.29159</v>
      </c>
      <c r="N1468" s="367">
        <v>3538.0580499999996</v>
      </c>
      <c r="O1468" s="367">
        <v>54791.535840000004</v>
      </c>
      <c r="P1468" s="367">
        <v>85332.294450000001</v>
      </c>
      <c r="Q1468" s="367">
        <v>2669.83583</v>
      </c>
      <c r="R1468" s="368">
        <v>88002.130279999998</v>
      </c>
    </row>
    <row r="1469" spans="1:18" ht="13.2">
      <c r="A1469" s="364"/>
      <c r="B1469" s="364"/>
      <c r="C1469" s="364"/>
      <c r="D1469" s="364"/>
      <c r="E1469" s="365">
        <v>438</v>
      </c>
      <c r="F1469" s="366">
        <v>3935.1318500000002</v>
      </c>
      <c r="G1469" s="367">
        <v>274.52949000000001</v>
      </c>
      <c r="H1469" s="367">
        <v>4209.6613399999997</v>
      </c>
      <c r="I1469" s="367">
        <v>25156.029870000002</v>
      </c>
      <c r="J1469" s="367">
        <v>1574.5654399999999</v>
      </c>
      <c r="K1469" s="367">
        <v>26730.595309999997</v>
      </c>
      <c r="L1469" s="367">
        <v>1254.29782</v>
      </c>
      <c r="M1469" s="367">
        <v>57.358260000000001</v>
      </c>
      <c r="N1469" s="367">
        <v>1311.65608</v>
      </c>
      <c r="O1469" s="367">
        <v>32251.91273</v>
      </c>
      <c r="P1469" s="367">
        <v>48297.005859999997</v>
      </c>
      <c r="Q1469" s="367">
        <v>380.03215</v>
      </c>
      <c r="R1469" s="368">
        <v>48677.038009999997</v>
      </c>
    </row>
    <row r="1470" spans="1:18" ht="13.2">
      <c r="A1470" s="364"/>
      <c r="B1470" s="364"/>
      <c r="C1470" s="364"/>
      <c r="D1470" s="364"/>
      <c r="E1470" s="365">
        <v>320</v>
      </c>
      <c r="F1470" s="366">
        <v>8426.3710700000011</v>
      </c>
      <c r="G1470" s="367">
        <v>770.9353000000001</v>
      </c>
      <c r="H1470" s="367">
        <v>9197.3063699999984</v>
      </c>
      <c r="I1470" s="367">
        <v>28181.401170000001</v>
      </c>
      <c r="J1470" s="367">
        <v>3353.7324100000001</v>
      </c>
      <c r="K1470" s="367">
        <v>31535.133579999998</v>
      </c>
      <c r="L1470" s="367">
        <v>1568.1115</v>
      </c>
      <c r="M1470" s="367">
        <v>497.5444</v>
      </c>
      <c r="N1470" s="367">
        <v>2065.6558999999997</v>
      </c>
      <c r="O1470" s="367">
        <v>42798.095849999998</v>
      </c>
      <c r="P1470" s="367">
        <v>73784.424920000005</v>
      </c>
      <c r="Q1470" s="367">
        <v>374.23</v>
      </c>
      <c r="R1470" s="368">
        <v>74158.654920000001</v>
      </c>
    </row>
    <row r="1471" spans="1:18" ht="13.2">
      <c r="A1471" s="364"/>
      <c r="B1471" s="364"/>
      <c r="C1471" s="364"/>
      <c r="D1471" s="359" t="s">
        <v>259</v>
      </c>
      <c r="E1471" s="360">
        <v>192</v>
      </c>
      <c r="F1471" s="361">
        <v>15315.987949999999</v>
      </c>
      <c r="G1471" s="362">
        <v>1550.7804599999999</v>
      </c>
      <c r="H1471" s="362">
        <v>16866.768410000001</v>
      </c>
      <c r="I1471" s="362">
        <v>19834.041280000001</v>
      </c>
      <c r="J1471" s="362">
        <v>1716.2875800000002</v>
      </c>
      <c r="K1471" s="362">
        <v>21550.328859999998</v>
      </c>
      <c r="L1471" s="362">
        <v>1400.0997399999999</v>
      </c>
      <c r="M1471" s="362">
        <v>518.90696000000003</v>
      </c>
      <c r="N1471" s="362">
        <v>1919.0066999999999</v>
      </c>
      <c r="O1471" s="362">
        <v>40336.103969999996</v>
      </c>
      <c r="P1471" s="362">
        <v>76578.588470000002</v>
      </c>
      <c r="Q1471" s="362">
        <v>5676.0830999999998</v>
      </c>
      <c r="R1471" s="363">
        <v>82254.671569999991</v>
      </c>
    </row>
    <row r="1472" spans="1:18" ht="13.2">
      <c r="A1472" s="364"/>
      <c r="B1472" s="364"/>
      <c r="C1472" s="359" t="s">
        <v>15</v>
      </c>
      <c r="D1472" s="359" t="s">
        <v>15</v>
      </c>
      <c r="E1472" s="360">
        <v>426</v>
      </c>
      <c r="F1472" s="361">
        <v>7652.3563899999999</v>
      </c>
      <c r="G1472" s="362">
        <v>3099.8969200000001</v>
      </c>
      <c r="H1472" s="362">
        <v>10752.25331</v>
      </c>
      <c r="I1472" s="362">
        <v>28425.038960000002</v>
      </c>
      <c r="J1472" s="362">
        <v>3271.6478500000003</v>
      </c>
      <c r="K1472" s="362">
        <v>31696.686809999999</v>
      </c>
      <c r="L1472" s="362">
        <v>1258.3074799999999</v>
      </c>
      <c r="M1472" s="362">
        <v>321.45127000000002</v>
      </c>
      <c r="N1472" s="362">
        <v>1579.75875</v>
      </c>
      <c r="O1472" s="362">
        <v>44028.69887</v>
      </c>
      <c r="P1472" s="362">
        <v>73677.635549999992</v>
      </c>
      <c r="Q1472" s="362">
        <v>425.08028999999999</v>
      </c>
      <c r="R1472" s="363">
        <v>74102.715840000004</v>
      </c>
    </row>
    <row r="1473" spans="1:18" ht="13.2">
      <c r="A1473" s="364"/>
      <c r="B1473" s="359" t="s">
        <v>16</v>
      </c>
      <c r="C1473" s="359" t="s">
        <v>260</v>
      </c>
      <c r="D1473" s="359" t="s">
        <v>260</v>
      </c>
      <c r="E1473" s="360">
        <v>209</v>
      </c>
      <c r="F1473" s="361">
        <v>11690.18297</v>
      </c>
      <c r="G1473" s="362">
        <v>3095.3701000000001</v>
      </c>
      <c r="H1473" s="362">
        <v>14785.55307</v>
      </c>
      <c r="I1473" s="362">
        <v>37079.191100000004</v>
      </c>
      <c r="J1473" s="362">
        <v>10097.149579999999</v>
      </c>
      <c r="K1473" s="362">
        <v>47176.340680000001</v>
      </c>
      <c r="L1473" s="362">
        <v>3804.32341</v>
      </c>
      <c r="M1473" s="362">
        <v>3897.0803500000002</v>
      </c>
      <c r="N1473" s="362">
        <v>7701.4037600000001</v>
      </c>
      <c r="O1473" s="362">
        <v>69663.297510000004</v>
      </c>
      <c r="P1473" s="362">
        <v>66755.972630000004</v>
      </c>
      <c r="Q1473" s="362">
        <v>8987.4118300000009</v>
      </c>
      <c r="R1473" s="363">
        <v>75743.384459999987</v>
      </c>
    </row>
    <row r="1474" spans="1:18" ht="13.2">
      <c r="A1474" s="364"/>
      <c r="B1474" s="364"/>
      <c r="C1474" s="364"/>
      <c r="D1474" s="364"/>
      <c r="E1474" s="365">
        <v>435</v>
      </c>
      <c r="F1474" s="366">
        <v>4281.3476700000001</v>
      </c>
      <c r="G1474" s="367">
        <v>202.14598999999998</v>
      </c>
      <c r="H1474" s="367">
        <v>4483.4936600000001</v>
      </c>
      <c r="I1474" s="367">
        <v>15365.42779</v>
      </c>
      <c r="J1474" s="367">
        <v>3955.41779</v>
      </c>
      <c r="K1474" s="367">
        <v>19320.845579999997</v>
      </c>
      <c r="L1474" s="367">
        <v>1097.0806599999999</v>
      </c>
      <c r="M1474" s="367">
        <v>214.30860000000001</v>
      </c>
      <c r="N1474" s="367">
        <v>1311.3892599999999</v>
      </c>
      <c r="O1474" s="367">
        <v>25115.728500000001</v>
      </c>
      <c r="P1474" s="367">
        <v>55127.522020000004</v>
      </c>
      <c r="Q1474" s="367">
        <v>326.83229</v>
      </c>
      <c r="R1474" s="368">
        <v>55454.354310000002</v>
      </c>
    </row>
    <row r="1475" spans="1:18" ht="13.2">
      <c r="A1475" s="364"/>
      <c r="B1475" s="364"/>
      <c r="C1475" s="359" t="s">
        <v>261</v>
      </c>
      <c r="D1475" s="359" t="s">
        <v>263</v>
      </c>
      <c r="E1475" s="360">
        <v>400</v>
      </c>
      <c r="F1475" s="361">
        <v>4171.9219300000004</v>
      </c>
      <c r="G1475" s="362">
        <v>92.526150000000001</v>
      </c>
      <c r="H1475" s="362">
        <v>4264.4480800000001</v>
      </c>
      <c r="I1475" s="362">
        <v>22712.418300000001</v>
      </c>
      <c r="J1475" s="362">
        <v>3380.3013099999998</v>
      </c>
      <c r="K1475" s="362">
        <v>26092.71961</v>
      </c>
      <c r="L1475" s="362">
        <v>1845.6632199999999</v>
      </c>
      <c r="M1475" s="362">
        <v>329.40911</v>
      </c>
      <c r="N1475" s="362">
        <v>2175.07233</v>
      </c>
      <c r="O1475" s="362">
        <v>32532.240020000001</v>
      </c>
      <c r="P1475" s="362">
        <v>37277.74798</v>
      </c>
      <c r="Q1475" s="362">
        <v>258.55079999999998</v>
      </c>
      <c r="R1475" s="363">
        <v>37536.298780000005</v>
      </c>
    </row>
    <row r="1476" spans="1:18" ht="13.2">
      <c r="A1476" s="364"/>
      <c r="B1476" s="364"/>
      <c r="C1476" s="364"/>
      <c r="D1476" s="359" t="s">
        <v>264</v>
      </c>
      <c r="E1476" s="360">
        <v>250</v>
      </c>
      <c r="F1476" s="361">
        <v>12248.473759999999</v>
      </c>
      <c r="G1476" s="362">
        <v>3198.4432599999996</v>
      </c>
      <c r="H1476" s="362">
        <v>15446.917019999999</v>
      </c>
      <c r="I1476" s="362">
        <v>60864.612659999999</v>
      </c>
      <c r="J1476" s="362">
        <v>14036.9481</v>
      </c>
      <c r="K1476" s="362">
        <v>74901.560760000008</v>
      </c>
      <c r="L1476" s="362">
        <v>3327.2315099999996</v>
      </c>
      <c r="M1476" s="362">
        <v>1904.66057</v>
      </c>
      <c r="N1476" s="362">
        <v>5231.8920799999996</v>
      </c>
      <c r="O1476" s="362">
        <v>95580.369860000006</v>
      </c>
      <c r="P1476" s="362">
        <v>99418.83713</v>
      </c>
      <c r="Q1476" s="362">
        <v>5309.5537000000004</v>
      </c>
      <c r="R1476" s="363">
        <v>104728.39083</v>
      </c>
    </row>
    <row r="1477" spans="1:18" ht="13.2">
      <c r="A1477" s="364"/>
      <c r="B1477" s="364"/>
      <c r="C1477" s="359" t="s">
        <v>266</v>
      </c>
      <c r="D1477" s="359" t="s">
        <v>266</v>
      </c>
      <c r="E1477" s="360">
        <v>239</v>
      </c>
      <c r="F1477" s="361">
        <v>4969.9649100000006</v>
      </c>
      <c r="G1477" s="362">
        <v>8163.9780099999998</v>
      </c>
      <c r="H1477" s="362">
        <v>13133.94292</v>
      </c>
      <c r="I1477" s="362">
        <v>43770.955219999996</v>
      </c>
      <c r="J1477" s="362">
        <v>17291.640950000001</v>
      </c>
      <c r="K1477" s="362">
        <v>61062.596170000004</v>
      </c>
      <c r="L1477" s="362">
        <v>4618.6538200000005</v>
      </c>
      <c r="M1477" s="362">
        <v>1973.5350600000002</v>
      </c>
      <c r="N1477" s="362">
        <v>6592.1888799999997</v>
      </c>
      <c r="O1477" s="362">
        <v>80788.727969999993</v>
      </c>
      <c r="P1477" s="362">
        <v>90040.812650000007</v>
      </c>
      <c r="Q1477" s="362">
        <v>6515.2237800000003</v>
      </c>
      <c r="R1477" s="363">
        <v>96556.036430000007</v>
      </c>
    </row>
    <row r="1478" spans="1:18" ht="13.2">
      <c r="A1478" s="364"/>
      <c r="B1478" s="364"/>
      <c r="C1478" s="364"/>
      <c r="D1478" s="359" t="s">
        <v>267</v>
      </c>
      <c r="E1478" s="360">
        <v>349</v>
      </c>
      <c r="F1478" s="361">
        <v>5242.5057699999998</v>
      </c>
      <c r="G1478" s="362">
        <v>127.21783000000001</v>
      </c>
      <c r="H1478" s="362">
        <v>5369.7235999999994</v>
      </c>
      <c r="I1478" s="362">
        <v>24280.769260000001</v>
      </c>
      <c r="J1478" s="362">
        <v>3267.93622</v>
      </c>
      <c r="K1478" s="362">
        <v>27548.705480000001</v>
      </c>
      <c r="L1478" s="362">
        <v>1424.7887900000001</v>
      </c>
      <c r="M1478" s="362">
        <v>1292.13742</v>
      </c>
      <c r="N1478" s="362">
        <v>2716.9262100000001</v>
      </c>
      <c r="O1478" s="362">
        <v>35635.35529</v>
      </c>
      <c r="P1478" s="362">
        <v>21266.787640000002</v>
      </c>
      <c r="Q1478" s="362">
        <v>76.602550000000008</v>
      </c>
      <c r="R1478" s="363">
        <v>21343.390190000002</v>
      </c>
    </row>
    <row r="1479" spans="1:18" ht="13.2">
      <c r="A1479" s="364"/>
      <c r="B1479" s="364"/>
      <c r="C1479" s="359" t="s">
        <v>268</v>
      </c>
      <c r="D1479" s="359" t="s">
        <v>269</v>
      </c>
      <c r="E1479" s="360">
        <v>191</v>
      </c>
      <c r="F1479" s="361">
        <v>21065.240979999999</v>
      </c>
      <c r="G1479" s="362">
        <v>3859.6367599999999</v>
      </c>
      <c r="H1479" s="362">
        <v>24924.87774</v>
      </c>
      <c r="I1479" s="362">
        <v>89092.751640000002</v>
      </c>
      <c r="J1479" s="362">
        <v>13166.92453</v>
      </c>
      <c r="K1479" s="362">
        <v>102259.67617000001</v>
      </c>
      <c r="L1479" s="362">
        <v>7715.3904699999994</v>
      </c>
      <c r="M1479" s="362">
        <v>4457.3244400000003</v>
      </c>
      <c r="N1479" s="362">
        <v>12172.714910000001</v>
      </c>
      <c r="O1479" s="362">
        <v>139357.26882</v>
      </c>
      <c r="P1479" s="362">
        <v>105600.61978000001</v>
      </c>
      <c r="Q1479" s="362">
        <v>1371.5912499999999</v>
      </c>
      <c r="R1479" s="363">
        <v>106972.21103000001</v>
      </c>
    </row>
    <row r="1480" spans="1:18" ht="13.2">
      <c r="A1480" s="364"/>
      <c r="B1480" s="364"/>
      <c r="C1480" s="364"/>
      <c r="D1480" s="364"/>
      <c r="E1480" s="365">
        <v>376</v>
      </c>
      <c r="F1480" s="366">
        <v>6982.7707</v>
      </c>
      <c r="G1480" s="367">
        <v>1758.7222400000001</v>
      </c>
      <c r="H1480" s="367">
        <v>8741.4929400000001</v>
      </c>
      <c r="I1480" s="367">
        <v>42959.793159999994</v>
      </c>
      <c r="J1480" s="367">
        <v>9986.9989399999995</v>
      </c>
      <c r="K1480" s="367">
        <v>52946.792099999999</v>
      </c>
      <c r="L1480" s="367">
        <v>7837.9944699999996</v>
      </c>
      <c r="M1480" s="367">
        <v>3215.6120499999997</v>
      </c>
      <c r="N1480" s="367">
        <v>11053.606519999999</v>
      </c>
      <c r="O1480" s="367">
        <v>72741.891560000004</v>
      </c>
      <c r="P1480" s="367">
        <v>56562.438750000001</v>
      </c>
      <c r="Q1480" s="367">
        <v>5689.6142499999996</v>
      </c>
      <c r="R1480" s="368">
        <v>62252.053</v>
      </c>
    </row>
    <row r="1481" spans="1:18" ht="13.2">
      <c r="A1481" s="364"/>
      <c r="B1481" s="364"/>
      <c r="C1481" s="359" t="s">
        <v>16</v>
      </c>
      <c r="D1481" s="359" t="s">
        <v>270</v>
      </c>
      <c r="E1481" s="360">
        <v>29</v>
      </c>
      <c r="F1481" s="361">
        <v>10254.639060000001</v>
      </c>
      <c r="G1481" s="362">
        <v>8991.9120000000003</v>
      </c>
      <c r="H1481" s="362">
        <v>19246.551059999998</v>
      </c>
      <c r="I1481" s="362">
        <v>22422.104319999999</v>
      </c>
      <c r="J1481" s="362">
        <v>5389.5196299999998</v>
      </c>
      <c r="K1481" s="362">
        <v>27811.623950000001</v>
      </c>
      <c r="L1481" s="362">
        <v>2985.33518</v>
      </c>
      <c r="M1481" s="362">
        <v>1542.8111699999999</v>
      </c>
      <c r="N1481" s="362">
        <v>4528.14635</v>
      </c>
      <c r="O1481" s="362">
        <v>51586.321360000002</v>
      </c>
      <c r="P1481" s="362">
        <v>55705.857309999999</v>
      </c>
      <c r="Q1481" s="362">
        <v>15057.925279999999</v>
      </c>
      <c r="R1481" s="363">
        <v>70763.782590000003</v>
      </c>
    </row>
    <row r="1482" spans="1:18" ht="13.2">
      <c r="A1482" s="364"/>
      <c r="B1482" s="364"/>
      <c r="C1482" s="364"/>
      <c r="D1482" s="364"/>
      <c r="E1482" s="365">
        <v>30</v>
      </c>
      <c r="F1482" s="366">
        <v>14606.655560000001</v>
      </c>
      <c r="G1482" s="367">
        <v>5664.3870199999992</v>
      </c>
      <c r="H1482" s="367">
        <v>20271.042579999998</v>
      </c>
      <c r="I1482" s="367">
        <v>64309.580540000003</v>
      </c>
      <c r="J1482" s="367">
        <v>13168.9483</v>
      </c>
      <c r="K1482" s="367">
        <v>77478.528839999999</v>
      </c>
      <c r="L1482" s="367">
        <v>4310.3951699999998</v>
      </c>
      <c r="M1482" s="367">
        <v>2941.8884700000003</v>
      </c>
      <c r="N1482" s="367">
        <v>7252.2836399999997</v>
      </c>
      <c r="O1482" s="367">
        <v>105001.85506</v>
      </c>
      <c r="P1482" s="367">
        <v>60941.697549999997</v>
      </c>
      <c r="Q1482" s="367">
        <v>4909.1298899999992</v>
      </c>
      <c r="R1482" s="368">
        <v>65850.827439999994</v>
      </c>
    </row>
    <row r="1483" spans="1:18" ht="13.2">
      <c r="A1483" s="364"/>
      <c r="B1483" s="364"/>
      <c r="C1483" s="364"/>
      <c r="D1483" s="364"/>
      <c r="E1483" s="365">
        <v>33</v>
      </c>
      <c r="F1483" s="366">
        <v>14313.50441</v>
      </c>
      <c r="G1483" s="367">
        <v>10734.24511</v>
      </c>
      <c r="H1483" s="367">
        <v>25047.749520000001</v>
      </c>
      <c r="I1483" s="367">
        <v>58508.260170000001</v>
      </c>
      <c r="J1483" s="367">
        <v>20900.939870000002</v>
      </c>
      <c r="K1483" s="367">
        <v>79409.200040000011</v>
      </c>
      <c r="L1483" s="367">
        <v>4925.5589600000003</v>
      </c>
      <c r="M1483" s="367">
        <v>4399.8053200000004</v>
      </c>
      <c r="N1483" s="367">
        <v>9325.3642799999998</v>
      </c>
      <c r="O1483" s="367">
        <v>113782.31384</v>
      </c>
      <c r="P1483" s="367">
        <v>86816.653390000007</v>
      </c>
      <c r="Q1483" s="367">
        <v>11277.97467</v>
      </c>
      <c r="R1483" s="368">
        <v>98094.628060000003</v>
      </c>
    </row>
    <row r="1484" spans="1:18" ht="13.2">
      <c r="A1484" s="364"/>
      <c r="B1484" s="364"/>
      <c r="C1484" s="364"/>
      <c r="D1484" s="364"/>
      <c r="E1484" s="365">
        <v>355</v>
      </c>
      <c r="F1484" s="366">
        <v>10590.422980000001</v>
      </c>
      <c r="G1484" s="367">
        <v>3151.9328100000002</v>
      </c>
      <c r="H1484" s="367">
        <v>13742.35579</v>
      </c>
      <c r="I1484" s="367">
        <v>55103.163909999996</v>
      </c>
      <c r="J1484" s="367">
        <v>12350.938400000001</v>
      </c>
      <c r="K1484" s="367">
        <v>67454.102310000002</v>
      </c>
      <c r="L1484" s="367">
        <v>4200.5562900000004</v>
      </c>
      <c r="M1484" s="367">
        <v>1837.2135800000001</v>
      </c>
      <c r="N1484" s="367">
        <v>6037.7698700000001</v>
      </c>
      <c r="O1484" s="367">
        <v>87234.227969999993</v>
      </c>
      <c r="P1484" s="367">
        <v>60820.217819999998</v>
      </c>
      <c r="Q1484" s="367">
        <v>3788.8425299999999</v>
      </c>
      <c r="R1484" s="368">
        <v>64609.06035</v>
      </c>
    </row>
    <row r="1485" spans="1:18" ht="13.2">
      <c r="A1485" s="364"/>
      <c r="B1485" s="364"/>
      <c r="C1485" s="364"/>
      <c r="D1485" s="364"/>
      <c r="E1485" s="365">
        <v>279</v>
      </c>
      <c r="F1485" s="366">
        <v>17897.219730000001</v>
      </c>
      <c r="G1485" s="367">
        <v>4374.8767800000005</v>
      </c>
      <c r="H1485" s="367">
        <v>22272.096510000003</v>
      </c>
      <c r="I1485" s="367">
        <v>37389.803530000005</v>
      </c>
      <c r="J1485" s="367">
        <v>6352.5413499999995</v>
      </c>
      <c r="K1485" s="367">
        <v>43742.344880000004</v>
      </c>
      <c r="L1485" s="367">
        <v>2881.50297</v>
      </c>
      <c r="M1485" s="367">
        <v>1091.48207</v>
      </c>
      <c r="N1485" s="367">
        <v>3972.98504</v>
      </c>
      <c r="O1485" s="367">
        <v>69987.426430000007</v>
      </c>
      <c r="P1485" s="367">
        <v>66501.837910000002</v>
      </c>
      <c r="Q1485" s="367">
        <v>6716.07665</v>
      </c>
      <c r="R1485" s="368">
        <v>73217.914560000005</v>
      </c>
    </row>
    <row r="1486" spans="1:18" ht="13.2">
      <c r="A1486" s="364"/>
      <c r="B1486" s="364"/>
      <c r="C1486" s="364"/>
      <c r="D1486" s="364"/>
      <c r="E1486" s="365">
        <v>307</v>
      </c>
      <c r="F1486" s="366">
        <v>13599.37134</v>
      </c>
      <c r="G1486" s="367">
        <v>3786.9962500000001</v>
      </c>
      <c r="H1486" s="367">
        <v>17386.367590000002</v>
      </c>
      <c r="I1486" s="367">
        <v>27606.26757</v>
      </c>
      <c r="J1486" s="367">
        <v>22912.016609999999</v>
      </c>
      <c r="K1486" s="367">
        <v>50518.284180000002</v>
      </c>
      <c r="L1486" s="367">
        <v>7373.0502900000001</v>
      </c>
      <c r="M1486" s="367">
        <v>5450.6358200000004</v>
      </c>
      <c r="N1486" s="367">
        <v>12823.686109999999</v>
      </c>
      <c r="O1486" s="367">
        <v>80728.337879999992</v>
      </c>
      <c r="P1486" s="367">
        <v>118944.74002</v>
      </c>
      <c r="Q1486" s="367">
        <v>9337.472310000001</v>
      </c>
      <c r="R1486" s="368">
        <v>128282.21232999999</v>
      </c>
    </row>
    <row r="1487" spans="1:18" ht="13.2">
      <c r="A1487" s="364"/>
      <c r="B1487" s="364"/>
      <c r="C1487" s="364"/>
      <c r="D1487" s="364"/>
      <c r="E1487" s="365">
        <v>313</v>
      </c>
      <c r="F1487" s="366">
        <v>15088.7078</v>
      </c>
      <c r="G1487" s="367">
        <v>2992.0287599999997</v>
      </c>
      <c r="H1487" s="367">
        <v>18080.736559999998</v>
      </c>
      <c r="I1487" s="367">
        <v>44553.447970000001</v>
      </c>
      <c r="J1487" s="367">
        <v>6918.1062699999993</v>
      </c>
      <c r="K1487" s="367">
        <v>51471.554240000005</v>
      </c>
      <c r="L1487" s="367">
        <v>4246.7141300000003</v>
      </c>
      <c r="M1487" s="367">
        <v>2788.2162200000002</v>
      </c>
      <c r="N1487" s="367">
        <v>7034.9303499999996</v>
      </c>
      <c r="O1487" s="367">
        <v>76587.221150000012</v>
      </c>
      <c r="P1487" s="367">
        <v>96962.805269999997</v>
      </c>
      <c r="Q1487" s="367">
        <v>2257.0812999999998</v>
      </c>
      <c r="R1487" s="368">
        <v>99219.886569999988</v>
      </c>
    </row>
    <row r="1488" spans="1:18" ht="13.2">
      <c r="A1488" s="364"/>
      <c r="B1488" s="364"/>
      <c r="C1488" s="364"/>
      <c r="D1488" s="359" t="s">
        <v>74</v>
      </c>
      <c r="E1488" s="360">
        <v>387</v>
      </c>
      <c r="F1488" s="361">
        <v>11395.10014</v>
      </c>
      <c r="G1488" s="362">
        <v>2311.17893</v>
      </c>
      <c r="H1488" s="362">
        <v>13706.279070000001</v>
      </c>
      <c r="I1488" s="362">
        <v>38700.279090000004</v>
      </c>
      <c r="J1488" s="362">
        <v>7347.6212400000004</v>
      </c>
      <c r="K1488" s="362">
        <v>46047.900329999997</v>
      </c>
      <c r="L1488" s="362">
        <v>2270.2762200000002</v>
      </c>
      <c r="M1488" s="362">
        <v>648.78986999999995</v>
      </c>
      <c r="N1488" s="362">
        <v>2919.0660899999998</v>
      </c>
      <c r="O1488" s="362">
        <v>62673.245490000001</v>
      </c>
      <c r="P1488" s="362">
        <v>65076.447310000003</v>
      </c>
      <c r="Q1488" s="362">
        <v>576.37228000000005</v>
      </c>
      <c r="R1488" s="363">
        <v>65652.819589999999</v>
      </c>
    </row>
    <row r="1489" spans="1:18" ht="13.2">
      <c r="A1489" s="364"/>
      <c r="B1489" s="364"/>
      <c r="C1489" s="364"/>
      <c r="D1489" s="359" t="s">
        <v>73</v>
      </c>
      <c r="E1489" s="360">
        <v>219</v>
      </c>
      <c r="F1489" s="361">
        <v>14810.48489</v>
      </c>
      <c r="G1489" s="362">
        <v>3866.18959</v>
      </c>
      <c r="H1489" s="362">
        <v>18676.674480000001</v>
      </c>
      <c r="I1489" s="362">
        <v>56908.784420000004</v>
      </c>
      <c r="J1489" s="362">
        <v>13737.06603</v>
      </c>
      <c r="K1489" s="362">
        <v>70645.850449999998</v>
      </c>
      <c r="L1489" s="362">
        <v>6587.4028099999996</v>
      </c>
      <c r="M1489" s="362">
        <v>4206.41075</v>
      </c>
      <c r="N1489" s="362">
        <v>10793.813560000001</v>
      </c>
      <c r="O1489" s="362">
        <v>100116.33848999999</v>
      </c>
      <c r="P1489" s="362">
        <v>70507.445019999999</v>
      </c>
      <c r="Q1489" s="362">
        <v>3300.6106099999997</v>
      </c>
      <c r="R1489" s="363">
        <v>73808.055629999988</v>
      </c>
    </row>
    <row r="1490" spans="1:18" ht="13.2">
      <c r="A1490" s="364"/>
      <c r="B1490" s="364"/>
      <c r="C1490" s="364"/>
      <c r="D1490" s="364"/>
      <c r="E1490" s="365">
        <v>323</v>
      </c>
      <c r="F1490" s="366">
        <v>10695.18758</v>
      </c>
      <c r="G1490" s="367">
        <v>5635.6265100000001</v>
      </c>
      <c r="H1490" s="367">
        <v>16330.81409</v>
      </c>
      <c r="I1490" s="367">
        <v>55720.789349999999</v>
      </c>
      <c r="J1490" s="367">
        <v>12354.676439999999</v>
      </c>
      <c r="K1490" s="367">
        <v>68075.465790000002</v>
      </c>
      <c r="L1490" s="367">
        <v>4982.2556199999999</v>
      </c>
      <c r="M1490" s="367">
        <v>1247.32638</v>
      </c>
      <c r="N1490" s="367">
        <v>6229.5820000000003</v>
      </c>
      <c r="O1490" s="367">
        <v>90635.861879999997</v>
      </c>
      <c r="P1490" s="367">
        <v>86664.575959999987</v>
      </c>
      <c r="Q1490" s="367">
        <v>1152.67814</v>
      </c>
      <c r="R1490" s="368">
        <v>87817.254099999991</v>
      </c>
    </row>
    <row r="1491" spans="1:18" ht="13.2">
      <c r="A1491" s="364"/>
      <c r="B1491" s="364"/>
      <c r="C1491" s="364"/>
      <c r="D1491" s="364"/>
      <c r="E1491" s="365">
        <v>383</v>
      </c>
      <c r="F1491" s="366">
        <v>9389.8518000000004</v>
      </c>
      <c r="G1491" s="367">
        <v>2960.8138100000001</v>
      </c>
      <c r="H1491" s="367">
        <v>12350.66561</v>
      </c>
      <c r="I1491" s="367">
        <v>53807.268280000004</v>
      </c>
      <c r="J1491" s="367">
        <v>13374.05767</v>
      </c>
      <c r="K1491" s="367">
        <v>67181.325949999999</v>
      </c>
      <c r="L1491" s="367">
        <v>3939.9285099999997</v>
      </c>
      <c r="M1491" s="367">
        <v>1308.6289899999999</v>
      </c>
      <c r="N1491" s="367">
        <v>5248.5574999999999</v>
      </c>
      <c r="O1491" s="367">
        <v>84780.549060000005</v>
      </c>
      <c r="P1491" s="367">
        <v>73875.879700000005</v>
      </c>
      <c r="Q1491" s="367">
        <v>3639.4169999999999</v>
      </c>
      <c r="R1491" s="368">
        <v>77515.296700000006</v>
      </c>
    </row>
    <row r="1492" spans="1:18" ht="13.2">
      <c r="A1492" s="364"/>
      <c r="B1492" s="364"/>
      <c r="C1492" s="364"/>
      <c r="D1492" s="364"/>
      <c r="E1492" s="365">
        <v>396</v>
      </c>
      <c r="F1492" s="366">
        <v>8749.5523400000002</v>
      </c>
      <c r="G1492" s="367">
        <v>3326.40771</v>
      </c>
      <c r="H1492" s="367">
        <v>12075.960050000002</v>
      </c>
      <c r="I1492" s="367">
        <v>47607.02723</v>
      </c>
      <c r="J1492" s="367">
        <v>8700.9485299999997</v>
      </c>
      <c r="K1492" s="367">
        <v>56307.975760000001</v>
      </c>
      <c r="L1492" s="367">
        <v>2729.0855899999997</v>
      </c>
      <c r="M1492" s="367">
        <v>828.09511999999995</v>
      </c>
      <c r="N1492" s="367">
        <v>3557.1807100000001</v>
      </c>
      <c r="O1492" s="367">
        <v>71941.116519999996</v>
      </c>
      <c r="P1492" s="367">
        <v>164156.41722</v>
      </c>
      <c r="Q1492" s="367">
        <v>8029.2667999999994</v>
      </c>
      <c r="R1492" s="368">
        <v>172185.68402000002</v>
      </c>
    </row>
    <row r="1493" spans="1:18" ht="13.2">
      <c r="A1493" s="364"/>
      <c r="B1493" s="364"/>
      <c r="C1493" s="364"/>
      <c r="D1493" s="364"/>
      <c r="E1493" s="365">
        <v>277</v>
      </c>
      <c r="F1493" s="366">
        <v>6581.9651100000001</v>
      </c>
      <c r="G1493" s="367">
        <v>4300.4456100000007</v>
      </c>
      <c r="H1493" s="367">
        <v>10882.41072</v>
      </c>
      <c r="I1493" s="367">
        <v>45294.081610000001</v>
      </c>
      <c r="J1493" s="367">
        <v>6309.6130300000004</v>
      </c>
      <c r="K1493" s="367">
        <v>51603.694640000002</v>
      </c>
      <c r="L1493" s="367">
        <v>3697.5223500000002</v>
      </c>
      <c r="M1493" s="367">
        <v>1313.1571100000001</v>
      </c>
      <c r="N1493" s="367">
        <v>5010.6794600000003</v>
      </c>
      <c r="O1493" s="367">
        <v>67496.784819999986</v>
      </c>
      <c r="P1493" s="367">
        <v>58216.45203</v>
      </c>
      <c r="Q1493" s="367">
        <v>832.94780000000003</v>
      </c>
      <c r="R1493" s="368">
        <v>59049.399829999995</v>
      </c>
    </row>
    <row r="1494" spans="1:18" ht="13.2">
      <c r="A1494" s="364"/>
      <c r="B1494" s="364"/>
      <c r="C1494" s="364"/>
      <c r="D1494" s="359" t="s">
        <v>271</v>
      </c>
      <c r="E1494" s="360">
        <v>98</v>
      </c>
      <c r="F1494" s="361">
        <v>19158.710850000003</v>
      </c>
      <c r="G1494" s="362">
        <v>14282.01319</v>
      </c>
      <c r="H1494" s="362">
        <v>33440.724040000001</v>
      </c>
      <c r="I1494" s="362">
        <v>82254.752720000004</v>
      </c>
      <c r="J1494" s="362">
        <v>32686.867010000002</v>
      </c>
      <c r="K1494" s="362">
        <v>114941.61973000001</v>
      </c>
      <c r="L1494" s="362">
        <v>8687.86276</v>
      </c>
      <c r="M1494" s="362">
        <v>10548.50827</v>
      </c>
      <c r="N1494" s="362">
        <v>19236.371030000002</v>
      </c>
      <c r="O1494" s="362">
        <v>167618.71480000002</v>
      </c>
      <c r="P1494" s="362">
        <v>135344.65513</v>
      </c>
      <c r="Q1494" s="362">
        <v>12549.80329</v>
      </c>
      <c r="R1494" s="363">
        <v>147894.45841999998</v>
      </c>
    </row>
    <row r="1495" spans="1:18" ht="13.2">
      <c r="A1495" s="364"/>
      <c r="B1495" s="364"/>
      <c r="C1495" s="364"/>
      <c r="D1495" s="364"/>
      <c r="E1495" s="365">
        <v>97</v>
      </c>
      <c r="F1495" s="366">
        <v>22611.39647</v>
      </c>
      <c r="G1495" s="367">
        <v>15987.126910000001</v>
      </c>
      <c r="H1495" s="367">
        <v>38598.523380000006</v>
      </c>
      <c r="I1495" s="367">
        <v>78491.332549999992</v>
      </c>
      <c r="J1495" s="367">
        <v>37679.590609999999</v>
      </c>
      <c r="K1495" s="367">
        <v>116170.92315999999</v>
      </c>
      <c r="L1495" s="367">
        <v>9547.1299799999997</v>
      </c>
      <c r="M1495" s="367">
        <v>6293.1496799999995</v>
      </c>
      <c r="N1495" s="367">
        <v>15840.27966</v>
      </c>
      <c r="O1495" s="367">
        <v>170609.72619999998</v>
      </c>
      <c r="P1495" s="367">
        <v>115011.63804999999</v>
      </c>
      <c r="Q1495" s="367">
        <v>10692.095810000001</v>
      </c>
      <c r="R1495" s="368">
        <v>125703.73385999999</v>
      </c>
    </row>
    <row r="1496" spans="1:18" ht="13.2">
      <c r="A1496" s="364"/>
      <c r="B1496" s="364"/>
      <c r="C1496" s="364"/>
      <c r="D1496" s="364"/>
      <c r="E1496" s="365">
        <v>99</v>
      </c>
      <c r="F1496" s="366">
        <v>34588.103299999995</v>
      </c>
      <c r="G1496" s="367">
        <v>16922.754860000001</v>
      </c>
      <c r="H1496" s="367">
        <v>51510.858159999996</v>
      </c>
      <c r="I1496" s="367">
        <v>136925.92681</v>
      </c>
      <c r="J1496" s="367">
        <v>63352.68619</v>
      </c>
      <c r="K1496" s="367">
        <v>200278.61300000001</v>
      </c>
      <c r="L1496" s="367">
        <v>26202.50548</v>
      </c>
      <c r="M1496" s="367">
        <v>19610.439539999999</v>
      </c>
      <c r="N1496" s="367">
        <v>45812.945020000006</v>
      </c>
      <c r="O1496" s="367">
        <v>297602.41618</v>
      </c>
      <c r="P1496" s="367">
        <v>372561.10398000001</v>
      </c>
      <c r="Q1496" s="367">
        <v>41783.064590000002</v>
      </c>
      <c r="R1496" s="368">
        <v>414344.16856999998</v>
      </c>
    </row>
    <row r="1497" spans="1:18" ht="13.2">
      <c r="A1497" s="364"/>
      <c r="B1497" s="364"/>
      <c r="C1497" s="364"/>
      <c r="D1497" s="364"/>
      <c r="E1497" s="365">
        <v>291</v>
      </c>
      <c r="F1497" s="366">
        <v>14376.920320000001</v>
      </c>
      <c r="G1497" s="367">
        <v>6034.7092000000002</v>
      </c>
      <c r="H1497" s="367">
        <v>20411.629519999999</v>
      </c>
      <c r="I1497" s="367">
        <v>319090.27374000003</v>
      </c>
      <c r="J1497" s="367">
        <v>44690.790310000004</v>
      </c>
      <c r="K1497" s="367">
        <v>363781.06404999999</v>
      </c>
      <c r="L1497" s="367">
        <v>52448.003499999999</v>
      </c>
      <c r="M1497" s="367">
        <v>89693.489790000007</v>
      </c>
      <c r="N1497" s="367">
        <v>142141.49328999998</v>
      </c>
      <c r="O1497" s="367">
        <v>526334.18686000002</v>
      </c>
      <c r="P1497" s="367">
        <v>203263.83134</v>
      </c>
      <c r="Q1497" s="367">
        <v>8456.4449999999997</v>
      </c>
      <c r="R1497" s="368">
        <v>211720.27634000001</v>
      </c>
    </row>
    <row r="1498" spans="1:18" ht="13.2">
      <c r="A1498" s="364"/>
      <c r="B1498" s="364"/>
      <c r="C1498" s="364"/>
      <c r="D1498" s="364"/>
      <c r="E1498" s="365">
        <v>420</v>
      </c>
      <c r="F1498" s="366">
        <v>6368.3030699999999</v>
      </c>
      <c r="G1498" s="367">
        <v>3292.19994</v>
      </c>
      <c r="H1498" s="367">
        <v>9660.5030100000004</v>
      </c>
      <c r="I1498" s="367">
        <v>35776.085829999996</v>
      </c>
      <c r="J1498" s="367">
        <v>14639.636400000001</v>
      </c>
      <c r="K1498" s="367">
        <v>50415.722229999999</v>
      </c>
      <c r="L1498" s="367">
        <v>2559.4141800000002</v>
      </c>
      <c r="M1498" s="367">
        <v>396.28174999999999</v>
      </c>
      <c r="N1498" s="367">
        <v>2955.6959300000003</v>
      </c>
      <c r="O1498" s="367">
        <v>63031.921170000001</v>
      </c>
      <c r="P1498" s="367">
        <v>74041.946670000005</v>
      </c>
      <c r="Q1498" s="367">
        <v>1724.68253</v>
      </c>
      <c r="R1498" s="368">
        <v>75766.629199999996</v>
      </c>
    </row>
    <row r="1499" spans="1:18" ht="13.2">
      <c r="A1499" s="364"/>
      <c r="B1499" s="364"/>
      <c r="C1499" s="364"/>
      <c r="D1499" s="364"/>
      <c r="E1499" s="365">
        <v>448</v>
      </c>
      <c r="F1499" s="366">
        <v>4101.8304399999997</v>
      </c>
      <c r="G1499" s="367">
        <v>2742.6833099999999</v>
      </c>
      <c r="H1499" s="367">
        <v>6844.5137500000001</v>
      </c>
      <c r="I1499" s="367">
        <v>38768.30889</v>
      </c>
      <c r="J1499" s="367">
        <v>14509.722519999999</v>
      </c>
      <c r="K1499" s="367">
        <v>53278.031409999996</v>
      </c>
      <c r="L1499" s="367">
        <v>2166.7657000000004</v>
      </c>
      <c r="M1499" s="367">
        <v>1894.2953600000001</v>
      </c>
      <c r="N1499" s="367">
        <v>4061.06106</v>
      </c>
      <c r="O1499" s="367">
        <v>64183.606220000001</v>
      </c>
      <c r="P1499" s="367">
        <v>39357.577530000002</v>
      </c>
      <c r="Q1499" s="367">
        <v>1428.5485700000002</v>
      </c>
      <c r="R1499" s="368">
        <v>40786.126100000001</v>
      </c>
    </row>
    <row r="1500" spans="1:18" ht="13.2">
      <c r="A1500" s="364"/>
      <c r="B1500" s="364"/>
      <c r="C1500" s="364"/>
      <c r="D1500" s="359" t="s">
        <v>78</v>
      </c>
      <c r="E1500" s="360">
        <v>32</v>
      </c>
      <c r="F1500" s="361">
        <v>320253.95130999997</v>
      </c>
      <c r="G1500" s="362">
        <v>217297.58058000001</v>
      </c>
      <c r="H1500" s="362">
        <v>537551.53188999998</v>
      </c>
      <c r="I1500" s="362">
        <v>86299.131180000011</v>
      </c>
      <c r="J1500" s="362">
        <v>77594.114860000001</v>
      </c>
      <c r="K1500" s="362">
        <v>163893.24604</v>
      </c>
      <c r="L1500" s="362">
        <v>14858.21075</v>
      </c>
      <c r="M1500" s="362">
        <v>21936.0975</v>
      </c>
      <c r="N1500" s="362">
        <v>36794.308250000002</v>
      </c>
      <c r="O1500" s="362">
        <v>738239.08617999998</v>
      </c>
      <c r="P1500" s="362">
        <v>769307.4929500001</v>
      </c>
      <c r="Q1500" s="362">
        <v>474758.85048000002</v>
      </c>
      <c r="R1500" s="363">
        <v>1244066.3434300001</v>
      </c>
    </row>
    <row r="1501" spans="1:18" ht="13.2">
      <c r="A1501" s="364"/>
      <c r="B1501" s="364"/>
      <c r="C1501" s="364"/>
      <c r="D1501" s="364"/>
      <c r="E1501" s="365">
        <v>95</v>
      </c>
      <c r="F1501" s="366">
        <v>37572.482469999995</v>
      </c>
      <c r="G1501" s="367">
        <v>25857.504949999999</v>
      </c>
      <c r="H1501" s="367">
        <v>63429.987420000005</v>
      </c>
      <c r="I1501" s="367">
        <v>82794.984120000008</v>
      </c>
      <c r="J1501" s="367">
        <v>38509.510280000002</v>
      </c>
      <c r="K1501" s="367">
        <v>121304.49440000001</v>
      </c>
      <c r="L1501" s="367">
        <v>8950.9106599999996</v>
      </c>
      <c r="M1501" s="367">
        <v>12370.10925</v>
      </c>
      <c r="N1501" s="367">
        <v>21321.019909999999</v>
      </c>
      <c r="O1501" s="367">
        <v>206055.50172999999</v>
      </c>
      <c r="P1501" s="367">
        <v>134803.33787000002</v>
      </c>
      <c r="Q1501" s="367">
        <v>19930.684649999999</v>
      </c>
      <c r="R1501" s="368">
        <v>154734.02252</v>
      </c>
    </row>
    <row r="1502" spans="1:18" ht="13.2">
      <c r="A1502" s="364"/>
      <c r="B1502" s="364"/>
      <c r="C1502" s="364"/>
      <c r="D1502" s="364"/>
      <c r="E1502" s="365">
        <v>96</v>
      </c>
      <c r="F1502" s="366">
        <v>18261.831870000002</v>
      </c>
      <c r="G1502" s="367">
        <v>13326.77139</v>
      </c>
      <c r="H1502" s="367">
        <v>31588.60326</v>
      </c>
      <c r="I1502" s="367">
        <v>38068.655989999999</v>
      </c>
      <c r="J1502" s="367">
        <v>17412.91173</v>
      </c>
      <c r="K1502" s="367">
        <v>55481.567719999999</v>
      </c>
      <c r="L1502" s="367">
        <v>4395.5773300000001</v>
      </c>
      <c r="M1502" s="367">
        <v>2633.4393399999999</v>
      </c>
      <c r="N1502" s="367">
        <v>7029.01667</v>
      </c>
      <c r="O1502" s="367">
        <v>94099.187650000007</v>
      </c>
      <c r="P1502" s="367">
        <v>67392.391659999994</v>
      </c>
      <c r="Q1502" s="367">
        <v>8817.4426600000006</v>
      </c>
      <c r="R1502" s="368">
        <v>76209.834319999994</v>
      </c>
    </row>
    <row r="1503" spans="1:18" ht="13.2">
      <c r="A1503" s="364"/>
      <c r="B1503" s="364"/>
      <c r="C1503" s="364"/>
      <c r="D1503" s="364"/>
      <c r="E1503" s="365">
        <v>350</v>
      </c>
      <c r="F1503" s="366">
        <v>14638.90876</v>
      </c>
      <c r="G1503" s="367">
        <v>9800.3180299999985</v>
      </c>
      <c r="H1503" s="367">
        <v>24439.226790000001</v>
      </c>
      <c r="I1503" s="367">
        <v>40892.259460000001</v>
      </c>
      <c r="J1503" s="367">
        <v>44751.553439999996</v>
      </c>
      <c r="K1503" s="367">
        <v>85643.812900000004</v>
      </c>
      <c r="L1503" s="367">
        <v>6186.8019999999997</v>
      </c>
      <c r="M1503" s="367">
        <v>5350.5728600000002</v>
      </c>
      <c r="N1503" s="367">
        <v>11537.37486</v>
      </c>
      <c r="O1503" s="367">
        <v>121620.41455</v>
      </c>
      <c r="P1503" s="367">
        <v>107380.33254</v>
      </c>
      <c r="Q1503" s="367">
        <v>36025.09936</v>
      </c>
      <c r="R1503" s="368">
        <v>143405.4319</v>
      </c>
    </row>
    <row r="1504" spans="1:18" ht="13.2">
      <c r="A1504" s="364"/>
      <c r="B1504" s="364"/>
      <c r="C1504" s="364"/>
      <c r="D1504" s="364"/>
      <c r="E1504" s="365">
        <v>399</v>
      </c>
      <c r="F1504" s="366">
        <v>18017.027289999998</v>
      </c>
      <c r="G1504" s="367">
        <v>14876.145909999999</v>
      </c>
      <c r="H1504" s="367">
        <v>32893.173199999997</v>
      </c>
      <c r="I1504" s="367">
        <v>42712.198939999995</v>
      </c>
      <c r="J1504" s="367">
        <v>20707.037350000002</v>
      </c>
      <c r="K1504" s="367">
        <v>63419.236290000001</v>
      </c>
      <c r="L1504" s="367">
        <v>3383.7871500000001</v>
      </c>
      <c r="M1504" s="367">
        <v>1020.73808</v>
      </c>
      <c r="N1504" s="367">
        <v>4404.5252300000002</v>
      </c>
      <c r="O1504" s="367">
        <v>100716.93472</v>
      </c>
      <c r="P1504" s="367">
        <v>85409.587489999991</v>
      </c>
      <c r="Q1504" s="367">
        <v>10933.19816</v>
      </c>
      <c r="R1504" s="368">
        <v>96342.785650000005</v>
      </c>
    </row>
    <row r="1505" spans="1:18" ht="13.2">
      <c r="A1505" s="364"/>
      <c r="B1505" s="364"/>
      <c r="C1505" s="364"/>
      <c r="D1505" s="364"/>
      <c r="E1505" s="365">
        <v>411</v>
      </c>
      <c r="F1505" s="366">
        <v>22635.35298</v>
      </c>
      <c r="G1505" s="367">
        <v>7882.9154800000006</v>
      </c>
      <c r="H1505" s="367">
        <v>30518.268459999999</v>
      </c>
      <c r="I1505" s="367">
        <v>58591.901770000004</v>
      </c>
      <c r="J1505" s="367">
        <v>30260.148209999999</v>
      </c>
      <c r="K1505" s="367">
        <v>88852.049980000011</v>
      </c>
      <c r="L1505" s="367">
        <v>7801.9132900000004</v>
      </c>
      <c r="M1505" s="367">
        <v>5887.0764500000005</v>
      </c>
      <c r="N1505" s="367">
        <v>13688.989740000001</v>
      </c>
      <c r="O1505" s="367">
        <v>133059.30817999999</v>
      </c>
      <c r="P1505" s="367">
        <v>194987.63078000001</v>
      </c>
      <c r="Q1505" s="367">
        <v>26577.990859999998</v>
      </c>
      <c r="R1505" s="368">
        <v>221565.62164</v>
      </c>
    </row>
    <row r="1506" spans="1:18" ht="13.2">
      <c r="A1506" s="364"/>
      <c r="B1506" s="364"/>
      <c r="C1506" s="364"/>
      <c r="D1506" s="364"/>
      <c r="E1506" s="365">
        <v>281</v>
      </c>
      <c r="F1506" s="366">
        <v>27339.58827</v>
      </c>
      <c r="G1506" s="367">
        <v>23295.295690000003</v>
      </c>
      <c r="H1506" s="367">
        <v>50634.883959999999</v>
      </c>
      <c r="I1506" s="367">
        <v>83866.606040000013</v>
      </c>
      <c r="J1506" s="367">
        <v>84494.372049999991</v>
      </c>
      <c r="K1506" s="367">
        <v>168360.97808999999</v>
      </c>
      <c r="L1506" s="367">
        <v>12109.825359999999</v>
      </c>
      <c r="M1506" s="367">
        <v>10863.497009999999</v>
      </c>
      <c r="N1506" s="367">
        <v>22973.322370000002</v>
      </c>
      <c r="O1506" s="367">
        <v>241969.18441999998</v>
      </c>
      <c r="P1506" s="367">
        <v>289607.95791</v>
      </c>
      <c r="Q1506" s="367">
        <v>79457.484700000001</v>
      </c>
      <c r="R1506" s="368">
        <v>369065.44261000003</v>
      </c>
    </row>
    <row r="1507" spans="1:18" ht="13.2">
      <c r="A1507" s="364"/>
      <c r="B1507" s="364"/>
      <c r="C1507" s="364"/>
      <c r="D1507" s="359" t="s">
        <v>55</v>
      </c>
      <c r="E1507" s="360">
        <v>40</v>
      </c>
      <c r="F1507" s="361">
        <v>19455.754920000003</v>
      </c>
      <c r="G1507" s="362">
        <v>21078.360190000003</v>
      </c>
      <c r="H1507" s="362">
        <v>40534.115109999999</v>
      </c>
      <c r="I1507" s="362">
        <v>31165.577870000001</v>
      </c>
      <c r="J1507" s="362">
        <v>10117.31155</v>
      </c>
      <c r="K1507" s="362">
        <v>41282.88942</v>
      </c>
      <c r="L1507" s="362">
        <v>3699.0012900000002</v>
      </c>
      <c r="M1507" s="362">
        <v>1952.34844</v>
      </c>
      <c r="N1507" s="362">
        <v>5651.3497300000008</v>
      </c>
      <c r="O1507" s="362">
        <v>87468.354260000007</v>
      </c>
      <c r="P1507" s="362">
        <v>96935.863620000004</v>
      </c>
      <c r="Q1507" s="362">
        <v>26957.563670000003</v>
      </c>
      <c r="R1507" s="363">
        <v>123893.42729000001</v>
      </c>
    </row>
    <row r="1508" spans="1:18" ht="13.2">
      <c r="A1508" s="364"/>
      <c r="B1508" s="364"/>
      <c r="C1508" s="364"/>
      <c r="D1508" s="364"/>
      <c r="E1508" s="365">
        <v>41</v>
      </c>
      <c r="F1508" s="366">
        <v>16340.224560000001</v>
      </c>
      <c r="G1508" s="367">
        <v>5211.6679800000002</v>
      </c>
      <c r="H1508" s="367">
        <v>21551.892540000001</v>
      </c>
      <c r="I1508" s="367">
        <v>38533.029439999998</v>
      </c>
      <c r="J1508" s="367">
        <v>12287.267179999999</v>
      </c>
      <c r="K1508" s="367">
        <v>50820.296619999994</v>
      </c>
      <c r="L1508" s="367">
        <v>3556.1466099999998</v>
      </c>
      <c r="M1508" s="367">
        <v>3073.1712000000002</v>
      </c>
      <c r="N1508" s="367">
        <v>6629.3178099999996</v>
      </c>
      <c r="O1508" s="367">
        <v>79001.506970000002</v>
      </c>
      <c r="P1508" s="367">
        <v>93160.685740000001</v>
      </c>
      <c r="Q1508" s="367">
        <v>10007.020410000001</v>
      </c>
      <c r="R1508" s="368">
        <v>103167.70615000001</v>
      </c>
    </row>
    <row r="1509" spans="1:18" ht="13.2">
      <c r="A1509" s="364"/>
      <c r="B1509" s="364"/>
      <c r="C1509" s="364"/>
      <c r="D1509" s="364"/>
      <c r="E1509" s="365">
        <v>42</v>
      </c>
      <c r="F1509" s="366">
        <v>33813.023079999999</v>
      </c>
      <c r="G1509" s="367">
        <v>5167.4669400000002</v>
      </c>
      <c r="H1509" s="367">
        <v>38980.490020000005</v>
      </c>
      <c r="I1509" s="367">
        <v>129431.24950000001</v>
      </c>
      <c r="J1509" s="367">
        <v>18144.599460000001</v>
      </c>
      <c r="K1509" s="367">
        <v>147575.84896</v>
      </c>
      <c r="L1509" s="367">
        <v>7247.0172199999997</v>
      </c>
      <c r="M1509" s="367">
        <v>16696.425660000001</v>
      </c>
      <c r="N1509" s="367">
        <v>23943.442879999999</v>
      </c>
      <c r="O1509" s="367">
        <v>210499.78186000002</v>
      </c>
      <c r="P1509" s="367">
        <v>141163.59611000001</v>
      </c>
      <c r="Q1509" s="367">
        <v>19652.756309999997</v>
      </c>
      <c r="R1509" s="368">
        <v>160816.35241999998</v>
      </c>
    </row>
    <row r="1510" spans="1:18" ht="13.2">
      <c r="A1510" s="364"/>
      <c r="B1510" s="364"/>
      <c r="C1510" s="364"/>
      <c r="D1510" s="364"/>
      <c r="E1510" s="365">
        <v>43</v>
      </c>
      <c r="F1510" s="366">
        <v>15458.92498</v>
      </c>
      <c r="G1510" s="367">
        <v>15239.43535</v>
      </c>
      <c r="H1510" s="367">
        <v>30698.36033</v>
      </c>
      <c r="I1510" s="367">
        <v>38097.686479999997</v>
      </c>
      <c r="J1510" s="367">
        <v>18606.826690000002</v>
      </c>
      <c r="K1510" s="367">
        <v>56704.513169999998</v>
      </c>
      <c r="L1510" s="367">
        <v>5547.3950199999999</v>
      </c>
      <c r="M1510" s="367">
        <v>3992.0641800000003</v>
      </c>
      <c r="N1510" s="367">
        <v>9539.4591999999993</v>
      </c>
      <c r="O1510" s="367">
        <v>96942.332699999999</v>
      </c>
      <c r="P1510" s="367">
        <v>71560.914599999989</v>
      </c>
      <c r="Q1510" s="367">
        <v>8090.4603499999994</v>
      </c>
      <c r="R1510" s="368">
        <v>79651.374949999998</v>
      </c>
    </row>
    <row r="1511" spans="1:18" ht="13.2">
      <c r="A1511" s="364"/>
      <c r="B1511" s="364"/>
      <c r="C1511" s="364"/>
      <c r="D1511" s="364"/>
      <c r="E1511" s="365">
        <v>45</v>
      </c>
      <c r="F1511" s="366">
        <v>10804.701080000001</v>
      </c>
      <c r="G1511" s="367">
        <v>4424.6246799999999</v>
      </c>
      <c r="H1511" s="367">
        <v>15229.32576</v>
      </c>
      <c r="I1511" s="367">
        <v>27456.424179999998</v>
      </c>
      <c r="J1511" s="367">
        <v>5898.1676900000002</v>
      </c>
      <c r="K1511" s="367">
        <v>33354.591870000004</v>
      </c>
      <c r="L1511" s="367">
        <v>2490.9643700000001</v>
      </c>
      <c r="M1511" s="367">
        <v>1454.6983</v>
      </c>
      <c r="N1511" s="367">
        <v>3945.6626699999997</v>
      </c>
      <c r="O1511" s="367">
        <v>52529.580299999994</v>
      </c>
      <c r="P1511" s="367">
        <v>84295.816500000001</v>
      </c>
      <c r="Q1511" s="367">
        <v>8566.6702799999985</v>
      </c>
      <c r="R1511" s="368">
        <v>92862.486780000007</v>
      </c>
    </row>
    <row r="1512" spans="1:18" ht="13.2">
      <c r="A1512" s="364"/>
      <c r="B1512" s="364"/>
      <c r="C1512" s="364"/>
      <c r="D1512" s="364"/>
      <c r="E1512" s="365">
        <v>111</v>
      </c>
      <c r="F1512" s="366">
        <v>13988.594630000001</v>
      </c>
      <c r="G1512" s="367">
        <v>10602.709150000001</v>
      </c>
      <c r="H1512" s="367">
        <v>24591.303780000002</v>
      </c>
      <c r="I1512" s="367">
        <v>24447.243770000001</v>
      </c>
      <c r="J1512" s="367">
        <v>10381.01145</v>
      </c>
      <c r="K1512" s="367">
        <v>34828.255219999999</v>
      </c>
      <c r="L1512" s="367">
        <v>2313.2544400000002</v>
      </c>
      <c r="M1512" s="367">
        <v>1704.4189199999998</v>
      </c>
      <c r="N1512" s="367">
        <v>4017.6733599999998</v>
      </c>
      <c r="O1512" s="367">
        <v>63437.232360000002</v>
      </c>
      <c r="P1512" s="367">
        <v>71026.123189999998</v>
      </c>
      <c r="Q1512" s="367">
        <v>7873.0684499999998</v>
      </c>
      <c r="R1512" s="368">
        <v>78899.191640000005</v>
      </c>
    </row>
    <row r="1513" spans="1:18" ht="13.2">
      <c r="A1513" s="364"/>
      <c r="B1513" s="364"/>
      <c r="C1513" s="364"/>
      <c r="D1513" s="364"/>
      <c r="E1513" s="365">
        <v>326</v>
      </c>
      <c r="F1513" s="366">
        <v>7276.6747699999996</v>
      </c>
      <c r="G1513" s="367">
        <v>5749.88436</v>
      </c>
      <c r="H1513" s="367">
        <v>13026.559130000001</v>
      </c>
      <c r="I1513" s="367">
        <v>16230.18822</v>
      </c>
      <c r="J1513" s="367">
        <v>3265.3737999999998</v>
      </c>
      <c r="K1513" s="367">
        <v>19495.562020000001</v>
      </c>
      <c r="L1513" s="367">
        <v>788.55518999999993</v>
      </c>
      <c r="M1513" s="367">
        <v>226.64538000000002</v>
      </c>
      <c r="N1513" s="367">
        <v>1015.20057</v>
      </c>
      <c r="O1513" s="367">
        <v>33537.32172</v>
      </c>
      <c r="P1513" s="367">
        <v>71001.641620000009</v>
      </c>
      <c r="Q1513" s="367">
        <v>8931.5020399999994</v>
      </c>
      <c r="R1513" s="368">
        <v>79933.143660000002</v>
      </c>
    </row>
    <row r="1514" spans="1:18" ht="13.2">
      <c r="A1514" s="364"/>
      <c r="B1514" s="364"/>
      <c r="C1514" s="364"/>
      <c r="D1514" s="364"/>
      <c r="E1514" s="365">
        <v>328</v>
      </c>
      <c r="F1514" s="366">
        <v>21061.318170000002</v>
      </c>
      <c r="G1514" s="367">
        <v>9815.2081099999996</v>
      </c>
      <c r="H1514" s="367">
        <v>30876.526280000002</v>
      </c>
      <c r="I1514" s="367">
        <v>23444.94153</v>
      </c>
      <c r="J1514" s="367">
        <v>7363.7712599999995</v>
      </c>
      <c r="K1514" s="367">
        <v>30808.712789999998</v>
      </c>
      <c r="L1514" s="367">
        <v>1782.1494399999999</v>
      </c>
      <c r="M1514" s="367">
        <v>557.86207999999999</v>
      </c>
      <c r="N1514" s="367">
        <v>2340.01152</v>
      </c>
      <c r="O1514" s="367">
        <v>64025.250590000003</v>
      </c>
      <c r="P1514" s="367">
        <v>122208.96112000001</v>
      </c>
      <c r="Q1514" s="367">
        <v>19198.89272</v>
      </c>
      <c r="R1514" s="368">
        <v>141407.85384</v>
      </c>
    </row>
    <row r="1515" spans="1:18" ht="13.2">
      <c r="A1515" s="364"/>
      <c r="B1515" s="364"/>
      <c r="C1515" s="364"/>
      <c r="D1515" s="364"/>
      <c r="E1515" s="365">
        <v>419</v>
      </c>
      <c r="F1515" s="366">
        <v>14743.505730000001</v>
      </c>
      <c r="G1515" s="367">
        <v>17137.512179999998</v>
      </c>
      <c r="H1515" s="367">
        <v>31881.017909999999</v>
      </c>
      <c r="I1515" s="367">
        <v>88193.512029999998</v>
      </c>
      <c r="J1515" s="367">
        <v>65551.485109999994</v>
      </c>
      <c r="K1515" s="367">
        <v>153744.99713999999</v>
      </c>
      <c r="L1515" s="367">
        <v>9969.4243699999988</v>
      </c>
      <c r="M1515" s="367">
        <v>18118.343929999999</v>
      </c>
      <c r="N1515" s="367">
        <v>28087.7683</v>
      </c>
      <c r="O1515" s="367">
        <v>213713.78334999998</v>
      </c>
      <c r="P1515" s="367">
        <v>238323.35821000001</v>
      </c>
      <c r="Q1515" s="367">
        <v>39130.505189999996</v>
      </c>
      <c r="R1515" s="368">
        <v>277453.86339999997</v>
      </c>
    </row>
    <row r="1516" spans="1:18" ht="13.2">
      <c r="A1516" s="364"/>
      <c r="B1516" s="364"/>
      <c r="C1516" s="364"/>
      <c r="D1516" s="364"/>
      <c r="E1516" s="365">
        <v>298</v>
      </c>
      <c r="F1516" s="366">
        <v>5.2347600000000005</v>
      </c>
      <c r="G1516" s="367">
        <v>0</v>
      </c>
      <c r="H1516" s="367">
        <v>5.2347600000000005</v>
      </c>
      <c r="I1516" s="367">
        <v>1382.00092</v>
      </c>
      <c r="J1516" s="367">
        <v>263.78719999999998</v>
      </c>
      <c r="K1516" s="367">
        <v>1645.7881200000002</v>
      </c>
      <c r="L1516" s="367">
        <v>60.066489999999995</v>
      </c>
      <c r="M1516" s="367">
        <v>393.88247999999999</v>
      </c>
      <c r="N1516" s="367">
        <v>453.94896999999997</v>
      </c>
      <c r="O1516" s="367">
        <v>2104.9718499999999</v>
      </c>
      <c r="P1516" s="367">
        <v>6460.5673299999999</v>
      </c>
      <c r="Q1516" s="367">
        <v>78.59254</v>
      </c>
      <c r="R1516" s="368">
        <v>6539.1598700000004</v>
      </c>
    </row>
    <row r="1517" spans="1:18" ht="13.2">
      <c r="A1517" s="364"/>
      <c r="B1517" s="364"/>
      <c r="C1517" s="364"/>
      <c r="D1517" s="364"/>
      <c r="E1517" s="365">
        <v>255</v>
      </c>
      <c r="F1517" s="366">
        <v>9986.5694600000006</v>
      </c>
      <c r="G1517" s="367">
        <v>9314.6126300000014</v>
      </c>
      <c r="H1517" s="367">
        <v>19301.182089999998</v>
      </c>
      <c r="I1517" s="367">
        <v>14478.165630000001</v>
      </c>
      <c r="J1517" s="367">
        <v>4199.6659500000005</v>
      </c>
      <c r="K1517" s="367">
        <v>18677.831579999998</v>
      </c>
      <c r="L1517" s="367">
        <v>1453.3987199999999</v>
      </c>
      <c r="M1517" s="367">
        <v>927.65872999999999</v>
      </c>
      <c r="N1517" s="367">
        <v>2381.0574500000002</v>
      </c>
      <c r="O1517" s="367">
        <v>40360.071120000001</v>
      </c>
      <c r="P1517" s="367">
        <v>64505.864439999998</v>
      </c>
      <c r="Q1517" s="367">
        <v>15311.042300000001</v>
      </c>
      <c r="R1517" s="368">
        <v>79816.906739999991</v>
      </c>
    </row>
    <row r="1518" spans="1:18" ht="13.2">
      <c r="A1518" s="364"/>
      <c r="B1518" s="364"/>
      <c r="C1518" s="364"/>
      <c r="D1518" s="359" t="s">
        <v>16</v>
      </c>
      <c r="E1518" s="360">
        <v>13</v>
      </c>
      <c r="F1518" s="361">
        <v>177332.75923</v>
      </c>
      <c r="G1518" s="362">
        <v>152670.94182000001</v>
      </c>
      <c r="H1518" s="362">
        <v>330003.70105000003</v>
      </c>
      <c r="I1518" s="362">
        <v>92469.743480000005</v>
      </c>
      <c r="J1518" s="362">
        <v>33923.053350000002</v>
      </c>
      <c r="K1518" s="362">
        <v>126392.79682999999</v>
      </c>
      <c r="L1518" s="362">
        <v>23719.000239999998</v>
      </c>
      <c r="M1518" s="362">
        <v>19374.92829</v>
      </c>
      <c r="N1518" s="362">
        <v>43093.928530000005</v>
      </c>
      <c r="O1518" s="362">
        <v>499490.42641000001</v>
      </c>
      <c r="P1518" s="362">
        <v>680797.80099999998</v>
      </c>
      <c r="Q1518" s="362">
        <v>604899.43196000007</v>
      </c>
      <c r="R1518" s="363">
        <v>1285697.2329599999</v>
      </c>
    </row>
    <row r="1519" spans="1:18" ht="13.2">
      <c r="A1519" s="364"/>
      <c r="B1519" s="364"/>
      <c r="C1519" s="364"/>
      <c r="D1519" s="364"/>
      <c r="E1519" s="365">
        <v>19</v>
      </c>
      <c r="F1519" s="366">
        <v>25280.393</v>
      </c>
      <c r="G1519" s="367">
        <v>22453.952280000001</v>
      </c>
      <c r="H1519" s="367">
        <v>47734.345280000001</v>
      </c>
      <c r="I1519" s="367">
        <v>70106.089459999988</v>
      </c>
      <c r="J1519" s="367">
        <v>32279.984780000003</v>
      </c>
      <c r="K1519" s="367">
        <v>102386.07424</v>
      </c>
      <c r="L1519" s="367">
        <v>6029.9054699999997</v>
      </c>
      <c r="M1519" s="367">
        <v>4718.0719100000006</v>
      </c>
      <c r="N1519" s="367">
        <v>10747.97738</v>
      </c>
      <c r="O1519" s="367">
        <v>160868.39689999999</v>
      </c>
      <c r="P1519" s="367">
        <v>143890.9797</v>
      </c>
      <c r="Q1519" s="367">
        <v>113928.2133</v>
      </c>
      <c r="R1519" s="368">
        <v>257819.193</v>
      </c>
    </row>
    <row r="1520" spans="1:18" ht="13.2">
      <c r="A1520" s="364"/>
      <c r="B1520" s="364"/>
      <c r="C1520" s="364"/>
      <c r="D1520" s="364"/>
      <c r="E1520" s="365">
        <v>21</v>
      </c>
      <c r="F1520" s="366">
        <v>14780.39057</v>
      </c>
      <c r="G1520" s="367">
        <v>3182.27331</v>
      </c>
      <c r="H1520" s="367">
        <v>17962.66388</v>
      </c>
      <c r="I1520" s="367">
        <v>33446.087599999999</v>
      </c>
      <c r="J1520" s="367">
        <v>9852.1497899999995</v>
      </c>
      <c r="K1520" s="367">
        <v>43298.237390000002</v>
      </c>
      <c r="L1520" s="367">
        <v>4134.9013700000005</v>
      </c>
      <c r="M1520" s="367">
        <v>1306.39858</v>
      </c>
      <c r="N1520" s="367">
        <v>5441.2999500000005</v>
      </c>
      <c r="O1520" s="367">
        <v>66702.201220000003</v>
      </c>
      <c r="P1520" s="367">
        <v>62973.910600000003</v>
      </c>
      <c r="Q1520" s="367">
        <v>9363.3241600000001</v>
      </c>
      <c r="R1520" s="368">
        <v>72337.234760000007</v>
      </c>
    </row>
    <row r="1521" spans="1:18" ht="13.2">
      <c r="A1521" s="364"/>
      <c r="B1521" s="364"/>
      <c r="C1521" s="364"/>
      <c r="D1521" s="364"/>
      <c r="E1521" s="365">
        <v>22</v>
      </c>
      <c r="F1521" s="366">
        <v>15847.71269</v>
      </c>
      <c r="G1521" s="367">
        <v>4546.3651799999998</v>
      </c>
      <c r="H1521" s="367">
        <v>20394.077870000001</v>
      </c>
      <c r="I1521" s="367">
        <v>65237.558720000001</v>
      </c>
      <c r="J1521" s="367">
        <v>15695.373</v>
      </c>
      <c r="K1521" s="367">
        <v>80932.931719999993</v>
      </c>
      <c r="L1521" s="367">
        <v>4631.1838699999998</v>
      </c>
      <c r="M1521" s="367">
        <v>2175.2435699999996</v>
      </c>
      <c r="N1521" s="367">
        <v>6806.4274400000004</v>
      </c>
      <c r="O1521" s="367">
        <v>108133.43703</v>
      </c>
      <c r="P1521" s="367">
        <v>72345.145959999994</v>
      </c>
      <c r="Q1521" s="367">
        <v>11523.67158</v>
      </c>
      <c r="R1521" s="368">
        <v>83868.817540000004</v>
      </c>
    </row>
    <row r="1522" spans="1:18" ht="13.2">
      <c r="A1522" s="364"/>
      <c r="B1522" s="364"/>
      <c r="C1522" s="364"/>
      <c r="D1522" s="364"/>
      <c r="E1522" s="365">
        <v>25</v>
      </c>
      <c r="F1522" s="366">
        <v>45714.005549999994</v>
      </c>
      <c r="G1522" s="367">
        <v>25463.90136</v>
      </c>
      <c r="H1522" s="367">
        <v>71177.906909999991</v>
      </c>
      <c r="I1522" s="367">
        <v>217395.24622999999</v>
      </c>
      <c r="J1522" s="367">
        <v>113685.26763</v>
      </c>
      <c r="K1522" s="367">
        <v>331080.51386000001</v>
      </c>
      <c r="L1522" s="367">
        <v>34311.080799999996</v>
      </c>
      <c r="M1522" s="367">
        <v>32352.85815</v>
      </c>
      <c r="N1522" s="367">
        <v>66663.938949999996</v>
      </c>
      <c r="O1522" s="367">
        <v>468922.35972000001</v>
      </c>
      <c r="P1522" s="367">
        <v>301466.23522000003</v>
      </c>
      <c r="Q1522" s="367">
        <v>51382.803220000002</v>
      </c>
      <c r="R1522" s="368">
        <v>352849.03843999997</v>
      </c>
    </row>
    <row r="1523" spans="1:18" ht="13.2">
      <c r="A1523" s="364"/>
      <c r="B1523" s="364"/>
      <c r="C1523" s="364"/>
      <c r="D1523" s="364"/>
      <c r="E1523" s="365">
        <v>27</v>
      </c>
      <c r="F1523" s="366">
        <v>4923.1907000000001</v>
      </c>
      <c r="G1523" s="367">
        <v>925.58258000000001</v>
      </c>
      <c r="H1523" s="367">
        <v>5848.7732800000003</v>
      </c>
      <c r="I1523" s="367">
        <v>36139.918369999999</v>
      </c>
      <c r="J1523" s="367">
        <v>7625.1701499999999</v>
      </c>
      <c r="K1523" s="367">
        <v>43765.088520000005</v>
      </c>
      <c r="L1523" s="367">
        <v>4992.2671200000004</v>
      </c>
      <c r="M1523" s="367">
        <v>2245.7505499999997</v>
      </c>
      <c r="N1523" s="367">
        <v>7238.0176700000002</v>
      </c>
      <c r="O1523" s="367">
        <v>56851.87947</v>
      </c>
      <c r="P1523" s="367">
        <v>44429.62545</v>
      </c>
      <c r="Q1523" s="367">
        <v>5932.8002300000007</v>
      </c>
      <c r="R1523" s="368">
        <v>50362.42568</v>
      </c>
    </row>
    <row r="1524" spans="1:18" ht="13.2">
      <c r="A1524" s="364"/>
      <c r="B1524" s="364"/>
      <c r="C1524" s="364"/>
      <c r="D1524" s="364"/>
      <c r="E1524" s="365">
        <v>28</v>
      </c>
      <c r="F1524" s="366">
        <v>12167.458269999999</v>
      </c>
      <c r="G1524" s="367">
        <v>3916.3631399999999</v>
      </c>
      <c r="H1524" s="367">
        <v>16083.82141</v>
      </c>
      <c r="I1524" s="367">
        <v>38889.146630000003</v>
      </c>
      <c r="J1524" s="367">
        <v>11957.628990000001</v>
      </c>
      <c r="K1524" s="367">
        <v>50846.77562</v>
      </c>
      <c r="L1524" s="367">
        <v>5181.6999699999997</v>
      </c>
      <c r="M1524" s="367">
        <v>2228.5019700000003</v>
      </c>
      <c r="N1524" s="367">
        <v>7410.2019400000008</v>
      </c>
      <c r="O1524" s="367">
        <v>74340.798970000003</v>
      </c>
      <c r="P1524" s="367">
        <v>77408.832689999996</v>
      </c>
      <c r="Q1524" s="367">
        <v>8853.6816600000002</v>
      </c>
      <c r="R1524" s="368">
        <v>86262.514349999998</v>
      </c>
    </row>
    <row r="1525" spans="1:18" ht="13.2">
      <c r="A1525" s="364"/>
      <c r="B1525" s="364"/>
      <c r="C1525" s="364"/>
      <c r="D1525" s="364"/>
      <c r="E1525" s="365">
        <v>245</v>
      </c>
      <c r="F1525" s="366">
        <v>26883.715079999998</v>
      </c>
      <c r="G1525" s="367">
        <v>6141.4058600000008</v>
      </c>
      <c r="H1525" s="367">
        <v>33025.120940000001</v>
      </c>
      <c r="I1525" s="367">
        <v>48788.301549999996</v>
      </c>
      <c r="J1525" s="367">
        <v>14835.75843</v>
      </c>
      <c r="K1525" s="367">
        <v>63624.059979999998</v>
      </c>
      <c r="L1525" s="367">
        <v>6700.3398299999999</v>
      </c>
      <c r="M1525" s="367">
        <v>3911.5942700000001</v>
      </c>
      <c r="N1525" s="367">
        <v>10611.9341</v>
      </c>
      <c r="O1525" s="367">
        <v>107261.11502</v>
      </c>
      <c r="P1525" s="367">
        <v>63287.55646</v>
      </c>
      <c r="Q1525" s="367">
        <v>4025.5929500000002</v>
      </c>
      <c r="R1525" s="368">
        <v>67313.149409999998</v>
      </c>
    </row>
    <row r="1526" spans="1:18" ht="13.2">
      <c r="A1526" s="364"/>
      <c r="B1526" s="364"/>
      <c r="C1526" s="364"/>
      <c r="D1526" s="364"/>
      <c r="E1526" s="365">
        <v>290</v>
      </c>
      <c r="F1526" s="366">
        <v>2E-3</v>
      </c>
      <c r="G1526" s="367">
        <v>0</v>
      </c>
      <c r="H1526" s="367">
        <v>2E-3</v>
      </c>
      <c r="I1526" s="367">
        <v>2791.0726600000003</v>
      </c>
      <c r="J1526" s="367">
        <v>295.02365000000003</v>
      </c>
      <c r="K1526" s="367">
        <v>3086.0963099999999</v>
      </c>
      <c r="L1526" s="367">
        <v>156.34959000000001</v>
      </c>
      <c r="M1526" s="367">
        <v>4.5236400000000003</v>
      </c>
      <c r="N1526" s="367">
        <v>160.87323000000001</v>
      </c>
      <c r="O1526" s="367">
        <v>3246.97154</v>
      </c>
      <c r="P1526" s="367">
        <v>1288.23044</v>
      </c>
      <c r="Q1526" s="367">
        <v>76.257139999999993</v>
      </c>
      <c r="R1526" s="368">
        <v>1364.48758</v>
      </c>
    </row>
    <row r="1527" spans="1:18" ht="13.2">
      <c r="A1527" s="364"/>
      <c r="B1527" s="364"/>
      <c r="C1527" s="364"/>
      <c r="D1527" s="364"/>
      <c r="E1527" s="365">
        <v>381</v>
      </c>
      <c r="F1527" s="366">
        <v>10091.282369999999</v>
      </c>
      <c r="G1527" s="367">
        <v>1850.8871100000001</v>
      </c>
      <c r="H1527" s="367">
        <v>11942.16948</v>
      </c>
      <c r="I1527" s="367">
        <v>24406.988350000003</v>
      </c>
      <c r="J1527" s="367">
        <v>3745.2257999999997</v>
      </c>
      <c r="K1527" s="367">
        <v>28152.21415</v>
      </c>
      <c r="L1527" s="367">
        <v>906.15286000000003</v>
      </c>
      <c r="M1527" s="367">
        <v>425.09393</v>
      </c>
      <c r="N1527" s="367">
        <v>1331.2467900000001</v>
      </c>
      <c r="O1527" s="367">
        <v>41425.630420000001</v>
      </c>
      <c r="P1527" s="367">
        <v>45117.391840000004</v>
      </c>
      <c r="Q1527" s="367">
        <v>11407.64042</v>
      </c>
      <c r="R1527" s="368">
        <v>56525.03226</v>
      </c>
    </row>
    <row r="1528" spans="1:18" ht="13.2">
      <c r="A1528" s="364"/>
      <c r="B1528" s="364"/>
      <c r="C1528" s="364"/>
      <c r="D1528" s="364"/>
      <c r="E1528" s="365">
        <v>415</v>
      </c>
      <c r="F1528" s="366">
        <v>10989.638150000001</v>
      </c>
      <c r="G1528" s="367">
        <v>5070.1674599999997</v>
      </c>
      <c r="H1528" s="367">
        <v>16059.805609999999</v>
      </c>
      <c r="I1528" s="367">
        <v>36302.974549999999</v>
      </c>
      <c r="J1528" s="367">
        <v>6540.0320599999995</v>
      </c>
      <c r="K1528" s="367">
        <v>42843.006609999997</v>
      </c>
      <c r="L1528" s="367">
        <v>2991.1269900000002</v>
      </c>
      <c r="M1528" s="367">
        <v>671.76526999999999</v>
      </c>
      <c r="N1528" s="367">
        <v>3662.8922599999996</v>
      </c>
      <c r="O1528" s="367">
        <v>62565.70448</v>
      </c>
      <c r="P1528" s="367">
        <v>65813.613859999998</v>
      </c>
      <c r="Q1528" s="367">
        <v>5800.3760300000004</v>
      </c>
      <c r="R1528" s="368">
        <v>71613.989889999997</v>
      </c>
    </row>
    <row r="1529" spans="1:18" ht="13.2">
      <c r="A1529" s="364"/>
      <c r="B1529" s="364"/>
      <c r="C1529" s="364"/>
      <c r="D1529" s="364"/>
      <c r="E1529" s="365">
        <v>315</v>
      </c>
      <c r="F1529" s="366">
        <v>7015.5819599999995</v>
      </c>
      <c r="G1529" s="367">
        <v>1844.85241</v>
      </c>
      <c r="H1529" s="367">
        <v>8860.434369999999</v>
      </c>
      <c r="I1529" s="367">
        <v>33838.496930000001</v>
      </c>
      <c r="J1529" s="367">
        <v>4510.6003000000001</v>
      </c>
      <c r="K1529" s="367">
        <v>38349.097229999999</v>
      </c>
      <c r="L1529" s="367">
        <v>2571.2691099999997</v>
      </c>
      <c r="M1529" s="367">
        <v>818.58279000000005</v>
      </c>
      <c r="N1529" s="367">
        <v>3389.8519000000001</v>
      </c>
      <c r="O1529" s="367">
        <v>50599.383500000004</v>
      </c>
      <c r="P1529" s="367">
        <v>57300.876409999997</v>
      </c>
      <c r="Q1529" s="367">
        <v>4085.6261199999999</v>
      </c>
      <c r="R1529" s="368">
        <v>61386.502529999998</v>
      </c>
    </row>
    <row r="1530" spans="1:18" ht="13.2">
      <c r="A1530" s="364"/>
      <c r="B1530" s="364"/>
      <c r="C1530" s="364"/>
      <c r="D1530" s="364"/>
      <c r="E1530" s="365">
        <v>321</v>
      </c>
      <c r="F1530" s="366">
        <v>11749.703130000002</v>
      </c>
      <c r="G1530" s="367">
        <v>8167.6784600000001</v>
      </c>
      <c r="H1530" s="367">
        <v>19917.381590000001</v>
      </c>
      <c r="I1530" s="367">
        <v>22048.668859999998</v>
      </c>
      <c r="J1530" s="367">
        <v>10272.642220000002</v>
      </c>
      <c r="K1530" s="367">
        <v>32321.311079999999</v>
      </c>
      <c r="L1530" s="367">
        <v>1408.1441100000002</v>
      </c>
      <c r="M1530" s="367">
        <v>460.43824999999998</v>
      </c>
      <c r="N1530" s="367">
        <v>1868.5823600000001</v>
      </c>
      <c r="O1530" s="367">
        <v>54107.275030000004</v>
      </c>
      <c r="P1530" s="367">
        <v>100241.54043000001</v>
      </c>
      <c r="Q1530" s="367">
        <v>18216.09086</v>
      </c>
      <c r="R1530" s="368">
        <v>118457.63129</v>
      </c>
    </row>
    <row r="1531" spans="1:18" ht="13.2">
      <c r="A1531" s="364"/>
      <c r="B1531" s="364"/>
      <c r="C1531" s="364"/>
      <c r="D1531" s="359" t="s">
        <v>56</v>
      </c>
      <c r="E1531" s="360">
        <v>48</v>
      </c>
      <c r="F1531" s="361">
        <v>22304.681539999998</v>
      </c>
      <c r="G1531" s="362">
        <v>11825.52845</v>
      </c>
      <c r="H1531" s="362">
        <v>34130.209990000003</v>
      </c>
      <c r="I1531" s="362">
        <v>81077.712849999996</v>
      </c>
      <c r="J1531" s="362">
        <v>28039.431710000001</v>
      </c>
      <c r="K1531" s="362">
        <v>109117.14456</v>
      </c>
      <c r="L1531" s="362">
        <v>7377.0037899999998</v>
      </c>
      <c r="M1531" s="362">
        <v>7317.86024</v>
      </c>
      <c r="N1531" s="362">
        <v>14694.864029999999</v>
      </c>
      <c r="O1531" s="362">
        <v>157942.21858000002</v>
      </c>
      <c r="P1531" s="362">
        <v>124917.27909</v>
      </c>
      <c r="Q1531" s="362">
        <v>15381.975990000001</v>
      </c>
      <c r="R1531" s="363">
        <v>140299.25508</v>
      </c>
    </row>
    <row r="1532" spans="1:18" ht="13.2">
      <c r="A1532" s="364"/>
      <c r="B1532" s="364"/>
      <c r="C1532" s="364"/>
      <c r="D1532" s="364"/>
      <c r="E1532" s="365">
        <v>49</v>
      </c>
      <c r="F1532" s="366">
        <v>11988.685160000001</v>
      </c>
      <c r="G1532" s="367">
        <v>7624.6179599999996</v>
      </c>
      <c r="H1532" s="367">
        <v>19613.30312</v>
      </c>
      <c r="I1532" s="367">
        <v>38540.605320000002</v>
      </c>
      <c r="J1532" s="367">
        <v>14773.659730000001</v>
      </c>
      <c r="K1532" s="367">
        <v>53314.265049999995</v>
      </c>
      <c r="L1532" s="367">
        <v>5334.3986799999993</v>
      </c>
      <c r="M1532" s="367">
        <v>2835.4756699999998</v>
      </c>
      <c r="N1532" s="367">
        <v>8169.87435</v>
      </c>
      <c r="O1532" s="367">
        <v>81097.442519999997</v>
      </c>
      <c r="P1532" s="367">
        <v>77700.557430000001</v>
      </c>
      <c r="Q1532" s="367">
        <v>7666.0585099999998</v>
      </c>
      <c r="R1532" s="368">
        <v>85366.615940000003</v>
      </c>
    </row>
    <row r="1533" spans="1:18" ht="13.2">
      <c r="A1533" s="364"/>
      <c r="B1533" s="364"/>
      <c r="C1533" s="364"/>
      <c r="D1533" s="364"/>
      <c r="E1533" s="365">
        <v>50</v>
      </c>
      <c r="F1533" s="366">
        <v>11742.274380000001</v>
      </c>
      <c r="G1533" s="367">
        <v>7510.6456100000005</v>
      </c>
      <c r="H1533" s="367">
        <v>19252.919989999999</v>
      </c>
      <c r="I1533" s="367">
        <v>25265.49955</v>
      </c>
      <c r="J1533" s="367">
        <v>8745.8193900000006</v>
      </c>
      <c r="K1533" s="367">
        <v>34011.318939999997</v>
      </c>
      <c r="L1533" s="367">
        <v>2001.1843200000001</v>
      </c>
      <c r="M1533" s="367">
        <v>1297.2093300000001</v>
      </c>
      <c r="N1533" s="367">
        <v>3298.39365</v>
      </c>
      <c r="O1533" s="367">
        <v>56562.632579999998</v>
      </c>
      <c r="P1533" s="367">
        <v>58577.123299999999</v>
      </c>
      <c r="Q1533" s="367">
        <v>3525.0364799999998</v>
      </c>
      <c r="R1533" s="368">
        <v>62102.159780000002</v>
      </c>
    </row>
    <row r="1534" spans="1:18" ht="13.2">
      <c r="A1534" s="364"/>
      <c r="B1534" s="364"/>
      <c r="C1534" s="364"/>
      <c r="D1534" s="364"/>
      <c r="E1534" s="365">
        <v>217</v>
      </c>
      <c r="F1534" s="366">
        <v>16355.77706</v>
      </c>
      <c r="G1534" s="367">
        <v>11366.51981</v>
      </c>
      <c r="H1534" s="367">
        <v>27722.296870000002</v>
      </c>
      <c r="I1534" s="367">
        <v>47465.956819999999</v>
      </c>
      <c r="J1534" s="367">
        <v>14445.642589999999</v>
      </c>
      <c r="K1534" s="367">
        <v>61911.599409999995</v>
      </c>
      <c r="L1534" s="367">
        <v>3599.9715299999998</v>
      </c>
      <c r="M1534" s="367">
        <v>7799.0156200000001</v>
      </c>
      <c r="N1534" s="367">
        <v>11398.987150000001</v>
      </c>
      <c r="O1534" s="367">
        <v>101032.88343</v>
      </c>
      <c r="P1534" s="367">
        <v>64513.23055</v>
      </c>
      <c r="Q1534" s="367">
        <v>8706.4717799999999</v>
      </c>
      <c r="R1534" s="368">
        <v>73219.70233</v>
      </c>
    </row>
    <row r="1535" spans="1:18" ht="13.2">
      <c r="A1535" s="364"/>
      <c r="B1535" s="364"/>
      <c r="C1535" s="364"/>
      <c r="D1535" s="359" t="s">
        <v>57</v>
      </c>
      <c r="E1535" s="360">
        <v>90</v>
      </c>
      <c r="F1535" s="361">
        <v>16745.010419999999</v>
      </c>
      <c r="G1535" s="362">
        <v>12547.79933</v>
      </c>
      <c r="H1535" s="362">
        <v>29292.80975</v>
      </c>
      <c r="I1535" s="362">
        <v>47968.42065</v>
      </c>
      <c r="J1535" s="362">
        <v>13165.834560000001</v>
      </c>
      <c r="K1535" s="362">
        <v>61134.255210000003</v>
      </c>
      <c r="L1535" s="362">
        <v>7337.9039400000001</v>
      </c>
      <c r="M1535" s="362">
        <v>3090.0004199999998</v>
      </c>
      <c r="N1535" s="362">
        <v>10427.904359999999</v>
      </c>
      <c r="O1535" s="362">
        <v>100854.96931999999</v>
      </c>
      <c r="P1535" s="362">
        <v>97796.661489999999</v>
      </c>
      <c r="Q1535" s="362">
        <v>6955.3949599999996</v>
      </c>
      <c r="R1535" s="363">
        <v>104752.05645</v>
      </c>
    </row>
    <row r="1536" spans="1:18" ht="13.2">
      <c r="A1536" s="364"/>
      <c r="B1536" s="364"/>
      <c r="C1536" s="364"/>
      <c r="D1536" s="364"/>
      <c r="E1536" s="365">
        <v>223</v>
      </c>
      <c r="F1536" s="366">
        <v>33282.54363</v>
      </c>
      <c r="G1536" s="367">
        <v>24288.31828</v>
      </c>
      <c r="H1536" s="367">
        <v>57570.86191</v>
      </c>
      <c r="I1536" s="367">
        <v>41733.546219999997</v>
      </c>
      <c r="J1536" s="367">
        <v>18056.801629999998</v>
      </c>
      <c r="K1536" s="367">
        <v>59790.347849999998</v>
      </c>
      <c r="L1536" s="367">
        <v>6173.9080199999999</v>
      </c>
      <c r="M1536" s="367">
        <v>3051.1699199999998</v>
      </c>
      <c r="N1536" s="367">
        <v>9225.0779399999992</v>
      </c>
      <c r="O1536" s="367">
        <v>126586.2877</v>
      </c>
      <c r="P1536" s="367">
        <v>118132.65360999999</v>
      </c>
      <c r="Q1536" s="367">
        <v>7343.8501399999996</v>
      </c>
      <c r="R1536" s="368">
        <v>125476.50375</v>
      </c>
    </row>
    <row r="1537" spans="1:18" ht="13.2">
      <c r="A1537" s="364"/>
      <c r="B1537" s="364"/>
      <c r="C1537" s="364"/>
      <c r="D1537" s="364"/>
      <c r="E1537" s="365">
        <v>421</v>
      </c>
      <c r="F1537" s="366">
        <v>7877.3240800000003</v>
      </c>
      <c r="G1537" s="367">
        <v>3005.0027799999998</v>
      </c>
      <c r="H1537" s="367">
        <v>10882.326859999999</v>
      </c>
      <c r="I1537" s="367">
        <v>21590.05474</v>
      </c>
      <c r="J1537" s="367">
        <v>5235.2127099999998</v>
      </c>
      <c r="K1537" s="367">
        <v>26825.267449999999</v>
      </c>
      <c r="L1537" s="367">
        <v>1845.4948300000001</v>
      </c>
      <c r="M1537" s="367">
        <v>337.98921000000001</v>
      </c>
      <c r="N1537" s="367">
        <v>2183.4840399999998</v>
      </c>
      <c r="O1537" s="367">
        <v>39891.078350000003</v>
      </c>
      <c r="P1537" s="367">
        <v>44426.874130000004</v>
      </c>
      <c r="Q1537" s="367">
        <v>919.58146999999997</v>
      </c>
      <c r="R1537" s="368">
        <v>45346.455600000001</v>
      </c>
    </row>
    <row r="1538" spans="1:18" ht="13.2">
      <c r="A1538" s="364"/>
      <c r="B1538" s="364"/>
      <c r="C1538" s="364"/>
      <c r="D1538" s="364"/>
      <c r="E1538" s="365">
        <v>296</v>
      </c>
      <c r="F1538" s="366">
        <v>0</v>
      </c>
      <c r="G1538" s="367">
        <v>0</v>
      </c>
      <c r="H1538" s="367">
        <v>0</v>
      </c>
      <c r="I1538" s="367">
        <v>0</v>
      </c>
      <c r="J1538" s="367">
        <v>0</v>
      </c>
      <c r="K1538" s="367">
        <v>0</v>
      </c>
      <c r="L1538" s="367">
        <v>0</v>
      </c>
      <c r="M1538" s="367">
        <v>0</v>
      </c>
      <c r="N1538" s="367">
        <v>0</v>
      </c>
      <c r="O1538" s="367">
        <v>0</v>
      </c>
      <c r="P1538" s="367">
        <v>2.0514999999999999</v>
      </c>
      <c r="Q1538" s="367">
        <v>0</v>
      </c>
      <c r="R1538" s="368">
        <v>2.0514999999999999</v>
      </c>
    </row>
    <row r="1539" spans="1:18" ht="13.2">
      <c r="A1539" s="364"/>
      <c r="B1539" s="364"/>
      <c r="C1539" s="364"/>
      <c r="D1539" s="364"/>
      <c r="E1539" s="365">
        <v>303</v>
      </c>
      <c r="F1539" s="366">
        <v>16778.114140000001</v>
      </c>
      <c r="G1539" s="367">
        <v>4937.6652800000002</v>
      </c>
      <c r="H1539" s="367">
        <v>21715.779420000003</v>
      </c>
      <c r="I1539" s="367">
        <v>45771.545700000002</v>
      </c>
      <c r="J1539" s="367">
        <v>11095.325359999999</v>
      </c>
      <c r="K1539" s="367">
        <v>56866.871060000005</v>
      </c>
      <c r="L1539" s="367">
        <v>3512.24809</v>
      </c>
      <c r="M1539" s="367">
        <v>1488.7376299999999</v>
      </c>
      <c r="N1539" s="367">
        <v>5000.9857199999997</v>
      </c>
      <c r="O1539" s="367">
        <v>83583.636200000008</v>
      </c>
      <c r="P1539" s="367">
        <v>90337.761280000006</v>
      </c>
      <c r="Q1539" s="367">
        <v>6205.8724900000007</v>
      </c>
      <c r="R1539" s="368">
        <v>96543.63377</v>
      </c>
    </row>
    <row r="1540" spans="1:18" ht="13.2">
      <c r="A1540" s="364"/>
      <c r="B1540" s="364"/>
      <c r="C1540" s="364"/>
      <c r="D1540" s="364"/>
      <c r="E1540" s="365">
        <v>304</v>
      </c>
      <c r="F1540" s="366">
        <v>11249.008669999999</v>
      </c>
      <c r="G1540" s="367">
        <v>13446.34684</v>
      </c>
      <c r="H1540" s="367">
        <v>24695.355510000001</v>
      </c>
      <c r="I1540" s="367">
        <v>45631.390930000001</v>
      </c>
      <c r="J1540" s="367">
        <v>18111.698960000002</v>
      </c>
      <c r="K1540" s="367">
        <v>63743.089890000003</v>
      </c>
      <c r="L1540" s="367">
        <v>3948.9410400000002</v>
      </c>
      <c r="M1540" s="367">
        <v>1394.8204599999999</v>
      </c>
      <c r="N1540" s="367">
        <v>5343.7614999999996</v>
      </c>
      <c r="O1540" s="367">
        <v>93782.206900000005</v>
      </c>
      <c r="P1540" s="367">
        <v>51117.723689999999</v>
      </c>
      <c r="Q1540" s="367">
        <v>3036.02468</v>
      </c>
      <c r="R1540" s="368">
        <v>54153.748369999994</v>
      </c>
    </row>
    <row r="1541" spans="1:18" ht="13.2">
      <c r="A1541" s="364"/>
      <c r="B1541" s="364"/>
      <c r="C1541" s="364"/>
      <c r="D1541" s="364"/>
      <c r="E1541" s="365">
        <v>310</v>
      </c>
      <c r="F1541" s="366">
        <v>18520.50287</v>
      </c>
      <c r="G1541" s="367">
        <v>4227.0331900000001</v>
      </c>
      <c r="H1541" s="367">
        <v>22747.536059999999</v>
      </c>
      <c r="I1541" s="367">
        <v>53132.903490000004</v>
      </c>
      <c r="J1541" s="367">
        <v>10069.628570000001</v>
      </c>
      <c r="K1541" s="367">
        <v>63202.532060000005</v>
      </c>
      <c r="L1541" s="367">
        <v>4079.5575099999996</v>
      </c>
      <c r="M1541" s="367">
        <v>1341.7619</v>
      </c>
      <c r="N1541" s="367">
        <v>5421.3194100000001</v>
      </c>
      <c r="O1541" s="367">
        <v>91371.387530000007</v>
      </c>
      <c r="P1541" s="367">
        <v>89189.016930000013</v>
      </c>
      <c r="Q1541" s="367">
        <v>6351.5001500000008</v>
      </c>
      <c r="R1541" s="368">
        <v>95540.517080000005</v>
      </c>
    </row>
    <row r="1542" spans="1:18" ht="13.2">
      <c r="A1542" s="364"/>
      <c r="B1542" s="364"/>
      <c r="C1542" s="364"/>
      <c r="D1542" s="364"/>
      <c r="E1542" s="365">
        <v>368</v>
      </c>
      <c r="F1542" s="366">
        <v>15066.07942</v>
      </c>
      <c r="G1542" s="367">
        <v>4362.7888400000002</v>
      </c>
      <c r="H1542" s="367">
        <v>19428.868260000003</v>
      </c>
      <c r="I1542" s="367">
        <v>46743.829530000003</v>
      </c>
      <c r="J1542" s="367">
        <v>13666.298640000001</v>
      </c>
      <c r="K1542" s="367">
        <v>60410.128170000004</v>
      </c>
      <c r="L1542" s="367">
        <v>3003.3687999999997</v>
      </c>
      <c r="M1542" s="367">
        <v>1165.2096399999998</v>
      </c>
      <c r="N1542" s="367">
        <v>4168.5784400000002</v>
      </c>
      <c r="O1542" s="367">
        <v>84007.574870000011</v>
      </c>
      <c r="P1542" s="367">
        <v>92800.930619999999</v>
      </c>
      <c r="Q1542" s="367">
        <v>7373.6307300000008</v>
      </c>
      <c r="R1542" s="368">
        <v>100174.56134999999</v>
      </c>
    </row>
    <row r="1543" spans="1:18" ht="13.2">
      <c r="A1543" s="364"/>
      <c r="B1543" s="364"/>
      <c r="C1543" s="364"/>
      <c r="D1543" s="359" t="s">
        <v>272</v>
      </c>
      <c r="E1543" s="360">
        <v>309</v>
      </c>
      <c r="F1543" s="361">
        <v>6261.91291</v>
      </c>
      <c r="G1543" s="362">
        <v>1386.2726200000002</v>
      </c>
      <c r="H1543" s="362">
        <v>7648.1855300000007</v>
      </c>
      <c r="I1543" s="362">
        <v>61416.010439999998</v>
      </c>
      <c r="J1543" s="362">
        <v>20012.228879999999</v>
      </c>
      <c r="K1543" s="362">
        <v>81428.239319999993</v>
      </c>
      <c r="L1543" s="362">
        <v>5578.77693</v>
      </c>
      <c r="M1543" s="362">
        <v>2612.2878500000002</v>
      </c>
      <c r="N1543" s="362">
        <v>8191.0647800000006</v>
      </c>
      <c r="O1543" s="362">
        <v>97267.489629999996</v>
      </c>
      <c r="P1543" s="362">
        <v>55325.584640000001</v>
      </c>
      <c r="Q1543" s="362">
        <v>5003.70939</v>
      </c>
      <c r="R1543" s="363">
        <v>60329.294030000005</v>
      </c>
    </row>
    <row r="1544" spans="1:18" ht="13.2">
      <c r="A1544" s="364"/>
      <c r="B1544" s="364"/>
      <c r="C1544" s="364"/>
      <c r="D1544" s="359" t="s">
        <v>273</v>
      </c>
      <c r="E1544" s="360">
        <v>317</v>
      </c>
      <c r="F1544" s="361">
        <v>13572.887359999999</v>
      </c>
      <c r="G1544" s="362">
        <v>9522.8171000000002</v>
      </c>
      <c r="H1544" s="362">
        <v>23095.704460000001</v>
      </c>
      <c r="I1544" s="362">
        <v>54693.667200000004</v>
      </c>
      <c r="J1544" s="362">
        <v>11969.893689999999</v>
      </c>
      <c r="K1544" s="362">
        <v>66663.560889999993</v>
      </c>
      <c r="L1544" s="362">
        <v>4377.0849600000001</v>
      </c>
      <c r="M1544" s="362">
        <v>1349.4274499999999</v>
      </c>
      <c r="N1544" s="362">
        <v>5726.5124100000003</v>
      </c>
      <c r="O1544" s="362">
        <v>95485.777760000012</v>
      </c>
      <c r="P1544" s="362">
        <v>77732.518670000005</v>
      </c>
      <c r="Q1544" s="362">
        <v>2538.1983599999999</v>
      </c>
      <c r="R1544" s="363">
        <v>80270.71703</v>
      </c>
    </row>
    <row r="1545" spans="1:18" ht="13.2">
      <c r="A1545" s="364"/>
      <c r="B1545" s="364"/>
      <c r="C1545" s="364"/>
      <c r="D1545" s="359" t="s">
        <v>274</v>
      </c>
      <c r="E1545" s="360">
        <v>52</v>
      </c>
      <c r="F1545" s="361">
        <v>16803.90768</v>
      </c>
      <c r="G1545" s="362">
        <v>6370.0761700000003</v>
      </c>
      <c r="H1545" s="362">
        <v>23173.983850000001</v>
      </c>
      <c r="I1545" s="362">
        <v>63703.244460000002</v>
      </c>
      <c r="J1545" s="362">
        <v>31185.243640000001</v>
      </c>
      <c r="K1545" s="362">
        <v>94888.488099999988</v>
      </c>
      <c r="L1545" s="362">
        <v>5548.9955499999996</v>
      </c>
      <c r="M1545" s="362">
        <v>3878.9450499999998</v>
      </c>
      <c r="N1545" s="362">
        <v>9427.9405999999999</v>
      </c>
      <c r="O1545" s="362">
        <v>127490.41254999999</v>
      </c>
      <c r="P1545" s="362">
        <v>101808.97153</v>
      </c>
      <c r="Q1545" s="362">
        <v>9326.4469700000009</v>
      </c>
      <c r="R1545" s="363">
        <v>111135.4185</v>
      </c>
    </row>
    <row r="1546" spans="1:18" ht="13.2">
      <c r="A1546" s="364"/>
      <c r="B1546" s="364"/>
      <c r="C1546" s="364"/>
      <c r="D1546" s="364"/>
      <c r="E1546" s="365">
        <v>227</v>
      </c>
      <c r="F1546" s="366">
        <v>11623.53449</v>
      </c>
      <c r="G1546" s="367">
        <v>19641.893</v>
      </c>
      <c r="H1546" s="367">
        <v>31265.427489999998</v>
      </c>
      <c r="I1546" s="367">
        <v>42099.183360000003</v>
      </c>
      <c r="J1546" s="367">
        <v>21058.566790000001</v>
      </c>
      <c r="K1546" s="367">
        <v>63157.75015</v>
      </c>
      <c r="L1546" s="367">
        <v>3271.33842</v>
      </c>
      <c r="M1546" s="367">
        <v>1765.4930300000001</v>
      </c>
      <c r="N1546" s="367">
        <v>5036.8314500000006</v>
      </c>
      <c r="O1546" s="367">
        <v>99460.009090000007</v>
      </c>
      <c r="P1546" s="367">
        <v>76100.210800000001</v>
      </c>
      <c r="Q1546" s="367">
        <v>15080.28386</v>
      </c>
      <c r="R1546" s="368">
        <v>91180.494659999997</v>
      </c>
    </row>
    <row r="1547" spans="1:18" ht="13.2">
      <c r="A1547" s="364"/>
      <c r="B1547" s="364"/>
      <c r="C1547" s="364"/>
      <c r="D1547" s="364"/>
      <c r="E1547" s="365">
        <v>465</v>
      </c>
      <c r="F1547" s="366">
        <v>258777.06372000001</v>
      </c>
      <c r="G1547" s="367">
        <v>363006.79437999998</v>
      </c>
      <c r="H1547" s="367">
        <v>621783.85810000007</v>
      </c>
      <c r="I1547" s="367">
        <v>21632.764879999999</v>
      </c>
      <c r="J1547" s="367">
        <v>8651.3659000000007</v>
      </c>
      <c r="K1547" s="367">
        <v>30284.13078</v>
      </c>
      <c r="L1547" s="367">
        <v>4983.8724400000001</v>
      </c>
      <c r="M1547" s="367">
        <v>1443.1398200000001</v>
      </c>
      <c r="N1547" s="367">
        <v>6427.0122599999995</v>
      </c>
      <c r="O1547" s="367">
        <v>658495.00113999995</v>
      </c>
      <c r="P1547" s="367">
        <v>1144916.68252</v>
      </c>
      <c r="Q1547" s="367">
        <v>660268.02801000001</v>
      </c>
      <c r="R1547" s="368">
        <v>1805184.71053</v>
      </c>
    </row>
    <row r="1548" spans="1:18" ht="13.2">
      <c r="A1548" s="364"/>
      <c r="B1548" s="364"/>
      <c r="C1548" s="364"/>
      <c r="D1548" s="364"/>
      <c r="E1548" s="365">
        <v>389</v>
      </c>
      <c r="F1548" s="366">
        <v>16380.850980000001</v>
      </c>
      <c r="G1548" s="367">
        <v>16553.60641</v>
      </c>
      <c r="H1548" s="367">
        <v>32934.457390000003</v>
      </c>
      <c r="I1548" s="367">
        <v>50959.43677</v>
      </c>
      <c r="J1548" s="367">
        <v>47289.259270000002</v>
      </c>
      <c r="K1548" s="367">
        <v>98248.69604000001</v>
      </c>
      <c r="L1548" s="367">
        <v>7818.3474900000001</v>
      </c>
      <c r="M1548" s="367">
        <v>6776.2887799999999</v>
      </c>
      <c r="N1548" s="367">
        <v>14594.636269999999</v>
      </c>
      <c r="O1548" s="367">
        <v>145777.78969999999</v>
      </c>
      <c r="P1548" s="367">
        <v>206884.07243</v>
      </c>
      <c r="Q1548" s="367">
        <v>98999.144560000001</v>
      </c>
      <c r="R1548" s="368">
        <v>305883.21698999999</v>
      </c>
    </row>
    <row r="1549" spans="1:18" ht="13.2">
      <c r="A1549" s="364"/>
      <c r="B1549" s="364"/>
      <c r="C1549" s="364"/>
      <c r="D1549" s="364"/>
      <c r="E1549" s="365">
        <v>397</v>
      </c>
      <c r="F1549" s="366">
        <v>20224.496870000003</v>
      </c>
      <c r="G1549" s="367">
        <v>15427.744990000001</v>
      </c>
      <c r="H1549" s="367">
        <v>35652.241860000002</v>
      </c>
      <c r="I1549" s="367">
        <v>87831.13175</v>
      </c>
      <c r="J1549" s="367">
        <v>84148.453689999995</v>
      </c>
      <c r="K1549" s="367">
        <v>171979.58544</v>
      </c>
      <c r="L1549" s="367">
        <v>15173.048939999999</v>
      </c>
      <c r="M1549" s="367">
        <v>18359.365719999998</v>
      </c>
      <c r="N1549" s="367">
        <v>33532.414660000002</v>
      </c>
      <c r="O1549" s="367">
        <v>241164.24196000001</v>
      </c>
      <c r="P1549" s="367">
        <v>268528.12938999996</v>
      </c>
      <c r="Q1549" s="367">
        <v>27031.28357</v>
      </c>
      <c r="R1549" s="368">
        <v>295559.41295999999</v>
      </c>
    </row>
    <row r="1550" spans="1:18" ht="13.2">
      <c r="A1550" s="364"/>
      <c r="B1550" s="364"/>
      <c r="C1550" s="364"/>
      <c r="D1550" s="359" t="s">
        <v>59</v>
      </c>
      <c r="E1550" s="360">
        <v>54</v>
      </c>
      <c r="F1550" s="361">
        <v>26418.70278</v>
      </c>
      <c r="G1550" s="362">
        <v>24048.381109999998</v>
      </c>
      <c r="H1550" s="362">
        <v>50467.083890000002</v>
      </c>
      <c r="I1550" s="362">
        <v>64488.822220000002</v>
      </c>
      <c r="J1550" s="362">
        <v>84075.421889999998</v>
      </c>
      <c r="K1550" s="362">
        <v>148564.24411000003</v>
      </c>
      <c r="L1550" s="362">
        <v>11727.79883</v>
      </c>
      <c r="M1550" s="362">
        <v>18470.10151</v>
      </c>
      <c r="N1550" s="362">
        <v>30197.90034</v>
      </c>
      <c r="O1550" s="362">
        <v>229229.22834</v>
      </c>
      <c r="P1550" s="362">
        <v>213754.19641</v>
      </c>
      <c r="Q1550" s="362">
        <v>42933.766499999998</v>
      </c>
      <c r="R1550" s="363">
        <v>256687.96291</v>
      </c>
    </row>
    <row r="1551" spans="1:18" ht="13.2">
      <c r="A1551" s="364"/>
      <c r="B1551" s="364"/>
      <c r="C1551" s="364"/>
      <c r="D1551" s="364"/>
      <c r="E1551" s="365">
        <v>55</v>
      </c>
      <c r="F1551" s="366">
        <v>40849.043319999997</v>
      </c>
      <c r="G1551" s="367">
        <v>49389.662320000003</v>
      </c>
      <c r="H1551" s="367">
        <v>90238.70564</v>
      </c>
      <c r="I1551" s="367">
        <v>91807.21385</v>
      </c>
      <c r="J1551" s="367">
        <v>86639.2359</v>
      </c>
      <c r="K1551" s="367">
        <v>178446.44975</v>
      </c>
      <c r="L1551" s="367">
        <v>16381.721089999999</v>
      </c>
      <c r="M1551" s="367">
        <v>15096.1235</v>
      </c>
      <c r="N1551" s="367">
        <v>31477.844590000001</v>
      </c>
      <c r="O1551" s="367">
        <v>300162.99998000002</v>
      </c>
      <c r="P1551" s="367">
        <v>331146.49114</v>
      </c>
      <c r="Q1551" s="367">
        <v>96195.339909999995</v>
      </c>
      <c r="R1551" s="368">
        <v>427341.83105000004</v>
      </c>
    </row>
    <row r="1552" spans="1:18" ht="13.2">
      <c r="A1552" s="364"/>
      <c r="B1552" s="364"/>
      <c r="C1552" s="364"/>
      <c r="D1552" s="364"/>
      <c r="E1552" s="365">
        <v>56</v>
      </c>
      <c r="F1552" s="366">
        <v>31922.731680000001</v>
      </c>
      <c r="G1552" s="367">
        <v>26061.694370000001</v>
      </c>
      <c r="H1552" s="367">
        <v>57984.426049999995</v>
      </c>
      <c r="I1552" s="367">
        <v>64951.447030000003</v>
      </c>
      <c r="J1552" s="367">
        <v>40769.743950000004</v>
      </c>
      <c r="K1552" s="367">
        <v>105721.19098</v>
      </c>
      <c r="L1552" s="367">
        <v>7117.1609699999999</v>
      </c>
      <c r="M1552" s="367">
        <v>6301.1875399999999</v>
      </c>
      <c r="N1552" s="367">
        <v>13418.34851</v>
      </c>
      <c r="O1552" s="367">
        <v>177123.96554</v>
      </c>
      <c r="P1552" s="367">
        <v>86392.323810000002</v>
      </c>
      <c r="Q1552" s="367">
        <v>11323.626609999999</v>
      </c>
      <c r="R1552" s="368">
        <v>97715.950420000008</v>
      </c>
    </row>
    <row r="1553" spans="1:18" ht="13.2">
      <c r="A1553" s="364"/>
      <c r="B1553" s="364"/>
      <c r="C1553" s="364"/>
      <c r="D1553" s="364"/>
      <c r="E1553" s="365">
        <v>60</v>
      </c>
      <c r="F1553" s="366">
        <v>15184.566349999999</v>
      </c>
      <c r="G1553" s="367">
        <v>20531.10972</v>
      </c>
      <c r="H1553" s="367">
        <v>35715.676070000001</v>
      </c>
      <c r="I1553" s="367">
        <v>34772.44281</v>
      </c>
      <c r="J1553" s="367">
        <v>22195.043659999999</v>
      </c>
      <c r="K1553" s="367">
        <v>56967.486469999996</v>
      </c>
      <c r="L1553" s="367">
        <v>4172.9162400000005</v>
      </c>
      <c r="M1553" s="367">
        <v>2437.7138100000002</v>
      </c>
      <c r="N1553" s="367">
        <v>6610.6300499999998</v>
      </c>
      <c r="O1553" s="367">
        <v>99293.792589999997</v>
      </c>
      <c r="P1553" s="367">
        <v>80573.864230000007</v>
      </c>
      <c r="Q1553" s="367">
        <v>12396.037839999999</v>
      </c>
      <c r="R1553" s="368">
        <v>92969.902069999996</v>
      </c>
    </row>
    <row r="1554" spans="1:18" ht="13.2">
      <c r="A1554" s="364"/>
      <c r="B1554" s="364"/>
      <c r="C1554" s="364"/>
      <c r="D1554" s="364"/>
      <c r="E1554" s="365">
        <v>124</v>
      </c>
      <c r="F1554" s="366">
        <v>331137.28901000001</v>
      </c>
      <c r="G1554" s="367">
        <v>338192.98731</v>
      </c>
      <c r="H1554" s="367">
        <v>669330.27632000006</v>
      </c>
      <c r="I1554" s="367">
        <v>135773.24093</v>
      </c>
      <c r="J1554" s="367">
        <v>107466.46343999999</v>
      </c>
      <c r="K1554" s="367">
        <v>243239.70436999999</v>
      </c>
      <c r="L1554" s="367">
        <v>71365.555650000009</v>
      </c>
      <c r="M1554" s="367">
        <v>30805.076880000001</v>
      </c>
      <c r="N1554" s="367">
        <v>102170.63253</v>
      </c>
      <c r="O1554" s="367">
        <v>1014740.6132200001</v>
      </c>
      <c r="P1554" s="367">
        <v>998920.95412000001</v>
      </c>
      <c r="Q1554" s="367">
        <v>613059.02011000004</v>
      </c>
      <c r="R1554" s="368">
        <v>1611979.9742300001</v>
      </c>
    </row>
    <row r="1555" spans="1:18" ht="13.2">
      <c r="A1555" s="364"/>
      <c r="B1555" s="364"/>
      <c r="C1555" s="364"/>
      <c r="D1555" s="364"/>
      <c r="E1555" s="365">
        <v>199</v>
      </c>
      <c r="F1555" s="366">
        <v>28861.375120000001</v>
      </c>
      <c r="G1555" s="367">
        <v>31467.861420000001</v>
      </c>
      <c r="H1555" s="367">
        <v>60329.236539999998</v>
      </c>
      <c r="I1555" s="367">
        <v>35945.692069999997</v>
      </c>
      <c r="J1555" s="367">
        <v>21516.946059999998</v>
      </c>
      <c r="K1555" s="367">
        <v>57462.638129999999</v>
      </c>
      <c r="L1555" s="367">
        <v>3599.7634199999998</v>
      </c>
      <c r="M1555" s="367">
        <v>2670.3009700000002</v>
      </c>
      <c r="N1555" s="367">
        <v>6270.0643899999995</v>
      </c>
      <c r="O1555" s="367">
        <v>124061.93906</v>
      </c>
      <c r="P1555" s="367">
        <v>87480.379819999987</v>
      </c>
      <c r="Q1555" s="367">
        <v>15824.825779999999</v>
      </c>
      <c r="R1555" s="368">
        <v>103305.2056</v>
      </c>
    </row>
    <row r="1556" spans="1:18" ht="13.2">
      <c r="A1556" s="364"/>
      <c r="B1556" s="364"/>
      <c r="C1556" s="364"/>
      <c r="D1556" s="364"/>
      <c r="E1556" s="365">
        <v>202</v>
      </c>
      <c r="F1556" s="366">
        <v>12596.358839999999</v>
      </c>
      <c r="G1556" s="367">
        <v>17002.03112</v>
      </c>
      <c r="H1556" s="367">
        <v>29598.38996</v>
      </c>
      <c r="I1556" s="367">
        <v>37868.551220000001</v>
      </c>
      <c r="J1556" s="367">
        <v>20103.872010000003</v>
      </c>
      <c r="K1556" s="367">
        <v>57972.42323</v>
      </c>
      <c r="L1556" s="367">
        <v>4037.5786000000003</v>
      </c>
      <c r="M1556" s="367">
        <v>3665.22084</v>
      </c>
      <c r="N1556" s="367">
        <v>7702.7994400000007</v>
      </c>
      <c r="O1556" s="367">
        <v>95273.612629999989</v>
      </c>
      <c r="P1556" s="367">
        <v>56098.624790000002</v>
      </c>
      <c r="Q1556" s="367">
        <v>4545.6304199999995</v>
      </c>
      <c r="R1556" s="368">
        <v>60644.255210000003</v>
      </c>
    </row>
    <row r="1557" spans="1:18" ht="13.2">
      <c r="A1557" s="364"/>
      <c r="B1557" s="364"/>
      <c r="C1557" s="364"/>
      <c r="D1557" s="364"/>
      <c r="E1557" s="365">
        <v>228</v>
      </c>
      <c r="F1557" s="366">
        <v>10863.78743</v>
      </c>
      <c r="G1557" s="367">
        <v>4685.0262699999994</v>
      </c>
      <c r="H1557" s="367">
        <v>15548.813699999999</v>
      </c>
      <c r="I1557" s="367">
        <v>27762.45305</v>
      </c>
      <c r="J1557" s="367">
        <v>15447.966490000001</v>
      </c>
      <c r="K1557" s="367">
        <v>43210.419540000003</v>
      </c>
      <c r="L1557" s="367">
        <v>3054.8433199999999</v>
      </c>
      <c r="M1557" s="367">
        <v>2753.2069200000001</v>
      </c>
      <c r="N1557" s="367">
        <v>5808.0502400000005</v>
      </c>
      <c r="O1557" s="367">
        <v>64567.283479999998</v>
      </c>
      <c r="P1557" s="367">
        <v>66313.968280000001</v>
      </c>
      <c r="Q1557" s="367">
        <v>1896.7440200000001</v>
      </c>
      <c r="R1557" s="368">
        <v>68210.712299999999</v>
      </c>
    </row>
    <row r="1558" spans="1:18" ht="13.2">
      <c r="A1558" s="364"/>
      <c r="B1558" s="364"/>
      <c r="C1558" s="364"/>
      <c r="D1558" s="364"/>
      <c r="E1558" s="365">
        <v>235</v>
      </c>
      <c r="F1558" s="366">
        <v>15766.70565</v>
      </c>
      <c r="G1558" s="367">
        <v>12737.43124</v>
      </c>
      <c r="H1558" s="367">
        <v>28504.136890000002</v>
      </c>
      <c r="I1558" s="367">
        <v>46891.704369999999</v>
      </c>
      <c r="J1558" s="367">
        <v>26091.435320000001</v>
      </c>
      <c r="K1558" s="367">
        <v>72983.139689999996</v>
      </c>
      <c r="L1558" s="367">
        <v>5100.2359100000003</v>
      </c>
      <c r="M1558" s="367">
        <v>3413.4640099999997</v>
      </c>
      <c r="N1558" s="367">
        <v>8513.6999199999991</v>
      </c>
      <c r="O1558" s="367">
        <v>110000.9765</v>
      </c>
      <c r="P1558" s="367">
        <v>74522.355430000011</v>
      </c>
      <c r="Q1558" s="367">
        <v>9027.3254800000013</v>
      </c>
      <c r="R1558" s="368">
        <v>83549.680909999995</v>
      </c>
    </row>
    <row r="1559" spans="1:18" ht="13.2">
      <c r="A1559" s="364"/>
      <c r="B1559" s="364"/>
      <c r="C1559" s="364"/>
      <c r="D1559" s="364"/>
      <c r="E1559" s="365">
        <v>336</v>
      </c>
      <c r="F1559" s="366">
        <v>10597.363029999999</v>
      </c>
      <c r="G1559" s="367">
        <v>7320.6985100000002</v>
      </c>
      <c r="H1559" s="367">
        <v>17918.061539999999</v>
      </c>
      <c r="I1559" s="367">
        <v>27186.705389999999</v>
      </c>
      <c r="J1559" s="367">
        <v>13646.486150000001</v>
      </c>
      <c r="K1559" s="367">
        <v>40833.19154</v>
      </c>
      <c r="L1559" s="367">
        <v>1908.4301699999999</v>
      </c>
      <c r="M1559" s="367">
        <v>1540.65842</v>
      </c>
      <c r="N1559" s="367">
        <v>3449.0885899999998</v>
      </c>
      <c r="O1559" s="367">
        <v>62200.341670000002</v>
      </c>
      <c r="P1559" s="367">
        <v>46025.780490000005</v>
      </c>
      <c r="Q1559" s="367">
        <v>4643.5738300000003</v>
      </c>
      <c r="R1559" s="368">
        <v>50669.354319999999</v>
      </c>
    </row>
    <row r="1560" spans="1:18" ht="13.2">
      <c r="A1560" s="364"/>
      <c r="B1560" s="364"/>
      <c r="C1560" s="364"/>
      <c r="D1560" s="364"/>
      <c r="E1560" s="365">
        <v>455</v>
      </c>
      <c r="F1560" s="366">
        <v>29024.49368</v>
      </c>
      <c r="G1560" s="367">
        <v>48956.528780000001</v>
      </c>
      <c r="H1560" s="367">
        <v>77981.022459999993</v>
      </c>
      <c r="I1560" s="367">
        <v>47888.460299999999</v>
      </c>
      <c r="J1560" s="367">
        <v>184241.25530000002</v>
      </c>
      <c r="K1560" s="367">
        <v>232129.7156</v>
      </c>
      <c r="L1560" s="367">
        <v>54234.130159999993</v>
      </c>
      <c r="M1560" s="367">
        <v>104050.37204999999</v>
      </c>
      <c r="N1560" s="367">
        <v>158284.50221000001</v>
      </c>
      <c r="O1560" s="367">
        <v>468395.24027000001</v>
      </c>
      <c r="P1560" s="367">
        <v>35201.043680000002</v>
      </c>
      <c r="Q1560" s="367">
        <v>50163.433149999997</v>
      </c>
      <c r="R1560" s="368">
        <v>85364.47683</v>
      </c>
    </row>
    <row r="1561" spans="1:18" ht="13.2">
      <c r="A1561" s="364"/>
      <c r="B1561" s="364"/>
      <c r="C1561" s="364"/>
      <c r="D1561" s="364"/>
      <c r="E1561" s="365">
        <v>382</v>
      </c>
      <c r="F1561" s="366">
        <v>234736.68075</v>
      </c>
      <c r="G1561" s="367">
        <v>262435.1433</v>
      </c>
      <c r="H1561" s="367">
        <v>497171.82405</v>
      </c>
      <c r="I1561" s="367">
        <v>52819.137179999998</v>
      </c>
      <c r="J1561" s="367">
        <v>90618.100739999994</v>
      </c>
      <c r="K1561" s="367">
        <v>143437.23791999999</v>
      </c>
      <c r="L1561" s="367">
        <v>16019.39437</v>
      </c>
      <c r="M1561" s="367">
        <v>12073.566640000001</v>
      </c>
      <c r="N1561" s="367">
        <v>28092.961010000003</v>
      </c>
      <c r="O1561" s="367">
        <v>668702.02298000001</v>
      </c>
      <c r="P1561" s="367">
        <v>954850.22495000006</v>
      </c>
      <c r="Q1561" s="367">
        <v>488164.15077999997</v>
      </c>
      <c r="R1561" s="368">
        <v>1443014.37573</v>
      </c>
    </row>
    <row r="1562" spans="1:18" ht="13.2">
      <c r="A1562" s="364"/>
      <c r="B1562" s="364"/>
      <c r="C1562" s="364"/>
      <c r="D1562" s="364"/>
      <c r="E1562" s="365">
        <v>390</v>
      </c>
      <c r="F1562" s="366">
        <v>8107.6194699999996</v>
      </c>
      <c r="G1562" s="367">
        <v>6172.7803600000007</v>
      </c>
      <c r="H1562" s="367">
        <v>14280.39983</v>
      </c>
      <c r="I1562" s="367">
        <v>24677.479520000001</v>
      </c>
      <c r="J1562" s="367">
        <v>15891.88985</v>
      </c>
      <c r="K1562" s="367">
        <v>40569.36937</v>
      </c>
      <c r="L1562" s="367">
        <v>2108.5843199999999</v>
      </c>
      <c r="M1562" s="367">
        <v>772.88682999999992</v>
      </c>
      <c r="N1562" s="367">
        <v>2881.4711499999999</v>
      </c>
      <c r="O1562" s="367">
        <v>57731.24035</v>
      </c>
      <c r="P1562" s="367">
        <v>55486.520710000004</v>
      </c>
      <c r="Q1562" s="367">
        <v>4678.9379200000003</v>
      </c>
      <c r="R1562" s="368">
        <v>60165.458630000001</v>
      </c>
    </row>
    <row r="1563" spans="1:18" ht="13.2">
      <c r="A1563" s="364"/>
      <c r="B1563" s="364"/>
      <c r="C1563" s="364"/>
      <c r="D1563" s="364"/>
      <c r="E1563" s="365">
        <v>394</v>
      </c>
      <c r="F1563" s="366">
        <v>11408.25842</v>
      </c>
      <c r="G1563" s="367">
        <v>10302.302529999999</v>
      </c>
      <c r="H1563" s="367">
        <v>21710.560949999999</v>
      </c>
      <c r="I1563" s="367">
        <v>56536.799039999998</v>
      </c>
      <c r="J1563" s="367">
        <v>16201.24063</v>
      </c>
      <c r="K1563" s="367">
        <v>72738.039669999998</v>
      </c>
      <c r="L1563" s="367">
        <v>3768.3009700000002</v>
      </c>
      <c r="M1563" s="367">
        <v>1506.2304799999999</v>
      </c>
      <c r="N1563" s="367">
        <v>5274.5314500000004</v>
      </c>
      <c r="O1563" s="367">
        <v>99723.132069999992</v>
      </c>
      <c r="P1563" s="367">
        <v>50814.992389999999</v>
      </c>
      <c r="Q1563" s="367">
        <v>14134.16374</v>
      </c>
      <c r="R1563" s="368">
        <v>64949.156130000003</v>
      </c>
    </row>
    <row r="1564" spans="1:18" ht="13.2">
      <c r="A1564" s="364"/>
      <c r="B1564" s="364"/>
      <c r="C1564" s="364"/>
      <c r="D1564" s="364"/>
      <c r="E1564" s="365">
        <v>423</v>
      </c>
      <c r="F1564" s="366">
        <v>16288.166509999999</v>
      </c>
      <c r="G1564" s="367">
        <v>18977.083300000002</v>
      </c>
      <c r="H1564" s="367">
        <v>35265.249810000001</v>
      </c>
      <c r="I1564" s="367">
        <v>29472.500680000001</v>
      </c>
      <c r="J1564" s="367">
        <v>22623.832050000001</v>
      </c>
      <c r="K1564" s="367">
        <v>52096.332729999995</v>
      </c>
      <c r="L1564" s="367">
        <v>1756.1945700000001</v>
      </c>
      <c r="M1564" s="367">
        <v>881.89940000000001</v>
      </c>
      <c r="N1564" s="367">
        <v>2638.0939700000004</v>
      </c>
      <c r="O1564" s="367">
        <v>89999.676510000005</v>
      </c>
      <c r="P1564" s="367">
        <v>42702.703719999998</v>
      </c>
      <c r="Q1564" s="367">
        <v>3081.17821</v>
      </c>
      <c r="R1564" s="368">
        <v>45783.881930000003</v>
      </c>
    </row>
    <row r="1565" spans="1:18" ht="13.2">
      <c r="A1565" s="364"/>
      <c r="B1565" s="364"/>
      <c r="C1565" s="364"/>
      <c r="D1565" s="364"/>
      <c r="E1565" s="365">
        <v>269</v>
      </c>
      <c r="F1565" s="366">
        <v>2492.5003099999999</v>
      </c>
      <c r="G1565" s="367">
        <v>5017.6301299999996</v>
      </c>
      <c r="H1565" s="367">
        <v>7510.1304400000008</v>
      </c>
      <c r="I1565" s="367">
        <v>10871.32041</v>
      </c>
      <c r="J1565" s="367">
        <v>10607.691419999999</v>
      </c>
      <c r="K1565" s="367">
        <v>21479.011829999999</v>
      </c>
      <c r="L1565" s="367">
        <v>1193.7199599999999</v>
      </c>
      <c r="M1565" s="367">
        <v>933.69717000000003</v>
      </c>
      <c r="N1565" s="367">
        <v>2127.4171299999998</v>
      </c>
      <c r="O1565" s="367">
        <v>31116.559399999998</v>
      </c>
      <c r="P1565" s="367">
        <v>36584.939479999994</v>
      </c>
      <c r="Q1565" s="367">
        <v>3776.7464100000002</v>
      </c>
      <c r="R1565" s="368">
        <v>40361.685890000001</v>
      </c>
    </row>
    <row r="1566" spans="1:18" ht="13.2">
      <c r="A1566" s="364"/>
      <c r="B1566" s="364"/>
      <c r="C1566" s="364"/>
      <c r="D1566" s="359" t="s">
        <v>82</v>
      </c>
      <c r="E1566" s="360">
        <v>292</v>
      </c>
      <c r="F1566" s="361">
        <v>16391.481100000001</v>
      </c>
      <c r="G1566" s="362">
        <v>11941.82604</v>
      </c>
      <c r="H1566" s="362">
        <v>28333.307140000001</v>
      </c>
      <c r="I1566" s="362">
        <v>69061.920290000009</v>
      </c>
      <c r="J1566" s="362">
        <v>11953.3241</v>
      </c>
      <c r="K1566" s="362">
        <v>81015.244390000007</v>
      </c>
      <c r="L1566" s="362">
        <v>6069.0676100000001</v>
      </c>
      <c r="M1566" s="362">
        <v>2119.9131299999999</v>
      </c>
      <c r="N1566" s="362">
        <v>8188.98074</v>
      </c>
      <c r="O1566" s="362">
        <v>117537.53227</v>
      </c>
      <c r="P1566" s="362">
        <v>127680.74495000001</v>
      </c>
      <c r="Q1566" s="362">
        <v>2841.9310599999999</v>
      </c>
      <c r="R1566" s="363">
        <v>130522.67601000001</v>
      </c>
    </row>
    <row r="1567" spans="1:18" ht="13.2">
      <c r="A1567" s="364"/>
      <c r="B1567" s="364"/>
      <c r="C1567" s="364"/>
      <c r="D1567" s="359" t="s">
        <v>66</v>
      </c>
      <c r="E1567" s="360">
        <v>116</v>
      </c>
      <c r="F1567" s="361">
        <v>17440.514190000002</v>
      </c>
      <c r="G1567" s="362">
        <v>11733.633970000001</v>
      </c>
      <c r="H1567" s="362">
        <v>29174.148160000001</v>
      </c>
      <c r="I1567" s="362">
        <v>136828.80054</v>
      </c>
      <c r="J1567" s="362">
        <v>30124.30903</v>
      </c>
      <c r="K1567" s="362">
        <v>166953.10957</v>
      </c>
      <c r="L1567" s="362">
        <v>4073.8195499999997</v>
      </c>
      <c r="M1567" s="362">
        <v>3711.0009700000001</v>
      </c>
      <c r="N1567" s="362">
        <v>7784.8205199999993</v>
      </c>
      <c r="O1567" s="362">
        <v>203912.07824999999</v>
      </c>
      <c r="P1567" s="362">
        <v>125870.9292</v>
      </c>
      <c r="Q1567" s="362">
        <v>12521.41087</v>
      </c>
      <c r="R1567" s="363">
        <v>138392.34007000001</v>
      </c>
    </row>
    <row r="1568" spans="1:18" ht="13.2">
      <c r="A1568" s="364"/>
      <c r="B1568" s="364"/>
      <c r="C1568" s="364"/>
      <c r="D1568" s="364"/>
      <c r="E1568" s="365">
        <v>113</v>
      </c>
      <c r="F1568" s="366">
        <v>32955.133900000001</v>
      </c>
      <c r="G1568" s="367">
        <v>20326.285879999999</v>
      </c>
      <c r="H1568" s="367">
        <v>53281.419780000004</v>
      </c>
      <c r="I1568" s="367">
        <v>83198.63076</v>
      </c>
      <c r="J1568" s="367">
        <v>70086.280930000008</v>
      </c>
      <c r="K1568" s="367">
        <v>153284.91169000001</v>
      </c>
      <c r="L1568" s="367">
        <v>14782.079400000001</v>
      </c>
      <c r="M1568" s="367">
        <v>16802.240600000001</v>
      </c>
      <c r="N1568" s="367">
        <v>31584.32</v>
      </c>
      <c r="O1568" s="367">
        <v>238150.65147000001</v>
      </c>
      <c r="P1568" s="367">
        <v>303272.53801999998</v>
      </c>
      <c r="Q1568" s="367">
        <v>77095.111480000007</v>
      </c>
      <c r="R1568" s="368">
        <v>380367.6495</v>
      </c>
    </row>
    <row r="1569" spans="1:18" ht="13.2">
      <c r="A1569" s="364"/>
      <c r="B1569" s="364"/>
      <c r="C1569" s="364"/>
      <c r="D1569" s="364"/>
      <c r="E1569" s="365">
        <v>194</v>
      </c>
      <c r="F1569" s="366">
        <v>32495.470359999999</v>
      </c>
      <c r="G1569" s="367">
        <v>16395.26669</v>
      </c>
      <c r="H1569" s="367">
        <v>48890.737049999996</v>
      </c>
      <c r="I1569" s="367">
        <v>91191.131640000007</v>
      </c>
      <c r="J1569" s="367">
        <v>38546.15653</v>
      </c>
      <c r="K1569" s="367">
        <v>129737.28817</v>
      </c>
      <c r="L1569" s="367">
        <v>6922.9685399999998</v>
      </c>
      <c r="M1569" s="367">
        <v>5456.9455900000003</v>
      </c>
      <c r="N1569" s="367">
        <v>12379.914130000001</v>
      </c>
      <c r="O1569" s="367">
        <v>191007.93935</v>
      </c>
      <c r="P1569" s="367">
        <v>86287.877410000001</v>
      </c>
      <c r="Q1569" s="367">
        <v>5353.7977000000001</v>
      </c>
      <c r="R1569" s="368">
        <v>91641.675109999996</v>
      </c>
    </row>
    <row r="1570" spans="1:18" ht="13.2">
      <c r="A1570" s="364"/>
      <c r="B1570" s="364"/>
      <c r="C1570" s="364"/>
      <c r="D1570" s="364"/>
      <c r="E1570" s="365">
        <v>195</v>
      </c>
      <c r="F1570" s="366">
        <v>14235.70723</v>
      </c>
      <c r="G1570" s="367">
        <v>9871.7437799999989</v>
      </c>
      <c r="H1570" s="367">
        <v>24107.451010000001</v>
      </c>
      <c r="I1570" s="367">
        <v>46210.740409999999</v>
      </c>
      <c r="J1570" s="367">
        <v>24295.394329999999</v>
      </c>
      <c r="K1570" s="367">
        <v>70506.134739999994</v>
      </c>
      <c r="L1570" s="367">
        <v>4251.5065400000003</v>
      </c>
      <c r="M1570" s="367">
        <v>6439.1218200000003</v>
      </c>
      <c r="N1570" s="367">
        <v>10690.628359999999</v>
      </c>
      <c r="O1570" s="367">
        <v>105304.21411</v>
      </c>
      <c r="P1570" s="367">
        <v>73411.123609999995</v>
      </c>
      <c r="Q1570" s="367">
        <v>7319.3361799999993</v>
      </c>
      <c r="R1570" s="368">
        <v>80730.459790000008</v>
      </c>
    </row>
    <row r="1571" spans="1:18" ht="13.2">
      <c r="A1571" s="364"/>
      <c r="B1571" s="364"/>
      <c r="C1571" s="364"/>
      <c r="D1571" s="364"/>
      <c r="E1571" s="365">
        <v>231</v>
      </c>
      <c r="F1571" s="366">
        <v>19754.694010000003</v>
      </c>
      <c r="G1571" s="367">
        <v>15271.54333</v>
      </c>
      <c r="H1571" s="367">
        <v>35026.237340000007</v>
      </c>
      <c r="I1571" s="367">
        <v>79909.103359999994</v>
      </c>
      <c r="J1571" s="367">
        <v>66605.7454</v>
      </c>
      <c r="K1571" s="367">
        <v>146514.84875999999</v>
      </c>
      <c r="L1571" s="367">
        <v>12477.39313</v>
      </c>
      <c r="M1571" s="367">
        <v>8917.4619899999998</v>
      </c>
      <c r="N1571" s="367">
        <v>21394.85512</v>
      </c>
      <c r="O1571" s="367">
        <v>202935.94122000001</v>
      </c>
      <c r="P1571" s="367">
        <v>216065.73426</v>
      </c>
      <c r="Q1571" s="367">
        <v>42750.943729999999</v>
      </c>
      <c r="R1571" s="368">
        <v>258816.67799</v>
      </c>
    </row>
    <row r="1572" spans="1:18" ht="13.2">
      <c r="A1572" s="364"/>
      <c r="B1572" s="364"/>
      <c r="C1572" s="364"/>
      <c r="D1572" s="364"/>
      <c r="E1572" s="365">
        <v>237</v>
      </c>
      <c r="F1572" s="366">
        <v>24748.340379999998</v>
      </c>
      <c r="G1572" s="367">
        <v>5409.3166700000002</v>
      </c>
      <c r="H1572" s="367">
        <v>30157.657050000002</v>
      </c>
      <c r="I1572" s="367">
        <v>31082.759050000001</v>
      </c>
      <c r="J1572" s="367">
        <v>19485.737840000002</v>
      </c>
      <c r="K1572" s="367">
        <v>50568.496890000002</v>
      </c>
      <c r="L1572" s="367">
        <v>2950.2763100000002</v>
      </c>
      <c r="M1572" s="367">
        <v>2105.9377599999998</v>
      </c>
      <c r="N1572" s="367">
        <v>5056.21407</v>
      </c>
      <c r="O1572" s="367">
        <v>85782.368010000006</v>
      </c>
      <c r="P1572" s="367">
        <v>75370.232029999999</v>
      </c>
      <c r="Q1572" s="367">
        <v>6272.8262000000004</v>
      </c>
      <c r="R1572" s="368">
        <v>81643.05823000001</v>
      </c>
    </row>
    <row r="1573" spans="1:18" ht="13.2">
      <c r="A1573" s="364"/>
      <c r="B1573" s="364"/>
      <c r="C1573" s="364"/>
      <c r="D1573" s="364"/>
      <c r="E1573" s="365">
        <v>408</v>
      </c>
      <c r="F1573" s="366">
        <v>19270.233899999999</v>
      </c>
      <c r="G1573" s="367">
        <v>19331.514429999999</v>
      </c>
      <c r="H1573" s="367">
        <v>38601.748329999995</v>
      </c>
      <c r="I1573" s="367">
        <v>52036.277740000005</v>
      </c>
      <c r="J1573" s="367">
        <v>52199.638850000003</v>
      </c>
      <c r="K1573" s="367">
        <v>104235.91659000001</v>
      </c>
      <c r="L1573" s="367">
        <v>7630.2046900000005</v>
      </c>
      <c r="M1573" s="367">
        <v>9644.9482599999992</v>
      </c>
      <c r="N1573" s="367">
        <v>17275.15295</v>
      </c>
      <c r="O1573" s="367">
        <v>160112.81787</v>
      </c>
      <c r="P1573" s="367">
        <v>147515.57556999999</v>
      </c>
      <c r="Q1573" s="367">
        <v>17034.346030000001</v>
      </c>
      <c r="R1573" s="368">
        <v>164549.9216</v>
      </c>
    </row>
    <row r="1574" spans="1:18" ht="13.2">
      <c r="A1574" s="364"/>
      <c r="B1574" s="364"/>
      <c r="C1574" s="364"/>
      <c r="D1574" s="364"/>
      <c r="E1574" s="365">
        <v>427</v>
      </c>
      <c r="F1574" s="366">
        <v>20297.283940000001</v>
      </c>
      <c r="G1574" s="367">
        <v>11996.50231</v>
      </c>
      <c r="H1574" s="367">
        <v>32293.786250000001</v>
      </c>
      <c r="I1574" s="367">
        <v>65368.390570000003</v>
      </c>
      <c r="J1574" s="367">
        <v>55533.085979999996</v>
      </c>
      <c r="K1574" s="367">
        <v>120901.47654999999</v>
      </c>
      <c r="L1574" s="367">
        <v>10695.02161</v>
      </c>
      <c r="M1574" s="367">
        <v>8993.1304199999995</v>
      </c>
      <c r="N1574" s="367">
        <v>19688.152030000001</v>
      </c>
      <c r="O1574" s="367">
        <v>172883.41483000002</v>
      </c>
      <c r="P1574" s="367">
        <v>217795.55147000001</v>
      </c>
      <c r="Q1574" s="367">
        <v>31501.418140000002</v>
      </c>
      <c r="R1574" s="368">
        <v>249296.96961</v>
      </c>
    </row>
    <row r="1575" spans="1:18" ht="13.2">
      <c r="A1575" s="364"/>
      <c r="B1575" s="364"/>
      <c r="C1575" s="364"/>
      <c r="D1575" s="359" t="s">
        <v>62</v>
      </c>
      <c r="E1575" s="360">
        <v>65</v>
      </c>
      <c r="F1575" s="361">
        <v>24725.804769999999</v>
      </c>
      <c r="G1575" s="362">
        <v>36674.06164</v>
      </c>
      <c r="H1575" s="362">
        <v>61399.866409999995</v>
      </c>
      <c r="I1575" s="362">
        <v>57166.13276</v>
      </c>
      <c r="J1575" s="362">
        <v>55426.004139999997</v>
      </c>
      <c r="K1575" s="362">
        <v>112592.13690000001</v>
      </c>
      <c r="L1575" s="362">
        <v>9026.549289999999</v>
      </c>
      <c r="M1575" s="362">
        <v>12267.01254</v>
      </c>
      <c r="N1575" s="362">
        <v>21293.561829999999</v>
      </c>
      <c r="O1575" s="362">
        <v>195285.56513999999</v>
      </c>
      <c r="P1575" s="362">
        <v>286592.52987000003</v>
      </c>
      <c r="Q1575" s="362">
        <v>50636.21888</v>
      </c>
      <c r="R1575" s="363">
        <v>337228.74875000003</v>
      </c>
    </row>
    <row r="1576" spans="1:18" ht="13.2">
      <c r="A1576" s="364"/>
      <c r="B1576" s="364"/>
      <c r="C1576" s="364"/>
      <c r="D1576" s="364"/>
      <c r="E1576" s="365">
        <v>66</v>
      </c>
      <c r="F1576" s="366">
        <v>61542.40137</v>
      </c>
      <c r="G1576" s="367">
        <v>157706.17168999999</v>
      </c>
      <c r="H1576" s="367">
        <v>219248.57306</v>
      </c>
      <c r="I1576" s="367">
        <v>111726.95668</v>
      </c>
      <c r="J1576" s="367">
        <v>65306.787240000005</v>
      </c>
      <c r="K1576" s="367">
        <v>177033.74391999998</v>
      </c>
      <c r="L1576" s="367">
        <v>14956.528990000001</v>
      </c>
      <c r="M1576" s="367">
        <v>11505.813289999998</v>
      </c>
      <c r="N1576" s="367">
        <v>26462.342280000001</v>
      </c>
      <c r="O1576" s="367">
        <v>422744.65925999999</v>
      </c>
      <c r="P1576" s="367">
        <v>288093.92761000001</v>
      </c>
      <c r="Q1576" s="367">
        <v>101243.68837</v>
      </c>
      <c r="R1576" s="368">
        <v>389337.61598</v>
      </c>
    </row>
    <row r="1577" spans="1:18" ht="13.2">
      <c r="A1577" s="364"/>
      <c r="B1577" s="364"/>
      <c r="C1577" s="364"/>
      <c r="D1577" s="364"/>
      <c r="E1577" s="365">
        <v>67</v>
      </c>
      <c r="F1577" s="366">
        <v>12561.73083</v>
      </c>
      <c r="G1577" s="367">
        <v>20373.197530000001</v>
      </c>
      <c r="H1577" s="367">
        <v>32934.928359999998</v>
      </c>
      <c r="I1577" s="367">
        <v>33069.301899999999</v>
      </c>
      <c r="J1577" s="367">
        <v>24110.197210000002</v>
      </c>
      <c r="K1577" s="367">
        <v>57179.499109999997</v>
      </c>
      <c r="L1577" s="367">
        <v>4770.0684800000008</v>
      </c>
      <c r="M1577" s="367">
        <v>4062.72417</v>
      </c>
      <c r="N1577" s="367">
        <v>8832.7926500000012</v>
      </c>
      <c r="O1577" s="367">
        <v>98947.220119999998</v>
      </c>
      <c r="P1577" s="367">
        <v>81036.244989999992</v>
      </c>
      <c r="Q1577" s="367">
        <v>13674.83376</v>
      </c>
      <c r="R1577" s="368">
        <v>94711.078750000001</v>
      </c>
    </row>
    <row r="1578" spans="1:18" ht="13.2">
      <c r="A1578" s="364"/>
      <c r="B1578" s="364"/>
      <c r="C1578" s="364"/>
      <c r="D1578" s="364"/>
      <c r="E1578" s="365">
        <v>68</v>
      </c>
      <c r="F1578" s="366">
        <v>46982.210129999999</v>
      </c>
      <c r="G1578" s="367">
        <v>31085.766889999999</v>
      </c>
      <c r="H1578" s="367">
        <v>78067.977019999991</v>
      </c>
      <c r="I1578" s="367">
        <v>121789.58265000001</v>
      </c>
      <c r="J1578" s="367">
        <v>53848.40827</v>
      </c>
      <c r="K1578" s="367">
        <v>175637.99091999998</v>
      </c>
      <c r="L1578" s="367">
        <v>12950.684029999999</v>
      </c>
      <c r="M1578" s="367">
        <v>9153.7138699999996</v>
      </c>
      <c r="N1578" s="367">
        <v>22104.3979</v>
      </c>
      <c r="O1578" s="367">
        <v>275810.36583999998</v>
      </c>
      <c r="P1578" s="367">
        <v>144075.60785</v>
      </c>
      <c r="Q1578" s="367">
        <v>18692.586309999999</v>
      </c>
      <c r="R1578" s="368">
        <v>162768.19415999998</v>
      </c>
    </row>
    <row r="1579" spans="1:18" ht="13.2">
      <c r="A1579" s="364"/>
      <c r="B1579" s="364"/>
      <c r="C1579" s="364"/>
      <c r="D1579" s="364"/>
      <c r="E1579" s="365">
        <v>70</v>
      </c>
      <c r="F1579" s="366">
        <v>19115.49192</v>
      </c>
      <c r="G1579" s="367">
        <v>28967.091250000001</v>
      </c>
      <c r="H1579" s="367">
        <v>48082.583170000005</v>
      </c>
      <c r="I1579" s="367">
        <v>33661.921310000005</v>
      </c>
      <c r="J1579" s="367">
        <v>21933.277550000003</v>
      </c>
      <c r="K1579" s="367">
        <v>55595.198859999997</v>
      </c>
      <c r="L1579" s="367">
        <v>4443.1919600000001</v>
      </c>
      <c r="M1579" s="367">
        <v>4174.5444699999998</v>
      </c>
      <c r="N1579" s="367">
        <v>8617.736429999999</v>
      </c>
      <c r="O1579" s="367">
        <v>112295.51845999999</v>
      </c>
      <c r="P1579" s="367">
        <v>87117.781329999998</v>
      </c>
      <c r="Q1579" s="367">
        <v>8761.8892300000007</v>
      </c>
      <c r="R1579" s="368">
        <v>95879.670559999999</v>
      </c>
    </row>
    <row r="1580" spans="1:18" ht="13.2">
      <c r="A1580" s="364"/>
      <c r="B1580" s="364"/>
      <c r="C1580" s="364"/>
      <c r="D1580" s="364"/>
      <c r="E1580" s="365">
        <v>71</v>
      </c>
      <c r="F1580" s="366">
        <v>6224036.2069399999</v>
      </c>
      <c r="G1580" s="367">
        <v>6802417.2449200004</v>
      </c>
      <c r="H1580" s="367">
        <v>13026453.451860001</v>
      </c>
      <c r="I1580" s="367">
        <v>1925537.79256</v>
      </c>
      <c r="J1580" s="367">
        <v>2364530.9626500001</v>
      </c>
      <c r="K1580" s="367">
        <v>4290068.7552100001</v>
      </c>
      <c r="L1580" s="367">
        <v>4466879.94814</v>
      </c>
      <c r="M1580" s="367">
        <v>4668142.9340600008</v>
      </c>
      <c r="N1580" s="367">
        <v>9135022.8822000008</v>
      </c>
      <c r="O1580" s="367">
        <v>26451545.089269999</v>
      </c>
      <c r="P1580" s="367">
        <v>15236946.44665</v>
      </c>
      <c r="Q1580" s="367">
        <v>10643696.007309999</v>
      </c>
      <c r="R1580" s="368">
        <v>25880642.453959998</v>
      </c>
    </row>
    <row r="1581" spans="1:18" ht="13.2">
      <c r="A1581" s="364"/>
      <c r="B1581" s="364"/>
      <c r="C1581" s="364"/>
      <c r="D1581" s="364"/>
      <c r="E1581" s="365">
        <v>69</v>
      </c>
      <c r="F1581" s="366">
        <v>12576.31862</v>
      </c>
      <c r="G1581" s="367">
        <v>23492.438829999999</v>
      </c>
      <c r="H1581" s="367">
        <v>36068.757450000005</v>
      </c>
      <c r="I1581" s="367">
        <v>35761.342369999998</v>
      </c>
      <c r="J1581" s="367">
        <v>29147.522280000001</v>
      </c>
      <c r="K1581" s="367">
        <v>64908.864649999996</v>
      </c>
      <c r="L1581" s="367">
        <v>4068.6691800000003</v>
      </c>
      <c r="M1581" s="367">
        <v>3948.7439199999999</v>
      </c>
      <c r="N1581" s="367">
        <v>8017.4130999999998</v>
      </c>
      <c r="O1581" s="367">
        <v>108995.0352</v>
      </c>
      <c r="P1581" s="367">
        <v>41658.981340000006</v>
      </c>
      <c r="Q1581" s="367">
        <v>5899.2502999999997</v>
      </c>
      <c r="R1581" s="368">
        <v>47558.231639999998</v>
      </c>
    </row>
    <row r="1582" spans="1:18" ht="13.2">
      <c r="A1582" s="364"/>
      <c r="B1582" s="364"/>
      <c r="C1582" s="364"/>
      <c r="D1582" s="364"/>
      <c r="E1582" s="365">
        <v>216</v>
      </c>
      <c r="F1582" s="366">
        <v>21268.28962</v>
      </c>
      <c r="G1582" s="367">
        <v>20904.587899999999</v>
      </c>
      <c r="H1582" s="367">
        <v>42172.877520000002</v>
      </c>
      <c r="I1582" s="367">
        <v>95907.516340000002</v>
      </c>
      <c r="J1582" s="367">
        <v>90977.168700000009</v>
      </c>
      <c r="K1582" s="367">
        <v>186884.68503999998</v>
      </c>
      <c r="L1582" s="367">
        <v>18877.24005</v>
      </c>
      <c r="M1582" s="367">
        <v>23595.349920000001</v>
      </c>
      <c r="N1582" s="367">
        <v>42472.589970000001</v>
      </c>
      <c r="O1582" s="367">
        <v>271530.15252999996</v>
      </c>
      <c r="P1582" s="367">
        <v>202778.62961</v>
      </c>
      <c r="Q1582" s="367">
        <v>54693.657950000001</v>
      </c>
      <c r="R1582" s="368">
        <v>257472.28756</v>
      </c>
    </row>
    <row r="1583" spans="1:18" ht="13.2">
      <c r="A1583" s="364"/>
      <c r="B1583" s="364"/>
      <c r="C1583" s="364"/>
      <c r="D1583" s="364"/>
      <c r="E1583" s="365">
        <v>220</v>
      </c>
      <c r="F1583" s="366">
        <v>10780.79998</v>
      </c>
      <c r="G1583" s="367">
        <v>30254.292690000002</v>
      </c>
      <c r="H1583" s="367">
        <v>41035.092669999998</v>
      </c>
      <c r="I1583" s="367">
        <v>28120.763449999999</v>
      </c>
      <c r="J1583" s="367">
        <v>16362.89294</v>
      </c>
      <c r="K1583" s="367">
        <v>44483.656390000004</v>
      </c>
      <c r="L1583" s="367">
        <v>2416.5339300000001</v>
      </c>
      <c r="M1583" s="367">
        <v>2096.4514599999998</v>
      </c>
      <c r="N1583" s="367">
        <v>4512.9853899999998</v>
      </c>
      <c r="O1583" s="367">
        <v>90031.734450000004</v>
      </c>
      <c r="P1583" s="367">
        <v>81186.501420000001</v>
      </c>
      <c r="Q1583" s="367">
        <v>12630.83959</v>
      </c>
      <c r="R1583" s="368">
        <v>93817.341010000004</v>
      </c>
    </row>
    <row r="1584" spans="1:18" ht="13.2">
      <c r="A1584" s="364"/>
      <c r="B1584" s="364"/>
      <c r="C1584" s="364"/>
      <c r="D1584" s="364"/>
      <c r="E1584" s="365">
        <v>226</v>
      </c>
      <c r="F1584" s="366">
        <v>17180.265829999997</v>
      </c>
      <c r="G1584" s="367">
        <v>21398.312739999998</v>
      </c>
      <c r="H1584" s="367">
        <v>38578.578569999998</v>
      </c>
      <c r="I1584" s="367">
        <v>42825.463170000003</v>
      </c>
      <c r="J1584" s="367">
        <v>26915.496890000002</v>
      </c>
      <c r="K1584" s="367">
        <v>69740.960059999998</v>
      </c>
      <c r="L1584" s="367">
        <v>6648.0117</v>
      </c>
      <c r="M1584" s="367">
        <v>5901.2186700000002</v>
      </c>
      <c r="N1584" s="367">
        <v>12549.230369999999</v>
      </c>
      <c r="O1584" s="367">
        <v>120868.769</v>
      </c>
      <c r="P1584" s="367">
        <v>78367.281920000009</v>
      </c>
      <c r="Q1584" s="367">
        <v>10709.47623</v>
      </c>
      <c r="R1584" s="368">
        <v>89076.758150000009</v>
      </c>
    </row>
    <row r="1585" spans="1:18" ht="13.2">
      <c r="A1585" s="364"/>
      <c r="B1585" s="364"/>
      <c r="C1585" s="364"/>
      <c r="D1585" s="364"/>
      <c r="E1585" s="365">
        <v>241</v>
      </c>
      <c r="F1585" s="366">
        <v>19077.692239999997</v>
      </c>
      <c r="G1585" s="367">
        <v>23851.527260000003</v>
      </c>
      <c r="H1585" s="367">
        <v>42929.219499999999</v>
      </c>
      <c r="I1585" s="367">
        <v>72521.643580000004</v>
      </c>
      <c r="J1585" s="367">
        <v>54256.363140000001</v>
      </c>
      <c r="K1585" s="367">
        <v>126778.00672</v>
      </c>
      <c r="L1585" s="367">
        <v>11906.9897</v>
      </c>
      <c r="M1585" s="367">
        <v>10452.879369999999</v>
      </c>
      <c r="N1585" s="367">
        <v>22359.869070000001</v>
      </c>
      <c r="O1585" s="367">
        <v>192067.09529</v>
      </c>
      <c r="P1585" s="367">
        <v>294459.77036999998</v>
      </c>
      <c r="Q1585" s="367">
        <v>76934.131580000001</v>
      </c>
      <c r="R1585" s="368">
        <v>371393.90194999997</v>
      </c>
    </row>
    <row r="1586" spans="1:18" ht="13.2">
      <c r="A1586" s="364"/>
      <c r="B1586" s="364"/>
      <c r="C1586" s="364"/>
      <c r="D1586" s="364"/>
      <c r="E1586" s="365">
        <v>247</v>
      </c>
      <c r="F1586" s="366">
        <v>231871.04528999998</v>
      </c>
      <c r="G1586" s="367">
        <v>312669.46942000004</v>
      </c>
      <c r="H1586" s="367">
        <v>544540.51471000002</v>
      </c>
      <c r="I1586" s="367">
        <v>40184.611299999997</v>
      </c>
      <c r="J1586" s="367">
        <v>31979.074700000001</v>
      </c>
      <c r="K1586" s="367">
        <v>72163.686000000002</v>
      </c>
      <c r="L1586" s="367">
        <v>8825.6528100000014</v>
      </c>
      <c r="M1586" s="367">
        <v>9850.8041799999992</v>
      </c>
      <c r="N1586" s="367">
        <v>18676.456989999999</v>
      </c>
      <c r="O1586" s="367">
        <v>635380.6577000001</v>
      </c>
      <c r="P1586" s="367">
        <v>674582.89982000005</v>
      </c>
      <c r="Q1586" s="367">
        <v>694681.84262999997</v>
      </c>
      <c r="R1586" s="368">
        <v>1369264.74245</v>
      </c>
    </row>
    <row r="1587" spans="1:18" ht="13.2">
      <c r="A1587" s="364"/>
      <c r="B1587" s="364"/>
      <c r="C1587" s="364"/>
      <c r="D1587" s="364"/>
      <c r="E1587" s="365">
        <v>251</v>
      </c>
      <c r="F1587" s="366">
        <v>16244.51031</v>
      </c>
      <c r="G1587" s="367">
        <v>51000.931680000002</v>
      </c>
      <c r="H1587" s="367">
        <v>67245.441989999992</v>
      </c>
      <c r="I1587" s="367">
        <v>53762.278880000005</v>
      </c>
      <c r="J1587" s="367">
        <v>24629.9293</v>
      </c>
      <c r="K1587" s="367">
        <v>78392.208180000001</v>
      </c>
      <c r="L1587" s="367">
        <v>5929.1606200000006</v>
      </c>
      <c r="M1587" s="367">
        <v>4148.3569399999997</v>
      </c>
      <c r="N1587" s="367">
        <v>10077.51756</v>
      </c>
      <c r="O1587" s="367">
        <v>155715.16772999999</v>
      </c>
      <c r="P1587" s="367">
        <v>68759.32548</v>
      </c>
      <c r="Q1587" s="367">
        <v>12651.26095</v>
      </c>
      <c r="R1587" s="368">
        <v>81410.58643000001</v>
      </c>
    </row>
    <row r="1588" spans="1:18" ht="13.2">
      <c r="A1588" s="364"/>
      <c r="B1588" s="364"/>
      <c r="C1588" s="364"/>
      <c r="D1588" s="359" t="s">
        <v>63</v>
      </c>
      <c r="E1588" s="360">
        <v>107</v>
      </c>
      <c r="F1588" s="361">
        <v>19909.596579999998</v>
      </c>
      <c r="G1588" s="362">
        <v>8401.9864199999993</v>
      </c>
      <c r="H1588" s="362">
        <v>28311.582999999999</v>
      </c>
      <c r="I1588" s="362">
        <v>62391.601049999997</v>
      </c>
      <c r="J1588" s="362">
        <v>17192.936949999999</v>
      </c>
      <c r="K1588" s="362">
        <v>79584.538</v>
      </c>
      <c r="L1588" s="362">
        <v>6755.5877300000002</v>
      </c>
      <c r="M1588" s="362">
        <v>4278.0895399999999</v>
      </c>
      <c r="N1588" s="362">
        <v>11033.67727</v>
      </c>
      <c r="O1588" s="362">
        <v>118929.79827</v>
      </c>
      <c r="P1588" s="362">
        <v>105522.44976</v>
      </c>
      <c r="Q1588" s="362">
        <v>12745.74049</v>
      </c>
      <c r="R1588" s="363">
        <v>118268.19025</v>
      </c>
    </row>
    <row r="1589" spans="1:18" ht="13.2">
      <c r="A1589" s="364"/>
      <c r="B1589" s="364"/>
      <c r="C1589" s="364"/>
      <c r="D1589" s="364"/>
      <c r="E1589" s="365">
        <v>338</v>
      </c>
      <c r="F1589" s="366">
        <v>18434.728760000002</v>
      </c>
      <c r="G1589" s="367">
        <v>4663.9946900000004</v>
      </c>
      <c r="H1589" s="367">
        <v>23098.723449999998</v>
      </c>
      <c r="I1589" s="367">
        <v>102218.36370999999</v>
      </c>
      <c r="J1589" s="367">
        <v>51785.403570000002</v>
      </c>
      <c r="K1589" s="367">
        <v>154003.76728</v>
      </c>
      <c r="L1589" s="367">
        <v>19824.069190000002</v>
      </c>
      <c r="M1589" s="367">
        <v>15104.167579999999</v>
      </c>
      <c r="N1589" s="367">
        <v>34928.236770000003</v>
      </c>
      <c r="O1589" s="367">
        <v>212030.72750000001</v>
      </c>
      <c r="P1589" s="367">
        <v>138989.50658000002</v>
      </c>
      <c r="Q1589" s="367">
        <v>52389.690479999997</v>
      </c>
      <c r="R1589" s="368">
        <v>191379.19706000001</v>
      </c>
    </row>
    <row r="1590" spans="1:18" ht="13.2">
      <c r="A1590" s="364"/>
      <c r="B1590" s="364"/>
      <c r="C1590" s="364"/>
      <c r="D1590" s="364"/>
      <c r="E1590" s="365">
        <v>278</v>
      </c>
      <c r="F1590" s="366">
        <v>20860.73776</v>
      </c>
      <c r="G1590" s="367">
        <v>2160.7005399999998</v>
      </c>
      <c r="H1590" s="367">
        <v>23021.438300000002</v>
      </c>
      <c r="I1590" s="367">
        <v>82685.350409999999</v>
      </c>
      <c r="J1590" s="367">
        <v>12803.007900000001</v>
      </c>
      <c r="K1590" s="367">
        <v>95488.358309999996</v>
      </c>
      <c r="L1590" s="367">
        <v>6989.9895400000005</v>
      </c>
      <c r="M1590" s="367">
        <v>2405.49982</v>
      </c>
      <c r="N1590" s="367">
        <v>9395.4893599999996</v>
      </c>
      <c r="O1590" s="367">
        <v>127905.28597</v>
      </c>
      <c r="P1590" s="367">
        <v>71348.998609999995</v>
      </c>
      <c r="Q1590" s="367">
        <v>10609.299710000001</v>
      </c>
      <c r="R1590" s="368">
        <v>81958.298319999987</v>
      </c>
    </row>
    <row r="1591" spans="1:18" ht="13.2">
      <c r="A1591" s="364"/>
      <c r="B1591" s="364"/>
      <c r="C1591" s="364"/>
      <c r="D1591" s="364"/>
      <c r="E1591" s="365">
        <v>293</v>
      </c>
      <c r="F1591" s="366">
        <v>17399.283950000001</v>
      </c>
      <c r="G1591" s="367">
        <v>4202.0972499999998</v>
      </c>
      <c r="H1591" s="367">
        <v>21601.3812</v>
      </c>
      <c r="I1591" s="367">
        <v>45497.903789999997</v>
      </c>
      <c r="J1591" s="367">
        <v>7688.6153700000004</v>
      </c>
      <c r="K1591" s="367">
        <v>53186.519159999996</v>
      </c>
      <c r="L1591" s="367">
        <v>5000.8013700000001</v>
      </c>
      <c r="M1591" s="367">
        <v>1566.05566</v>
      </c>
      <c r="N1591" s="367">
        <v>6566.8570300000001</v>
      </c>
      <c r="O1591" s="367">
        <v>81354.757389999999</v>
      </c>
      <c r="P1591" s="367">
        <v>81419.268159999992</v>
      </c>
      <c r="Q1591" s="367">
        <v>9112.62788</v>
      </c>
      <c r="R1591" s="368">
        <v>90531.896040000007</v>
      </c>
    </row>
    <row r="1592" spans="1:18" ht="13.2">
      <c r="A1592" s="364"/>
      <c r="B1592" s="364"/>
      <c r="C1592" s="364"/>
      <c r="D1592" s="364"/>
      <c r="E1592" s="365">
        <v>339</v>
      </c>
      <c r="F1592" s="366">
        <v>3234.4471400000002</v>
      </c>
      <c r="G1592" s="367">
        <v>1115.7382700000001</v>
      </c>
      <c r="H1592" s="367">
        <v>4350.18541</v>
      </c>
      <c r="I1592" s="367">
        <v>41307.40221</v>
      </c>
      <c r="J1592" s="367">
        <v>5192.6238300000005</v>
      </c>
      <c r="K1592" s="367">
        <v>46500.026039999997</v>
      </c>
      <c r="L1592" s="367">
        <v>3226.78829</v>
      </c>
      <c r="M1592" s="367">
        <v>409.83001999999999</v>
      </c>
      <c r="N1592" s="367">
        <v>3636.6183099999998</v>
      </c>
      <c r="O1592" s="367">
        <v>54486.829760000001</v>
      </c>
      <c r="P1592" s="367">
        <v>41219.8433</v>
      </c>
      <c r="Q1592" s="367">
        <v>1067.5092299999999</v>
      </c>
      <c r="R1592" s="368">
        <v>42287.352530000004</v>
      </c>
    </row>
    <row r="1593" spans="1:18" ht="13.2">
      <c r="A1593" s="364"/>
      <c r="B1593" s="364"/>
      <c r="C1593" s="364"/>
      <c r="D1593" s="364"/>
      <c r="E1593" s="365">
        <v>386</v>
      </c>
      <c r="F1593" s="366">
        <v>17698.878100000002</v>
      </c>
      <c r="G1593" s="367">
        <v>1932.64122</v>
      </c>
      <c r="H1593" s="367">
        <v>19631.519319999999</v>
      </c>
      <c r="I1593" s="367">
        <v>64262.629869999997</v>
      </c>
      <c r="J1593" s="367">
        <v>10983.521480000001</v>
      </c>
      <c r="K1593" s="367">
        <v>75246.15135</v>
      </c>
      <c r="L1593" s="367">
        <v>5005.18667</v>
      </c>
      <c r="M1593" s="367">
        <v>1258.47909</v>
      </c>
      <c r="N1593" s="367">
        <v>6263.6657599999999</v>
      </c>
      <c r="O1593" s="367">
        <v>101141.33643000001</v>
      </c>
      <c r="P1593" s="367">
        <v>55334.029630000005</v>
      </c>
      <c r="Q1593" s="367">
        <v>1565.4637399999999</v>
      </c>
      <c r="R1593" s="368">
        <v>56899.493369999997</v>
      </c>
    </row>
    <row r="1594" spans="1:18" ht="13.2">
      <c r="A1594" s="364"/>
      <c r="B1594" s="364"/>
      <c r="C1594" s="364"/>
      <c r="D1594" s="359" t="s">
        <v>84</v>
      </c>
      <c r="E1594" s="360">
        <v>103</v>
      </c>
      <c r="F1594" s="361">
        <v>13847.802460000001</v>
      </c>
      <c r="G1594" s="362">
        <v>11351.06063</v>
      </c>
      <c r="H1594" s="362">
        <v>25198.863089999999</v>
      </c>
      <c r="I1594" s="362">
        <v>75779.081870000009</v>
      </c>
      <c r="J1594" s="362">
        <v>15887.846460000001</v>
      </c>
      <c r="K1594" s="362">
        <v>91666.928329999995</v>
      </c>
      <c r="L1594" s="362">
        <v>6885.4402699999991</v>
      </c>
      <c r="M1594" s="362">
        <v>2824.0860899999998</v>
      </c>
      <c r="N1594" s="362">
        <v>9709.5263599999998</v>
      </c>
      <c r="O1594" s="362">
        <v>126575.31778</v>
      </c>
      <c r="P1594" s="362">
        <v>84028.896769999992</v>
      </c>
      <c r="Q1594" s="362">
        <v>1186.3400100000001</v>
      </c>
      <c r="R1594" s="363">
        <v>85215.236780000007</v>
      </c>
    </row>
    <row r="1595" spans="1:18" ht="13.2">
      <c r="A1595" s="364"/>
      <c r="B1595" s="364"/>
      <c r="C1595" s="364"/>
      <c r="D1595" s="364"/>
      <c r="E1595" s="365">
        <v>337</v>
      </c>
      <c r="F1595" s="366">
        <v>6481.0362500000001</v>
      </c>
      <c r="G1595" s="367">
        <v>1299.08879</v>
      </c>
      <c r="H1595" s="367">
        <v>7780.1250399999999</v>
      </c>
      <c r="I1595" s="367">
        <v>42612.780989999999</v>
      </c>
      <c r="J1595" s="367">
        <v>10747.27563</v>
      </c>
      <c r="K1595" s="367">
        <v>53360.056619999996</v>
      </c>
      <c r="L1595" s="367">
        <v>5022.3132000000005</v>
      </c>
      <c r="M1595" s="367">
        <v>1446.53844</v>
      </c>
      <c r="N1595" s="367">
        <v>6468.8516399999999</v>
      </c>
      <c r="O1595" s="367">
        <v>67609.033299999996</v>
      </c>
      <c r="P1595" s="367">
        <v>50244.757520000006</v>
      </c>
      <c r="Q1595" s="367">
        <v>2323.17515</v>
      </c>
      <c r="R1595" s="368">
        <v>52567.932670000002</v>
      </c>
    </row>
    <row r="1596" spans="1:18" ht="13.2">
      <c r="A1596" s="364"/>
      <c r="B1596" s="364"/>
      <c r="C1596" s="364"/>
      <c r="D1596" s="364"/>
      <c r="E1596" s="365">
        <v>395</v>
      </c>
      <c r="F1596" s="366">
        <v>13243.27932</v>
      </c>
      <c r="G1596" s="367">
        <v>1440.4988700000001</v>
      </c>
      <c r="H1596" s="367">
        <v>14683.778189999999</v>
      </c>
      <c r="I1596" s="367">
        <v>78726.337610000002</v>
      </c>
      <c r="J1596" s="367">
        <v>48477.199979999998</v>
      </c>
      <c r="K1596" s="367">
        <v>127203.53759000001</v>
      </c>
      <c r="L1596" s="367">
        <v>12351.627829999999</v>
      </c>
      <c r="M1596" s="367">
        <v>9005.3876700000001</v>
      </c>
      <c r="N1596" s="367">
        <v>21357.015500000001</v>
      </c>
      <c r="O1596" s="367">
        <v>163244.33128000001</v>
      </c>
      <c r="P1596" s="367">
        <v>155431.60884</v>
      </c>
      <c r="Q1596" s="367">
        <v>15597.12285</v>
      </c>
      <c r="R1596" s="368">
        <v>171028.73168999999</v>
      </c>
    </row>
    <row r="1597" spans="1:18" ht="13.2">
      <c r="A1597" s="364"/>
      <c r="B1597" s="364"/>
      <c r="C1597" s="364"/>
      <c r="D1597" s="364"/>
      <c r="E1597" s="365">
        <v>302</v>
      </c>
      <c r="F1597" s="366">
        <v>8041.5965900000001</v>
      </c>
      <c r="G1597" s="367">
        <v>3262.0518299999999</v>
      </c>
      <c r="H1597" s="367">
        <v>11303.64842</v>
      </c>
      <c r="I1597" s="367">
        <v>46553.714030000003</v>
      </c>
      <c r="J1597" s="367">
        <v>13468.80905</v>
      </c>
      <c r="K1597" s="367">
        <v>60022.523079999999</v>
      </c>
      <c r="L1597" s="367">
        <v>5334.5172000000002</v>
      </c>
      <c r="M1597" s="367">
        <v>2039.5002199999999</v>
      </c>
      <c r="N1597" s="367">
        <v>7374.0174200000001</v>
      </c>
      <c r="O1597" s="367">
        <v>78700.188920000001</v>
      </c>
      <c r="P1597" s="367">
        <v>43368.786030000003</v>
      </c>
      <c r="Q1597" s="367">
        <v>637.45120999999995</v>
      </c>
      <c r="R1597" s="368">
        <v>44006.237240000002</v>
      </c>
    </row>
    <row r="1598" spans="1:18" ht="13.2">
      <c r="A1598" s="364"/>
      <c r="B1598" s="364"/>
      <c r="C1598" s="364"/>
      <c r="D1598" s="359" t="s">
        <v>275</v>
      </c>
      <c r="E1598" s="360">
        <v>84</v>
      </c>
      <c r="F1598" s="361">
        <v>31980.41373</v>
      </c>
      <c r="G1598" s="362">
        <v>11239.85943</v>
      </c>
      <c r="H1598" s="362">
        <v>43220.273159999997</v>
      </c>
      <c r="I1598" s="362">
        <v>69430.051170000006</v>
      </c>
      <c r="J1598" s="362">
        <v>16742.013060000001</v>
      </c>
      <c r="K1598" s="362">
        <v>86172.064230000004</v>
      </c>
      <c r="L1598" s="362">
        <v>8801.3371700000007</v>
      </c>
      <c r="M1598" s="362">
        <v>5609.1384200000002</v>
      </c>
      <c r="N1598" s="362">
        <v>14410.47559</v>
      </c>
      <c r="O1598" s="362">
        <v>143802.81297999999</v>
      </c>
      <c r="P1598" s="362">
        <v>112872.93515999999</v>
      </c>
      <c r="Q1598" s="362">
        <v>15489.426539999999</v>
      </c>
      <c r="R1598" s="363">
        <v>128362.36170000001</v>
      </c>
    </row>
    <row r="1599" spans="1:18" ht="13.2">
      <c r="A1599" s="364"/>
      <c r="B1599" s="364"/>
      <c r="C1599" s="364"/>
      <c r="D1599" s="364"/>
      <c r="E1599" s="365">
        <v>91</v>
      </c>
      <c r="F1599" s="366">
        <v>14021.677</v>
      </c>
      <c r="G1599" s="367">
        <v>6957.1993300000004</v>
      </c>
      <c r="H1599" s="367">
        <v>20978.876329999999</v>
      </c>
      <c r="I1599" s="367">
        <v>58860.283109999997</v>
      </c>
      <c r="J1599" s="367">
        <v>13815.959429999999</v>
      </c>
      <c r="K1599" s="367">
        <v>72676.242540000007</v>
      </c>
      <c r="L1599" s="367">
        <v>5490.69</v>
      </c>
      <c r="M1599" s="367">
        <v>2750.7629300000003</v>
      </c>
      <c r="N1599" s="367">
        <v>8241.4529299999995</v>
      </c>
      <c r="O1599" s="367">
        <v>101896.57179999999</v>
      </c>
      <c r="P1599" s="367">
        <v>82016.509669999999</v>
      </c>
      <c r="Q1599" s="367">
        <v>8140.1563799999994</v>
      </c>
      <c r="R1599" s="368">
        <v>90156.66605</v>
      </c>
    </row>
    <row r="1600" spans="1:18" ht="13.2">
      <c r="A1600" s="364"/>
      <c r="B1600" s="364"/>
      <c r="C1600" s="364"/>
      <c r="D1600" s="364"/>
      <c r="E1600" s="365">
        <v>208</v>
      </c>
      <c r="F1600" s="366">
        <v>8101.9364500000001</v>
      </c>
      <c r="G1600" s="367">
        <v>4842.0783799999999</v>
      </c>
      <c r="H1600" s="367">
        <v>12944.01483</v>
      </c>
      <c r="I1600" s="367">
        <v>115730.33873</v>
      </c>
      <c r="J1600" s="367">
        <v>121866.81834999999</v>
      </c>
      <c r="K1600" s="367">
        <v>237597.15708</v>
      </c>
      <c r="L1600" s="367">
        <v>33345.633439999998</v>
      </c>
      <c r="M1600" s="367">
        <v>32271.435359999999</v>
      </c>
      <c r="N1600" s="367">
        <v>65617.068799999994</v>
      </c>
      <c r="O1600" s="367">
        <v>316158.24070999998</v>
      </c>
      <c r="P1600" s="367">
        <v>247851.74263999998</v>
      </c>
      <c r="Q1600" s="367">
        <v>56219.889819999997</v>
      </c>
      <c r="R1600" s="368">
        <v>304071.63245999999</v>
      </c>
    </row>
    <row r="1601" spans="1:18" ht="13.2">
      <c r="A1601" s="364"/>
      <c r="B1601" s="364"/>
      <c r="C1601" s="364"/>
      <c r="D1601" s="364"/>
      <c r="E1601" s="365">
        <v>280</v>
      </c>
      <c r="F1601" s="366">
        <v>4981.8965799999996</v>
      </c>
      <c r="G1601" s="367">
        <v>1403.9662599999999</v>
      </c>
      <c r="H1601" s="367">
        <v>6385.8628399999998</v>
      </c>
      <c r="I1601" s="367">
        <v>32814.229319999999</v>
      </c>
      <c r="J1601" s="367">
        <v>10193.60007</v>
      </c>
      <c r="K1601" s="367">
        <v>43007.829389999999</v>
      </c>
      <c r="L1601" s="367">
        <v>3096.4725800000001</v>
      </c>
      <c r="M1601" s="367">
        <v>1661.3132599999999</v>
      </c>
      <c r="N1601" s="367">
        <v>4757.7858399999996</v>
      </c>
      <c r="O1601" s="367">
        <v>54151.478069999997</v>
      </c>
      <c r="P1601" s="367">
        <v>54668.050200000005</v>
      </c>
      <c r="Q1601" s="367">
        <v>4116.8746499999997</v>
      </c>
      <c r="R1601" s="368">
        <v>58784.924850000003</v>
      </c>
    </row>
    <row r="1602" spans="1:18" ht="13.2">
      <c r="A1602" s="364"/>
      <c r="B1602" s="364"/>
      <c r="C1602" s="364"/>
      <c r="D1602" s="364"/>
      <c r="E1602" s="365">
        <v>360</v>
      </c>
      <c r="F1602" s="366">
        <v>15488.220140000001</v>
      </c>
      <c r="G1602" s="367">
        <v>5031.0132699999995</v>
      </c>
      <c r="H1602" s="367">
        <v>20519.233410000001</v>
      </c>
      <c r="I1602" s="367">
        <v>35817.602509999997</v>
      </c>
      <c r="J1602" s="367">
        <v>9676.2844800000003</v>
      </c>
      <c r="K1602" s="367">
        <v>45493.886989999999</v>
      </c>
      <c r="L1602" s="367">
        <v>4364.4483300000002</v>
      </c>
      <c r="M1602" s="367">
        <v>3435.4179199999999</v>
      </c>
      <c r="N1602" s="367">
        <v>7799.86625</v>
      </c>
      <c r="O1602" s="367">
        <v>73812.986650000006</v>
      </c>
      <c r="P1602" s="367">
        <v>111444.15145</v>
      </c>
      <c r="Q1602" s="367">
        <v>16297.254070000001</v>
      </c>
      <c r="R1602" s="368">
        <v>127741.40552</v>
      </c>
    </row>
    <row r="1603" spans="1:18" ht="13.2">
      <c r="A1603" s="364"/>
      <c r="B1603" s="364"/>
      <c r="C1603" s="364"/>
      <c r="D1603" s="359" t="s">
        <v>67</v>
      </c>
      <c r="E1603" s="360">
        <v>73</v>
      </c>
      <c r="F1603" s="361">
        <v>8425.1958699999996</v>
      </c>
      <c r="G1603" s="362">
        <v>4670.8879699999998</v>
      </c>
      <c r="H1603" s="362">
        <v>13096.083839999999</v>
      </c>
      <c r="I1603" s="362">
        <v>39423.353840000003</v>
      </c>
      <c r="J1603" s="362">
        <v>14547.615669999999</v>
      </c>
      <c r="K1603" s="362">
        <v>53970.969509999995</v>
      </c>
      <c r="L1603" s="362">
        <v>4234.0108600000003</v>
      </c>
      <c r="M1603" s="362">
        <v>2105.4511600000001</v>
      </c>
      <c r="N1603" s="362">
        <v>6339.4620199999999</v>
      </c>
      <c r="O1603" s="362">
        <v>73406.515370000008</v>
      </c>
      <c r="P1603" s="362">
        <v>59319.56955</v>
      </c>
      <c r="Q1603" s="362">
        <v>2810.20165</v>
      </c>
      <c r="R1603" s="363">
        <v>62129.771200000003</v>
      </c>
    </row>
    <row r="1604" spans="1:18" ht="13.2">
      <c r="A1604" s="364"/>
      <c r="B1604" s="364"/>
      <c r="C1604" s="364"/>
      <c r="D1604" s="364"/>
      <c r="E1604" s="365">
        <v>76</v>
      </c>
      <c r="F1604" s="366">
        <v>13544.22128</v>
      </c>
      <c r="G1604" s="367">
        <v>14812.93492</v>
      </c>
      <c r="H1604" s="367">
        <v>28357.156199999998</v>
      </c>
      <c r="I1604" s="367">
        <v>93485.232550000001</v>
      </c>
      <c r="J1604" s="367">
        <v>42992.504890000004</v>
      </c>
      <c r="K1604" s="367">
        <v>136477.73744</v>
      </c>
      <c r="L1604" s="367">
        <v>8315.4594400000005</v>
      </c>
      <c r="M1604" s="367">
        <v>8237.2651900000001</v>
      </c>
      <c r="N1604" s="367">
        <v>16552.724630000001</v>
      </c>
      <c r="O1604" s="367">
        <v>181387.61827000001</v>
      </c>
      <c r="P1604" s="367">
        <v>97706.944489999994</v>
      </c>
      <c r="Q1604" s="367">
        <v>8992.6847600000001</v>
      </c>
      <c r="R1604" s="368">
        <v>106699.62925</v>
      </c>
    </row>
    <row r="1605" spans="1:18" ht="13.2">
      <c r="A1605" s="364"/>
      <c r="B1605" s="364"/>
      <c r="C1605" s="364"/>
      <c r="D1605" s="364"/>
      <c r="E1605" s="365">
        <v>75</v>
      </c>
      <c r="F1605" s="366">
        <v>10318.915050000001</v>
      </c>
      <c r="G1605" s="367">
        <v>11739.37687</v>
      </c>
      <c r="H1605" s="367">
        <v>22058.291920000003</v>
      </c>
      <c r="I1605" s="367">
        <v>36162.516369999998</v>
      </c>
      <c r="J1605" s="367">
        <v>16522.487949999999</v>
      </c>
      <c r="K1605" s="367">
        <v>52685.00432</v>
      </c>
      <c r="L1605" s="367">
        <v>3326.2612999999997</v>
      </c>
      <c r="M1605" s="367">
        <v>2823.2794599999997</v>
      </c>
      <c r="N1605" s="367">
        <v>6149.5407599999999</v>
      </c>
      <c r="O1605" s="367">
        <v>80892.837</v>
      </c>
      <c r="P1605" s="367">
        <v>69543.73281999999</v>
      </c>
      <c r="Q1605" s="367">
        <v>6149.4338200000002</v>
      </c>
      <c r="R1605" s="368">
        <v>75693.166639999996</v>
      </c>
    </row>
    <row r="1606" spans="1:18" ht="13.2">
      <c r="A1606" s="364"/>
      <c r="B1606" s="364"/>
      <c r="C1606" s="364"/>
      <c r="D1606" s="364"/>
      <c r="E1606" s="365">
        <v>212</v>
      </c>
      <c r="F1606" s="366">
        <v>16447.234489999999</v>
      </c>
      <c r="G1606" s="367">
        <v>4199.9083700000001</v>
      </c>
      <c r="H1606" s="367">
        <v>20647.14286</v>
      </c>
      <c r="I1606" s="367">
        <v>88543.806670000005</v>
      </c>
      <c r="J1606" s="367">
        <v>36903.436030000004</v>
      </c>
      <c r="K1606" s="367">
        <v>125447.2427</v>
      </c>
      <c r="L1606" s="367">
        <v>24239.26614</v>
      </c>
      <c r="M1606" s="367">
        <v>42669.552520000005</v>
      </c>
      <c r="N1606" s="367">
        <v>66908.81865999999</v>
      </c>
      <c r="O1606" s="367">
        <v>213003.20421999999</v>
      </c>
      <c r="P1606" s="367">
        <v>105935.54556999999</v>
      </c>
      <c r="Q1606" s="367">
        <v>7956.6550900000002</v>
      </c>
      <c r="R1606" s="368">
        <v>113892.20066</v>
      </c>
    </row>
    <row r="1607" spans="1:18" ht="13.2">
      <c r="A1607" s="364"/>
      <c r="B1607" s="364"/>
      <c r="C1607" s="364"/>
      <c r="D1607" s="364"/>
      <c r="E1607" s="365">
        <v>248</v>
      </c>
      <c r="F1607" s="366">
        <v>12164.304199999999</v>
      </c>
      <c r="G1607" s="367">
        <v>7238.2366199999997</v>
      </c>
      <c r="H1607" s="367">
        <v>19402.540820000002</v>
      </c>
      <c r="I1607" s="367">
        <v>46759.498119999997</v>
      </c>
      <c r="J1607" s="367">
        <v>16444.21658</v>
      </c>
      <c r="K1607" s="367">
        <v>63203.714700000004</v>
      </c>
      <c r="L1607" s="367">
        <v>13934.19281</v>
      </c>
      <c r="M1607" s="367">
        <v>4761.0185999999994</v>
      </c>
      <c r="N1607" s="367">
        <v>18695.21141</v>
      </c>
      <c r="O1607" s="367">
        <v>101301.46693000001</v>
      </c>
      <c r="P1607" s="367">
        <v>53150.26296</v>
      </c>
      <c r="Q1607" s="367">
        <v>4606.15985</v>
      </c>
      <c r="R1607" s="368">
        <v>57756.422810000004</v>
      </c>
    </row>
    <row r="1608" spans="1:18" ht="13.2">
      <c r="A1608" s="364"/>
      <c r="B1608" s="364"/>
      <c r="C1608" s="364"/>
      <c r="D1608" s="364"/>
      <c r="E1608" s="365">
        <v>459</v>
      </c>
      <c r="F1608" s="366">
        <v>5663.1924300000001</v>
      </c>
      <c r="G1608" s="367">
        <v>3037.4429799999998</v>
      </c>
      <c r="H1608" s="367">
        <v>8700.6354100000008</v>
      </c>
      <c r="I1608" s="367">
        <v>44668.794070000004</v>
      </c>
      <c r="J1608" s="367">
        <v>34563.691749999998</v>
      </c>
      <c r="K1608" s="367">
        <v>79232.485819999987</v>
      </c>
      <c r="L1608" s="367">
        <v>6139.3738200000007</v>
      </c>
      <c r="M1608" s="367">
        <v>7019.6363700000002</v>
      </c>
      <c r="N1608" s="367">
        <v>13159.010189999999</v>
      </c>
      <c r="O1608" s="367">
        <v>101092.13142000001</v>
      </c>
      <c r="P1608" s="367">
        <v>111941.58005</v>
      </c>
      <c r="Q1608" s="367">
        <v>10782.963390000001</v>
      </c>
      <c r="R1608" s="368">
        <v>122724.54343999999</v>
      </c>
    </row>
    <row r="1609" spans="1:18" ht="13.2">
      <c r="A1609" s="364"/>
      <c r="B1609" s="364"/>
      <c r="C1609" s="364"/>
      <c r="D1609" s="364"/>
      <c r="E1609" s="365">
        <v>306</v>
      </c>
      <c r="F1609" s="366">
        <v>1192.37635</v>
      </c>
      <c r="G1609" s="367">
        <v>3.3753000000000002</v>
      </c>
      <c r="H1609" s="367">
        <v>1195.7516499999999</v>
      </c>
      <c r="I1609" s="367">
        <v>4587.3899099999999</v>
      </c>
      <c r="J1609" s="367">
        <v>1615.71487</v>
      </c>
      <c r="K1609" s="367">
        <v>6203.1047800000006</v>
      </c>
      <c r="L1609" s="367">
        <v>190.43105</v>
      </c>
      <c r="M1609" s="367">
        <v>29.389770000000002</v>
      </c>
      <c r="N1609" s="367">
        <v>219.82082</v>
      </c>
      <c r="O1609" s="367">
        <v>7618.6772499999997</v>
      </c>
      <c r="P1609" s="367">
        <v>1813.96138</v>
      </c>
      <c r="Q1609" s="367">
        <v>194.79589000000001</v>
      </c>
      <c r="R1609" s="368">
        <v>2008.7572700000001</v>
      </c>
    </row>
    <row r="1610" spans="1:18" ht="13.2">
      <c r="A1610" s="364"/>
      <c r="B1610" s="364"/>
      <c r="C1610" s="364"/>
      <c r="D1610" s="364"/>
      <c r="E1610" s="365">
        <v>454</v>
      </c>
      <c r="F1610" s="366">
        <v>3944.11987</v>
      </c>
      <c r="G1610" s="367">
        <v>2197.3425099999999</v>
      </c>
      <c r="H1610" s="367">
        <v>6141.4623799999999</v>
      </c>
      <c r="I1610" s="367">
        <v>24632.05487</v>
      </c>
      <c r="J1610" s="367">
        <v>10896.96032</v>
      </c>
      <c r="K1610" s="367">
        <v>35529.015189999998</v>
      </c>
      <c r="L1610" s="367">
        <v>1791.2474199999999</v>
      </c>
      <c r="M1610" s="367">
        <v>578.59243000000004</v>
      </c>
      <c r="N1610" s="367">
        <v>2369.8398500000003</v>
      </c>
      <c r="O1610" s="367">
        <v>44040.317419999999</v>
      </c>
      <c r="P1610" s="367">
        <v>31724.514460000002</v>
      </c>
      <c r="Q1610" s="367">
        <v>2065.95703</v>
      </c>
      <c r="R1610" s="368">
        <v>33790.471490000004</v>
      </c>
    </row>
    <row r="1611" spans="1:18" ht="13.2">
      <c r="A1611" s="364"/>
      <c r="B1611" s="364"/>
      <c r="C1611" s="364"/>
      <c r="D1611" s="364"/>
      <c r="E1611" s="365">
        <v>319</v>
      </c>
      <c r="F1611" s="366">
        <v>25770.667269999998</v>
      </c>
      <c r="G1611" s="367">
        <v>19834.439449999998</v>
      </c>
      <c r="H1611" s="367">
        <v>45605.106719999996</v>
      </c>
      <c r="I1611" s="367">
        <v>91033.552389999997</v>
      </c>
      <c r="J1611" s="367">
        <v>62419.31351</v>
      </c>
      <c r="K1611" s="367">
        <v>153452.8659</v>
      </c>
      <c r="L1611" s="367">
        <v>18722.345170000001</v>
      </c>
      <c r="M1611" s="367">
        <v>15269.93722</v>
      </c>
      <c r="N1611" s="367">
        <v>33992.28239</v>
      </c>
      <c r="O1611" s="367">
        <v>233050.25500999999</v>
      </c>
      <c r="P1611" s="367">
        <v>289674.7942</v>
      </c>
      <c r="Q1611" s="367">
        <v>35685.251369999998</v>
      </c>
      <c r="R1611" s="368">
        <v>325360.04557000002</v>
      </c>
    </row>
    <row r="1612" spans="1:18" ht="13.2">
      <c r="A1612" s="364"/>
      <c r="B1612" s="364"/>
      <c r="C1612" s="364"/>
      <c r="D1612" s="359" t="s">
        <v>83</v>
      </c>
      <c r="E1612" s="360">
        <v>31</v>
      </c>
      <c r="F1612" s="361">
        <v>40275.2929</v>
      </c>
      <c r="G1612" s="362">
        <v>20814.711800000001</v>
      </c>
      <c r="H1612" s="362">
        <v>61090.004700000005</v>
      </c>
      <c r="I1612" s="362">
        <v>143293.14361000003</v>
      </c>
      <c r="J1612" s="362">
        <v>55434.870259999996</v>
      </c>
      <c r="K1612" s="362">
        <v>198728.01387</v>
      </c>
      <c r="L1612" s="362">
        <v>16858.406500000001</v>
      </c>
      <c r="M1612" s="362">
        <v>9982.2794000000013</v>
      </c>
      <c r="N1612" s="362">
        <v>26840.685899999997</v>
      </c>
      <c r="O1612" s="362">
        <v>286658.70447000006</v>
      </c>
      <c r="P1612" s="362">
        <v>214261.36746000001</v>
      </c>
      <c r="Q1612" s="362">
        <v>23816.350170000002</v>
      </c>
      <c r="R1612" s="363">
        <v>238077.71763</v>
      </c>
    </row>
    <row r="1613" spans="1:18" ht="13.2">
      <c r="A1613" s="364"/>
      <c r="B1613" s="364"/>
      <c r="C1613" s="364"/>
      <c r="D1613" s="364"/>
      <c r="E1613" s="365">
        <v>282</v>
      </c>
      <c r="F1613" s="366">
        <v>15467.143910000001</v>
      </c>
      <c r="G1613" s="367">
        <v>6803.2032600000002</v>
      </c>
      <c r="H1613" s="367">
        <v>22270.347170000001</v>
      </c>
      <c r="I1613" s="367">
        <v>31661.386210000001</v>
      </c>
      <c r="J1613" s="367">
        <v>9078.3105899999991</v>
      </c>
      <c r="K1613" s="367">
        <v>40739.696799999998</v>
      </c>
      <c r="L1613" s="367">
        <v>2104.5697300000002</v>
      </c>
      <c r="M1613" s="367">
        <v>554.13544999999999</v>
      </c>
      <c r="N1613" s="367">
        <v>2658.7051800000004</v>
      </c>
      <c r="O1613" s="367">
        <v>65668.749150000003</v>
      </c>
      <c r="P1613" s="367">
        <v>68240.410510000002</v>
      </c>
      <c r="Q1613" s="367">
        <v>11346.44125</v>
      </c>
      <c r="R1613" s="368">
        <v>79586.851760000005</v>
      </c>
    </row>
    <row r="1614" spans="1:18" ht="13.2">
      <c r="A1614" s="364"/>
      <c r="B1614" s="364"/>
      <c r="C1614" s="364"/>
      <c r="D1614" s="364"/>
      <c r="E1614" s="365">
        <v>412</v>
      </c>
      <c r="F1614" s="366">
        <v>11952.376410000001</v>
      </c>
      <c r="G1614" s="367">
        <v>2796.7704199999998</v>
      </c>
      <c r="H1614" s="367">
        <v>14749.14683</v>
      </c>
      <c r="I1614" s="367">
        <v>60288.342329999999</v>
      </c>
      <c r="J1614" s="367">
        <v>10349.4869</v>
      </c>
      <c r="K1614" s="367">
        <v>70637.829230000003</v>
      </c>
      <c r="L1614" s="367">
        <v>3812.30737</v>
      </c>
      <c r="M1614" s="367">
        <v>1120.15894</v>
      </c>
      <c r="N1614" s="367">
        <v>4932.4663099999998</v>
      </c>
      <c r="O1614" s="367">
        <v>90319.442370000004</v>
      </c>
      <c r="P1614" s="367">
        <v>57169.269670000001</v>
      </c>
      <c r="Q1614" s="367">
        <v>5175.7014500000005</v>
      </c>
      <c r="R1614" s="368">
        <v>62344.971119999995</v>
      </c>
    </row>
    <row r="1615" spans="1:18" ht="13.2">
      <c r="A1615" s="364"/>
      <c r="B1615" s="364"/>
      <c r="C1615" s="364"/>
      <c r="D1615" s="359" t="s">
        <v>68</v>
      </c>
      <c r="E1615" s="360">
        <v>77</v>
      </c>
      <c r="F1615" s="361">
        <v>22156.839520000001</v>
      </c>
      <c r="G1615" s="362">
        <v>21955.457719999999</v>
      </c>
      <c r="H1615" s="362">
        <v>44112.29724</v>
      </c>
      <c r="I1615" s="362">
        <v>54998.822509999998</v>
      </c>
      <c r="J1615" s="362">
        <v>25582.208699999999</v>
      </c>
      <c r="K1615" s="362">
        <v>80581.031209999986</v>
      </c>
      <c r="L1615" s="362">
        <v>7983.2829699999993</v>
      </c>
      <c r="M1615" s="362">
        <v>5541.8360199999997</v>
      </c>
      <c r="N1615" s="362">
        <v>13525.118990000001</v>
      </c>
      <c r="O1615" s="362">
        <v>138218.44743999999</v>
      </c>
      <c r="P1615" s="362">
        <v>98838.039640000003</v>
      </c>
      <c r="Q1615" s="362">
        <v>7440.6500599999999</v>
      </c>
      <c r="R1615" s="363">
        <v>106278.6897</v>
      </c>
    </row>
    <row r="1616" spans="1:18" ht="13.2">
      <c r="A1616" s="364"/>
      <c r="B1616" s="364"/>
      <c r="C1616" s="364"/>
      <c r="D1616" s="364"/>
      <c r="E1616" s="365">
        <v>79</v>
      </c>
      <c r="F1616" s="366">
        <v>20893.67409</v>
      </c>
      <c r="G1616" s="367">
        <v>18403.870059999997</v>
      </c>
      <c r="H1616" s="367">
        <v>39297.544150000002</v>
      </c>
      <c r="I1616" s="367">
        <v>46633.403899999998</v>
      </c>
      <c r="J1616" s="367">
        <v>29564.733850000001</v>
      </c>
      <c r="K1616" s="367">
        <v>76198.137749999994</v>
      </c>
      <c r="L1616" s="367">
        <v>5255.4591600000003</v>
      </c>
      <c r="M1616" s="367">
        <v>3587.4983999999999</v>
      </c>
      <c r="N1616" s="367">
        <v>8842.9575600000007</v>
      </c>
      <c r="O1616" s="367">
        <v>124338.63945999999</v>
      </c>
      <c r="P1616" s="367">
        <v>86043.404219999997</v>
      </c>
      <c r="Q1616" s="367">
        <v>21749.328819999999</v>
      </c>
      <c r="R1616" s="368">
        <v>107792.73304000001</v>
      </c>
    </row>
    <row r="1617" spans="1:18" ht="13.2">
      <c r="A1617" s="364"/>
      <c r="B1617" s="364"/>
      <c r="C1617" s="364"/>
      <c r="D1617" s="364"/>
      <c r="E1617" s="365">
        <v>80</v>
      </c>
      <c r="F1617" s="366">
        <v>280273.67057000002</v>
      </c>
      <c r="G1617" s="367">
        <v>247520.40168000001</v>
      </c>
      <c r="H1617" s="367">
        <v>527794.07224999997</v>
      </c>
      <c r="I1617" s="367">
        <v>87549.714859999993</v>
      </c>
      <c r="J1617" s="367">
        <v>77831.28469</v>
      </c>
      <c r="K1617" s="367">
        <v>165380.99955000001</v>
      </c>
      <c r="L1617" s="367">
        <v>14764.459429999999</v>
      </c>
      <c r="M1617" s="367">
        <v>16578.758439999998</v>
      </c>
      <c r="N1617" s="367">
        <v>31343.21787</v>
      </c>
      <c r="O1617" s="367">
        <v>724518.28966999997</v>
      </c>
      <c r="P1617" s="367">
        <v>993387.77061999997</v>
      </c>
      <c r="Q1617" s="367">
        <v>485757.24176999996</v>
      </c>
      <c r="R1617" s="368">
        <v>1479145.01239</v>
      </c>
    </row>
    <row r="1618" spans="1:18" ht="13.2">
      <c r="A1618" s="364"/>
      <c r="B1618" s="364"/>
      <c r="C1618" s="364"/>
      <c r="D1618" s="364"/>
      <c r="E1618" s="365">
        <v>201</v>
      </c>
      <c r="F1618" s="366">
        <v>17156.186379999999</v>
      </c>
      <c r="G1618" s="367">
        <v>8464.9756099999995</v>
      </c>
      <c r="H1618" s="367">
        <v>25621.161989999997</v>
      </c>
      <c r="I1618" s="367">
        <v>51427.94341</v>
      </c>
      <c r="J1618" s="367">
        <v>30764.81192</v>
      </c>
      <c r="K1618" s="367">
        <v>82192.75533</v>
      </c>
      <c r="L1618" s="367">
        <v>4826.0981600000005</v>
      </c>
      <c r="M1618" s="367">
        <v>4908.6029400000007</v>
      </c>
      <c r="N1618" s="367">
        <v>9734.7011000000002</v>
      </c>
      <c r="O1618" s="367">
        <v>117548.61842</v>
      </c>
      <c r="P1618" s="367">
        <v>87665.45061</v>
      </c>
      <c r="Q1618" s="367">
        <v>9591.5915199999999</v>
      </c>
      <c r="R1618" s="368">
        <v>97257.042130000002</v>
      </c>
    </row>
    <row r="1619" spans="1:18" ht="13.2">
      <c r="A1619" s="364"/>
      <c r="B1619" s="364"/>
      <c r="C1619" s="364"/>
      <c r="D1619" s="364"/>
      <c r="E1619" s="365">
        <v>205</v>
      </c>
      <c r="F1619" s="366">
        <v>9002.2100399999999</v>
      </c>
      <c r="G1619" s="367">
        <v>8100.2799199999999</v>
      </c>
      <c r="H1619" s="367">
        <v>17102.489960000003</v>
      </c>
      <c r="I1619" s="367">
        <v>38649.469720000001</v>
      </c>
      <c r="J1619" s="367">
        <v>58063.822060000006</v>
      </c>
      <c r="K1619" s="367">
        <v>96713.29178</v>
      </c>
      <c r="L1619" s="367">
        <v>7224.8329000000003</v>
      </c>
      <c r="M1619" s="367">
        <v>8546.0655200000001</v>
      </c>
      <c r="N1619" s="367">
        <v>15770.89842</v>
      </c>
      <c r="O1619" s="367">
        <v>129586.68016</v>
      </c>
      <c r="P1619" s="367">
        <v>297751.42267</v>
      </c>
      <c r="Q1619" s="367">
        <v>81447.345489999992</v>
      </c>
      <c r="R1619" s="368">
        <v>379198.76816000004</v>
      </c>
    </row>
    <row r="1620" spans="1:18" ht="13.2">
      <c r="A1620" s="364"/>
      <c r="B1620" s="364"/>
      <c r="C1620" s="364"/>
      <c r="D1620" s="364"/>
      <c r="E1620" s="365">
        <v>215</v>
      </c>
      <c r="F1620" s="366">
        <v>14593.82113</v>
      </c>
      <c r="G1620" s="367">
        <v>7431.2384099999999</v>
      </c>
      <c r="H1620" s="367">
        <v>22025.059539999998</v>
      </c>
      <c r="I1620" s="367">
        <v>35845.71112</v>
      </c>
      <c r="J1620" s="367">
        <v>15357.46812</v>
      </c>
      <c r="K1620" s="367">
        <v>51203.179240000005</v>
      </c>
      <c r="L1620" s="367">
        <v>2848.4849599999998</v>
      </c>
      <c r="M1620" s="367">
        <v>3104.4491699999999</v>
      </c>
      <c r="N1620" s="367">
        <v>5952.9341299999996</v>
      </c>
      <c r="O1620" s="367">
        <v>79181.172909999994</v>
      </c>
      <c r="P1620" s="367">
        <v>75054.460810000004</v>
      </c>
      <c r="Q1620" s="367">
        <v>9268.0085600000002</v>
      </c>
      <c r="R1620" s="368">
        <v>84322.469370000006</v>
      </c>
    </row>
    <row r="1621" spans="1:18" ht="13.2">
      <c r="A1621" s="364"/>
      <c r="B1621" s="364"/>
      <c r="C1621" s="364"/>
      <c r="D1621" s="364"/>
      <c r="E1621" s="365">
        <v>351</v>
      </c>
      <c r="F1621" s="366">
        <v>9008.1984100000009</v>
      </c>
      <c r="G1621" s="367">
        <v>9857.5609999999997</v>
      </c>
      <c r="H1621" s="367">
        <v>18865.759409999999</v>
      </c>
      <c r="I1621" s="367">
        <v>49956.241740000005</v>
      </c>
      <c r="J1621" s="367">
        <v>36788.918090000006</v>
      </c>
      <c r="K1621" s="367">
        <v>86745.159830000004</v>
      </c>
      <c r="L1621" s="367">
        <v>8537.1674899999998</v>
      </c>
      <c r="M1621" s="367">
        <v>6016.0375599999998</v>
      </c>
      <c r="N1621" s="367">
        <v>14553.20505</v>
      </c>
      <c r="O1621" s="367">
        <v>120164.12429000001</v>
      </c>
      <c r="P1621" s="367">
        <v>61555.54855</v>
      </c>
      <c r="Q1621" s="367">
        <v>12582.010880000002</v>
      </c>
      <c r="R1621" s="368">
        <v>74137.559430000008</v>
      </c>
    </row>
    <row r="1622" spans="1:18" ht="13.2">
      <c r="A1622" s="364"/>
      <c r="B1622" s="364"/>
      <c r="C1622" s="364"/>
      <c r="D1622" s="364"/>
      <c r="E1622" s="365">
        <v>366</v>
      </c>
      <c r="F1622" s="366">
        <v>17084.743930000001</v>
      </c>
      <c r="G1622" s="367">
        <v>17463.507819999999</v>
      </c>
      <c r="H1622" s="367">
        <v>34548.251750000003</v>
      </c>
      <c r="I1622" s="367">
        <v>27398.274239999999</v>
      </c>
      <c r="J1622" s="367">
        <v>25762.93693</v>
      </c>
      <c r="K1622" s="367">
        <v>53161.211170000002</v>
      </c>
      <c r="L1622" s="367">
        <v>2586.1977599999996</v>
      </c>
      <c r="M1622" s="367">
        <v>478.02659999999997</v>
      </c>
      <c r="N1622" s="367">
        <v>3064.2243599999997</v>
      </c>
      <c r="O1622" s="367">
        <v>90773.687279999998</v>
      </c>
      <c r="P1622" s="367">
        <v>57912.826799999995</v>
      </c>
      <c r="Q1622" s="367">
        <v>5398.1629199999998</v>
      </c>
      <c r="R1622" s="368">
        <v>63310.989719999998</v>
      </c>
    </row>
    <row r="1623" spans="1:18" ht="13.2">
      <c r="A1623" s="364"/>
      <c r="B1623" s="364"/>
      <c r="C1623" s="364"/>
      <c r="D1623" s="364"/>
      <c r="E1623" s="365">
        <v>374</v>
      </c>
      <c r="F1623" s="366">
        <v>12871.96127</v>
      </c>
      <c r="G1623" s="367">
        <v>9212.6276300000009</v>
      </c>
      <c r="H1623" s="367">
        <v>22084.588899999999</v>
      </c>
      <c r="I1623" s="367">
        <v>57012.405979999996</v>
      </c>
      <c r="J1623" s="367">
        <v>52808.622600000002</v>
      </c>
      <c r="K1623" s="367">
        <v>109821.02858</v>
      </c>
      <c r="L1623" s="367">
        <v>6615.0424299999995</v>
      </c>
      <c r="M1623" s="367">
        <v>5110.6041100000002</v>
      </c>
      <c r="N1623" s="367">
        <v>11725.64654</v>
      </c>
      <c r="O1623" s="367">
        <v>143631.26402</v>
      </c>
      <c r="P1623" s="367">
        <v>189002.1159</v>
      </c>
      <c r="Q1623" s="367">
        <v>30038.646929999999</v>
      </c>
      <c r="R1623" s="368">
        <v>219040.76283000002</v>
      </c>
    </row>
    <row r="1624" spans="1:18" ht="13.2">
      <c r="A1624" s="364"/>
      <c r="B1624" s="364"/>
      <c r="C1624" s="364"/>
      <c r="D1624" s="364"/>
      <c r="E1624" s="365">
        <v>377</v>
      </c>
      <c r="F1624" s="366">
        <v>7489.4012400000001</v>
      </c>
      <c r="G1624" s="367">
        <v>2850.3615299999997</v>
      </c>
      <c r="H1624" s="367">
        <v>10339.762769999999</v>
      </c>
      <c r="I1624" s="367">
        <v>56188.093329999996</v>
      </c>
      <c r="J1624" s="367">
        <v>19158.62428</v>
      </c>
      <c r="K1624" s="367">
        <v>75346.717609999992</v>
      </c>
      <c r="L1624" s="367">
        <v>4303.0805499999997</v>
      </c>
      <c r="M1624" s="367">
        <v>2444.0476200000003</v>
      </c>
      <c r="N1624" s="367">
        <v>6747.12817</v>
      </c>
      <c r="O1624" s="367">
        <v>92433.60854999999</v>
      </c>
      <c r="P1624" s="367">
        <v>73539.857680000001</v>
      </c>
      <c r="Q1624" s="367">
        <v>4215.2359400000005</v>
      </c>
      <c r="R1624" s="368">
        <v>77755.09362</v>
      </c>
    </row>
    <row r="1625" spans="1:18" ht="13.2">
      <c r="A1625" s="364"/>
      <c r="B1625" s="364"/>
      <c r="C1625" s="364"/>
      <c r="D1625" s="364"/>
      <c r="E1625" s="365">
        <v>379</v>
      </c>
      <c r="F1625" s="366">
        <v>47490.399270000002</v>
      </c>
      <c r="G1625" s="367">
        <v>65243.116670000003</v>
      </c>
      <c r="H1625" s="367">
        <v>112733.51594</v>
      </c>
      <c r="I1625" s="367">
        <v>75855.383889999997</v>
      </c>
      <c r="J1625" s="367">
        <v>248770.7242</v>
      </c>
      <c r="K1625" s="367">
        <v>324626.10808999999</v>
      </c>
      <c r="L1625" s="367">
        <v>55040.349369999996</v>
      </c>
      <c r="M1625" s="367">
        <v>184549.68117</v>
      </c>
      <c r="N1625" s="367">
        <v>239590.03053999998</v>
      </c>
      <c r="O1625" s="367">
        <v>676949.65457000001</v>
      </c>
      <c r="P1625" s="367">
        <v>41746.196590000007</v>
      </c>
      <c r="Q1625" s="367">
        <v>93283.07968000001</v>
      </c>
      <c r="R1625" s="368">
        <v>135029.27627</v>
      </c>
    </row>
    <row r="1626" spans="1:18" ht="13.2">
      <c r="A1626" s="364"/>
      <c r="B1626" s="364"/>
      <c r="C1626" s="364"/>
      <c r="D1626" s="364"/>
      <c r="E1626" s="365">
        <v>398</v>
      </c>
      <c r="F1626" s="366">
        <v>8190.0973600000007</v>
      </c>
      <c r="G1626" s="367">
        <v>8954.9683800000003</v>
      </c>
      <c r="H1626" s="367">
        <v>17145.065739999998</v>
      </c>
      <c r="I1626" s="367">
        <v>30799.942999999999</v>
      </c>
      <c r="J1626" s="367">
        <v>47486.284770000006</v>
      </c>
      <c r="K1626" s="367">
        <v>78286.227769999998</v>
      </c>
      <c r="L1626" s="367">
        <v>7282.2565400000003</v>
      </c>
      <c r="M1626" s="367">
        <v>9727.52124</v>
      </c>
      <c r="N1626" s="367">
        <v>17009.77778</v>
      </c>
      <c r="O1626" s="367">
        <v>112441.07129000001</v>
      </c>
      <c r="P1626" s="367">
        <v>226884.88430999999</v>
      </c>
      <c r="Q1626" s="367">
        <v>53999.787049999999</v>
      </c>
      <c r="R1626" s="368">
        <v>280884.67136000004</v>
      </c>
    </row>
    <row r="1627" spans="1:18" ht="13.2">
      <c r="A1627" s="364"/>
      <c r="B1627" s="364"/>
      <c r="C1627" s="364"/>
      <c r="D1627" s="364"/>
      <c r="E1627" s="365">
        <v>414</v>
      </c>
      <c r="F1627" s="366">
        <v>0</v>
      </c>
      <c r="G1627" s="367">
        <v>0</v>
      </c>
      <c r="H1627" s="367">
        <v>0</v>
      </c>
      <c r="I1627" s="367">
        <v>0</v>
      </c>
      <c r="J1627" s="367">
        <v>2.0467</v>
      </c>
      <c r="K1627" s="367">
        <v>2.0467</v>
      </c>
      <c r="L1627" s="367">
        <v>0</v>
      </c>
      <c r="M1627" s="367">
        <v>0</v>
      </c>
      <c r="N1627" s="367">
        <v>0</v>
      </c>
      <c r="O1627" s="367">
        <v>2.0467</v>
      </c>
      <c r="P1627" s="367">
        <v>0</v>
      </c>
      <c r="Q1627" s="367">
        <v>0</v>
      </c>
      <c r="R1627" s="368">
        <v>0</v>
      </c>
    </row>
    <row r="1628" spans="1:18" ht="13.2">
      <c r="A1628" s="364"/>
      <c r="B1628" s="364"/>
      <c r="C1628" s="364"/>
      <c r="D1628" s="364"/>
      <c r="E1628" s="365">
        <v>452</v>
      </c>
      <c r="F1628" s="366">
        <v>19747.703819999999</v>
      </c>
      <c r="G1628" s="367">
        <v>17259.029770000001</v>
      </c>
      <c r="H1628" s="367">
        <v>37006.733590000003</v>
      </c>
      <c r="I1628" s="367">
        <v>28855.496190000002</v>
      </c>
      <c r="J1628" s="367">
        <v>17520.796300000002</v>
      </c>
      <c r="K1628" s="367">
        <v>46376.29249</v>
      </c>
      <c r="L1628" s="367">
        <v>3969.5480499999999</v>
      </c>
      <c r="M1628" s="367">
        <v>4136.1860399999996</v>
      </c>
      <c r="N1628" s="367">
        <v>8105.7340899999999</v>
      </c>
      <c r="O1628" s="367">
        <v>91488.760170000009</v>
      </c>
      <c r="P1628" s="367">
        <v>67078.933539999998</v>
      </c>
      <c r="Q1628" s="367">
        <v>6450.0941800000001</v>
      </c>
      <c r="R1628" s="368">
        <v>73529.027719999998</v>
      </c>
    </row>
    <row r="1629" spans="1:18" ht="13.2">
      <c r="A1629" s="364"/>
      <c r="B1629" s="364"/>
      <c r="C1629" s="364"/>
      <c r="D1629" s="364"/>
      <c r="E1629" s="365">
        <v>456</v>
      </c>
      <c r="F1629" s="366">
        <v>20535.703010000001</v>
      </c>
      <c r="G1629" s="367">
        <v>13176.901039999999</v>
      </c>
      <c r="H1629" s="367">
        <v>33712.604049999994</v>
      </c>
      <c r="I1629" s="367">
        <v>50690.031770000001</v>
      </c>
      <c r="J1629" s="367">
        <v>27327.155139999999</v>
      </c>
      <c r="K1629" s="367">
        <v>78017.186909999989</v>
      </c>
      <c r="L1629" s="367">
        <v>3253.1689100000003</v>
      </c>
      <c r="M1629" s="367">
        <v>1795.97253</v>
      </c>
      <c r="N1629" s="367">
        <v>5049.1414400000003</v>
      </c>
      <c r="O1629" s="367">
        <v>116778.93240000001</v>
      </c>
      <c r="P1629" s="367">
        <v>69226.179829999994</v>
      </c>
      <c r="Q1629" s="367">
        <v>3261.8793799999999</v>
      </c>
      <c r="R1629" s="368">
        <v>72488.059209999992</v>
      </c>
    </row>
    <row r="1630" spans="1:18" ht="13.2">
      <c r="A1630" s="364"/>
      <c r="B1630" s="364"/>
      <c r="C1630" s="364"/>
      <c r="D1630" s="364"/>
      <c r="E1630" s="365">
        <v>367</v>
      </c>
      <c r="F1630" s="366">
        <v>9643.4055500000013</v>
      </c>
      <c r="G1630" s="367">
        <v>11081.425720000001</v>
      </c>
      <c r="H1630" s="367">
        <v>20724.831269999999</v>
      </c>
      <c r="I1630" s="367">
        <v>53526.625970000001</v>
      </c>
      <c r="J1630" s="367">
        <v>34091.151279999998</v>
      </c>
      <c r="K1630" s="367">
        <v>87617.777249999999</v>
      </c>
      <c r="L1630" s="367">
        <v>3080.9720600000001</v>
      </c>
      <c r="M1630" s="367">
        <v>2346.1804200000001</v>
      </c>
      <c r="N1630" s="367">
        <v>5427.1524800000007</v>
      </c>
      <c r="O1630" s="367">
        <v>113769.761</v>
      </c>
      <c r="P1630" s="367">
        <v>62029.686409999995</v>
      </c>
      <c r="Q1630" s="367">
        <v>3099.8869900000004</v>
      </c>
      <c r="R1630" s="368">
        <v>65129.573400000001</v>
      </c>
    </row>
    <row r="1631" spans="1:18" ht="13.2">
      <c r="A1631" s="364"/>
      <c r="B1631" s="364"/>
      <c r="C1631" s="364"/>
      <c r="D1631" s="364"/>
      <c r="E1631" s="365">
        <v>371</v>
      </c>
      <c r="F1631" s="366">
        <v>16250.699199999999</v>
      </c>
      <c r="G1631" s="367">
        <v>11958.421329999999</v>
      </c>
      <c r="H1631" s="367">
        <v>28209.12053</v>
      </c>
      <c r="I1631" s="367">
        <v>46520.876389999998</v>
      </c>
      <c r="J1631" s="367">
        <v>28524.190710000003</v>
      </c>
      <c r="K1631" s="367">
        <v>75045.0671</v>
      </c>
      <c r="L1631" s="367">
        <v>4356.6006900000002</v>
      </c>
      <c r="M1631" s="367">
        <v>2162.9681</v>
      </c>
      <c r="N1631" s="367">
        <v>6519.5687900000003</v>
      </c>
      <c r="O1631" s="367">
        <v>109773.75642000001</v>
      </c>
      <c r="P1631" s="367">
        <v>92269.565569999992</v>
      </c>
      <c r="Q1631" s="367">
        <v>15293.244990000001</v>
      </c>
      <c r="R1631" s="368">
        <v>107562.81056</v>
      </c>
    </row>
    <row r="1632" spans="1:18" ht="13.2">
      <c r="A1632" s="364"/>
      <c r="B1632" s="364"/>
      <c r="C1632" s="364"/>
      <c r="D1632" s="364"/>
      <c r="E1632" s="365">
        <v>375</v>
      </c>
      <c r="F1632" s="366">
        <v>17228.64532</v>
      </c>
      <c r="G1632" s="367">
        <v>8802.24172</v>
      </c>
      <c r="H1632" s="367">
        <v>26030.887039999998</v>
      </c>
      <c r="I1632" s="367">
        <v>22536.52752</v>
      </c>
      <c r="J1632" s="367">
        <v>21334.349100000003</v>
      </c>
      <c r="K1632" s="367">
        <v>43870.876619999995</v>
      </c>
      <c r="L1632" s="367">
        <v>1572.1899099999998</v>
      </c>
      <c r="M1632" s="367">
        <v>2214.5101199999999</v>
      </c>
      <c r="N1632" s="367">
        <v>3786.70003</v>
      </c>
      <c r="O1632" s="367">
        <v>73688.463690000004</v>
      </c>
      <c r="P1632" s="367">
        <v>46703.18492</v>
      </c>
      <c r="Q1632" s="367">
        <v>17180.409070000002</v>
      </c>
      <c r="R1632" s="368">
        <v>63883.593990000001</v>
      </c>
    </row>
    <row r="1633" spans="1:18" ht="13.2">
      <c r="A1633" s="364"/>
      <c r="B1633" s="364"/>
      <c r="C1633" s="364"/>
      <c r="D1633" s="364"/>
      <c r="E1633" s="365">
        <v>385</v>
      </c>
      <c r="F1633" s="366">
        <v>15190.86032</v>
      </c>
      <c r="G1633" s="367">
        <v>11656.45514</v>
      </c>
      <c r="H1633" s="367">
        <v>26847.315460000002</v>
      </c>
      <c r="I1633" s="367">
        <v>54619.529569999999</v>
      </c>
      <c r="J1633" s="367">
        <v>48486.888250000004</v>
      </c>
      <c r="K1633" s="367">
        <v>103106.41781999999</v>
      </c>
      <c r="L1633" s="367">
        <v>8383.8434099999995</v>
      </c>
      <c r="M1633" s="367">
        <v>11046.97142</v>
      </c>
      <c r="N1633" s="367">
        <v>19430.814829999999</v>
      </c>
      <c r="O1633" s="367">
        <v>149384.54811</v>
      </c>
      <c r="P1633" s="367">
        <v>260734.40302</v>
      </c>
      <c r="Q1633" s="367">
        <v>52003.059369999995</v>
      </c>
      <c r="R1633" s="368">
        <v>312737.46239</v>
      </c>
    </row>
    <row r="1634" spans="1:18" ht="13.2">
      <c r="A1634" s="364"/>
      <c r="B1634" s="364"/>
      <c r="C1634" s="364"/>
      <c r="D1634" s="364"/>
      <c r="E1634" s="365">
        <v>271</v>
      </c>
      <c r="F1634" s="366">
        <v>19075.904579999999</v>
      </c>
      <c r="G1634" s="367">
        <v>10399.28009</v>
      </c>
      <c r="H1634" s="367">
        <v>29475.184670000002</v>
      </c>
      <c r="I1634" s="367">
        <v>78632.575280000005</v>
      </c>
      <c r="J1634" s="367">
        <v>40648.56856</v>
      </c>
      <c r="K1634" s="367">
        <v>119281.14384</v>
      </c>
      <c r="L1634" s="367">
        <v>7992.0467399999998</v>
      </c>
      <c r="M1634" s="367">
        <v>5051.7938600000007</v>
      </c>
      <c r="N1634" s="367">
        <v>13043.8406</v>
      </c>
      <c r="O1634" s="367">
        <v>161800.16911000002</v>
      </c>
      <c r="P1634" s="367">
        <v>113106.39754000001</v>
      </c>
      <c r="Q1634" s="367">
        <v>10766.48331</v>
      </c>
      <c r="R1634" s="368">
        <v>123872.88084999999</v>
      </c>
    </row>
    <row r="1635" spans="1:18" ht="13.2">
      <c r="A1635" s="364"/>
      <c r="B1635" s="364"/>
      <c r="C1635" s="364"/>
      <c r="D1635" s="359" t="s">
        <v>86</v>
      </c>
      <c r="E1635" s="360">
        <v>334</v>
      </c>
      <c r="F1635" s="361">
        <v>14739.854880000001</v>
      </c>
      <c r="G1635" s="362">
        <v>2424.6304</v>
      </c>
      <c r="H1635" s="362">
        <v>17164.485280000001</v>
      </c>
      <c r="I1635" s="362">
        <v>50460.981799999994</v>
      </c>
      <c r="J1635" s="362">
        <v>9487.5493999999999</v>
      </c>
      <c r="K1635" s="362">
        <v>59948.531200000005</v>
      </c>
      <c r="L1635" s="362">
        <v>3221.02277</v>
      </c>
      <c r="M1635" s="362">
        <v>809.27000999999996</v>
      </c>
      <c r="N1635" s="362">
        <v>4030.2927799999998</v>
      </c>
      <c r="O1635" s="362">
        <v>81143.309260000009</v>
      </c>
      <c r="P1635" s="362">
        <v>63943.817060000001</v>
      </c>
      <c r="Q1635" s="362">
        <v>2980.3184500000002</v>
      </c>
      <c r="R1635" s="363">
        <v>66924.135509999993</v>
      </c>
    </row>
    <row r="1636" spans="1:18" ht="13.2">
      <c r="A1636" s="364"/>
      <c r="B1636" s="364"/>
      <c r="C1636" s="364"/>
      <c r="D1636" s="364"/>
      <c r="E1636" s="365">
        <v>294</v>
      </c>
      <c r="F1636" s="366">
        <v>10467.72984</v>
      </c>
      <c r="G1636" s="367">
        <v>2118.5299</v>
      </c>
      <c r="H1636" s="367">
        <v>12586.25974</v>
      </c>
      <c r="I1636" s="367">
        <v>64359.772920000003</v>
      </c>
      <c r="J1636" s="367">
        <v>8641.9431400000012</v>
      </c>
      <c r="K1636" s="367">
        <v>73001.716060000006</v>
      </c>
      <c r="L1636" s="367">
        <v>5389.3385799999996</v>
      </c>
      <c r="M1636" s="367">
        <v>1487.2105200000001</v>
      </c>
      <c r="N1636" s="367">
        <v>6876.5490999999993</v>
      </c>
      <c r="O1636" s="367">
        <v>92464.524900000004</v>
      </c>
      <c r="P1636" s="367">
        <v>62246.790219999995</v>
      </c>
      <c r="Q1636" s="367">
        <v>1769.3093799999999</v>
      </c>
      <c r="R1636" s="368">
        <v>64016.099600000001</v>
      </c>
    </row>
    <row r="1637" spans="1:18" ht="13.2">
      <c r="A1637" s="364"/>
      <c r="B1637" s="364"/>
      <c r="C1637" s="364"/>
      <c r="D1637" s="364"/>
      <c r="E1637" s="365">
        <v>440</v>
      </c>
      <c r="F1637" s="366">
        <v>8777.4925800000001</v>
      </c>
      <c r="G1637" s="367">
        <v>1267.9054099999998</v>
      </c>
      <c r="H1637" s="367">
        <v>10045.397989999999</v>
      </c>
      <c r="I1637" s="367">
        <v>43862.273439999997</v>
      </c>
      <c r="J1637" s="367">
        <v>5805.6626900000001</v>
      </c>
      <c r="K1637" s="367">
        <v>49667.936130000002</v>
      </c>
      <c r="L1637" s="367">
        <v>3272.0618599999998</v>
      </c>
      <c r="M1637" s="367">
        <v>459.56099999999998</v>
      </c>
      <c r="N1637" s="367">
        <v>3731.6228599999999</v>
      </c>
      <c r="O1637" s="367">
        <v>63444.956979999995</v>
      </c>
      <c r="P1637" s="367">
        <v>61122.126840000004</v>
      </c>
      <c r="Q1637" s="367">
        <v>10944.01843</v>
      </c>
      <c r="R1637" s="368">
        <v>72066.145269999994</v>
      </c>
    </row>
    <row r="1638" spans="1:18" ht="13.2">
      <c r="A1638" s="364"/>
      <c r="B1638" s="364"/>
      <c r="C1638" s="364"/>
      <c r="D1638" s="359" t="s">
        <v>276</v>
      </c>
      <c r="E1638" s="360">
        <v>94</v>
      </c>
      <c r="F1638" s="361">
        <v>11671.114380000001</v>
      </c>
      <c r="G1638" s="362">
        <v>16285.919119999999</v>
      </c>
      <c r="H1638" s="362">
        <v>27957.033500000001</v>
      </c>
      <c r="I1638" s="362">
        <v>62817.38003</v>
      </c>
      <c r="J1638" s="362">
        <v>9324.1457899999987</v>
      </c>
      <c r="K1638" s="362">
        <v>72141.525819999995</v>
      </c>
      <c r="L1638" s="362">
        <v>6351.39113</v>
      </c>
      <c r="M1638" s="362">
        <v>3741.7918500000001</v>
      </c>
      <c r="N1638" s="362">
        <v>10093.18298</v>
      </c>
      <c r="O1638" s="362">
        <v>110191.7423</v>
      </c>
      <c r="P1638" s="362">
        <v>82487.952219999992</v>
      </c>
      <c r="Q1638" s="362">
        <v>4277.4326300000002</v>
      </c>
      <c r="R1638" s="363">
        <v>86765.384849999988</v>
      </c>
    </row>
    <row r="1639" spans="1:18" ht="13.2">
      <c r="A1639" s="364"/>
      <c r="B1639" s="364"/>
      <c r="C1639" s="364"/>
      <c r="D1639" s="359" t="s">
        <v>77</v>
      </c>
      <c r="E1639" s="360">
        <v>347</v>
      </c>
      <c r="F1639" s="361">
        <v>16414.379140000001</v>
      </c>
      <c r="G1639" s="362">
        <v>3424.3582099999999</v>
      </c>
      <c r="H1639" s="362">
        <v>19838.737350000003</v>
      </c>
      <c r="I1639" s="362">
        <v>97966.29277</v>
      </c>
      <c r="J1639" s="362">
        <v>20037.085010000003</v>
      </c>
      <c r="K1639" s="362">
        <v>118003.37778</v>
      </c>
      <c r="L1639" s="362">
        <v>7633.2024800000008</v>
      </c>
      <c r="M1639" s="362">
        <v>2465.0041299999998</v>
      </c>
      <c r="N1639" s="362">
        <v>10098.206609999999</v>
      </c>
      <c r="O1639" s="362">
        <v>147940.32174000001</v>
      </c>
      <c r="P1639" s="362">
        <v>64888.168520000007</v>
      </c>
      <c r="Q1639" s="362">
        <v>1048.1540600000001</v>
      </c>
      <c r="R1639" s="363">
        <v>65936.322579999993</v>
      </c>
    </row>
    <row r="1640" spans="1:18" ht="13.2">
      <c r="A1640" s="364"/>
      <c r="B1640" s="364"/>
      <c r="C1640" s="364"/>
      <c r="D1640" s="364"/>
      <c r="E1640" s="365">
        <v>273</v>
      </c>
      <c r="F1640" s="366">
        <v>202470.56252000001</v>
      </c>
      <c r="G1640" s="367">
        <v>87891.583140000002</v>
      </c>
      <c r="H1640" s="367">
        <v>290362.14566000004</v>
      </c>
      <c r="I1640" s="367">
        <v>107924.32687999999</v>
      </c>
      <c r="J1640" s="367">
        <v>35879.164859999997</v>
      </c>
      <c r="K1640" s="367">
        <v>143803.49174</v>
      </c>
      <c r="L1640" s="367">
        <v>12075.79184</v>
      </c>
      <c r="M1640" s="367">
        <v>6182.4007799999999</v>
      </c>
      <c r="N1640" s="367">
        <v>18258.192620000002</v>
      </c>
      <c r="O1640" s="367">
        <v>452423.83001999999</v>
      </c>
      <c r="P1640" s="367">
        <v>672044.99850999995</v>
      </c>
      <c r="Q1640" s="367">
        <v>327730.06366000004</v>
      </c>
      <c r="R1640" s="368">
        <v>999775.06216999993</v>
      </c>
    </row>
    <row r="1641" spans="1:18" ht="13.2">
      <c r="A1641" s="364"/>
      <c r="B1641" s="364"/>
      <c r="C1641" s="364"/>
      <c r="D1641" s="364"/>
      <c r="E1641" s="365">
        <v>308</v>
      </c>
      <c r="F1641" s="366">
        <v>11085.44894</v>
      </c>
      <c r="G1641" s="367">
        <v>10048.02644</v>
      </c>
      <c r="H1641" s="367">
        <v>21133.47538</v>
      </c>
      <c r="I1641" s="367">
        <v>51492.157180000002</v>
      </c>
      <c r="J1641" s="367">
        <v>9979.7070999999996</v>
      </c>
      <c r="K1641" s="367">
        <v>61471.864280000002</v>
      </c>
      <c r="L1641" s="367">
        <v>5202.3858099999998</v>
      </c>
      <c r="M1641" s="367">
        <v>1250.4308799999999</v>
      </c>
      <c r="N1641" s="367">
        <v>6452.8166900000006</v>
      </c>
      <c r="O1641" s="367">
        <v>89058.15634999999</v>
      </c>
      <c r="P1641" s="367">
        <v>60068.303619999999</v>
      </c>
      <c r="Q1641" s="367">
        <v>4825.4872999999998</v>
      </c>
      <c r="R1641" s="368">
        <v>64893.790919999999</v>
      </c>
    </row>
    <row r="1642" spans="1:18" ht="13.2">
      <c r="A1642" s="364"/>
      <c r="B1642" s="364"/>
      <c r="C1642" s="364"/>
      <c r="D1642" s="364"/>
      <c r="E1642" s="365">
        <v>429</v>
      </c>
      <c r="F1642" s="366">
        <v>116.76591000000001</v>
      </c>
      <c r="G1642" s="367">
        <v>0</v>
      </c>
      <c r="H1642" s="367">
        <v>116.76591000000001</v>
      </c>
      <c r="I1642" s="367">
        <v>8043.53964</v>
      </c>
      <c r="J1642" s="367">
        <v>1155.66373</v>
      </c>
      <c r="K1642" s="367">
        <v>9199.2033699999993</v>
      </c>
      <c r="L1642" s="367">
        <v>1219.0149799999999</v>
      </c>
      <c r="M1642" s="367">
        <v>426.59021000000001</v>
      </c>
      <c r="N1642" s="367">
        <v>1645.60519</v>
      </c>
      <c r="O1642" s="367">
        <v>10961.574470000001</v>
      </c>
      <c r="P1642" s="367">
        <v>4692.1346800000001</v>
      </c>
      <c r="Q1642" s="367">
        <v>44.085540000000002</v>
      </c>
      <c r="R1642" s="368">
        <v>4736.2202200000002</v>
      </c>
    </row>
    <row r="1643" spans="1:18" ht="13.2">
      <c r="A1643" s="364"/>
      <c r="B1643" s="364"/>
      <c r="C1643" s="364"/>
      <c r="D1643" s="359" t="s">
        <v>52</v>
      </c>
      <c r="E1643" s="360">
        <v>35</v>
      </c>
      <c r="F1643" s="361">
        <v>13429.966289999998</v>
      </c>
      <c r="G1643" s="362">
        <v>5836.4874900000004</v>
      </c>
      <c r="H1643" s="362">
        <v>19266.45378</v>
      </c>
      <c r="I1643" s="362">
        <v>37345.620579999995</v>
      </c>
      <c r="J1643" s="362">
        <v>14866.67691</v>
      </c>
      <c r="K1643" s="362">
        <v>52212.297490000004</v>
      </c>
      <c r="L1643" s="362">
        <v>3251.6175499999999</v>
      </c>
      <c r="M1643" s="362">
        <v>5086.4000700000006</v>
      </c>
      <c r="N1643" s="362">
        <v>8338.0176200000005</v>
      </c>
      <c r="O1643" s="362">
        <v>79816.768890000007</v>
      </c>
      <c r="P1643" s="362">
        <v>57784.1872</v>
      </c>
      <c r="Q1643" s="362">
        <v>6117.4141600000003</v>
      </c>
      <c r="R1643" s="363">
        <v>63901.601360000001</v>
      </c>
    </row>
    <row r="1644" spans="1:18" ht="13.2">
      <c r="A1644" s="364"/>
      <c r="B1644" s="364"/>
      <c r="C1644" s="364"/>
      <c r="D1644" s="364"/>
      <c r="E1644" s="365">
        <v>36</v>
      </c>
      <c r="F1644" s="366">
        <v>15216.93615</v>
      </c>
      <c r="G1644" s="367">
        <v>7297.1586900000002</v>
      </c>
      <c r="H1644" s="367">
        <v>22514.094840000002</v>
      </c>
      <c r="I1644" s="367">
        <v>70216.446970000005</v>
      </c>
      <c r="J1644" s="367">
        <v>16636.62399</v>
      </c>
      <c r="K1644" s="367">
        <v>86853.070959999997</v>
      </c>
      <c r="L1644" s="367">
        <v>8253.4254500000006</v>
      </c>
      <c r="M1644" s="367">
        <v>8038.5031500000005</v>
      </c>
      <c r="N1644" s="367">
        <v>16291.928599999999</v>
      </c>
      <c r="O1644" s="367">
        <v>125659.0944</v>
      </c>
      <c r="P1644" s="367">
        <v>83782.749459999992</v>
      </c>
      <c r="Q1644" s="367">
        <v>1770.58527</v>
      </c>
      <c r="R1644" s="368">
        <v>85553.334730000002</v>
      </c>
    </row>
    <row r="1645" spans="1:18" ht="13.2">
      <c r="A1645" s="364"/>
      <c r="B1645" s="364"/>
      <c r="C1645" s="364"/>
      <c r="D1645" s="364"/>
      <c r="E1645" s="365">
        <v>37</v>
      </c>
      <c r="F1645" s="366">
        <v>9277.20507</v>
      </c>
      <c r="G1645" s="367">
        <v>3500.30789</v>
      </c>
      <c r="H1645" s="367">
        <v>12777.51296</v>
      </c>
      <c r="I1645" s="367">
        <v>48378.194430000003</v>
      </c>
      <c r="J1645" s="367">
        <v>12683.32525</v>
      </c>
      <c r="K1645" s="367">
        <v>61061.519679999998</v>
      </c>
      <c r="L1645" s="367">
        <v>3241.6169199999999</v>
      </c>
      <c r="M1645" s="367">
        <v>2892.4090299999998</v>
      </c>
      <c r="N1645" s="367">
        <v>6134.0259500000002</v>
      </c>
      <c r="O1645" s="367">
        <v>79973.058590000001</v>
      </c>
      <c r="P1645" s="367">
        <v>62213.509920000004</v>
      </c>
      <c r="Q1645" s="367">
        <v>6907.86024</v>
      </c>
      <c r="R1645" s="368">
        <v>69121.370159999991</v>
      </c>
    </row>
    <row r="1646" spans="1:18" ht="13.2">
      <c r="A1646" s="364"/>
      <c r="B1646" s="364"/>
      <c r="C1646" s="364"/>
      <c r="D1646" s="359" t="s">
        <v>277</v>
      </c>
      <c r="E1646" s="360">
        <v>117</v>
      </c>
      <c r="F1646" s="361">
        <v>23139.53888</v>
      </c>
      <c r="G1646" s="362">
        <v>7088.9878200000003</v>
      </c>
      <c r="H1646" s="362">
        <v>30228.526699999999</v>
      </c>
      <c r="I1646" s="362">
        <v>50898.905250000003</v>
      </c>
      <c r="J1646" s="362">
        <v>28936.532500000001</v>
      </c>
      <c r="K1646" s="362">
        <v>79835.437749999997</v>
      </c>
      <c r="L1646" s="362">
        <v>5956.5252499999997</v>
      </c>
      <c r="M1646" s="362">
        <v>5547.6741099999999</v>
      </c>
      <c r="N1646" s="362">
        <v>11504.199359999999</v>
      </c>
      <c r="O1646" s="362">
        <v>121568.16381</v>
      </c>
      <c r="P1646" s="362">
        <v>116173.58117</v>
      </c>
      <c r="Q1646" s="362">
        <v>15762.11335</v>
      </c>
      <c r="R1646" s="363">
        <v>131935.69451999999</v>
      </c>
    </row>
    <row r="1647" spans="1:18" ht="13.2">
      <c r="A1647" s="364"/>
      <c r="B1647" s="364"/>
      <c r="C1647" s="364"/>
      <c r="D1647" s="364"/>
      <c r="E1647" s="365">
        <v>221</v>
      </c>
      <c r="F1647" s="366">
        <v>20755.092920000003</v>
      </c>
      <c r="G1647" s="367">
        <v>7818.9400800000003</v>
      </c>
      <c r="H1647" s="367">
        <v>28574.032999999999</v>
      </c>
      <c r="I1647" s="367">
        <v>97511.603390000004</v>
      </c>
      <c r="J1647" s="367">
        <v>63819.702010000001</v>
      </c>
      <c r="K1647" s="367">
        <v>161331.30540000001</v>
      </c>
      <c r="L1647" s="367">
        <v>19550.99697</v>
      </c>
      <c r="M1647" s="367">
        <v>16937.057089999998</v>
      </c>
      <c r="N1647" s="367">
        <v>36488.054060000002</v>
      </c>
      <c r="O1647" s="367">
        <v>226393.39246</v>
      </c>
      <c r="P1647" s="367">
        <v>210477.43565999999</v>
      </c>
      <c r="Q1647" s="367">
        <v>11463.047420000001</v>
      </c>
      <c r="R1647" s="368">
        <v>221940.48308000001</v>
      </c>
    </row>
    <row r="1648" spans="1:18" ht="13.2">
      <c r="A1648" s="364"/>
      <c r="B1648" s="364"/>
      <c r="C1648" s="364"/>
      <c r="D1648" s="364"/>
      <c r="E1648" s="365">
        <v>236</v>
      </c>
      <c r="F1648" s="366">
        <v>33292.584360000001</v>
      </c>
      <c r="G1648" s="367">
        <v>9923.8161</v>
      </c>
      <c r="H1648" s="367">
        <v>43216.400460000004</v>
      </c>
      <c r="I1648" s="367">
        <v>30734.897969999998</v>
      </c>
      <c r="J1648" s="367">
        <v>15412.28764</v>
      </c>
      <c r="K1648" s="367">
        <v>46147.18561</v>
      </c>
      <c r="L1648" s="367">
        <v>2330.8896600000003</v>
      </c>
      <c r="M1648" s="367">
        <v>1948.1992</v>
      </c>
      <c r="N1648" s="367">
        <v>4279.0888600000008</v>
      </c>
      <c r="O1648" s="367">
        <v>93642.674930000008</v>
      </c>
      <c r="P1648" s="367">
        <v>91033.124500000005</v>
      </c>
      <c r="Q1648" s="367">
        <v>6128.8317000000006</v>
      </c>
      <c r="R1648" s="368">
        <v>97161.956200000001</v>
      </c>
    </row>
    <row r="1649" spans="1:18" ht="13.2">
      <c r="A1649" s="364"/>
      <c r="B1649" s="364"/>
      <c r="C1649" s="364"/>
      <c r="D1649" s="359" t="s">
        <v>53</v>
      </c>
      <c r="E1649" s="360">
        <v>38</v>
      </c>
      <c r="F1649" s="361">
        <v>16849.22437</v>
      </c>
      <c r="G1649" s="362">
        <v>5431.0748800000001</v>
      </c>
      <c r="H1649" s="362">
        <v>22280.29925</v>
      </c>
      <c r="I1649" s="362">
        <v>49999.652159999998</v>
      </c>
      <c r="J1649" s="362">
        <v>9836.9822499999991</v>
      </c>
      <c r="K1649" s="362">
        <v>59836.634409999999</v>
      </c>
      <c r="L1649" s="362">
        <v>6339.8464000000004</v>
      </c>
      <c r="M1649" s="362">
        <v>2996.3829599999999</v>
      </c>
      <c r="N1649" s="362">
        <v>9336.2293599999994</v>
      </c>
      <c r="O1649" s="362">
        <v>91453.163019999993</v>
      </c>
      <c r="P1649" s="362">
        <v>87470.544099999999</v>
      </c>
      <c r="Q1649" s="362">
        <v>8973.1943900000006</v>
      </c>
      <c r="R1649" s="363">
        <v>96443.738489999989</v>
      </c>
    </row>
    <row r="1650" spans="1:18" ht="13.2">
      <c r="A1650" s="364"/>
      <c r="B1650" s="364"/>
      <c r="C1650" s="364"/>
      <c r="D1650" s="364"/>
      <c r="E1650" s="365">
        <v>39</v>
      </c>
      <c r="F1650" s="366">
        <v>23094.249110000001</v>
      </c>
      <c r="G1650" s="367">
        <v>4465.3525899999995</v>
      </c>
      <c r="H1650" s="367">
        <v>27559.601699999999</v>
      </c>
      <c r="I1650" s="367">
        <v>43919.140030000002</v>
      </c>
      <c r="J1650" s="367">
        <v>10604.071759999999</v>
      </c>
      <c r="K1650" s="367">
        <v>54523.211790000001</v>
      </c>
      <c r="L1650" s="367">
        <v>5702.8467699999992</v>
      </c>
      <c r="M1650" s="367">
        <v>2664.7284799999998</v>
      </c>
      <c r="N1650" s="367">
        <v>8367.5752499999999</v>
      </c>
      <c r="O1650" s="367">
        <v>90450.388739999995</v>
      </c>
      <c r="P1650" s="367">
        <v>68694.894819999987</v>
      </c>
      <c r="Q1650" s="367">
        <v>6116.4805800000004</v>
      </c>
      <c r="R1650" s="368">
        <v>74811.375400000004</v>
      </c>
    </row>
    <row r="1651" spans="1:18" ht="13.2">
      <c r="A1651" s="364"/>
      <c r="B1651" s="364"/>
      <c r="C1651" s="364"/>
      <c r="D1651" s="364"/>
      <c r="E1651" s="365">
        <v>211</v>
      </c>
      <c r="F1651" s="366">
        <v>2993.8722299999999</v>
      </c>
      <c r="G1651" s="367">
        <v>1741.97165</v>
      </c>
      <c r="H1651" s="367">
        <v>4735.8438799999994</v>
      </c>
      <c r="I1651" s="367">
        <v>21700.268370000002</v>
      </c>
      <c r="J1651" s="367">
        <v>25719.928050000002</v>
      </c>
      <c r="K1651" s="367">
        <v>47420.19642</v>
      </c>
      <c r="L1651" s="367">
        <v>2610.7902300000001</v>
      </c>
      <c r="M1651" s="367">
        <v>3256.91552</v>
      </c>
      <c r="N1651" s="367">
        <v>5867.7057500000001</v>
      </c>
      <c r="O1651" s="367">
        <v>58023.746049999994</v>
      </c>
      <c r="P1651" s="367">
        <v>52971.038529999998</v>
      </c>
      <c r="Q1651" s="367">
        <v>12661.39651</v>
      </c>
      <c r="R1651" s="368">
        <v>65632.435039999997</v>
      </c>
    </row>
    <row r="1652" spans="1:18" ht="13.2">
      <c r="A1652" s="364"/>
      <c r="B1652" s="364"/>
      <c r="C1652" s="364"/>
      <c r="D1652" s="364"/>
      <c r="E1652" s="365">
        <v>295</v>
      </c>
      <c r="F1652" s="366">
        <v>15754.414289999999</v>
      </c>
      <c r="G1652" s="367">
        <v>7898.5570800000005</v>
      </c>
      <c r="H1652" s="367">
        <v>23652.971369999999</v>
      </c>
      <c r="I1652" s="367">
        <v>62014.913840000001</v>
      </c>
      <c r="J1652" s="367">
        <v>25953.14241</v>
      </c>
      <c r="K1652" s="367">
        <v>87968.056249999994</v>
      </c>
      <c r="L1652" s="367">
        <v>6287.9265300000006</v>
      </c>
      <c r="M1652" s="367">
        <v>3421.9068700000003</v>
      </c>
      <c r="N1652" s="367">
        <v>9709.8333999999995</v>
      </c>
      <c r="O1652" s="367">
        <v>121330.86102</v>
      </c>
      <c r="P1652" s="367">
        <v>97050.476450000002</v>
      </c>
      <c r="Q1652" s="367">
        <v>8756.6707999999999</v>
      </c>
      <c r="R1652" s="368">
        <v>105807.14724999999</v>
      </c>
    </row>
    <row r="1653" spans="1:18" ht="13.2">
      <c r="A1653" s="364"/>
      <c r="B1653" s="364"/>
      <c r="C1653" s="364"/>
      <c r="D1653" s="364"/>
      <c r="E1653" s="365">
        <v>393</v>
      </c>
      <c r="F1653" s="366">
        <v>6013.6874600000001</v>
      </c>
      <c r="G1653" s="367">
        <v>3022.16678</v>
      </c>
      <c r="H1653" s="367">
        <v>9035.8542400000006</v>
      </c>
      <c r="I1653" s="367">
        <v>42299.611749999996</v>
      </c>
      <c r="J1653" s="367">
        <v>17556.287390000001</v>
      </c>
      <c r="K1653" s="367">
        <v>59855.899140000001</v>
      </c>
      <c r="L1653" s="367">
        <v>2942.4962999999998</v>
      </c>
      <c r="M1653" s="367">
        <v>1190.51765</v>
      </c>
      <c r="N1653" s="367">
        <v>4133.0139500000005</v>
      </c>
      <c r="O1653" s="367">
        <v>73024.767330000002</v>
      </c>
      <c r="P1653" s="367">
        <v>43940.905060000005</v>
      </c>
      <c r="Q1653" s="367">
        <v>3067.1234399999998</v>
      </c>
      <c r="R1653" s="368">
        <v>47008.0285</v>
      </c>
    </row>
    <row r="1654" spans="1:18" ht="13.2">
      <c r="A1654" s="364"/>
      <c r="B1654" s="364"/>
      <c r="C1654" s="364"/>
      <c r="D1654" s="359" t="s">
        <v>278</v>
      </c>
      <c r="E1654" s="360">
        <v>63</v>
      </c>
      <c r="F1654" s="361">
        <v>8111.4863399999995</v>
      </c>
      <c r="G1654" s="362">
        <v>1603.9080100000001</v>
      </c>
      <c r="H1654" s="362">
        <v>9715.3943500000005</v>
      </c>
      <c r="I1654" s="362">
        <v>23441.944159999999</v>
      </c>
      <c r="J1654" s="362">
        <v>7210.5534000000007</v>
      </c>
      <c r="K1654" s="362">
        <v>30652.49756</v>
      </c>
      <c r="L1654" s="362">
        <v>2739.3887200000004</v>
      </c>
      <c r="M1654" s="362">
        <v>1478.3209299999999</v>
      </c>
      <c r="N1654" s="362">
        <v>4217.7096500000007</v>
      </c>
      <c r="O1654" s="362">
        <v>44585.601560000003</v>
      </c>
      <c r="P1654" s="362">
        <v>53091.121500000001</v>
      </c>
      <c r="Q1654" s="362">
        <v>6297.2953699999998</v>
      </c>
      <c r="R1654" s="363">
        <v>59388.416870000001</v>
      </c>
    </row>
    <row r="1655" spans="1:18" ht="13.2">
      <c r="A1655" s="364"/>
      <c r="B1655" s="364"/>
      <c r="C1655" s="364"/>
      <c r="D1655" s="364"/>
      <c r="E1655" s="365">
        <v>207</v>
      </c>
      <c r="F1655" s="366">
        <v>6185.6443499999996</v>
      </c>
      <c r="G1655" s="367">
        <v>3653.3903999999998</v>
      </c>
      <c r="H1655" s="367">
        <v>9839.0347500000007</v>
      </c>
      <c r="I1655" s="367">
        <v>51479.628790000002</v>
      </c>
      <c r="J1655" s="367">
        <v>16454.08093</v>
      </c>
      <c r="K1655" s="367">
        <v>67933.709719999999</v>
      </c>
      <c r="L1655" s="367">
        <v>5685.7313800000002</v>
      </c>
      <c r="M1655" s="367">
        <v>4186.1437100000003</v>
      </c>
      <c r="N1655" s="367">
        <v>9871.8750899999995</v>
      </c>
      <c r="O1655" s="367">
        <v>87644.619560000006</v>
      </c>
      <c r="P1655" s="367">
        <v>42468.379990000001</v>
      </c>
      <c r="Q1655" s="367">
        <v>1400.3242299999999</v>
      </c>
      <c r="R1655" s="368">
        <v>43868.70422</v>
      </c>
    </row>
    <row r="1656" spans="1:18" ht="13.2">
      <c r="A1656" s="364"/>
      <c r="B1656" s="364"/>
      <c r="C1656" s="364"/>
      <c r="D1656" s="359" t="s">
        <v>51</v>
      </c>
      <c r="E1656" s="360">
        <v>72</v>
      </c>
      <c r="F1656" s="361">
        <v>17830.710999999999</v>
      </c>
      <c r="G1656" s="362">
        <v>13940.029130000001</v>
      </c>
      <c r="H1656" s="362">
        <v>31770.740129999998</v>
      </c>
      <c r="I1656" s="362">
        <v>70394.363819999999</v>
      </c>
      <c r="J1656" s="362">
        <v>50019.845280000001</v>
      </c>
      <c r="K1656" s="362">
        <v>120414.20909999999</v>
      </c>
      <c r="L1656" s="362">
        <v>13065.632519999999</v>
      </c>
      <c r="M1656" s="362">
        <v>7092.4447699999992</v>
      </c>
      <c r="N1656" s="362">
        <v>20158.077289999997</v>
      </c>
      <c r="O1656" s="362">
        <v>172343.02652000001</v>
      </c>
      <c r="P1656" s="362">
        <v>190547.32408000002</v>
      </c>
      <c r="Q1656" s="362">
        <v>29069.692019999999</v>
      </c>
      <c r="R1656" s="363">
        <v>219617.01610000001</v>
      </c>
    </row>
    <row r="1657" spans="1:18" ht="13.2">
      <c r="A1657" s="364"/>
      <c r="B1657" s="364"/>
      <c r="C1657" s="364"/>
      <c r="D1657" s="364"/>
      <c r="E1657" s="365">
        <v>364</v>
      </c>
      <c r="F1657" s="366">
        <v>10916.79069</v>
      </c>
      <c r="G1657" s="367">
        <v>5125.3066799999997</v>
      </c>
      <c r="H1657" s="367">
        <v>16042.09737</v>
      </c>
      <c r="I1657" s="367">
        <v>33748.283299999996</v>
      </c>
      <c r="J1657" s="367">
        <v>10152.89273</v>
      </c>
      <c r="K1657" s="367">
        <v>43901.176030000002</v>
      </c>
      <c r="L1657" s="367">
        <v>1937.2872399999999</v>
      </c>
      <c r="M1657" s="367">
        <v>1098.51857</v>
      </c>
      <c r="N1657" s="367">
        <v>3035.8058099999998</v>
      </c>
      <c r="O1657" s="367">
        <v>62979.079210000004</v>
      </c>
      <c r="P1657" s="367">
        <v>70409.127330000003</v>
      </c>
      <c r="Q1657" s="367">
        <v>4390.4203899999993</v>
      </c>
      <c r="R1657" s="368">
        <v>74799.547720000002</v>
      </c>
    </row>
    <row r="1658" spans="1:18" ht="13.2">
      <c r="A1658" s="364"/>
      <c r="B1658" s="364"/>
      <c r="C1658" s="364"/>
      <c r="D1658" s="359" t="s">
        <v>76</v>
      </c>
      <c r="E1658" s="360">
        <v>340</v>
      </c>
      <c r="F1658" s="361">
        <v>5446.0230899999997</v>
      </c>
      <c r="G1658" s="362">
        <v>1584.4703500000001</v>
      </c>
      <c r="H1658" s="362">
        <v>7030.4934400000002</v>
      </c>
      <c r="I1658" s="362">
        <v>40820.747289999999</v>
      </c>
      <c r="J1658" s="362">
        <v>7147.1460099999995</v>
      </c>
      <c r="K1658" s="362">
        <v>47967.893299999996</v>
      </c>
      <c r="L1658" s="362">
        <v>2813.0613800000001</v>
      </c>
      <c r="M1658" s="362">
        <v>738.97073</v>
      </c>
      <c r="N1658" s="362">
        <v>3552.0321099999996</v>
      </c>
      <c r="O1658" s="362">
        <v>58550.418850000002</v>
      </c>
      <c r="P1658" s="362">
        <v>43560.69932</v>
      </c>
      <c r="Q1658" s="362">
        <v>2635.6502500000001</v>
      </c>
      <c r="R1658" s="363">
        <v>46196.349569999998</v>
      </c>
    </row>
    <row r="1659" spans="1:18" ht="13.2">
      <c r="A1659" s="364"/>
      <c r="B1659" s="364"/>
      <c r="C1659" s="364"/>
      <c r="D1659" s="364"/>
      <c r="E1659" s="365">
        <v>372</v>
      </c>
      <c r="F1659" s="366">
        <v>115.99827999999999</v>
      </c>
      <c r="G1659" s="367">
        <v>0</v>
      </c>
      <c r="H1659" s="367">
        <v>115.99827999999999</v>
      </c>
      <c r="I1659" s="367">
        <v>11071.670249999999</v>
      </c>
      <c r="J1659" s="367">
        <v>945.81090000000006</v>
      </c>
      <c r="K1659" s="367">
        <v>12017.48115</v>
      </c>
      <c r="L1659" s="367">
        <v>3985.38753</v>
      </c>
      <c r="M1659" s="367">
        <v>620.25605000000007</v>
      </c>
      <c r="N1659" s="367">
        <v>4605.6435799999999</v>
      </c>
      <c r="O1659" s="367">
        <v>16739.123009999999</v>
      </c>
      <c r="P1659" s="367">
        <v>5166.3316199999999</v>
      </c>
      <c r="Q1659" s="367">
        <v>161.13234</v>
      </c>
      <c r="R1659" s="368">
        <v>5327.46396</v>
      </c>
    </row>
    <row r="1660" spans="1:18" ht="13.2">
      <c r="A1660" s="364"/>
      <c r="B1660" s="364"/>
      <c r="C1660" s="364"/>
      <c r="D1660" s="359" t="s">
        <v>279</v>
      </c>
      <c r="E1660" s="360">
        <v>224</v>
      </c>
      <c r="F1660" s="361">
        <v>13924.34325</v>
      </c>
      <c r="G1660" s="362">
        <v>6280.5456100000001</v>
      </c>
      <c r="H1660" s="362">
        <v>20204.888859999999</v>
      </c>
      <c r="I1660" s="362">
        <v>43953.150630000004</v>
      </c>
      <c r="J1660" s="362">
        <v>8046.1852900000004</v>
      </c>
      <c r="K1660" s="362">
        <v>51999.335920000005</v>
      </c>
      <c r="L1660" s="362">
        <v>6556.8783300000005</v>
      </c>
      <c r="M1660" s="362">
        <v>3113.8156200000003</v>
      </c>
      <c r="N1660" s="362">
        <v>9670.6939499999989</v>
      </c>
      <c r="O1660" s="362">
        <v>81874.918730000005</v>
      </c>
      <c r="P1660" s="362">
        <v>60670.645810000002</v>
      </c>
      <c r="Q1660" s="362">
        <v>2554.6967599999998</v>
      </c>
      <c r="R1660" s="363">
        <v>63225.342570000001</v>
      </c>
    </row>
    <row r="1661" spans="1:18" ht="13.2">
      <c r="A1661" s="364"/>
      <c r="B1661" s="364"/>
      <c r="C1661" s="364"/>
      <c r="D1661" s="364"/>
      <c r="E1661" s="365">
        <v>249</v>
      </c>
      <c r="F1661" s="366">
        <v>15635.991800000002</v>
      </c>
      <c r="G1661" s="367">
        <v>9684.4438000000009</v>
      </c>
      <c r="H1661" s="367">
        <v>25320.435600000001</v>
      </c>
      <c r="I1661" s="367">
        <v>50164.734859999997</v>
      </c>
      <c r="J1661" s="367">
        <v>21428.676199999998</v>
      </c>
      <c r="K1661" s="367">
        <v>71593.411059999999</v>
      </c>
      <c r="L1661" s="367">
        <v>4267.5708800000002</v>
      </c>
      <c r="M1661" s="367">
        <v>3031.38661</v>
      </c>
      <c r="N1661" s="367">
        <v>7298.9574899999998</v>
      </c>
      <c r="O1661" s="367">
        <v>104212.80415000001</v>
      </c>
      <c r="P1661" s="367">
        <v>71382.145420000001</v>
      </c>
      <c r="Q1661" s="367">
        <v>5620.8039200000003</v>
      </c>
      <c r="R1661" s="368">
        <v>77002.949340000006</v>
      </c>
    </row>
    <row r="1662" spans="1:18" ht="13.2">
      <c r="A1662" s="364"/>
      <c r="B1662" s="364"/>
      <c r="C1662" s="364"/>
      <c r="D1662" s="359" t="s">
        <v>69</v>
      </c>
      <c r="E1662" s="360">
        <v>82</v>
      </c>
      <c r="F1662" s="361">
        <v>16383.87824</v>
      </c>
      <c r="G1662" s="362">
        <v>9103.6673499999997</v>
      </c>
      <c r="H1662" s="362">
        <v>25487.545590000002</v>
      </c>
      <c r="I1662" s="362">
        <v>32909.835619999998</v>
      </c>
      <c r="J1662" s="362">
        <v>10129.46443</v>
      </c>
      <c r="K1662" s="362">
        <v>43039.300049999998</v>
      </c>
      <c r="L1662" s="362">
        <v>4037.9918499999999</v>
      </c>
      <c r="M1662" s="362">
        <v>2842.3941500000001</v>
      </c>
      <c r="N1662" s="362">
        <v>6880.3860000000004</v>
      </c>
      <c r="O1662" s="362">
        <v>75407.231639999998</v>
      </c>
      <c r="P1662" s="362">
        <v>78162.30601</v>
      </c>
      <c r="Q1662" s="362">
        <v>3099.6376600000003</v>
      </c>
      <c r="R1662" s="363">
        <v>81261.943670000008</v>
      </c>
    </row>
    <row r="1663" spans="1:18" ht="13.2">
      <c r="A1663" s="364"/>
      <c r="B1663" s="364"/>
      <c r="C1663" s="364"/>
      <c r="D1663" s="364"/>
      <c r="E1663" s="365">
        <v>204</v>
      </c>
      <c r="F1663" s="366">
        <v>8795.1408800000008</v>
      </c>
      <c r="G1663" s="367">
        <v>2854.38175</v>
      </c>
      <c r="H1663" s="367">
        <v>11649.522630000001</v>
      </c>
      <c r="I1663" s="367">
        <v>22657.13954</v>
      </c>
      <c r="J1663" s="367">
        <v>6942.15481</v>
      </c>
      <c r="K1663" s="367">
        <v>29599.29435</v>
      </c>
      <c r="L1663" s="367">
        <v>2629.11472</v>
      </c>
      <c r="M1663" s="367">
        <v>1466.6418600000002</v>
      </c>
      <c r="N1663" s="367">
        <v>4095.7565800000002</v>
      </c>
      <c r="O1663" s="367">
        <v>45344.573560000004</v>
      </c>
      <c r="P1663" s="367">
        <v>44507.976929999997</v>
      </c>
      <c r="Q1663" s="367">
        <v>1906.4972600000001</v>
      </c>
      <c r="R1663" s="368">
        <v>46414.474190000001</v>
      </c>
    </row>
    <row r="1664" spans="1:18" ht="13.2">
      <c r="A1664" s="364"/>
      <c r="B1664" s="364"/>
      <c r="C1664" s="364"/>
      <c r="D1664" s="364"/>
      <c r="E1664" s="365">
        <v>232</v>
      </c>
      <c r="F1664" s="366">
        <v>24000.8989</v>
      </c>
      <c r="G1664" s="367">
        <v>9213.1646400000009</v>
      </c>
      <c r="H1664" s="367">
        <v>33214.063539999996</v>
      </c>
      <c r="I1664" s="367">
        <v>43742.44341</v>
      </c>
      <c r="J1664" s="367">
        <v>20706.935229999999</v>
      </c>
      <c r="K1664" s="367">
        <v>64449.378640000003</v>
      </c>
      <c r="L1664" s="367">
        <v>5436.8749200000002</v>
      </c>
      <c r="M1664" s="367">
        <v>3858.8248100000001</v>
      </c>
      <c r="N1664" s="367">
        <v>9295.6997300000003</v>
      </c>
      <c r="O1664" s="367">
        <v>106959.14190999999</v>
      </c>
      <c r="P1664" s="367">
        <v>76562.943269999989</v>
      </c>
      <c r="Q1664" s="367">
        <v>5634.9196600000005</v>
      </c>
      <c r="R1664" s="368">
        <v>82197.862930000003</v>
      </c>
    </row>
    <row r="1665" spans="1:18" ht="13.2">
      <c r="A1665" s="364"/>
      <c r="B1665" s="364"/>
      <c r="C1665" s="364"/>
      <c r="D1665" s="364"/>
      <c r="E1665" s="365">
        <v>352</v>
      </c>
      <c r="F1665" s="366">
        <v>12150.032080000001</v>
      </c>
      <c r="G1665" s="367">
        <v>4915.54468</v>
      </c>
      <c r="H1665" s="367">
        <v>17065.57676</v>
      </c>
      <c r="I1665" s="367">
        <v>43139.869189999998</v>
      </c>
      <c r="J1665" s="367">
        <v>18644.037250000001</v>
      </c>
      <c r="K1665" s="367">
        <v>61783.906439999999</v>
      </c>
      <c r="L1665" s="367">
        <v>3776.30555</v>
      </c>
      <c r="M1665" s="367">
        <v>2447.89635</v>
      </c>
      <c r="N1665" s="367">
        <v>6224.2019</v>
      </c>
      <c r="O1665" s="367">
        <v>85073.685099999988</v>
      </c>
      <c r="P1665" s="367">
        <v>98880.378249999994</v>
      </c>
      <c r="Q1665" s="367">
        <v>3369.85806</v>
      </c>
      <c r="R1665" s="368">
        <v>102250.23631000001</v>
      </c>
    </row>
    <row r="1666" spans="1:18" ht="13.2">
      <c r="A1666" s="364"/>
      <c r="B1666" s="359" t="s">
        <v>17</v>
      </c>
      <c r="C1666" s="359" t="s">
        <v>280</v>
      </c>
      <c r="D1666" s="359" t="s">
        <v>281</v>
      </c>
      <c r="E1666" s="360">
        <v>139</v>
      </c>
      <c r="F1666" s="361">
        <v>15959.95318</v>
      </c>
      <c r="G1666" s="362">
        <v>984.49473999999998</v>
      </c>
      <c r="H1666" s="362">
        <v>16944.447920000002</v>
      </c>
      <c r="I1666" s="362">
        <v>43967.104249999997</v>
      </c>
      <c r="J1666" s="362">
        <v>3781.7331400000003</v>
      </c>
      <c r="K1666" s="362">
        <v>47748.837390000001</v>
      </c>
      <c r="L1666" s="362">
        <v>1455.1456599999999</v>
      </c>
      <c r="M1666" s="362">
        <v>929.27866000000006</v>
      </c>
      <c r="N1666" s="362">
        <v>2384.4243199999996</v>
      </c>
      <c r="O1666" s="362">
        <v>67077.709629999998</v>
      </c>
      <c r="P1666" s="362">
        <v>93306.566129999992</v>
      </c>
      <c r="Q1666" s="362">
        <v>204.92989</v>
      </c>
      <c r="R1666" s="363">
        <v>93511.496019999991</v>
      </c>
    </row>
    <row r="1667" spans="1:18" ht="13.2">
      <c r="A1667" s="364"/>
      <c r="B1667" s="364"/>
      <c r="C1667" s="359" t="s">
        <v>282</v>
      </c>
      <c r="D1667" s="359" t="s">
        <v>283</v>
      </c>
      <c r="E1667" s="360">
        <v>136</v>
      </c>
      <c r="F1667" s="361">
        <v>46421.401340000004</v>
      </c>
      <c r="G1667" s="362">
        <v>19233.92337</v>
      </c>
      <c r="H1667" s="362">
        <v>65655.324710000001</v>
      </c>
      <c r="I1667" s="362">
        <v>136739.52381000001</v>
      </c>
      <c r="J1667" s="362">
        <v>26792.286829999997</v>
      </c>
      <c r="K1667" s="362">
        <v>163531.81063999998</v>
      </c>
      <c r="L1667" s="362">
        <v>18840.991469999997</v>
      </c>
      <c r="M1667" s="362">
        <v>13131.20126</v>
      </c>
      <c r="N1667" s="362">
        <v>31972.192729999999</v>
      </c>
      <c r="O1667" s="362">
        <v>261159.32808000001</v>
      </c>
      <c r="P1667" s="362">
        <v>231939.02572000001</v>
      </c>
      <c r="Q1667" s="362">
        <v>5680.85052</v>
      </c>
      <c r="R1667" s="363">
        <v>237619.87624000001</v>
      </c>
    </row>
    <row r="1668" spans="1:18" ht="13.2">
      <c r="A1668" s="364"/>
      <c r="B1668" s="364"/>
      <c r="C1668" s="364"/>
      <c r="D1668" s="364"/>
      <c r="E1668" s="365">
        <v>218</v>
      </c>
      <c r="F1668" s="366">
        <v>19185.27349</v>
      </c>
      <c r="G1668" s="367">
        <v>1666.8445300000001</v>
      </c>
      <c r="H1668" s="367">
        <v>20852.118019999998</v>
      </c>
      <c r="I1668" s="367">
        <v>44960.199840000001</v>
      </c>
      <c r="J1668" s="367">
        <v>4368.1602899999998</v>
      </c>
      <c r="K1668" s="367">
        <v>49328.360130000001</v>
      </c>
      <c r="L1668" s="367">
        <v>2020.1638500000001</v>
      </c>
      <c r="M1668" s="367">
        <v>695.75247999999999</v>
      </c>
      <c r="N1668" s="367">
        <v>2715.91633</v>
      </c>
      <c r="O1668" s="367">
        <v>72896.394480000003</v>
      </c>
      <c r="P1668" s="367">
        <v>119457.12387000001</v>
      </c>
      <c r="Q1668" s="367">
        <v>2208.5795200000002</v>
      </c>
      <c r="R1668" s="368">
        <v>121665.70339</v>
      </c>
    </row>
    <row r="1669" spans="1:18" ht="13.2">
      <c r="A1669" s="364"/>
      <c r="B1669" s="364"/>
      <c r="C1669" s="364"/>
      <c r="D1669" s="364"/>
      <c r="E1669" s="365">
        <v>431</v>
      </c>
      <c r="F1669" s="366">
        <v>6652.5988399999997</v>
      </c>
      <c r="G1669" s="367">
        <v>104.59564999999999</v>
      </c>
      <c r="H1669" s="367">
        <v>6757.1944899999999</v>
      </c>
      <c r="I1669" s="367">
        <v>31055.940059999997</v>
      </c>
      <c r="J1669" s="367">
        <v>1834.31655</v>
      </c>
      <c r="K1669" s="367">
        <v>32890.256609999997</v>
      </c>
      <c r="L1669" s="367">
        <v>750.17176000000006</v>
      </c>
      <c r="M1669" s="367">
        <v>293.28078000000005</v>
      </c>
      <c r="N1669" s="367">
        <v>1043.45254</v>
      </c>
      <c r="O1669" s="367">
        <v>40690.903640000004</v>
      </c>
      <c r="P1669" s="367">
        <v>55812.815069999997</v>
      </c>
      <c r="Q1669" s="367">
        <v>668.50247999999999</v>
      </c>
      <c r="R1669" s="368">
        <v>56481.31755</v>
      </c>
    </row>
    <row r="1670" spans="1:18" ht="13.2">
      <c r="A1670" s="364"/>
      <c r="B1670" s="359" t="s">
        <v>18</v>
      </c>
      <c r="C1670" s="359" t="s">
        <v>284</v>
      </c>
      <c r="D1670" s="359" t="s">
        <v>284</v>
      </c>
      <c r="E1670" s="360">
        <v>369</v>
      </c>
      <c r="F1670" s="361">
        <v>13417.521500000001</v>
      </c>
      <c r="G1670" s="362">
        <v>3867.1498799999999</v>
      </c>
      <c r="H1670" s="362">
        <v>17284.67138</v>
      </c>
      <c r="I1670" s="362">
        <v>48690.536810000005</v>
      </c>
      <c r="J1670" s="362">
        <v>5889.7134500000002</v>
      </c>
      <c r="K1670" s="362">
        <v>54580.250260000001</v>
      </c>
      <c r="L1670" s="362">
        <v>1026.6424399999999</v>
      </c>
      <c r="M1670" s="362">
        <v>99.866060000000004</v>
      </c>
      <c r="N1670" s="362">
        <v>1126.5084999999999</v>
      </c>
      <c r="O1670" s="362">
        <v>72991.430139999997</v>
      </c>
      <c r="P1670" s="362">
        <v>66848.777969999996</v>
      </c>
      <c r="Q1670" s="362">
        <v>961.77283</v>
      </c>
      <c r="R1670" s="363">
        <v>67810.550799999997</v>
      </c>
    </row>
    <row r="1671" spans="1:18" ht="13.2">
      <c r="A1671" s="364"/>
      <c r="B1671" s="359" t="s">
        <v>19</v>
      </c>
      <c r="C1671" s="359" t="s">
        <v>285</v>
      </c>
      <c r="D1671" s="359" t="s">
        <v>285</v>
      </c>
      <c r="E1671" s="360">
        <v>203</v>
      </c>
      <c r="F1671" s="361">
        <v>8196.3824999999997</v>
      </c>
      <c r="G1671" s="362">
        <v>1838.0919099999999</v>
      </c>
      <c r="H1671" s="362">
        <v>10034.474410000001</v>
      </c>
      <c r="I1671" s="362">
        <v>39096.890479999995</v>
      </c>
      <c r="J1671" s="362">
        <v>7192.1061100000006</v>
      </c>
      <c r="K1671" s="362">
        <v>46288.996590000002</v>
      </c>
      <c r="L1671" s="362">
        <v>4439.2141500000007</v>
      </c>
      <c r="M1671" s="362">
        <v>7163.3212999999996</v>
      </c>
      <c r="N1671" s="362">
        <v>11602.535449999999</v>
      </c>
      <c r="O1671" s="362">
        <v>67926.006450000001</v>
      </c>
      <c r="P1671" s="362">
        <v>56603.074329999996</v>
      </c>
      <c r="Q1671" s="362">
        <v>2490.7434399999997</v>
      </c>
      <c r="R1671" s="363">
        <v>59093.817770000001</v>
      </c>
    </row>
    <row r="1672" spans="1:18" ht="13.2">
      <c r="A1672" s="364"/>
      <c r="B1672" s="359" t="s">
        <v>20</v>
      </c>
      <c r="C1672" s="359" t="s">
        <v>20</v>
      </c>
      <c r="D1672" s="359" t="s">
        <v>413</v>
      </c>
      <c r="E1672" s="360">
        <v>253</v>
      </c>
      <c r="F1672" s="361">
        <v>29882.118200000001</v>
      </c>
      <c r="G1672" s="362">
        <v>24888.807270000001</v>
      </c>
      <c r="H1672" s="362">
        <v>54770.925470000002</v>
      </c>
      <c r="I1672" s="362">
        <v>99128.186199999996</v>
      </c>
      <c r="J1672" s="362">
        <v>16890.958750000002</v>
      </c>
      <c r="K1672" s="362">
        <v>116019.14495</v>
      </c>
      <c r="L1672" s="362">
        <v>16688.124110000001</v>
      </c>
      <c r="M1672" s="362">
        <v>7497.4868200000001</v>
      </c>
      <c r="N1672" s="362">
        <v>24185.610929999999</v>
      </c>
      <c r="O1672" s="362">
        <v>194975.68135</v>
      </c>
      <c r="P1672" s="362">
        <v>129217.91973000001</v>
      </c>
      <c r="Q1672" s="362">
        <v>27585.31638</v>
      </c>
      <c r="R1672" s="363">
        <v>156803.23611000003</v>
      </c>
    </row>
    <row r="1673" spans="1:18" ht="13.2">
      <c r="A1673" s="364"/>
      <c r="B1673" s="359" t="s">
        <v>21</v>
      </c>
      <c r="C1673" s="359" t="s">
        <v>293</v>
      </c>
      <c r="D1673" s="359" t="s">
        <v>293</v>
      </c>
      <c r="E1673" s="360">
        <v>183</v>
      </c>
      <c r="F1673" s="361">
        <v>23387.657670000001</v>
      </c>
      <c r="G1673" s="362">
        <v>5636.7774800000007</v>
      </c>
      <c r="H1673" s="362">
        <v>29024.435149999998</v>
      </c>
      <c r="I1673" s="362">
        <v>51081.347040000001</v>
      </c>
      <c r="J1673" s="362">
        <v>9742.2775500000007</v>
      </c>
      <c r="K1673" s="362">
        <v>60823.624590000007</v>
      </c>
      <c r="L1673" s="362">
        <v>4401.8183099999997</v>
      </c>
      <c r="M1673" s="362">
        <v>1184.0997600000001</v>
      </c>
      <c r="N1673" s="362">
        <v>5585.9180700000006</v>
      </c>
      <c r="O1673" s="362">
        <v>95433.977809999997</v>
      </c>
      <c r="P1673" s="362">
        <v>41302.366969999995</v>
      </c>
      <c r="Q1673" s="362">
        <v>4937.3808499999996</v>
      </c>
      <c r="R1673" s="363">
        <v>46239.747819999997</v>
      </c>
    </row>
    <row r="1674" spans="1:18" ht="13.2">
      <c r="A1674" s="364"/>
      <c r="B1674" s="364"/>
      <c r="C1674" s="359" t="s">
        <v>21</v>
      </c>
      <c r="D1674" s="359" t="s">
        <v>294</v>
      </c>
      <c r="E1674" s="360">
        <v>359</v>
      </c>
      <c r="F1674" s="361">
        <v>11813.473310000001</v>
      </c>
      <c r="G1674" s="362">
        <v>2260.7667000000001</v>
      </c>
      <c r="H1674" s="362">
        <v>14074.24001</v>
      </c>
      <c r="I1674" s="362">
        <v>32825.255109999998</v>
      </c>
      <c r="J1674" s="362">
        <v>10122.721099999999</v>
      </c>
      <c r="K1674" s="362">
        <v>42947.976210000001</v>
      </c>
      <c r="L1674" s="362">
        <v>1383.6799900000001</v>
      </c>
      <c r="M1674" s="362">
        <v>378.86033000000003</v>
      </c>
      <c r="N1674" s="362">
        <v>1762.5403200000001</v>
      </c>
      <c r="O1674" s="362">
        <v>58784.756540000002</v>
      </c>
      <c r="P1674" s="362">
        <v>60860.818049999994</v>
      </c>
      <c r="Q1674" s="362">
        <v>562.14568000000008</v>
      </c>
      <c r="R1674" s="363">
        <v>61422.963729999996</v>
      </c>
    </row>
    <row r="1675" spans="1:18" ht="13.2">
      <c r="A1675" s="364"/>
      <c r="B1675" s="364"/>
      <c r="C1675" s="364"/>
      <c r="D1675" s="359" t="s">
        <v>21</v>
      </c>
      <c r="E1675" s="360">
        <v>181</v>
      </c>
      <c r="F1675" s="361">
        <v>135451.01077000002</v>
      </c>
      <c r="G1675" s="362">
        <v>118209.22464</v>
      </c>
      <c r="H1675" s="362">
        <v>253660.23540999999</v>
      </c>
      <c r="I1675" s="362">
        <v>122491.82234999999</v>
      </c>
      <c r="J1675" s="362">
        <v>23542.990180000001</v>
      </c>
      <c r="K1675" s="362">
        <v>146034.81253</v>
      </c>
      <c r="L1675" s="362">
        <v>10879.166039999998</v>
      </c>
      <c r="M1675" s="362">
        <v>9698.8897500000003</v>
      </c>
      <c r="N1675" s="362">
        <v>20578.055789999999</v>
      </c>
      <c r="O1675" s="362">
        <v>420273.10373000003</v>
      </c>
      <c r="P1675" s="362">
        <v>473760.93067999999</v>
      </c>
      <c r="Q1675" s="362">
        <v>446036.58555999998</v>
      </c>
      <c r="R1675" s="363">
        <v>919797.51624000003</v>
      </c>
    </row>
    <row r="1676" spans="1:18" ht="13.2">
      <c r="A1676" s="364"/>
      <c r="B1676" s="364"/>
      <c r="C1676" s="364"/>
      <c r="D1676" s="364"/>
      <c r="E1676" s="365">
        <v>244</v>
      </c>
      <c r="F1676" s="366">
        <v>6100.6147499999997</v>
      </c>
      <c r="G1676" s="367">
        <v>2692.1587000000004</v>
      </c>
      <c r="H1676" s="367">
        <v>8792.7734499999988</v>
      </c>
      <c r="I1676" s="367">
        <v>31998.55861</v>
      </c>
      <c r="J1676" s="367">
        <v>4351.7896500000006</v>
      </c>
      <c r="K1676" s="367">
        <v>36350.348259999999</v>
      </c>
      <c r="L1676" s="367">
        <v>1615.57284</v>
      </c>
      <c r="M1676" s="367">
        <v>573.96136000000001</v>
      </c>
      <c r="N1676" s="367">
        <v>2189.5342000000001</v>
      </c>
      <c r="O1676" s="367">
        <v>47332.655909999994</v>
      </c>
      <c r="P1676" s="367">
        <v>68939.839739999996</v>
      </c>
      <c r="Q1676" s="367">
        <v>1179.2264499999999</v>
      </c>
      <c r="R1676" s="368">
        <v>70119.066189999998</v>
      </c>
    </row>
    <row r="1677" spans="1:18" ht="13.2">
      <c r="A1677" s="364"/>
      <c r="B1677" s="364"/>
      <c r="C1677" s="364"/>
      <c r="D1677" s="364"/>
      <c r="E1677" s="365">
        <v>341</v>
      </c>
      <c r="F1677" s="366">
        <v>17484.542120000002</v>
      </c>
      <c r="G1677" s="367">
        <v>11768.771779999999</v>
      </c>
      <c r="H1677" s="367">
        <v>29253.313899999997</v>
      </c>
      <c r="I1677" s="367">
        <v>76326.962879999992</v>
      </c>
      <c r="J1677" s="367">
        <v>42613.042259999995</v>
      </c>
      <c r="K1677" s="367">
        <v>118940.00513999999</v>
      </c>
      <c r="L1677" s="367">
        <v>7884.54367</v>
      </c>
      <c r="M1677" s="367">
        <v>10407.6137</v>
      </c>
      <c r="N1677" s="367">
        <v>18292.157370000001</v>
      </c>
      <c r="O1677" s="367">
        <v>166485.47641</v>
      </c>
      <c r="P1677" s="367">
        <v>163076.23941000001</v>
      </c>
      <c r="Q1677" s="367">
        <v>15948.831920000001</v>
      </c>
      <c r="R1677" s="368">
        <v>179025.07133000001</v>
      </c>
    </row>
    <row r="1678" spans="1:18" ht="13.2">
      <c r="A1678" s="364"/>
      <c r="B1678" s="364"/>
      <c r="C1678" s="364"/>
      <c r="D1678" s="364"/>
      <c r="E1678" s="365">
        <v>416</v>
      </c>
      <c r="F1678" s="366">
        <v>12584.205900000001</v>
      </c>
      <c r="G1678" s="367">
        <v>3671.2250400000003</v>
      </c>
      <c r="H1678" s="367">
        <v>16255.43094</v>
      </c>
      <c r="I1678" s="367">
        <v>38160.795840000006</v>
      </c>
      <c r="J1678" s="367">
        <v>5365.0608200000006</v>
      </c>
      <c r="K1678" s="367">
        <v>43525.856659999998</v>
      </c>
      <c r="L1678" s="367">
        <v>1177.61257</v>
      </c>
      <c r="M1678" s="367">
        <v>303.81473</v>
      </c>
      <c r="N1678" s="367">
        <v>1481.4273000000001</v>
      </c>
      <c r="O1678" s="367">
        <v>61262.714899999999</v>
      </c>
      <c r="P1678" s="367">
        <v>52610.591079999998</v>
      </c>
      <c r="Q1678" s="367">
        <v>1125.14555</v>
      </c>
      <c r="R1678" s="368">
        <v>53735.736629999999</v>
      </c>
    </row>
    <row r="1679" spans="1:18" ht="13.2">
      <c r="A1679" s="364"/>
      <c r="B1679" s="364"/>
      <c r="C1679" s="359" t="s">
        <v>297</v>
      </c>
      <c r="D1679" s="359" t="s">
        <v>297</v>
      </c>
      <c r="E1679" s="360">
        <v>182</v>
      </c>
      <c r="F1679" s="361">
        <v>8357.3499900000006</v>
      </c>
      <c r="G1679" s="362">
        <v>1649.1124299999999</v>
      </c>
      <c r="H1679" s="362">
        <v>10006.46242</v>
      </c>
      <c r="I1679" s="362">
        <v>34084.148679999998</v>
      </c>
      <c r="J1679" s="362">
        <v>6988.6318799999999</v>
      </c>
      <c r="K1679" s="362">
        <v>41072.780559999999</v>
      </c>
      <c r="L1679" s="362">
        <v>1443.51134</v>
      </c>
      <c r="M1679" s="362">
        <v>2488.1100499999998</v>
      </c>
      <c r="N1679" s="362">
        <v>3931.6213900000002</v>
      </c>
      <c r="O1679" s="362">
        <v>55010.864369999996</v>
      </c>
      <c r="P1679" s="362">
        <v>63751.89918</v>
      </c>
      <c r="Q1679" s="362">
        <v>2319.1725000000001</v>
      </c>
      <c r="R1679" s="363">
        <v>66071.071679999994</v>
      </c>
    </row>
    <row r="1680" spans="1:18" ht="13.2">
      <c r="A1680" s="364"/>
      <c r="B1680" s="364"/>
      <c r="C1680" s="364"/>
      <c r="D1680" s="364"/>
      <c r="E1680" s="365">
        <v>447</v>
      </c>
      <c r="F1680" s="366">
        <v>7106.2090199999993</v>
      </c>
      <c r="G1680" s="367">
        <v>2723.5925200000001</v>
      </c>
      <c r="H1680" s="367">
        <v>9829.8015399999986</v>
      </c>
      <c r="I1680" s="367">
        <v>17926.22394</v>
      </c>
      <c r="J1680" s="367">
        <v>2233.62554</v>
      </c>
      <c r="K1680" s="367">
        <v>20159.849480000001</v>
      </c>
      <c r="L1680" s="367">
        <v>643.76738</v>
      </c>
      <c r="M1680" s="367">
        <v>130.49469999999999</v>
      </c>
      <c r="N1680" s="367">
        <v>774.26207999999997</v>
      </c>
      <c r="O1680" s="367">
        <v>30763.913100000002</v>
      </c>
      <c r="P1680" s="367">
        <v>43672.596409999998</v>
      </c>
      <c r="Q1680" s="367">
        <v>138.97408999999999</v>
      </c>
      <c r="R1680" s="368">
        <v>43811.570500000002</v>
      </c>
    </row>
    <row r="1681" spans="1:18" ht="13.2">
      <c r="A1681" s="364"/>
      <c r="B1681" s="364"/>
      <c r="C1681" s="359" t="s">
        <v>298</v>
      </c>
      <c r="D1681" s="359" t="s">
        <v>299</v>
      </c>
      <c r="E1681" s="360">
        <v>165</v>
      </c>
      <c r="F1681" s="361">
        <v>8028.0126700000001</v>
      </c>
      <c r="G1681" s="362">
        <v>3297.2852799999996</v>
      </c>
      <c r="H1681" s="362">
        <v>11325.29795</v>
      </c>
      <c r="I1681" s="362">
        <v>43705.930850000004</v>
      </c>
      <c r="J1681" s="362">
        <v>11060.71615</v>
      </c>
      <c r="K1681" s="362">
        <v>54766.646999999997</v>
      </c>
      <c r="L1681" s="362">
        <v>6371.5221600000004</v>
      </c>
      <c r="M1681" s="362">
        <v>5811.7549300000001</v>
      </c>
      <c r="N1681" s="362">
        <v>12183.27709</v>
      </c>
      <c r="O1681" s="362">
        <v>78275.222040000008</v>
      </c>
      <c r="P1681" s="362">
        <v>61608.727570000003</v>
      </c>
      <c r="Q1681" s="362">
        <v>2127.3552799999998</v>
      </c>
      <c r="R1681" s="363">
        <v>63736.082849999999</v>
      </c>
    </row>
    <row r="1682" spans="1:18" ht="13.2">
      <c r="A1682" s="364"/>
      <c r="B1682" s="359" t="s">
        <v>22</v>
      </c>
      <c r="C1682" s="359" t="s">
        <v>22</v>
      </c>
      <c r="D1682" s="359" t="s">
        <v>22</v>
      </c>
      <c r="E1682" s="360">
        <v>155</v>
      </c>
      <c r="F1682" s="361">
        <v>24488.79161</v>
      </c>
      <c r="G1682" s="362">
        <v>3240.1297599999998</v>
      </c>
      <c r="H1682" s="362">
        <v>27728.92137</v>
      </c>
      <c r="I1682" s="362">
        <v>83684.62745</v>
      </c>
      <c r="J1682" s="362">
        <v>15946.564960000002</v>
      </c>
      <c r="K1682" s="362">
        <v>99631.192410000003</v>
      </c>
      <c r="L1682" s="362">
        <v>24660.916719999997</v>
      </c>
      <c r="M1682" s="362">
        <v>8442.3919999999998</v>
      </c>
      <c r="N1682" s="362">
        <v>33103.308720000001</v>
      </c>
      <c r="O1682" s="362">
        <v>160463.42249999999</v>
      </c>
      <c r="P1682" s="362">
        <v>94847.223840000006</v>
      </c>
      <c r="Q1682" s="362">
        <v>3926.6835899999996</v>
      </c>
      <c r="R1682" s="363">
        <v>98773.907430000007</v>
      </c>
    </row>
    <row r="1683" spans="1:18" ht="13.2">
      <c r="A1683" s="364"/>
      <c r="B1683" s="364"/>
      <c r="C1683" s="359" t="s">
        <v>300</v>
      </c>
      <c r="D1683" s="359" t="s">
        <v>301</v>
      </c>
      <c r="E1683" s="360">
        <v>156</v>
      </c>
      <c r="F1683" s="361">
        <v>20840.625909999999</v>
      </c>
      <c r="G1683" s="362">
        <v>5921.3626799999993</v>
      </c>
      <c r="H1683" s="362">
        <v>26761.988590000001</v>
      </c>
      <c r="I1683" s="362">
        <v>86100.800860000003</v>
      </c>
      <c r="J1683" s="362">
        <v>23876.975079999997</v>
      </c>
      <c r="K1683" s="362">
        <v>109977.77593999999</v>
      </c>
      <c r="L1683" s="362">
        <v>7626.2400199999993</v>
      </c>
      <c r="M1683" s="362">
        <v>3886.8796200000002</v>
      </c>
      <c r="N1683" s="362">
        <v>11513.119640000001</v>
      </c>
      <c r="O1683" s="362">
        <v>148252.88416999998</v>
      </c>
      <c r="P1683" s="362">
        <v>185348.85634</v>
      </c>
      <c r="Q1683" s="362">
        <v>1865.09845</v>
      </c>
      <c r="R1683" s="363">
        <v>187213.95478999999</v>
      </c>
    </row>
    <row r="1684" spans="1:18" ht="13.2">
      <c r="A1684" s="364"/>
      <c r="B1684" s="364"/>
      <c r="C1684" s="364"/>
      <c r="D1684" s="364"/>
      <c r="E1684" s="365">
        <v>457</v>
      </c>
      <c r="F1684" s="366">
        <v>9549.8022400000009</v>
      </c>
      <c r="G1684" s="367">
        <v>4108.7708999999995</v>
      </c>
      <c r="H1684" s="367">
        <v>13658.57314</v>
      </c>
      <c r="I1684" s="367">
        <v>21458.468829999998</v>
      </c>
      <c r="J1684" s="367">
        <v>6529.89311</v>
      </c>
      <c r="K1684" s="367">
        <v>27988.361940000003</v>
      </c>
      <c r="L1684" s="367">
        <v>1885.6893700000001</v>
      </c>
      <c r="M1684" s="367">
        <v>123.44175999999999</v>
      </c>
      <c r="N1684" s="367">
        <v>2009.13113</v>
      </c>
      <c r="O1684" s="367">
        <v>43656.066210000005</v>
      </c>
      <c r="P1684" s="367">
        <v>46225.703820000002</v>
      </c>
      <c r="Q1684" s="367">
        <v>2436.8775799999999</v>
      </c>
      <c r="R1684" s="368">
        <v>48662.581399999995</v>
      </c>
    </row>
    <row r="1685" spans="1:18" ht="13.2">
      <c r="A1685" s="364"/>
      <c r="B1685" s="359" t="s">
        <v>302</v>
      </c>
      <c r="C1685" s="359" t="s">
        <v>89</v>
      </c>
      <c r="D1685" s="359" t="s">
        <v>89</v>
      </c>
      <c r="E1685" s="360">
        <v>348</v>
      </c>
      <c r="F1685" s="361">
        <v>5672.4405299999999</v>
      </c>
      <c r="G1685" s="362">
        <v>1352.94534</v>
      </c>
      <c r="H1685" s="362">
        <v>7025.3858700000001</v>
      </c>
      <c r="I1685" s="362">
        <v>32225.72537</v>
      </c>
      <c r="J1685" s="362">
        <v>606.28449999999998</v>
      </c>
      <c r="K1685" s="362">
        <v>32832.009870000002</v>
      </c>
      <c r="L1685" s="362">
        <v>1208.4588100000001</v>
      </c>
      <c r="M1685" s="362">
        <v>12.16324</v>
      </c>
      <c r="N1685" s="362">
        <v>1220.6220499999999</v>
      </c>
      <c r="O1685" s="362">
        <v>41078.017789999998</v>
      </c>
      <c r="P1685" s="362">
        <v>50741.81828</v>
      </c>
      <c r="Q1685" s="362">
        <v>30.316310000000001</v>
      </c>
      <c r="R1685" s="363">
        <v>50772.134590000001</v>
      </c>
    </row>
    <row r="1686" spans="1:18" ht="13.2">
      <c r="A1686" s="364"/>
      <c r="B1686" s="364"/>
      <c r="C1686" s="359" t="s">
        <v>303</v>
      </c>
      <c r="D1686" s="359" t="s">
        <v>304</v>
      </c>
      <c r="E1686" s="360">
        <v>142</v>
      </c>
      <c r="F1686" s="361">
        <v>6059.9790999999996</v>
      </c>
      <c r="G1686" s="362">
        <v>237.71281999999999</v>
      </c>
      <c r="H1686" s="362">
        <v>6297.6919200000002</v>
      </c>
      <c r="I1686" s="362">
        <v>29841.16936</v>
      </c>
      <c r="J1686" s="362">
        <v>1038.2079699999999</v>
      </c>
      <c r="K1686" s="362">
        <v>30879.377329999999</v>
      </c>
      <c r="L1686" s="362">
        <v>1653.70226</v>
      </c>
      <c r="M1686" s="362">
        <v>806.93782999999996</v>
      </c>
      <c r="N1686" s="362">
        <v>2460.6400899999999</v>
      </c>
      <c r="O1686" s="362">
        <v>39637.709340000001</v>
      </c>
      <c r="P1686" s="362">
        <v>51642.924559999999</v>
      </c>
      <c r="Q1686" s="362">
        <v>160.21953999999999</v>
      </c>
      <c r="R1686" s="363">
        <v>51803.144100000005</v>
      </c>
    </row>
    <row r="1687" spans="1:18" ht="13.2">
      <c r="A1687" s="364"/>
      <c r="B1687" s="364"/>
      <c r="C1687" s="359" t="s">
        <v>305</v>
      </c>
      <c r="D1687" s="359" t="s">
        <v>305</v>
      </c>
      <c r="E1687" s="360">
        <v>141</v>
      </c>
      <c r="F1687" s="361">
        <v>10865.009239999999</v>
      </c>
      <c r="G1687" s="362">
        <v>621.40228000000002</v>
      </c>
      <c r="H1687" s="362">
        <v>11486.41152</v>
      </c>
      <c r="I1687" s="362">
        <v>48670.963750000003</v>
      </c>
      <c r="J1687" s="362">
        <v>5683.0330999999996</v>
      </c>
      <c r="K1687" s="362">
        <v>54353.996850000003</v>
      </c>
      <c r="L1687" s="362">
        <v>1802.68643</v>
      </c>
      <c r="M1687" s="362">
        <v>1505.98857</v>
      </c>
      <c r="N1687" s="362">
        <v>3308.6750000000002</v>
      </c>
      <c r="O1687" s="362">
        <v>69149.083370000008</v>
      </c>
      <c r="P1687" s="362">
        <v>117877.41570999999</v>
      </c>
      <c r="Q1687" s="362">
        <v>1853.4935399999999</v>
      </c>
      <c r="R1687" s="363">
        <v>119730.90925</v>
      </c>
    </row>
    <row r="1688" spans="1:18" ht="13.2">
      <c r="A1688" s="364"/>
      <c r="B1688" s="364"/>
      <c r="C1688" s="359" t="s">
        <v>306</v>
      </c>
      <c r="D1688" s="359" t="s">
        <v>306</v>
      </c>
      <c r="E1688" s="360">
        <v>410</v>
      </c>
      <c r="F1688" s="361">
        <v>4410.4395000000004</v>
      </c>
      <c r="G1688" s="362">
        <v>327.52567999999997</v>
      </c>
      <c r="H1688" s="362">
        <v>4737.9651800000001</v>
      </c>
      <c r="I1688" s="362">
        <v>25627.05618</v>
      </c>
      <c r="J1688" s="362">
        <v>3427.1237700000001</v>
      </c>
      <c r="K1688" s="362">
        <v>29054.179949999998</v>
      </c>
      <c r="L1688" s="362">
        <v>959.95805000000007</v>
      </c>
      <c r="M1688" s="362">
        <v>537.78868</v>
      </c>
      <c r="N1688" s="362">
        <v>1497.7467300000001</v>
      </c>
      <c r="O1688" s="362">
        <v>35289.891859999996</v>
      </c>
      <c r="P1688" s="362">
        <v>57924.05603</v>
      </c>
      <c r="Q1688" s="362">
        <v>62.127319999999997</v>
      </c>
      <c r="R1688" s="363">
        <v>57986.183349999999</v>
      </c>
    </row>
    <row r="1689" spans="1:18" ht="13.2">
      <c r="A1689" s="364"/>
      <c r="B1689" s="364"/>
      <c r="C1689" s="359" t="s">
        <v>302</v>
      </c>
      <c r="D1689" s="359" t="s">
        <v>308</v>
      </c>
      <c r="E1689" s="360">
        <v>143</v>
      </c>
      <c r="F1689" s="361">
        <v>58068.219290000001</v>
      </c>
      <c r="G1689" s="362">
        <v>8932.9691800000001</v>
      </c>
      <c r="H1689" s="362">
        <v>67001.188469999994</v>
      </c>
      <c r="I1689" s="362">
        <v>119973.09987000001</v>
      </c>
      <c r="J1689" s="362">
        <v>15636.765380000001</v>
      </c>
      <c r="K1689" s="362">
        <v>135609.86525</v>
      </c>
      <c r="L1689" s="362">
        <v>6779.6775599999992</v>
      </c>
      <c r="M1689" s="362">
        <v>3087.6094500000004</v>
      </c>
      <c r="N1689" s="362">
        <v>9867.28701</v>
      </c>
      <c r="O1689" s="362">
        <v>212478.34073</v>
      </c>
      <c r="P1689" s="362">
        <v>250433.27992</v>
      </c>
      <c r="Q1689" s="362">
        <v>8743.410679999999</v>
      </c>
      <c r="R1689" s="363">
        <v>259176.6906</v>
      </c>
    </row>
    <row r="1690" spans="1:18" ht="13.2">
      <c r="A1690" s="364"/>
      <c r="B1690" s="364"/>
      <c r="C1690" s="364"/>
      <c r="D1690" s="364"/>
      <c r="E1690" s="365">
        <v>460</v>
      </c>
      <c r="F1690" s="366">
        <v>5078.9445300000007</v>
      </c>
      <c r="G1690" s="367">
        <v>302.22169000000002</v>
      </c>
      <c r="H1690" s="367">
        <v>5381.1662200000001</v>
      </c>
      <c r="I1690" s="367">
        <v>27948.450639999999</v>
      </c>
      <c r="J1690" s="367">
        <v>1916.85151</v>
      </c>
      <c r="K1690" s="367">
        <v>29865.30215</v>
      </c>
      <c r="L1690" s="367">
        <v>279.60851000000002</v>
      </c>
      <c r="M1690" s="367">
        <v>6.0974500000000003</v>
      </c>
      <c r="N1690" s="367">
        <v>285.70596</v>
      </c>
      <c r="O1690" s="367">
        <v>35532.174330000002</v>
      </c>
      <c r="P1690" s="367">
        <v>46088.023799999995</v>
      </c>
      <c r="Q1690" s="367">
        <v>549.72789</v>
      </c>
      <c r="R1690" s="368">
        <v>46637.751689999997</v>
      </c>
    </row>
    <row r="1691" spans="1:18" ht="13.2">
      <c r="A1691" s="364"/>
      <c r="B1691" s="359" t="s">
        <v>24</v>
      </c>
      <c r="C1691" s="359" t="s">
        <v>24</v>
      </c>
      <c r="D1691" s="359" t="s">
        <v>24</v>
      </c>
      <c r="E1691" s="360">
        <v>154</v>
      </c>
      <c r="F1691" s="361">
        <v>28894.050749999999</v>
      </c>
      <c r="G1691" s="362">
        <v>4629.1263099999996</v>
      </c>
      <c r="H1691" s="362">
        <v>33523.177060000002</v>
      </c>
      <c r="I1691" s="362">
        <v>123898.70225</v>
      </c>
      <c r="J1691" s="362">
        <v>34357.50116</v>
      </c>
      <c r="K1691" s="362">
        <v>158256.20340999999</v>
      </c>
      <c r="L1691" s="362">
        <v>15384.514210000001</v>
      </c>
      <c r="M1691" s="362">
        <v>11853.287130000001</v>
      </c>
      <c r="N1691" s="362">
        <v>27237.801339999998</v>
      </c>
      <c r="O1691" s="362">
        <v>219017.18181000001</v>
      </c>
      <c r="P1691" s="362">
        <v>176698.47780000002</v>
      </c>
      <c r="Q1691" s="362">
        <v>15671.947199999999</v>
      </c>
      <c r="R1691" s="363">
        <v>192370.42499999999</v>
      </c>
    </row>
    <row r="1692" spans="1:18" ht="13.2">
      <c r="A1692" s="364"/>
      <c r="B1692" s="364"/>
      <c r="C1692" s="364"/>
      <c r="D1692" s="364"/>
      <c r="E1692" s="365">
        <v>312</v>
      </c>
      <c r="F1692" s="366">
        <v>3712.53208</v>
      </c>
      <c r="G1692" s="367">
        <v>638.53791000000001</v>
      </c>
      <c r="H1692" s="367">
        <v>4351.06999</v>
      </c>
      <c r="I1692" s="367">
        <v>29775.28357</v>
      </c>
      <c r="J1692" s="367">
        <v>7721.5550999999996</v>
      </c>
      <c r="K1692" s="367">
        <v>37496.838670000005</v>
      </c>
      <c r="L1692" s="367">
        <v>1218.38292</v>
      </c>
      <c r="M1692" s="367">
        <v>703.20391000000006</v>
      </c>
      <c r="N1692" s="367">
        <v>1921.58683</v>
      </c>
      <c r="O1692" s="367">
        <v>43769.495490000001</v>
      </c>
      <c r="P1692" s="367">
        <v>60340.920689999999</v>
      </c>
      <c r="Q1692" s="367">
        <v>9147.5998099999997</v>
      </c>
      <c r="R1692" s="368">
        <v>69488.520499999999</v>
      </c>
    </row>
    <row r="1693" spans="1:18" ht="13.2">
      <c r="A1693" s="364"/>
      <c r="B1693" s="359" t="s">
        <v>25</v>
      </c>
      <c r="C1693" s="359" t="s">
        <v>25</v>
      </c>
      <c r="D1693" s="359" t="s">
        <v>25</v>
      </c>
      <c r="E1693" s="360">
        <v>187</v>
      </c>
      <c r="F1693" s="361">
        <v>13081.27836</v>
      </c>
      <c r="G1693" s="362">
        <v>2996.5393599999998</v>
      </c>
      <c r="H1693" s="362">
        <v>16077.817720000001</v>
      </c>
      <c r="I1693" s="362">
        <v>48469.904499999997</v>
      </c>
      <c r="J1693" s="362">
        <v>7978.8231399999995</v>
      </c>
      <c r="K1693" s="362">
        <v>56448.727639999997</v>
      </c>
      <c r="L1693" s="362">
        <v>2962.4206099999997</v>
      </c>
      <c r="M1693" s="362">
        <v>3340.2786499999997</v>
      </c>
      <c r="N1693" s="362">
        <v>6302.6992599999994</v>
      </c>
      <c r="O1693" s="362">
        <v>78829.244619999998</v>
      </c>
      <c r="P1693" s="362">
        <v>73003.263260000007</v>
      </c>
      <c r="Q1693" s="362">
        <v>17087.334699999999</v>
      </c>
      <c r="R1693" s="363">
        <v>90090.597959999999</v>
      </c>
    </row>
    <row r="1694" spans="1:18" ht="13.2">
      <c r="A1694" s="364"/>
      <c r="B1694" s="359" t="s">
        <v>26</v>
      </c>
      <c r="C1694" s="359" t="s">
        <v>311</v>
      </c>
      <c r="D1694" s="359" t="s">
        <v>312</v>
      </c>
      <c r="E1694" s="360">
        <v>144</v>
      </c>
      <c r="F1694" s="361">
        <v>151409.45203000001</v>
      </c>
      <c r="G1694" s="362">
        <v>18583.861550000001</v>
      </c>
      <c r="H1694" s="362">
        <v>169993.31358000002</v>
      </c>
      <c r="I1694" s="362">
        <v>120827.09448999999</v>
      </c>
      <c r="J1694" s="362">
        <v>27389.829420000002</v>
      </c>
      <c r="K1694" s="362">
        <v>148216.92390999998</v>
      </c>
      <c r="L1694" s="362">
        <v>6353.4012000000002</v>
      </c>
      <c r="M1694" s="362">
        <v>7132.8238600000004</v>
      </c>
      <c r="N1694" s="362">
        <v>13486.225060000001</v>
      </c>
      <c r="O1694" s="362">
        <v>331696.46255</v>
      </c>
      <c r="P1694" s="362">
        <v>233909.73324</v>
      </c>
      <c r="Q1694" s="362">
        <v>7416.9799199999998</v>
      </c>
      <c r="R1694" s="363">
        <v>241326.71315999998</v>
      </c>
    </row>
    <row r="1695" spans="1:18" ht="13.2">
      <c r="A1695" s="364"/>
      <c r="B1695" s="364"/>
      <c r="C1695" s="364"/>
      <c r="D1695" s="364"/>
      <c r="E1695" s="365">
        <v>318</v>
      </c>
      <c r="F1695" s="366">
        <v>16830.954969999999</v>
      </c>
      <c r="G1695" s="367">
        <v>1739.2143799999999</v>
      </c>
      <c r="H1695" s="367">
        <v>18570.16935</v>
      </c>
      <c r="I1695" s="367">
        <v>40872.083789999997</v>
      </c>
      <c r="J1695" s="367">
        <v>4073.1368600000001</v>
      </c>
      <c r="K1695" s="367">
        <v>44945.220649999996</v>
      </c>
      <c r="L1695" s="367">
        <v>833.36698000000001</v>
      </c>
      <c r="M1695" s="367">
        <v>316.92354</v>
      </c>
      <c r="N1695" s="367">
        <v>1150.29052</v>
      </c>
      <c r="O1695" s="367">
        <v>64665.680520000002</v>
      </c>
      <c r="P1695" s="367">
        <v>93492.986700000009</v>
      </c>
      <c r="Q1695" s="367">
        <v>721.60868999999991</v>
      </c>
      <c r="R1695" s="368">
        <v>94214.595390000002</v>
      </c>
    </row>
    <row r="1696" spans="1:18" ht="13.2">
      <c r="A1696" s="364"/>
      <c r="B1696" s="364"/>
      <c r="C1696" s="364"/>
      <c r="D1696" s="359" t="s">
        <v>313</v>
      </c>
      <c r="E1696" s="360">
        <v>449</v>
      </c>
      <c r="F1696" s="361">
        <v>6353.9167300000008</v>
      </c>
      <c r="G1696" s="362">
        <v>237.22082999999998</v>
      </c>
      <c r="H1696" s="362">
        <v>6591.1375599999992</v>
      </c>
      <c r="I1696" s="362">
        <v>24596.92743</v>
      </c>
      <c r="J1696" s="362">
        <v>2772.0841800000003</v>
      </c>
      <c r="K1696" s="362">
        <v>27369.011609999998</v>
      </c>
      <c r="L1696" s="362">
        <v>611.01265000000001</v>
      </c>
      <c r="M1696" s="362">
        <v>170.73757999999998</v>
      </c>
      <c r="N1696" s="362">
        <v>781.75022999999999</v>
      </c>
      <c r="O1696" s="362">
        <v>34741.899400000002</v>
      </c>
      <c r="P1696" s="362">
        <v>78645.183950000006</v>
      </c>
      <c r="Q1696" s="362">
        <v>100.81807999999999</v>
      </c>
      <c r="R1696" s="363">
        <v>78746.002030000003</v>
      </c>
    </row>
    <row r="1697" spans="1:28" ht="13.2">
      <c r="A1697" s="359" t="s">
        <v>454</v>
      </c>
      <c r="B1697" s="359" t="s">
        <v>16</v>
      </c>
      <c r="C1697" s="359" t="s">
        <v>16</v>
      </c>
      <c r="D1697" s="359" t="s">
        <v>62</v>
      </c>
      <c r="E1697" s="360">
        <v>1</v>
      </c>
      <c r="F1697" s="361">
        <v>114160.20806999999</v>
      </c>
      <c r="G1697" s="362">
        <v>41753.92383</v>
      </c>
      <c r="H1697" s="362">
        <v>155914.13190000001</v>
      </c>
      <c r="I1697" s="362">
        <v>0</v>
      </c>
      <c r="J1697" s="362">
        <v>0</v>
      </c>
      <c r="K1697" s="362">
        <v>0</v>
      </c>
      <c r="L1697" s="362">
        <v>3569.5935600000003</v>
      </c>
      <c r="M1697" s="362">
        <v>112435.08498999999</v>
      </c>
      <c r="N1697" s="362">
        <v>116004.67855</v>
      </c>
      <c r="O1697" s="362">
        <v>271918.81044999999</v>
      </c>
      <c r="P1697" s="362">
        <v>22000</v>
      </c>
      <c r="Q1697" s="362">
        <v>0</v>
      </c>
      <c r="R1697" s="363">
        <v>22000</v>
      </c>
    </row>
    <row r="1698" spans="1:28" ht="13.2">
      <c r="A1698" s="359" t="s">
        <v>455</v>
      </c>
      <c r="B1698" s="359" t="s">
        <v>16</v>
      </c>
      <c r="C1698" s="359" t="s">
        <v>16</v>
      </c>
      <c r="D1698" s="359" t="s">
        <v>62</v>
      </c>
      <c r="E1698" s="360">
        <v>1</v>
      </c>
      <c r="F1698" s="361">
        <v>54795.711459999999</v>
      </c>
      <c r="G1698" s="362">
        <v>1020381.05972</v>
      </c>
      <c r="H1698" s="362">
        <v>1075176.7711800002</v>
      </c>
      <c r="I1698" s="362">
        <v>0</v>
      </c>
      <c r="J1698" s="362">
        <v>0</v>
      </c>
      <c r="K1698" s="362">
        <v>0</v>
      </c>
      <c r="L1698" s="362">
        <v>101550.90304999999</v>
      </c>
      <c r="M1698" s="362">
        <v>3248562.4830700001</v>
      </c>
      <c r="N1698" s="362">
        <v>3350113.3861199999</v>
      </c>
      <c r="O1698" s="362">
        <v>4425290.1573000001</v>
      </c>
      <c r="P1698" s="362">
        <v>252819.81846000001</v>
      </c>
      <c r="Q1698" s="362">
        <v>722522.99098999996</v>
      </c>
      <c r="R1698" s="363">
        <v>975342.80945000006</v>
      </c>
    </row>
    <row r="1699" spans="1:28" ht="13.2">
      <c r="A1699" s="369" t="s">
        <v>456</v>
      </c>
      <c r="B1699" s="370"/>
      <c r="C1699" s="370"/>
      <c r="D1699" s="370"/>
      <c r="E1699" s="370"/>
      <c r="F1699" s="371">
        <v>67091495.936150014</v>
      </c>
      <c r="G1699" s="372">
        <v>61019060.654430017</v>
      </c>
      <c r="H1699" s="372">
        <v>128110556.59058005</v>
      </c>
      <c r="I1699" s="372">
        <v>82093678.661439911</v>
      </c>
      <c r="J1699" s="372">
        <v>45076553.693200007</v>
      </c>
      <c r="K1699" s="372">
        <v>127170232.35463971</v>
      </c>
      <c r="L1699" s="372">
        <v>51602017.090120226</v>
      </c>
      <c r="M1699" s="372">
        <v>34595243.652809955</v>
      </c>
      <c r="N1699" s="372">
        <v>86197260.74293004</v>
      </c>
      <c r="O1699" s="372">
        <v>341478049.68814987</v>
      </c>
      <c r="P1699" s="372">
        <v>253132668.36727998</v>
      </c>
      <c r="Q1699" s="372">
        <v>93367637.503239751</v>
      </c>
      <c r="R1699" s="373">
        <v>346500305.87051994</v>
      </c>
    </row>
    <row r="1700" spans="1:28" ht="13.2">
      <c r="A1700" s="5"/>
      <c r="B1700" s="5"/>
      <c r="C1700" s="5"/>
      <c r="D1700" s="5"/>
      <c r="E1700" s="5"/>
      <c r="F1700" s="5"/>
      <c r="G1700" s="5"/>
      <c r="H1700" s="5"/>
      <c r="I1700" s="5"/>
      <c r="J1700" s="5"/>
      <c r="K1700" s="5"/>
      <c r="L1700" s="5"/>
      <c r="M1700" s="5"/>
      <c r="N1700" s="5"/>
      <c r="O1700" s="5"/>
      <c r="P1700" s="5"/>
      <c r="Q1700" s="5"/>
      <c r="R1700" s="5"/>
      <c r="S1700" s="5"/>
      <c r="T1700" s="5"/>
      <c r="U1700" s="5"/>
      <c r="V1700" s="5"/>
      <c r="W1700" s="5"/>
      <c r="X1700" s="5"/>
      <c r="Y1700" s="5"/>
      <c r="Z1700" s="5"/>
      <c r="AA1700" s="5"/>
      <c r="AB1700" s="5"/>
    </row>
    <row r="1701" spans="1:28" ht="13.2">
      <c r="A1701" s="5"/>
      <c r="B1701" s="5"/>
      <c r="C1701" s="5"/>
      <c r="D1701" s="5"/>
      <c r="E1701" s="5"/>
      <c r="F1701" s="5"/>
      <c r="G1701" s="5"/>
      <c r="H1701" s="5"/>
      <c r="I1701" s="5"/>
      <c r="J1701" s="5"/>
      <c r="K1701" s="5"/>
      <c r="L1701" s="5"/>
      <c r="M1701" s="5"/>
      <c r="N1701" s="5"/>
      <c r="O1701" s="5"/>
      <c r="P1701" s="5"/>
      <c r="Q1701" s="5"/>
      <c r="R1701" s="5"/>
      <c r="S1701" s="5"/>
      <c r="T1701" s="5"/>
      <c r="U1701" s="5"/>
      <c r="V1701" s="5"/>
      <c r="W1701" s="5"/>
      <c r="X1701" s="5"/>
      <c r="Y1701" s="5"/>
      <c r="Z1701" s="5"/>
      <c r="AA1701" s="5"/>
      <c r="AB1701" s="5"/>
    </row>
    <row r="1702" spans="1:28" ht="13.2">
      <c r="A1702" s="5"/>
      <c r="B1702" s="5"/>
      <c r="C1702" s="5"/>
      <c r="D1702" s="5"/>
      <c r="E1702" s="5"/>
      <c r="F1702" s="5"/>
      <c r="G1702" s="5"/>
      <c r="H1702" s="5"/>
      <c r="I1702" s="5"/>
      <c r="J1702" s="5"/>
      <c r="K1702" s="5"/>
      <c r="L1702" s="5"/>
      <c r="M1702" s="5"/>
      <c r="N1702" s="5"/>
      <c r="O1702" s="5"/>
      <c r="P1702" s="5"/>
      <c r="Q1702" s="5"/>
      <c r="R1702" s="5"/>
      <c r="S1702" s="5"/>
      <c r="T1702" s="5"/>
      <c r="U1702" s="5"/>
      <c r="V1702" s="5"/>
      <c r="W1702" s="5"/>
      <c r="X1702" s="5"/>
      <c r="Y1702" s="5"/>
      <c r="Z1702" s="5"/>
      <c r="AA1702" s="5"/>
      <c r="AB1702" s="5"/>
    </row>
    <row r="1703" spans="1:28" ht="13.2">
      <c r="A1703" s="5"/>
      <c r="B1703" s="5"/>
      <c r="C1703" s="5"/>
      <c r="D1703" s="5"/>
      <c r="E1703" s="5"/>
      <c r="F1703" s="5"/>
      <c r="G1703" s="5"/>
      <c r="H1703" s="5"/>
      <c r="I1703" s="5"/>
      <c r="J1703" s="5"/>
      <c r="K1703" s="5"/>
      <c r="L1703" s="5"/>
      <c r="M1703" s="5"/>
      <c r="N1703" s="5"/>
      <c r="O1703" s="5"/>
      <c r="P1703" s="5"/>
      <c r="Q1703" s="5"/>
      <c r="R1703" s="5"/>
      <c r="S1703" s="5"/>
      <c r="T1703" s="5"/>
      <c r="U1703" s="5"/>
      <c r="V1703" s="5"/>
      <c r="W1703" s="5"/>
      <c r="X1703" s="5"/>
      <c r="Y1703" s="5"/>
      <c r="Z1703" s="5"/>
      <c r="AA1703" s="5"/>
      <c r="AB1703" s="5"/>
    </row>
    <row r="1704" spans="1:28" ht="13.2">
      <c r="A1704" s="5"/>
      <c r="B1704" s="5"/>
      <c r="C1704" s="5"/>
      <c r="D1704" s="5"/>
      <c r="E1704" s="5"/>
      <c r="F1704" s="5"/>
      <c r="G1704" s="5"/>
      <c r="H1704" s="5"/>
      <c r="I1704" s="5"/>
      <c r="J1704" s="5"/>
      <c r="K1704" s="5"/>
      <c r="L1704" s="5"/>
      <c r="M1704" s="5"/>
      <c r="N1704" s="5"/>
      <c r="O1704" s="5"/>
      <c r="P1704" s="5"/>
      <c r="Q1704" s="5"/>
      <c r="R1704" s="5"/>
      <c r="S1704" s="5"/>
      <c r="T1704" s="5"/>
      <c r="U1704" s="5"/>
      <c r="V1704" s="5"/>
      <c r="W1704" s="5"/>
      <c r="X1704" s="5"/>
      <c r="Y1704" s="5"/>
      <c r="Z1704" s="5"/>
      <c r="AA1704" s="5"/>
      <c r="AB1704" s="5"/>
    </row>
    <row r="1705" spans="1:28" ht="13.2">
      <c r="A1705" s="5"/>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row>
    <row r="1706" spans="1:28" ht="13.2">
      <c r="A1706" s="5"/>
      <c r="B1706" s="5"/>
      <c r="C1706" s="5"/>
      <c r="D1706" s="5"/>
      <c r="E1706" s="5"/>
      <c r="F1706" s="5"/>
      <c r="G1706" s="5"/>
      <c r="H1706" s="5"/>
      <c r="I1706" s="5"/>
      <c r="J1706" s="5"/>
      <c r="K1706" s="5"/>
      <c r="L1706" s="5"/>
      <c r="M1706" s="5"/>
      <c r="N1706" s="5"/>
      <c r="O1706" s="5"/>
      <c r="P1706" s="5"/>
      <c r="Q1706" s="5"/>
      <c r="R1706" s="5"/>
      <c r="S1706" s="5"/>
      <c r="T1706" s="5"/>
      <c r="U1706" s="5"/>
      <c r="V1706" s="5"/>
      <c r="W1706" s="5"/>
      <c r="X1706" s="5"/>
      <c r="Y1706" s="5"/>
      <c r="Z1706" s="5"/>
      <c r="AA1706" s="5"/>
      <c r="AB1706" s="5"/>
    </row>
    <row r="1707" spans="1:28" ht="13.2">
      <c r="A1707" s="5"/>
      <c r="B1707" s="5"/>
      <c r="C1707" s="5"/>
      <c r="D1707" s="5"/>
      <c r="E1707" s="5"/>
      <c r="F1707" s="5"/>
      <c r="G1707" s="5"/>
      <c r="H1707" s="5"/>
      <c r="I1707" s="5"/>
      <c r="J1707" s="5"/>
      <c r="K1707" s="5"/>
      <c r="L1707" s="5"/>
      <c r="M1707" s="5"/>
      <c r="N1707" s="5"/>
      <c r="O1707" s="5"/>
      <c r="P1707" s="5"/>
      <c r="Q1707" s="5"/>
      <c r="R1707" s="5"/>
      <c r="S1707" s="5"/>
      <c r="T1707" s="5"/>
      <c r="U1707" s="5"/>
      <c r="V1707" s="5"/>
      <c r="W1707" s="5"/>
      <c r="X1707" s="5"/>
      <c r="Y1707" s="5"/>
      <c r="Z1707" s="5"/>
      <c r="AA1707" s="5"/>
      <c r="AB1707" s="5"/>
    </row>
    <row r="1708" spans="1:28" ht="13.2">
      <c r="A1708" s="5"/>
      <c r="B1708" s="5"/>
      <c r="C1708" s="5"/>
      <c r="D1708" s="5"/>
      <c r="E1708" s="5"/>
      <c r="F1708" s="5"/>
      <c r="G1708" s="5"/>
      <c r="H1708" s="5"/>
      <c r="I1708" s="5"/>
      <c r="J1708" s="5"/>
      <c r="K1708" s="5"/>
      <c r="L1708" s="5"/>
      <c r="M1708" s="5"/>
      <c r="N1708" s="5"/>
      <c r="O1708" s="5"/>
      <c r="P1708" s="5"/>
      <c r="Q1708" s="5"/>
      <c r="R1708" s="5"/>
      <c r="S1708" s="5"/>
      <c r="T1708" s="5"/>
      <c r="U1708" s="5"/>
      <c r="V1708" s="5"/>
      <c r="W1708" s="5"/>
      <c r="X1708" s="5"/>
      <c r="Y1708" s="5"/>
      <c r="Z1708" s="5"/>
      <c r="AA1708" s="5"/>
      <c r="AB1708" s="5"/>
    </row>
    <row r="1709" spans="1:28" ht="13.2">
      <c r="A1709" s="5"/>
      <c r="B1709" s="5"/>
      <c r="C1709" s="5"/>
      <c r="D1709" s="5"/>
      <c r="E1709" s="5"/>
      <c r="F1709" s="5"/>
      <c r="G1709" s="5"/>
      <c r="H1709" s="5"/>
      <c r="I1709" s="5"/>
      <c r="J1709" s="5"/>
      <c r="K1709" s="5"/>
      <c r="L1709" s="5"/>
      <c r="M1709" s="5"/>
      <c r="N1709" s="5"/>
      <c r="O1709" s="5"/>
      <c r="P1709" s="5"/>
      <c r="Q1709" s="5"/>
      <c r="R1709" s="5"/>
      <c r="S1709" s="5"/>
      <c r="T1709" s="5"/>
      <c r="U1709" s="5"/>
      <c r="V1709" s="5"/>
      <c r="W1709" s="5"/>
      <c r="X1709" s="5"/>
      <c r="Y1709" s="5"/>
      <c r="Z1709" s="5"/>
      <c r="AA1709" s="5"/>
      <c r="AB1709" s="5"/>
    </row>
    <row r="1710" spans="1:28" ht="13.2">
      <c r="A1710" s="5"/>
      <c r="B1710" s="5"/>
      <c r="C1710" s="5"/>
      <c r="D1710" s="5"/>
      <c r="E1710" s="5"/>
      <c r="F1710" s="5"/>
      <c r="G1710" s="5"/>
      <c r="H1710" s="5"/>
      <c r="I1710" s="5"/>
      <c r="J1710" s="5"/>
      <c r="K1710" s="5"/>
      <c r="L1710" s="5"/>
      <c r="M1710" s="5"/>
      <c r="N1710" s="5"/>
      <c r="O1710" s="5"/>
      <c r="P1710" s="5"/>
      <c r="Q1710" s="5"/>
      <c r="R1710" s="5"/>
      <c r="S1710" s="5"/>
      <c r="T1710" s="5"/>
      <c r="U1710" s="5"/>
      <c r="V1710" s="5"/>
      <c r="W1710" s="5"/>
      <c r="X1710" s="5"/>
      <c r="Y1710" s="5"/>
      <c r="Z1710" s="5"/>
      <c r="AA1710" s="5"/>
      <c r="AB1710" s="5"/>
    </row>
    <row r="1711" spans="1:28" ht="13.2">
      <c r="A1711" s="5"/>
      <c r="B1711" s="5"/>
      <c r="C1711" s="5"/>
      <c r="D1711" s="5"/>
      <c r="E1711" s="5"/>
      <c r="F1711" s="5"/>
      <c r="G1711" s="5"/>
      <c r="H1711" s="5"/>
      <c r="I1711" s="5"/>
      <c r="J1711" s="5"/>
      <c r="K1711" s="5"/>
      <c r="L1711" s="5"/>
      <c r="M1711" s="5"/>
      <c r="N1711" s="5"/>
      <c r="O1711" s="5"/>
      <c r="P1711" s="5"/>
      <c r="Q1711" s="5"/>
      <c r="R1711" s="5"/>
      <c r="S1711" s="5"/>
      <c r="T1711" s="5"/>
      <c r="U1711" s="5"/>
      <c r="V1711" s="5"/>
      <c r="W1711" s="5"/>
      <c r="X1711" s="5"/>
      <c r="Y1711" s="5"/>
      <c r="Z1711" s="5"/>
      <c r="AA1711" s="5"/>
      <c r="AB1711" s="5"/>
    </row>
    <row r="1712" spans="1:28" ht="13.2">
      <c r="A1712" s="5"/>
      <c r="B1712" s="5"/>
      <c r="C1712" s="5"/>
      <c r="D1712" s="5"/>
      <c r="E1712" s="5"/>
      <c r="F1712" s="5"/>
      <c r="G1712" s="5"/>
      <c r="H1712" s="5"/>
      <c r="I1712" s="5"/>
      <c r="J1712" s="5"/>
      <c r="K1712" s="5"/>
      <c r="L1712" s="5"/>
      <c r="M1712" s="5"/>
      <c r="N1712" s="5"/>
      <c r="O1712" s="5"/>
      <c r="P1712" s="5"/>
      <c r="Q1712" s="5"/>
      <c r="R1712" s="5"/>
      <c r="S1712" s="5"/>
      <c r="T1712" s="5"/>
      <c r="U1712" s="5"/>
      <c r="V1712" s="5"/>
      <c r="W1712" s="5"/>
      <c r="X1712" s="5"/>
      <c r="Y1712" s="5"/>
      <c r="Z1712" s="5"/>
      <c r="AA1712" s="5"/>
      <c r="AB1712" s="5"/>
    </row>
    <row r="1713" spans="1:28" ht="13.2">
      <c r="A1713" s="5"/>
      <c r="B1713" s="5"/>
      <c r="C1713" s="5"/>
      <c r="D1713" s="5"/>
      <c r="E1713" s="5"/>
      <c r="F1713" s="5"/>
      <c r="G1713" s="5"/>
      <c r="H1713" s="5"/>
      <c r="I1713" s="5"/>
      <c r="J1713" s="5"/>
      <c r="K1713" s="5"/>
      <c r="L1713" s="5"/>
      <c r="M1713" s="5"/>
      <c r="N1713" s="5"/>
      <c r="O1713" s="5"/>
      <c r="P1713" s="5"/>
      <c r="Q1713" s="5"/>
      <c r="R1713" s="5"/>
      <c r="S1713" s="5"/>
      <c r="T1713" s="5"/>
      <c r="U1713" s="5"/>
      <c r="V1713" s="5"/>
      <c r="W1713" s="5"/>
      <c r="X1713" s="5"/>
      <c r="Y1713" s="5"/>
      <c r="Z1713" s="5"/>
      <c r="AA1713" s="5"/>
      <c r="AB1713" s="5"/>
    </row>
    <row r="1714" spans="1:28" ht="13.2">
      <c r="A1714" s="5"/>
      <c r="B1714" s="5"/>
      <c r="C1714" s="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row>
    <row r="1715" spans="1:28" ht="13.2">
      <c r="A1715" s="5"/>
      <c r="B1715" s="5"/>
      <c r="C1715" s="5"/>
      <c r="D1715" s="5"/>
      <c r="E1715" s="5"/>
      <c r="F1715" s="5"/>
      <c r="G1715" s="5"/>
      <c r="H1715" s="5"/>
      <c r="I1715" s="5"/>
      <c r="J1715" s="5"/>
      <c r="K1715" s="5"/>
      <c r="L1715" s="5"/>
      <c r="M1715" s="5"/>
      <c r="N1715" s="5"/>
      <c r="O1715" s="5"/>
      <c r="P1715" s="5"/>
      <c r="Q1715" s="5"/>
      <c r="R1715" s="5"/>
      <c r="S1715" s="5"/>
      <c r="T1715" s="5"/>
      <c r="U1715" s="5"/>
      <c r="V1715" s="5"/>
      <c r="W1715" s="5"/>
      <c r="X1715" s="5"/>
      <c r="Y1715" s="5"/>
      <c r="Z1715" s="5"/>
      <c r="AA1715" s="5"/>
      <c r="AB1715" s="5"/>
    </row>
    <row r="1716" spans="1:28" ht="13.2">
      <c r="A1716" s="5"/>
      <c r="B1716" s="5"/>
      <c r="C1716" s="5"/>
      <c r="D1716" s="5"/>
      <c r="E1716" s="5"/>
      <c r="F1716" s="5"/>
      <c r="G1716" s="5"/>
      <c r="H1716" s="5"/>
      <c r="I1716" s="5"/>
      <c r="J1716" s="5"/>
      <c r="K1716" s="5"/>
      <c r="L1716" s="5"/>
      <c r="M1716" s="5"/>
      <c r="N1716" s="5"/>
      <c r="O1716" s="5"/>
      <c r="P1716" s="5"/>
      <c r="Q1716" s="5"/>
      <c r="R1716" s="5"/>
      <c r="S1716" s="5"/>
      <c r="T1716" s="5"/>
      <c r="U1716" s="5"/>
      <c r="V1716" s="5"/>
      <c r="W1716" s="5"/>
      <c r="X1716" s="5"/>
      <c r="Y1716" s="5"/>
      <c r="Z1716" s="5"/>
      <c r="AA1716" s="5"/>
      <c r="AB1716" s="5"/>
    </row>
    <row r="1717" spans="1:28" ht="13.2">
      <c r="A1717" s="5"/>
      <c r="B1717" s="5"/>
      <c r="C1717" s="5"/>
      <c r="D1717" s="5"/>
      <c r="E1717" s="5"/>
      <c r="F1717" s="5"/>
      <c r="G1717" s="5"/>
      <c r="H1717" s="5"/>
      <c r="I1717" s="5"/>
      <c r="J1717" s="5"/>
      <c r="K1717" s="5"/>
      <c r="L1717" s="5"/>
      <c r="M1717" s="5"/>
      <c r="N1717" s="5"/>
      <c r="O1717" s="5"/>
      <c r="P1717" s="5"/>
      <c r="Q1717" s="5"/>
      <c r="R1717" s="5"/>
      <c r="S1717" s="5"/>
      <c r="T1717" s="5"/>
      <c r="U1717" s="5"/>
      <c r="V1717" s="5"/>
      <c r="W1717" s="5"/>
      <c r="X1717" s="5"/>
      <c r="Y1717" s="5"/>
      <c r="Z1717" s="5"/>
      <c r="AA1717" s="5"/>
      <c r="AB1717" s="5"/>
    </row>
    <row r="1718" spans="1:28" ht="13.2">
      <c r="A1718" s="5"/>
      <c r="B1718" s="5"/>
      <c r="C1718" s="5"/>
      <c r="D1718" s="5"/>
      <c r="E1718" s="5"/>
      <c r="F1718" s="5"/>
      <c r="G1718" s="5"/>
      <c r="H1718" s="5"/>
      <c r="I1718" s="5"/>
      <c r="J1718" s="5"/>
      <c r="K1718" s="5"/>
      <c r="L1718" s="5"/>
      <c r="M1718" s="5"/>
      <c r="N1718" s="5"/>
      <c r="O1718" s="5"/>
      <c r="P1718" s="5"/>
      <c r="Q1718" s="5"/>
      <c r="R1718" s="5"/>
      <c r="S1718" s="5"/>
      <c r="T1718" s="5"/>
      <c r="U1718" s="5"/>
      <c r="V1718" s="5"/>
      <c r="W1718" s="5"/>
      <c r="X1718" s="5"/>
      <c r="Y1718" s="5"/>
      <c r="Z1718" s="5"/>
      <c r="AA1718" s="5"/>
      <c r="AB1718" s="5"/>
    </row>
    <row r="1719" spans="1:28" ht="13.2">
      <c r="A1719" s="5"/>
      <c r="B1719" s="5"/>
      <c r="C1719" s="5"/>
      <c r="D1719" s="5"/>
      <c r="E1719" s="5"/>
      <c r="F1719" s="5"/>
      <c r="G1719" s="5"/>
      <c r="H1719" s="5"/>
      <c r="I1719" s="5"/>
      <c r="J1719" s="5"/>
      <c r="K1719" s="5"/>
      <c r="L1719" s="5"/>
      <c r="M1719" s="5"/>
      <c r="N1719" s="5"/>
      <c r="O1719" s="5"/>
      <c r="P1719" s="5"/>
      <c r="Q1719" s="5"/>
      <c r="R1719" s="5"/>
      <c r="S1719" s="5"/>
      <c r="T1719" s="5"/>
      <c r="U1719" s="5"/>
      <c r="V1719" s="5"/>
      <c r="W1719" s="5"/>
      <c r="X1719" s="5"/>
      <c r="Y1719" s="5"/>
      <c r="Z1719" s="5"/>
      <c r="AA1719" s="5"/>
      <c r="AB1719" s="5"/>
    </row>
    <row r="1720" spans="1:28" ht="13.2">
      <c r="A1720" s="5"/>
      <c r="B1720" s="5"/>
      <c r="C1720" s="5"/>
      <c r="D1720" s="5"/>
      <c r="E1720" s="5"/>
      <c r="F1720" s="5"/>
      <c r="G1720" s="5"/>
      <c r="H1720" s="5"/>
      <c r="I1720" s="5"/>
      <c r="J1720" s="5"/>
      <c r="K1720" s="5"/>
      <c r="L1720" s="5"/>
      <c r="M1720" s="5"/>
      <c r="N1720" s="5"/>
      <c r="O1720" s="5"/>
      <c r="P1720" s="5"/>
      <c r="Q1720" s="5"/>
      <c r="R1720" s="5"/>
      <c r="S1720" s="5"/>
      <c r="T1720" s="5"/>
      <c r="U1720" s="5"/>
      <c r="V1720" s="5"/>
      <c r="W1720" s="5"/>
      <c r="X1720" s="5"/>
      <c r="Y1720" s="5"/>
      <c r="Z1720" s="5"/>
      <c r="AA1720" s="5"/>
      <c r="AB1720" s="5"/>
    </row>
    <row r="1721" spans="1:28" ht="13.2">
      <c r="A1721" s="5"/>
      <c r="B1721" s="5"/>
      <c r="C1721" s="5"/>
      <c r="D1721" s="5"/>
      <c r="E1721" s="5"/>
      <c r="F1721" s="5"/>
      <c r="G1721" s="5"/>
      <c r="H1721" s="5"/>
      <c r="I1721" s="5"/>
      <c r="J1721" s="5"/>
      <c r="K1721" s="5"/>
      <c r="L1721" s="5"/>
      <c r="M1721" s="5"/>
      <c r="N1721" s="5"/>
      <c r="O1721" s="5"/>
      <c r="P1721" s="5"/>
      <c r="Q1721" s="5"/>
      <c r="R1721" s="5"/>
      <c r="S1721" s="5"/>
      <c r="T1721" s="5"/>
      <c r="U1721" s="5"/>
      <c r="V1721" s="5"/>
      <c r="W1721" s="5"/>
      <c r="X1721" s="5"/>
      <c r="Y1721" s="5"/>
      <c r="Z1721" s="5"/>
      <c r="AA1721" s="5"/>
      <c r="AB1721" s="5"/>
    </row>
    <row r="1722" spans="1:28" ht="13.2">
      <c r="A1722" s="5"/>
      <c r="B1722" s="5"/>
      <c r="C1722" s="5"/>
      <c r="D1722" s="5"/>
      <c r="E1722" s="5"/>
      <c r="F1722" s="5"/>
      <c r="G1722" s="5"/>
      <c r="H1722" s="5"/>
      <c r="I1722" s="5"/>
      <c r="J1722" s="5"/>
      <c r="K1722" s="5"/>
      <c r="L1722" s="5"/>
      <c r="M1722" s="5"/>
      <c r="N1722" s="5"/>
      <c r="O1722" s="5"/>
      <c r="P1722" s="5"/>
      <c r="Q1722" s="5"/>
      <c r="R1722" s="5"/>
      <c r="S1722" s="5"/>
      <c r="T1722" s="5"/>
      <c r="U1722" s="5"/>
      <c r="V1722" s="5"/>
      <c r="W1722" s="5"/>
      <c r="X1722" s="5"/>
      <c r="Y1722" s="5"/>
      <c r="Z1722" s="5"/>
      <c r="AA1722" s="5"/>
      <c r="AB1722" s="5"/>
    </row>
    <row r="1723" spans="1:28" ht="13.2">
      <c r="A1723" s="5"/>
      <c r="B1723" s="5"/>
      <c r="C1723" s="5"/>
      <c r="D1723" s="5"/>
      <c r="E1723" s="5"/>
      <c r="F1723" s="5"/>
      <c r="G1723" s="5"/>
      <c r="H1723" s="5"/>
      <c r="I1723" s="5"/>
      <c r="J1723" s="5"/>
      <c r="K1723" s="5"/>
      <c r="L1723" s="5"/>
      <c r="M1723" s="5"/>
      <c r="N1723" s="5"/>
      <c r="O1723" s="5"/>
      <c r="P1723" s="5"/>
      <c r="Q1723" s="5"/>
      <c r="R1723" s="5"/>
      <c r="S1723" s="5"/>
      <c r="T1723" s="5"/>
      <c r="U1723" s="5"/>
      <c r="V1723" s="5"/>
      <c r="W1723" s="5"/>
      <c r="X1723" s="5"/>
      <c r="Y1723" s="5"/>
      <c r="Z1723" s="5"/>
      <c r="AA1723" s="5"/>
      <c r="AB1723" s="5"/>
    </row>
    <row r="1724" spans="1:28" ht="13.2">
      <c r="A1724" s="5"/>
      <c r="B1724" s="5"/>
      <c r="C1724" s="5"/>
      <c r="D1724" s="5"/>
      <c r="E1724" s="5"/>
      <c r="F1724" s="5"/>
      <c r="G1724" s="5"/>
      <c r="H1724" s="5"/>
      <c r="I1724" s="5"/>
      <c r="J1724" s="5"/>
      <c r="K1724" s="5"/>
      <c r="L1724" s="5"/>
      <c r="M1724" s="5"/>
      <c r="N1724" s="5"/>
      <c r="O1724" s="5"/>
      <c r="P1724" s="5"/>
      <c r="Q1724" s="5"/>
      <c r="R1724" s="5"/>
      <c r="S1724" s="5"/>
      <c r="T1724" s="5"/>
      <c r="U1724" s="5"/>
      <c r="V1724" s="5"/>
      <c r="W1724" s="5"/>
      <c r="X1724" s="5"/>
      <c r="Y1724" s="5"/>
      <c r="Z1724" s="5"/>
      <c r="AA1724" s="5"/>
      <c r="AB1724" s="5"/>
    </row>
    <row r="1725" spans="1:28" ht="13.2">
      <c r="A1725" s="5"/>
      <c r="B1725" s="5"/>
      <c r="C1725" s="5"/>
      <c r="D1725" s="5"/>
      <c r="E1725" s="5"/>
      <c r="F1725" s="5"/>
      <c r="G1725" s="5"/>
      <c r="H1725" s="5"/>
      <c r="I1725" s="5"/>
      <c r="J1725" s="5"/>
      <c r="K1725" s="5"/>
      <c r="L1725" s="5"/>
      <c r="M1725" s="5"/>
      <c r="N1725" s="5"/>
      <c r="O1725" s="5"/>
      <c r="P1725" s="5"/>
      <c r="Q1725" s="5"/>
      <c r="R1725" s="5"/>
      <c r="S1725" s="5"/>
      <c r="T1725" s="5"/>
      <c r="U1725" s="5"/>
      <c r="V1725" s="5"/>
      <c r="W1725" s="5"/>
      <c r="X1725" s="5"/>
      <c r="Y1725" s="5"/>
      <c r="Z1725" s="5"/>
      <c r="AA1725" s="5"/>
      <c r="AB1725" s="5"/>
    </row>
    <row r="1726" spans="1:28" ht="13.2">
      <c r="A1726" s="5"/>
      <c r="B1726" s="5"/>
      <c r="C1726" s="5"/>
      <c r="D1726" s="5"/>
      <c r="E1726" s="5"/>
      <c r="F1726" s="5"/>
      <c r="G1726" s="5"/>
      <c r="H1726" s="5"/>
      <c r="I1726" s="5"/>
      <c r="J1726" s="5"/>
      <c r="K1726" s="5"/>
      <c r="L1726" s="5"/>
      <c r="M1726" s="5"/>
      <c r="N1726" s="5"/>
      <c r="O1726" s="5"/>
      <c r="P1726" s="5"/>
      <c r="Q1726" s="5"/>
      <c r="R1726" s="5"/>
      <c r="S1726" s="5"/>
      <c r="T1726" s="5"/>
      <c r="U1726" s="5"/>
      <c r="V1726" s="5"/>
      <c r="W1726" s="5"/>
      <c r="X1726" s="5"/>
      <c r="Y1726" s="5"/>
      <c r="Z1726" s="5"/>
      <c r="AA1726" s="5"/>
      <c r="AB1726" s="5"/>
    </row>
    <row r="1727" spans="1:28" ht="13.2">
      <c r="A1727" s="5"/>
      <c r="B1727" s="5"/>
      <c r="C1727" s="5"/>
      <c r="D1727" s="5"/>
      <c r="E1727" s="5"/>
      <c r="F1727" s="5"/>
      <c r="G1727" s="5"/>
      <c r="H1727" s="5"/>
      <c r="I1727" s="5"/>
      <c r="J1727" s="5"/>
      <c r="K1727" s="5"/>
      <c r="L1727" s="5"/>
      <c r="M1727" s="5"/>
      <c r="N1727" s="5"/>
      <c r="O1727" s="5"/>
      <c r="P1727" s="5"/>
      <c r="Q1727" s="5"/>
      <c r="R1727" s="5"/>
      <c r="S1727" s="5"/>
      <c r="T1727" s="5"/>
      <c r="U1727" s="5"/>
      <c r="V1727" s="5"/>
      <c r="W1727" s="5"/>
      <c r="X1727" s="5"/>
      <c r="Y1727" s="5"/>
      <c r="Z1727" s="5"/>
      <c r="AA1727" s="5"/>
      <c r="AB1727" s="5"/>
    </row>
    <row r="1728" spans="1:28" ht="13.2">
      <c r="A1728" s="5"/>
      <c r="B1728" s="5"/>
      <c r="C1728" s="5"/>
      <c r="D1728" s="5"/>
      <c r="E1728" s="5"/>
      <c r="F1728" s="5"/>
      <c r="G1728" s="5"/>
      <c r="H1728" s="5"/>
      <c r="I1728" s="5"/>
      <c r="J1728" s="5"/>
      <c r="K1728" s="5"/>
      <c r="L1728" s="5"/>
      <c r="M1728" s="5"/>
      <c r="N1728" s="5"/>
      <c r="O1728" s="5"/>
      <c r="P1728" s="5"/>
      <c r="Q1728" s="5"/>
      <c r="R1728" s="5"/>
      <c r="S1728" s="5"/>
      <c r="T1728" s="5"/>
      <c r="U1728" s="5"/>
      <c r="V1728" s="5"/>
      <c r="W1728" s="5"/>
      <c r="X1728" s="5"/>
      <c r="Y1728" s="5"/>
      <c r="Z1728" s="5"/>
      <c r="AA1728" s="5"/>
      <c r="AB1728" s="5"/>
    </row>
    <row r="1729" spans="1:28" ht="13.2">
      <c r="A1729" s="5"/>
      <c r="B1729" s="5"/>
      <c r="C1729" s="5"/>
      <c r="D1729" s="5"/>
      <c r="E1729" s="5"/>
      <c r="F1729" s="5"/>
      <c r="G1729" s="5"/>
      <c r="H1729" s="5"/>
      <c r="I1729" s="5"/>
      <c r="J1729" s="5"/>
      <c r="K1729" s="5"/>
      <c r="L1729" s="5"/>
      <c r="M1729" s="5"/>
      <c r="N1729" s="5"/>
      <c r="O1729" s="5"/>
      <c r="P1729" s="5"/>
      <c r="Q1729" s="5"/>
      <c r="R1729" s="5"/>
      <c r="S1729" s="5"/>
      <c r="T1729" s="5"/>
      <c r="U1729" s="5"/>
      <c r="V1729" s="5"/>
      <c r="W1729" s="5"/>
      <c r="X1729" s="5"/>
      <c r="Y1729" s="5"/>
      <c r="Z1729" s="5"/>
      <c r="AA1729" s="5"/>
      <c r="AB1729" s="5"/>
    </row>
    <row r="1730" spans="1:28" ht="13.2">
      <c r="A1730" s="5"/>
      <c r="B1730" s="5"/>
      <c r="C1730" s="5"/>
      <c r="D1730" s="5"/>
      <c r="E1730" s="5"/>
      <c r="F1730" s="5"/>
      <c r="G1730" s="5"/>
      <c r="H1730" s="5"/>
      <c r="I1730" s="5"/>
      <c r="J1730" s="5"/>
      <c r="K1730" s="5"/>
      <c r="L1730" s="5"/>
      <c r="M1730" s="5"/>
      <c r="N1730" s="5"/>
      <c r="O1730" s="5"/>
      <c r="P1730" s="5"/>
      <c r="Q1730" s="5"/>
      <c r="R1730" s="5"/>
      <c r="S1730" s="5"/>
      <c r="T1730" s="5"/>
      <c r="U1730" s="5"/>
      <c r="V1730" s="5"/>
      <c r="W1730" s="5"/>
      <c r="X1730" s="5"/>
      <c r="Y1730" s="5"/>
      <c r="Z1730" s="5"/>
      <c r="AA1730" s="5"/>
      <c r="AB1730" s="5"/>
    </row>
    <row r="1731" spans="1:28" ht="13.2">
      <c r="A1731" s="5"/>
      <c r="B1731" s="5"/>
      <c r="C1731" s="5"/>
      <c r="D1731" s="5"/>
      <c r="E1731" s="5"/>
      <c r="F1731" s="5"/>
      <c r="G1731" s="5"/>
      <c r="H1731" s="5"/>
      <c r="I1731" s="5"/>
      <c r="J1731" s="5"/>
      <c r="K1731" s="5"/>
      <c r="L1731" s="5"/>
      <c r="M1731" s="5"/>
      <c r="N1731" s="5"/>
      <c r="O1731" s="5"/>
      <c r="P1731" s="5"/>
      <c r="Q1731" s="5"/>
      <c r="R1731" s="5"/>
      <c r="S1731" s="5"/>
      <c r="T1731" s="5"/>
      <c r="U1731" s="5"/>
      <c r="V1731" s="5"/>
      <c r="W1731" s="5"/>
      <c r="X1731" s="5"/>
      <c r="Y1731" s="5"/>
      <c r="Z1731" s="5"/>
      <c r="AA1731" s="5"/>
      <c r="AB1731" s="5"/>
    </row>
    <row r="1732" spans="1:28" ht="13.2">
      <c r="A1732" s="5"/>
      <c r="B1732" s="5"/>
      <c r="C1732" s="5"/>
      <c r="D1732" s="5"/>
      <c r="E1732" s="5"/>
      <c r="F1732" s="5"/>
      <c r="G1732" s="5"/>
      <c r="H1732" s="5"/>
      <c r="I1732" s="5"/>
      <c r="J1732" s="5"/>
      <c r="K1732" s="5"/>
      <c r="L1732" s="5"/>
      <c r="M1732" s="5"/>
      <c r="N1732" s="5"/>
      <c r="O1732" s="5"/>
      <c r="P1732" s="5"/>
      <c r="Q1732" s="5"/>
      <c r="R1732" s="5"/>
      <c r="S1732" s="5"/>
      <c r="T1732" s="5"/>
      <c r="U1732" s="5"/>
      <c r="V1732" s="5"/>
      <c r="W1732" s="5"/>
      <c r="X1732" s="5"/>
      <c r="Y1732" s="5"/>
      <c r="Z1732" s="5"/>
      <c r="AA1732" s="5"/>
      <c r="AB1732" s="5"/>
    </row>
    <row r="1733" spans="1:28" ht="13.2">
      <c r="A1733" s="5"/>
      <c r="B1733" s="5"/>
      <c r="C1733" s="5"/>
      <c r="D1733" s="5"/>
      <c r="E1733" s="5"/>
      <c r="F1733" s="5"/>
      <c r="G1733" s="5"/>
      <c r="H1733" s="5"/>
      <c r="I1733" s="5"/>
      <c r="J1733" s="5"/>
      <c r="K1733" s="5"/>
      <c r="L1733" s="5"/>
      <c r="M1733" s="5"/>
      <c r="N1733" s="5"/>
      <c r="O1733" s="5"/>
      <c r="P1733" s="5"/>
      <c r="Q1733" s="5"/>
      <c r="R1733" s="5"/>
      <c r="S1733" s="5"/>
      <c r="T1733" s="5"/>
      <c r="U1733" s="5"/>
      <c r="V1733" s="5"/>
      <c r="W1733" s="5"/>
      <c r="X1733" s="5"/>
      <c r="Y1733" s="5"/>
      <c r="Z1733" s="5"/>
      <c r="AA1733" s="5"/>
      <c r="AB1733" s="5"/>
    </row>
    <row r="1734" spans="1:28" ht="13.2">
      <c r="A1734" s="5"/>
      <c r="B1734" s="5"/>
      <c r="C1734" s="5"/>
      <c r="D1734" s="5"/>
      <c r="E1734" s="5"/>
      <c r="F1734" s="5"/>
      <c r="G1734" s="5"/>
      <c r="H1734" s="5"/>
      <c r="I1734" s="5"/>
      <c r="J1734" s="5"/>
      <c r="K1734" s="5"/>
      <c r="L1734" s="5"/>
      <c r="M1734" s="5"/>
      <c r="N1734" s="5"/>
      <c r="O1734" s="5"/>
      <c r="P1734" s="5"/>
      <c r="Q1734" s="5"/>
      <c r="R1734" s="5"/>
      <c r="S1734" s="5"/>
      <c r="T1734" s="5"/>
      <c r="U1734" s="5"/>
      <c r="V1734" s="5"/>
      <c r="W1734" s="5"/>
      <c r="X1734" s="5"/>
      <c r="Y1734" s="5"/>
      <c r="Z1734" s="5"/>
      <c r="AA1734" s="5"/>
      <c r="AB1734" s="5"/>
    </row>
    <row r="1735" spans="1:28" ht="13.2">
      <c r="A1735" s="5"/>
      <c r="B1735" s="5"/>
      <c r="C1735" s="5"/>
      <c r="D1735" s="5"/>
      <c r="E1735" s="5"/>
      <c r="F1735" s="5"/>
      <c r="G1735" s="5"/>
      <c r="H1735" s="5"/>
      <c r="I1735" s="5"/>
      <c r="J1735" s="5"/>
      <c r="K1735" s="5"/>
      <c r="L1735" s="5"/>
      <c r="M1735" s="5"/>
      <c r="N1735" s="5"/>
      <c r="O1735" s="5"/>
      <c r="P1735" s="5"/>
      <c r="Q1735" s="5"/>
      <c r="R1735" s="5"/>
      <c r="S1735" s="5"/>
      <c r="T1735" s="5"/>
      <c r="U1735" s="5"/>
      <c r="V1735" s="5"/>
      <c r="W1735" s="5"/>
      <c r="X1735" s="5"/>
      <c r="Y1735" s="5"/>
      <c r="Z1735" s="5"/>
      <c r="AA1735" s="5"/>
      <c r="AB1735" s="5"/>
    </row>
    <row r="1736" spans="1:28" ht="13.2">
      <c r="A1736" s="5"/>
      <c r="B1736" s="5"/>
      <c r="C1736" s="5"/>
      <c r="D1736" s="5"/>
      <c r="E1736" s="5"/>
      <c r="F1736" s="5"/>
      <c r="G1736" s="5"/>
      <c r="H1736" s="5"/>
      <c r="I1736" s="5"/>
      <c r="J1736" s="5"/>
      <c r="K1736" s="5"/>
      <c r="L1736" s="5"/>
      <c r="M1736" s="5"/>
      <c r="N1736" s="5"/>
      <c r="O1736" s="5"/>
      <c r="P1736" s="5"/>
      <c r="Q1736" s="5"/>
      <c r="R1736" s="5"/>
      <c r="S1736" s="5"/>
      <c r="T1736" s="5"/>
      <c r="U1736" s="5"/>
      <c r="V1736" s="5"/>
      <c r="W1736" s="5"/>
      <c r="X1736" s="5"/>
      <c r="Y1736" s="5"/>
      <c r="Z1736" s="5"/>
      <c r="AA1736" s="5"/>
      <c r="AB1736" s="5"/>
    </row>
    <row r="1737" spans="1:28" ht="13.2">
      <c r="A1737" s="5"/>
      <c r="B1737" s="5"/>
      <c r="C1737" s="5"/>
      <c r="D1737" s="5"/>
      <c r="E1737" s="5"/>
      <c r="F1737" s="5"/>
      <c r="G1737" s="5"/>
      <c r="H1737" s="5"/>
      <c r="I1737" s="5"/>
      <c r="J1737" s="5"/>
      <c r="K1737" s="5"/>
      <c r="L1737" s="5"/>
      <c r="M1737" s="5"/>
      <c r="N1737" s="5"/>
      <c r="O1737" s="5"/>
      <c r="P1737" s="5"/>
      <c r="Q1737" s="5"/>
      <c r="R1737" s="5"/>
      <c r="S1737" s="5"/>
      <c r="T1737" s="5"/>
      <c r="U1737" s="5"/>
      <c r="V1737" s="5"/>
      <c r="W1737" s="5"/>
      <c r="X1737" s="5"/>
      <c r="Y1737" s="5"/>
      <c r="Z1737" s="5"/>
      <c r="AA1737" s="5"/>
      <c r="AB1737" s="5"/>
    </row>
    <row r="1738" spans="1:28" ht="13.2">
      <c r="A1738" s="5"/>
      <c r="B1738" s="5"/>
      <c r="C1738" s="5"/>
      <c r="D1738" s="5"/>
      <c r="E1738" s="5"/>
      <c r="F1738" s="5"/>
      <c r="G1738" s="5"/>
      <c r="H1738" s="5"/>
      <c r="I1738" s="5"/>
      <c r="J1738" s="5"/>
      <c r="K1738" s="5"/>
      <c r="L1738" s="5"/>
      <c r="M1738" s="5"/>
      <c r="N1738" s="5"/>
      <c r="O1738" s="5"/>
      <c r="P1738" s="5"/>
      <c r="Q1738" s="5"/>
      <c r="R1738" s="5"/>
      <c r="S1738" s="5"/>
      <c r="T1738" s="5"/>
      <c r="U1738" s="5"/>
      <c r="V1738" s="5"/>
      <c r="W1738" s="5"/>
      <c r="X1738" s="5"/>
      <c r="Y1738" s="5"/>
      <c r="Z1738" s="5"/>
      <c r="AA1738" s="5"/>
      <c r="AB1738" s="5"/>
    </row>
    <row r="1739" spans="1:28" ht="13.2">
      <c r="A1739" s="5"/>
      <c r="B1739" s="5"/>
      <c r="C1739" s="5"/>
      <c r="D1739" s="5"/>
      <c r="E1739" s="5"/>
      <c r="F1739" s="5"/>
      <c r="G1739" s="5"/>
      <c r="H1739" s="5"/>
      <c r="I1739" s="5"/>
      <c r="J1739" s="5"/>
      <c r="K1739" s="5"/>
      <c r="L1739" s="5"/>
      <c r="M1739" s="5"/>
      <c r="N1739" s="5"/>
      <c r="O1739" s="5"/>
      <c r="P1739" s="5"/>
      <c r="Q1739" s="5"/>
      <c r="R1739" s="5"/>
      <c r="S1739" s="5"/>
      <c r="T1739" s="5"/>
      <c r="U1739" s="5"/>
      <c r="V1739" s="5"/>
      <c r="W1739" s="5"/>
      <c r="X1739" s="5"/>
      <c r="Y1739" s="5"/>
      <c r="Z1739" s="5"/>
      <c r="AA1739" s="5"/>
      <c r="AB1739" s="5"/>
    </row>
    <row r="1740" spans="1:28" ht="13.2">
      <c r="A1740" s="5"/>
      <c r="B1740" s="5"/>
      <c r="C1740" s="5"/>
      <c r="D1740" s="5"/>
      <c r="E1740" s="5"/>
      <c r="F1740" s="5"/>
      <c r="G1740" s="5"/>
      <c r="H1740" s="5"/>
      <c r="I1740" s="5"/>
      <c r="J1740" s="5"/>
      <c r="K1740" s="5"/>
      <c r="L1740" s="5"/>
      <c r="M1740" s="5"/>
      <c r="N1740" s="5"/>
      <c r="O1740" s="5"/>
      <c r="P1740" s="5"/>
      <c r="Q1740" s="5"/>
      <c r="R1740" s="5"/>
      <c r="S1740" s="5"/>
      <c r="T1740" s="5"/>
      <c r="U1740" s="5"/>
      <c r="V1740" s="5"/>
      <c r="W1740" s="5"/>
      <c r="X1740" s="5"/>
      <c r="Y1740" s="5"/>
      <c r="Z1740" s="5"/>
      <c r="AA1740" s="5"/>
      <c r="AB1740" s="5"/>
    </row>
    <row r="1741" spans="1:28" ht="13.2">
      <c r="A1741" s="5"/>
      <c r="B1741" s="5"/>
      <c r="C1741" s="5"/>
      <c r="D1741" s="5"/>
      <c r="E1741" s="5"/>
      <c r="F1741" s="5"/>
      <c r="G1741" s="5"/>
      <c r="H1741" s="5"/>
      <c r="I1741" s="5"/>
      <c r="J1741" s="5"/>
      <c r="K1741" s="5"/>
      <c r="L1741" s="5"/>
      <c r="M1741" s="5"/>
      <c r="N1741" s="5"/>
      <c r="O1741" s="5"/>
      <c r="P1741" s="5"/>
      <c r="Q1741" s="5"/>
      <c r="R1741" s="5"/>
      <c r="S1741" s="5"/>
      <c r="T1741" s="5"/>
      <c r="U1741" s="5"/>
      <c r="V1741" s="5"/>
      <c r="W1741" s="5"/>
      <c r="X1741" s="5"/>
      <c r="Y1741" s="5"/>
      <c r="Z1741" s="5"/>
      <c r="AA1741" s="5"/>
      <c r="AB1741" s="5"/>
    </row>
    <row r="1742" spans="1:28" ht="13.2">
      <c r="A1742" s="5"/>
      <c r="B1742" s="5"/>
      <c r="C1742" s="5"/>
      <c r="D1742" s="5"/>
      <c r="E1742" s="5"/>
      <c r="F1742" s="5"/>
      <c r="G1742" s="5"/>
      <c r="H1742" s="5"/>
      <c r="I1742" s="5"/>
      <c r="J1742" s="5"/>
      <c r="K1742" s="5"/>
      <c r="L1742" s="5"/>
      <c r="M1742" s="5"/>
      <c r="N1742" s="5"/>
      <c r="O1742" s="5"/>
      <c r="P1742" s="5"/>
      <c r="Q1742" s="5"/>
      <c r="R1742" s="5"/>
      <c r="S1742" s="5"/>
      <c r="T1742" s="5"/>
      <c r="U1742" s="5"/>
      <c r="V1742" s="5"/>
      <c r="W1742" s="5"/>
      <c r="X1742" s="5"/>
      <c r="Y1742" s="5"/>
      <c r="Z1742" s="5"/>
      <c r="AA1742" s="5"/>
      <c r="AB1742" s="5"/>
    </row>
    <row r="1743" spans="1:28" ht="13.2">
      <c r="A1743" s="5"/>
      <c r="B1743" s="5"/>
      <c r="C1743" s="5"/>
      <c r="D1743" s="5"/>
      <c r="E1743" s="5"/>
      <c r="F1743" s="5"/>
      <c r="G1743" s="5"/>
      <c r="H1743" s="5"/>
      <c r="I1743" s="5"/>
      <c r="J1743" s="5"/>
      <c r="K1743" s="5"/>
      <c r="L1743" s="5"/>
      <c r="M1743" s="5"/>
      <c r="N1743" s="5"/>
      <c r="O1743" s="5"/>
      <c r="P1743" s="5"/>
      <c r="Q1743" s="5"/>
      <c r="R1743" s="5"/>
      <c r="S1743" s="5"/>
      <c r="T1743" s="5"/>
      <c r="U1743" s="5"/>
      <c r="V1743" s="5"/>
      <c r="W1743" s="5"/>
      <c r="X1743" s="5"/>
      <c r="Y1743" s="5"/>
      <c r="Z1743" s="5"/>
      <c r="AA1743" s="5"/>
      <c r="AB1743" s="5"/>
    </row>
    <row r="1744" spans="1:28" ht="13.2">
      <c r="A1744" s="5"/>
      <c r="B1744" s="5"/>
      <c r="C1744" s="5"/>
      <c r="D1744" s="5"/>
      <c r="E1744" s="5"/>
      <c r="F1744" s="5"/>
      <c r="G1744" s="5"/>
      <c r="H1744" s="5"/>
      <c r="I1744" s="5"/>
      <c r="J1744" s="5"/>
      <c r="K1744" s="5"/>
      <c r="L1744" s="5"/>
      <c r="M1744" s="5"/>
      <c r="N1744" s="5"/>
      <c r="O1744" s="5"/>
      <c r="P1744" s="5"/>
      <c r="Q1744" s="5"/>
      <c r="R1744" s="5"/>
      <c r="S1744" s="5"/>
      <c r="T1744" s="5"/>
      <c r="U1744" s="5"/>
      <c r="V1744" s="5"/>
      <c r="W1744" s="5"/>
      <c r="X1744" s="5"/>
      <c r="Y1744" s="5"/>
      <c r="Z1744" s="5"/>
      <c r="AA1744" s="5"/>
      <c r="AB1744" s="5"/>
    </row>
    <row r="1745" spans="1:28" ht="13.2">
      <c r="A1745" s="5"/>
      <c r="B1745" s="5"/>
      <c r="C1745" s="5"/>
      <c r="D1745" s="5"/>
      <c r="E1745" s="5"/>
      <c r="F1745" s="5"/>
      <c r="G1745" s="5"/>
      <c r="H1745" s="5"/>
      <c r="I1745" s="5"/>
      <c r="J1745" s="5"/>
      <c r="K1745" s="5"/>
      <c r="L1745" s="5"/>
      <c r="M1745" s="5"/>
      <c r="N1745" s="5"/>
      <c r="O1745" s="5"/>
      <c r="P1745" s="5"/>
      <c r="Q1745" s="5"/>
      <c r="R1745" s="5"/>
      <c r="S1745" s="5"/>
      <c r="T1745" s="5"/>
      <c r="U1745" s="5"/>
      <c r="V1745" s="5"/>
      <c r="W1745" s="5"/>
      <c r="X1745" s="5"/>
      <c r="Y1745" s="5"/>
      <c r="Z1745" s="5"/>
      <c r="AA1745" s="5"/>
      <c r="AB1745" s="5"/>
    </row>
    <row r="1746" spans="1:28" ht="13.2">
      <c r="A1746" s="5"/>
      <c r="B1746" s="5"/>
      <c r="C1746" s="5"/>
      <c r="D1746" s="5"/>
      <c r="E1746" s="5"/>
      <c r="F1746" s="5"/>
      <c r="G1746" s="5"/>
      <c r="H1746" s="5"/>
      <c r="I1746" s="5"/>
      <c r="J1746" s="5"/>
      <c r="K1746" s="5"/>
      <c r="L1746" s="5"/>
      <c r="M1746" s="5"/>
      <c r="N1746" s="5"/>
      <c r="O1746" s="5"/>
      <c r="P1746" s="5"/>
      <c r="Q1746" s="5"/>
      <c r="R1746" s="5"/>
      <c r="S1746" s="5"/>
      <c r="T1746" s="5"/>
      <c r="U1746" s="5"/>
      <c r="V1746" s="5"/>
      <c r="W1746" s="5"/>
      <c r="X1746" s="5"/>
      <c r="Y1746" s="5"/>
      <c r="Z1746" s="5"/>
      <c r="AA1746" s="5"/>
      <c r="AB1746" s="5"/>
    </row>
    <row r="1747" spans="1:28" ht="13.2">
      <c r="A1747" s="5"/>
      <c r="B1747" s="5"/>
      <c r="C1747" s="5"/>
      <c r="D1747" s="5"/>
      <c r="E1747" s="5"/>
      <c r="F1747" s="5"/>
      <c r="G1747" s="5"/>
      <c r="H1747" s="5"/>
      <c r="I1747" s="5"/>
      <c r="J1747" s="5"/>
      <c r="K1747" s="5"/>
      <c r="L1747" s="5"/>
      <c r="M1747" s="5"/>
      <c r="N1747" s="5"/>
      <c r="O1747" s="5"/>
      <c r="P1747" s="5"/>
      <c r="Q1747" s="5"/>
      <c r="R1747" s="5"/>
      <c r="S1747" s="5"/>
      <c r="T1747" s="5"/>
      <c r="U1747" s="5"/>
      <c r="V1747" s="5"/>
      <c r="W1747" s="5"/>
      <c r="X1747" s="5"/>
      <c r="Y1747" s="5"/>
      <c r="Z1747" s="5"/>
      <c r="AA1747" s="5"/>
      <c r="AB1747" s="5"/>
    </row>
    <row r="1748" spans="1:28" ht="13.2">
      <c r="A1748" s="5"/>
      <c r="B1748" s="5"/>
      <c r="C1748" s="5"/>
      <c r="D1748" s="5"/>
      <c r="E1748" s="5"/>
      <c r="F1748" s="5"/>
      <c r="G1748" s="5"/>
      <c r="H1748" s="5"/>
      <c r="I1748" s="5"/>
      <c r="J1748" s="5"/>
      <c r="K1748" s="5"/>
      <c r="L1748" s="5"/>
      <c r="M1748" s="5"/>
      <c r="N1748" s="5"/>
      <c r="O1748" s="5"/>
      <c r="P1748" s="5"/>
      <c r="Q1748" s="5"/>
      <c r="R1748" s="5"/>
      <c r="S1748" s="5"/>
      <c r="T1748" s="5"/>
      <c r="U1748" s="5"/>
      <c r="V1748" s="5"/>
      <c r="W1748" s="5"/>
      <c r="X1748" s="5"/>
      <c r="Y1748" s="5"/>
      <c r="Z1748" s="5"/>
      <c r="AA1748" s="5"/>
      <c r="AB1748" s="5"/>
    </row>
    <row r="1749" spans="1:28" ht="13.2">
      <c r="A1749" s="5"/>
      <c r="B1749" s="5"/>
      <c r="C1749" s="5"/>
      <c r="D1749" s="5"/>
      <c r="E1749" s="5"/>
      <c r="F1749" s="5"/>
      <c r="G1749" s="5"/>
      <c r="H1749" s="5"/>
      <c r="I1749" s="5"/>
      <c r="J1749" s="5"/>
      <c r="K1749" s="5"/>
      <c r="L1749" s="5"/>
      <c r="M1749" s="5"/>
      <c r="N1749" s="5"/>
      <c r="O1749" s="5"/>
      <c r="P1749" s="5"/>
      <c r="Q1749" s="5"/>
      <c r="R1749" s="5"/>
      <c r="S1749" s="5"/>
      <c r="T1749" s="5"/>
      <c r="U1749" s="5"/>
      <c r="V1749" s="5"/>
      <c r="W1749" s="5"/>
      <c r="X1749" s="5"/>
      <c r="Y1749" s="5"/>
      <c r="Z1749" s="5"/>
      <c r="AA1749" s="5"/>
      <c r="AB1749" s="5"/>
    </row>
    <row r="1750" spans="1:28" ht="13.2">
      <c r="A1750" s="5"/>
      <c r="B1750" s="5"/>
      <c r="C1750" s="5"/>
      <c r="D1750" s="5"/>
      <c r="E1750" s="5"/>
      <c r="F1750" s="5"/>
      <c r="G1750" s="5"/>
      <c r="H1750" s="5"/>
      <c r="I1750" s="5"/>
      <c r="J1750" s="5"/>
      <c r="K1750" s="5"/>
      <c r="L1750" s="5"/>
      <c r="M1750" s="5"/>
      <c r="N1750" s="5"/>
      <c r="O1750" s="5"/>
      <c r="P1750" s="5"/>
      <c r="Q1750" s="5"/>
      <c r="R1750" s="5"/>
      <c r="S1750" s="5"/>
      <c r="T1750" s="5"/>
      <c r="U1750" s="5"/>
      <c r="V1750" s="5"/>
      <c r="W1750" s="5"/>
      <c r="X1750" s="5"/>
      <c r="Y1750" s="5"/>
      <c r="Z1750" s="5"/>
      <c r="AA1750" s="5"/>
      <c r="AB1750" s="5"/>
    </row>
    <row r="1751" spans="1:28" ht="13.2">
      <c r="A1751" s="5"/>
      <c r="B1751" s="5"/>
      <c r="C1751" s="5"/>
      <c r="D1751" s="5"/>
      <c r="E1751" s="5"/>
      <c r="F1751" s="5"/>
      <c r="G1751" s="5"/>
      <c r="H1751" s="5"/>
      <c r="I1751" s="5"/>
      <c r="J1751" s="5"/>
      <c r="K1751" s="5"/>
      <c r="L1751" s="5"/>
      <c r="M1751" s="5"/>
      <c r="N1751" s="5"/>
      <c r="O1751" s="5"/>
      <c r="P1751" s="5"/>
      <c r="Q1751" s="5"/>
      <c r="R1751" s="5"/>
      <c r="S1751" s="5"/>
      <c r="T1751" s="5"/>
      <c r="U1751" s="5"/>
      <c r="V1751" s="5"/>
      <c r="W1751" s="5"/>
      <c r="X1751" s="5"/>
      <c r="Y1751" s="5"/>
      <c r="Z1751" s="5"/>
      <c r="AA1751" s="5"/>
      <c r="AB1751" s="5"/>
    </row>
    <row r="1752" spans="1:28" ht="13.2">
      <c r="A1752" s="5"/>
      <c r="B1752" s="5"/>
      <c r="C1752" s="5"/>
      <c r="D1752" s="5"/>
      <c r="E1752" s="5"/>
      <c r="F1752" s="5"/>
      <c r="G1752" s="5"/>
      <c r="H1752" s="5"/>
      <c r="I1752" s="5"/>
      <c r="J1752" s="5"/>
      <c r="K1752" s="5"/>
      <c r="L1752" s="5"/>
      <c r="M1752" s="5"/>
      <c r="N1752" s="5"/>
      <c r="O1752" s="5"/>
      <c r="P1752" s="5"/>
      <c r="Q1752" s="5"/>
      <c r="R1752" s="5"/>
      <c r="S1752" s="5"/>
      <c r="T1752" s="5"/>
      <c r="U1752" s="5"/>
      <c r="V1752" s="5"/>
      <c r="W1752" s="5"/>
      <c r="X1752" s="5"/>
      <c r="Y1752" s="5"/>
      <c r="Z1752" s="5"/>
      <c r="AA1752" s="5"/>
      <c r="AB1752" s="5"/>
    </row>
    <row r="1753" spans="1:28" ht="13.2">
      <c r="A1753" s="5"/>
      <c r="B1753" s="5"/>
      <c r="C1753" s="5"/>
      <c r="D1753" s="5"/>
      <c r="E1753" s="5"/>
      <c r="F1753" s="5"/>
      <c r="G1753" s="5"/>
      <c r="H1753" s="5"/>
      <c r="I1753" s="5"/>
      <c r="J1753" s="5"/>
      <c r="K1753" s="5"/>
      <c r="L1753" s="5"/>
      <c r="M1753" s="5"/>
      <c r="N1753" s="5"/>
      <c r="O1753" s="5"/>
      <c r="P1753" s="5"/>
      <c r="Q1753" s="5"/>
      <c r="R1753" s="5"/>
      <c r="S1753" s="5"/>
      <c r="T1753" s="5"/>
      <c r="U1753" s="5"/>
      <c r="V1753" s="5"/>
      <c r="W1753" s="5"/>
      <c r="X1753" s="5"/>
      <c r="Y1753" s="5"/>
      <c r="Z1753" s="5"/>
      <c r="AA1753" s="5"/>
      <c r="AB1753" s="5"/>
    </row>
    <row r="1754" spans="1:28" ht="13.2">
      <c r="A1754" s="5"/>
      <c r="B1754" s="5"/>
      <c r="C1754" s="5"/>
      <c r="D1754" s="5"/>
      <c r="E1754" s="5"/>
      <c r="F1754" s="5"/>
      <c r="G1754" s="5"/>
      <c r="H1754" s="5"/>
      <c r="I1754" s="5"/>
      <c r="J1754" s="5"/>
      <c r="K1754" s="5"/>
      <c r="L1754" s="5"/>
      <c r="M1754" s="5"/>
      <c r="N1754" s="5"/>
      <c r="O1754" s="5"/>
      <c r="P1754" s="5"/>
      <c r="Q1754" s="5"/>
      <c r="R1754" s="5"/>
      <c r="S1754" s="5"/>
      <c r="T1754" s="5"/>
      <c r="U1754" s="5"/>
      <c r="V1754" s="5"/>
      <c r="W1754" s="5"/>
      <c r="X1754" s="5"/>
      <c r="Y1754" s="5"/>
      <c r="Z1754" s="5"/>
      <c r="AA1754" s="5"/>
      <c r="AB1754" s="5"/>
    </row>
    <row r="1755" spans="1:28" ht="13.2">
      <c r="A1755" s="5"/>
      <c r="B1755" s="5"/>
      <c r="C1755" s="5"/>
      <c r="D1755" s="5"/>
      <c r="E1755" s="5"/>
      <c r="F1755" s="5"/>
      <c r="G1755" s="5"/>
      <c r="H1755" s="5"/>
      <c r="I1755" s="5"/>
      <c r="J1755" s="5"/>
      <c r="K1755" s="5"/>
      <c r="L1755" s="5"/>
      <c r="M1755" s="5"/>
      <c r="N1755" s="5"/>
      <c r="O1755" s="5"/>
      <c r="P1755" s="5"/>
      <c r="Q1755" s="5"/>
      <c r="R1755" s="5"/>
      <c r="S1755" s="5"/>
      <c r="T1755" s="5"/>
      <c r="U1755" s="5"/>
      <c r="V1755" s="5"/>
      <c r="W1755" s="5"/>
      <c r="X1755" s="5"/>
      <c r="Y1755" s="5"/>
      <c r="Z1755" s="5"/>
      <c r="AA1755" s="5"/>
      <c r="AB1755" s="5"/>
    </row>
    <row r="1756" spans="1:28" ht="13.2">
      <c r="A1756" s="5"/>
      <c r="B1756" s="5"/>
      <c r="C1756" s="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row>
    <row r="1757" spans="1:28" ht="13.2">
      <c r="A1757" s="5"/>
      <c r="B1757" s="5"/>
      <c r="C1757" s="5"/>
      <c r="D1757" s="5"/>
      <c r="E1757" s="5"/>
      <c r="F1757" s="5"/>
      <c r="G1757" s="5"/>
      <c r="H1757" s="5"/>
      <c r="I1757" s="5"/>
      <c r="J1757" s="5"/>
      <c r="K1757" s="5"/>
      <c r="L1757" s="5"/>
      <c r="M1757" s="5"/>
      <c r="N1757" s="5"/>
      <c r="O1757" s="5"/>
      <c r="P1757" s="5"/>
      <c r="Q1757" s="5"/>
      <c r="R1757" s="5"/>
      <c r="S1757" s="5"/>
      <c r="T1757" s="5"/>
      <c r="U1757" s="5"/>
      <c r="V1757" s="5"/>
      <c r="W1757" s="5"/>
      <c r="X1757" s="5"/>
      <c r="Y1757" s="5"/>
      <c r="Z1757" s="5"/>
      <c r="AA1757" s="5"/>
      <c r="AB1757" s="5"/>
    </row>
    <row r="1758" spans="1:28" ht="13.2">
      <c r="A1758" s="5"/>
      <c r="B1758" s="5"/>
      <c r="C1758" s="5"/>
      <c r="D1758" s="5"/>
      <c r="E1758" s="5"/>
      <c r="F1758" s="5"/>
      <c r="G1758" s="5"/>
      <c r="H1758" s="5"/>
      <c r="I1758" s="5"/>
      <c r="J1758" s="5"/>
      <c r="K1758" s="5"/>
      <c r="L1758" s="5"/>
      <c r="M1758" s="5"/>
      <c r="N1758" s="5"/>
      <c r="O1758" s="5"/>
      <c r="P1758" s="5"/>
      <c r="Q1758" s="5"/>
      <c r="R1758" s="5"/>
      <c r="S1758" s="5"/>
      <c r="T1758" s="5"/>
      <c r="U1758" s="5"/>
      <c r="V1758" s="5"/>
      <c r="W1758" s="5"/>
      <c r="X1758" s="5"/>
      <c r="Y1758" s="5"/>
      <c r="Z1758" s="5"/>
      <c r="AA1758" s="5"/>
      <c r="AB1758" s="5"/>
    </row>
    <row r="1759" spans="1:28" ht="13.2">
      <c r="A1759" s="5"/>
      <c r="B1759" s="5"/>
      <c r="C1759" s="5"/>
      <c r="D1759" s="5"/>
      <c r="E1759" s="5"/>
      <c r="F1759" s="5"/>
      <c r="G1759" s="5"/>
      <c r="H1759" s="5"/>
      <c r="I1759" s="5"/>
      <c r="J1759" s="5"/>
      <c r="K1759" s="5"/>
      <c r="L1759" s="5"/>
      <c r="M1759" s="5"/>
      <c r="N1759" s="5"/>
      <c r="O1759" s="5"/>
      <c r="P1759" s="5"/>
      <c r="Q1759" s="5"/>
      <c r="R1759" s="5"/>
      <c r="S1759" s="5"/>
      <c r="T1759" s="5"/>
      <c r="U1759" s="5"/>
      <c r="V1759" s="5"/>
      <c r="W1759" s="5"/>
      <c r="X1759" s="5"/>
      <c r="Y1759" s="5"/>
      <c r="Z1759" s="5"/>
      <c r="AA1759" s="5"/>
      <c r="AB1759" s="5"/>
    </row>
    <row r="1760" spans="1:28" ht="13.2">
      <c r="A1760" s="5"/>
      <c r="B1760" s="5"/>
      <c r="C1760" s="5"/>
      <c r="D1760" s="5"/>
      <c r="E1760" s="5"/>
      <c r="F1760" s="5"/>
      <c r="G1760" s="5"/>
      <c r="H1760" s="5"/>
      <c r="I1760" s="5"/>
      <c r="J1760" s="5"/>
      <c r="K1760" s="5"/>
      <c r="L1760" s="5"/>
      <c r="M1760" s="5"/>
      <c r="N1760" s="5"/>
      <c r="O1760" s="5"/>
      <c r="P1760" s="5"/>
      <c r="Q1760" s="5"/>
      <c r="R1760" s="5"/>
      <c r="S1760" s="5"/>
      <c r="T1760" s="5"/>
      <c r="U1760" s="5"/>
      <c r="V1760" s="5"/>
      <c r="W1760" s="5"/>
      <c r="X1760" s="5"/>
      <c r="Y1760" s="5"/>
      <c r="Z1760" s="5"/>
      <c r="AA1760" s="5"/>
      <c r="AB1760" s="5"/>
    </row>
    <row r="1761" spans="1:28" ht="13.2">
      <c r="A1761" s="5"/>
      <c r="B1761" s="5"/>
      <c r="C1761" s="5"/>
      <c r="D1761" s="5"/>
      <c r="E1761" s="5"/>
      <c r="F1761" s="5"/>
      <c r="G1761" s="5"/>
      <c r="H1761" s="5"/>
      <c r="I1761" s="5"/>
      <c r="J1761" s="5"/>
      <c r="K1761" s="5"/>
      <c r="L1761" s="5"/>
      <c r="M1761" s="5"/>
      <c r="N1761" s="5"/>
      <c r="O1761" s="5"/>
      <c r="P1761" s="5"/>
      <c r="Q1761" s="5"/>
      <c r="R1761" s="5"/>
      <c r="S1761" s="5"/>
      <c r="T1761" s="5"/>
      <c r="U1761" s="5"/>
      <c r="V1761" s="5"/>
      <c r="W1761" s="5"/>
      <c r="X1761" s="5"/>
      <c r="Y1761" s="5"/>
      <c r="Z1761" s="5"/>
      <c r="AA1761" s="5"/>
      <c r="AB1761" s="5"/>
    </row>
    <row r="1762" spans="1:28" ht="13.2">
      <c r="A1762" s="5"/>
      <c r="B1762" s="5"/>
      <c r="C1762" s="5"/>
      <c r="D1762" s="5"/>
      <c r="E1762" s="5"/>
      <c r="F1762" s="5"/>
      <c r="G1762" s="5"/>
      <c r="H1762" s="5"/>
      <c r="I1762" s="5"/>
      <c r="J1762" s="5"/>
      <c r="K1762" s="5"/>
      <c r="L1762" s="5"/>
      <c r="M1762" s="5"/>
      <c r="N1762" s="5"/>
      <c r="O1762" s="5"/>
      <c r="P1762" s="5"/>
      <c r="Q1762" s="5"/>
      <c r="R1762" s="5"/>
      <c r="S1762" s="5"/>
      <c r="T1762" s="5"/>
      <c r="U1762" s="5"/>
      <c r="V1762" s="5"/>
      <c r="W1762" s="5"/>
      <c r="X1762" s="5"/>
      <c r="Y1762" s="5"/>
      <c r="Z1762" s="5"/>
      <c r="AA1762" s="5"/>
      <c r="AB1762" s="5"/>
    </row>
    <row r="1763" spans="1:28" ht="13.2">
      <c r="A1763" s="5"/>
      <c r="B1763" s="5"/>
      <c r="C1763" s="5"/>
      <c r="D1763" s="5"/>
      <c r="E1763" s="5"/>
      <c r="F1763" s="5"/>
      <c r="G1763" s="5"/>
      <c r="H1763" s="5"/>
      <c r="I1763" s="5"/>
      <c r="J1763" s="5"/>
      <c r="K1763" s="5"/>
      <c r="L1763" s="5"/>
      <c r="M1763" s="5"/>
      <c r="N1763" s="5"/>
      <c r="O1763" s="5"/>
      <c r="P1763" s="5"/>
      <c r="Q1763" s="5"/>
      <c r="R1763" s="5"/>
      <c r="S1763" s="5"/>
      <c r="T1763" s="5"/>
      <c r="U1763" s="5"/>
      <c r="V1763" s="5"/>
      <c r="W1763" s="5"/>
      <c r="X1763" s="5"/>
      <c r="Y1763" s="5"/>
      <c r="Z1763" s="5"/>
      <c r="AA1763" s="5"/>
      <c r="AB1763" s="5"/>
    </row>
    <row r="1764" spans="1:28" ht="13.2">
      <c r="A1764" s="5"/>
      <c r="B1764" s="5"/>
      <c r="C1764" s="5"/>
      <c r="D1764" s="5"/>
      <c r="E1764" s="5"/>
      <c r="F1764" s="5"/>
      <c r="G1764" s="5"/>
      <c r="H1764" s="5"/>
      <c r="I1764" s="5"/>
      <c r="J1764" s="5"/>
      <c r="K1764" s="5"/>
      <c r="L1764" s="5"/>
      <c r="M1764" s="5"/>
      <c r="N1764" s="5"/>
      <c r="O1764" s="5"/>
      <c r="P1764" s="5"/>
      <c r="Q1764" s="5"/>
      <c r="R1764" s="5"/>
      <c r="S1764" s="5"/>
      <c r="T1764" s="5"/>
      <c r="U1764" s="5"/>
      <c r="V1764" s="5"/>
      <c r="W1764" s="5"/>
      <c r="X1764" s="5"/>
      <c r="Y1764" s="5"/>
      <c r="Z1764" s="5"/>
      <c r="AA1764" s="5"/>
      <c r="AB1764" s="5"/>
    </row>
    <row r="1765" spans="1:28" ht="13.2">
      <c r="A1765" s="5"/>
      <c r="B1765" s="5"/>
      <c r="C1765" s="5"/>
      <c r="D1765" s="5"/>
      <c r="E1765" s="5"/>
      <c r="F1765" s="5"/>
      <c r="G1765" s="5"/>
      <c r="H1765" s="5"/>
      <c r="I1765" s="5"/>
      <c r="J1765" s="5"/>
      <c r="K1765" s="5"/>
      <c r="L1765" s="5"/>
      <c r="M1765" s="5"/>
      <c r="N1765" s="5"/>
      <c r="O1765" s="5"/>
      <c r="P1765" s="5"/>
      <c r="Q1765" s="5"/>
      <c r="R1765" s="5"/>
      <c r="S1765" s="5"/>
      <c r="T1765" s="5"/>
      <c r="U1765" s="5"/>
      <c r="V1765" s="5"/>
      <c r="W1765" s="5"/>
      <c r="X1765" s="5"/>
      <c r="Y1765" s="5"/>
      <c r="Z1765" s="5"/>
      <c r="AA1765" s="5"/>
      <c r="AB1765" s="5"/>
    </row>
    <row r="1766" spans="1:28" ht="13.2">
      <c r="A1766" s="5"/>
      <c r="B1766" s="5"/>
      <c r="C1766" s="5"/>
      <c r="D1766" s="5"/>
      <c r="E1766" s="5"/>
      <c r="F1766" s="5"/>
      <c r="G1766" s="5"/>
      <c r="H1766" s="5"/>
      <c r="I1766" s="5"/>
      <c r="J1766" s="5"/>
      <c r="K1766" s="5"/>
      <c r="L1766" s="5"/>
      <c r="M1766" s="5"/>
      <c r="N1766" s="5"/>
      <c r="O1766" s="5"/>
      <c r="P1766" s="5"/>
      <c r="Q1766" s="5"/>
      <c r="R1766" s="5"/>
      <c r="S1766" s="5"/>
      <c r="T1766" s="5"/>
      <c r="U1766" s="5"/>
      <c r="V1766" s="5"/>
      <c r="W1766" s="5"/>
      <c r="X1766" s="5"/>
      <c r="Y1766" s="5"/>
      <c r="Z1766" s="5"/>
      <c r="AA1766" s="5"/>
      <c r="AB1766" s="5"/>
    </row>
    <row r="1767" spans="1:28" ht="13.2">
      <c r="A1767" s="5"/>
      <c r="B1767" s="5"/>
      <c r="C1767" s="5"/>
      <c r="D1767" s="5"/>
      <c r="E1767" s="5"/>
      <c r="F1767" s="5"/>
      <c r="G1767" s="5"/>
      <c r="H1767" s="5"/>
      <c r="I1767" s="5"/>
      <c r="J1767" s="5"/>
      <c r="K1767" s="5"/>
      <c r="L1767" s="5"/>
      <c r="M1767" s="5"/>
      <c r="N1767" s="5"/>
      <c r="O1767" s="5"/>
      <c r="P1767" s="5"/>
      <c r="Q1767" s="5"/>
      <c r="R1767" s="5"/>
      <c r="S1767" s="5"/>
      <c r="T1767" s="5"/>
      <c r="U1767" s="5"/>
      <c r="V1767" s="5"/>
      <c r="W1767" s="5"/>
      <c r="X1767" s="5"/>
      <c r="Y1767" s="5"/>
      <c r="Z1767" s="5"/>
      <c r="AA1767" s="5"/>
      <c r="AB1767" s="5"/>
    </row>
    <row r="1768" spans="1:28" ht="13.2">
      <c r="A1768" s="5"/>
      <c r="B1768" s="5"/>
      <c r="C1768" s="5"/>
      <c r="D1768" s="5"/>
      <c r="E1768" s="5"/>
      <c r="F1768" s="5"/>
      <c r="G1768" s="5"/>
      <c r="H1768" s="5"/>
      <c r="I1768" s="5"/>
      <c r="J1768" s="5"/>
      <c r="K1768" s="5"/>
      <c r="L1768" s="5"/>
      <c r="M1768" s="5"/>
      <c r="N1768" s="5"/>
      <c r="O1768" s="5"/>
      <c r="P1768" s="5"/>
      <c r="Q1768" s="5"/>
      <c r="R1768" s="5"/>
      <c r="S1768" s="5"/>
      <c r="T1768" s="5"/>
      <c r="U1768" s="5"/>
      <c r="V1768" s="5"/>
      <c r="W1768" s="5"/>
      <c r="X1768" s="5"/>
      <c r="Y1768" s="5"/>
      <c r="Z1768" s="5"/>
      <c r="AA1768" s="5"/>
      <c r="AB1768" s="5"/>
    </row>
    <row r="1769" spans="1:28" ht="13.2">
      <c r="A1769" s="5"/>
      <c r="B1769" s="5"/>
      <c r="C1769" s="5"/>
      <c r="D1769" s="5"/>
      <c r="E1769" s="5"/>
      <c r="F1769" s="5"/>
      <c r="G1769" s="5"/>
      <c r="H1769" s="5"/>
      <c r="I1769" s="5"/>
      <c r="J1769" s="5"/>
      <c r="K1769" s="5"/>
      <c r="L1769" s="5"/>
      <c r="M1769" s="5"/>
      <c r="N1769" s="5"/>
      <c r="O1769" s="5"/>
      <c r="P1769" s="5"/>
      <c r="Q1769" s="5"/>
      <c r="R1769" s="5"/>
      <c r="S1769" s="5"/>
      <c r="T1769" s="5"/>
      <c r="U1769" s="5"/>
      <c r="V1769" s="5"/>
      <c r="W1769" s="5"/>
      <c r="X1769" s="5"/>
      <c r="Y1769" s="5"/>
      <c r="Z1769" s="5"/>
      <c r="AA1769" s="5"/>
      <c r="AB1769" s="5"/>
    </row>
    <row r="1770" spans="1:28" ht="13.2">
      <c r="A1770" s="5"/>
      <c r="B1770" s="5"/>
      <c r="C1770" s="5"/>
      <c r="D1770" s="5"/>
      <c r="E1770" s="5"/>
      <c r="F1770" s="5"/>
      <c r="G1770" s="5"/>
      <c r="H1770" s="5"/>
      <c r="I1770" s="5"/>
      <c r="J1770" s="5"/>
      <c r="K1770" s="5"/>
      <c r="L1770" s="5"/>
      <c r="M1770" s="5"/>
      <c r="N1770" s="5"/>
      <c r="O1770" s="5"/>
      <c r="P1770" s="5"/>
      <c r="Q1770" s="5"/>
      <c r="R1770" s="5"/>
      <c r="S1770" s="5"/>
      <c r="T1770" s="5"/>
      <c r="U1770" s="5"/>
      <c r="V1770" s="5"/>
      <c r="W1770" s="5"/>
      <c r="X1770" s="5"/>
      <c r="Y1770" s="5"/>
      <c r="Z1770" s="5"/>
      <c r="AA1770" s="5"/>
      <c r="AB1770" s="5"/>
    </row>
    <row r="1771" spans="1:28" ht="13.2">
      <c r="A1771" s="5"/>
      <c r="B1771" s="5"/>
      <c r="C1771" s="5"/>
      <c r="D1771" s="5"/>
      <c r="E1771" s="5"/>
      <c r="F1771" s="5"/>
      <c r="G1771" s="5"/>
      <c r="H1771" s="5"/>
      <c r="I1771" s="5"/>
      <c r="J1771" s="5"/>
      <c r="K1771" s="5"/>
      <c r="L1771" s="5"/>
      <c r="M1771" s="5"/>
      <c r="N1771" s="5"/>
      <c r="O1771" s="5"/>
      <c r="P1771" s="5"/>
      <c r="Q1771" s="5"/>
      <c r="R1771" s="5"/>
      <c r="S1771" s="5"/>
      <c r="T1771" s="5"/>
      <c r="U1771" s="5"/>
      <c r="V1771" s="5"/>
      <c r="W1771" s="5"/>
      <c r="X1771" s="5"/>
      <c r="Y1771" s="5"/>
      <c r="Z1771" s="5"/>
      <c r="AA1771" s="5"/>
      <c r="AB1771" s="5"/>
    </row>
    <row r="1772" spans="1:28" ht="13.2">
      <c r="A1772" s="5"/>
      <c r="B1772" s="5"/>
      <c r="C1772" s="5"/>
      <c r="D1772" s="5"/>
      <c r="E1772" s="5"/>
      <c r="F1772" s="5"/>
      <c r="G1772" s="5"/>
      <c r="H1772" s="5"/>
      <c r="I1772" s="5"/>
      <c r="J1772" s="5"/>
      <c r="K1772" s="5"/>
      <c r="L1772" s="5"/>
      <c r="M1772" s="5"/>
      <c r="N1772" s="5"/>
      <c r="O1772" s="5"/>
      <c r="P1772" s="5"/>
      <c r="Q1772" s="5"/>
      <c r="R1772" s="5"/>
      <c r="S1772" s="5"/>
      <c r="T1772" s="5"/>
      <c r="U1772" s="5"/>
      <c r="V1772" s="5"/>
      <c r="W1772" s="5"/>
      <c r="X1772" s="5"/>
      <c r="Y1772" s="5"/>
      <c r="Z1772" s="5"/>
      <c r="AA1772" s="5"/>
      <c r="AB1772" s="5"/>
    </row>
    <row r="1773" spans="1:28" ht="13.2">
      <c r="A1773" s="5"/>
      <c r="B1773" s="5"/>
      <c r="C1773" s="5"/>
      <c r="D1773" s="5"/>
      <c r="E1773" s="5"/>
      <c r="F1773" s="5"/>
      <c r="G1773" s="5"/>
      <c r="H1773" s="5"/>
      <c r="I1773" s="5"/>
      <c r="J1773" s="5"/>
      <c r="K1773" s="5"/>
      <c r="L1773" s="5"/>
      <c r="M1773" s="5"/>
      <c r="N1773" s="5"/>
      <c r="O1773" s="5"/>
      <c r="P1773" s="5"/>
      <c r="Q1773" s="5"/>
      <c r="R1773" s="5"/>
      <c r="S1773" s="5"/>
      <c r="T1773" s="5"/>
      <c r="U1773" s="5"/>
      <c r="V1773" s="5"/>
      <c r="W1773" s="5"/>
      <c r="X1773" s="5"/>
      <c r="Y1773" s="5"/>
      <c r="Z1773" s="5"/>
      <c r="AA1773" s="5"/>
      <c r="AB1773" s="5"/>
    </row>
    <row r="1774" spans="1:28" ht="13.2">
      <c r="A1774" s="5"/>
      <c r="B1774" s="5"/>
      <c r="C1774" s="5"/>
      <c r="D1774" s="5"/>
      <c r="E1774" s="5"/>
      <c r="F1774" s="5"/>
      <c r="G1774" s="5"/>
      <c r="H1774" s="5"/>
      <c r="I1774" s="5"/>
      <c r="J1774" s="5"/>
      <c r="K1774" s="5"/>
      <c r="L1774" s="5"/>
      <c r="M1774" s="5"/>
      <c r="N1774" s="5"/>
      <c r="O1774" s="5"/>
      <c r="P1774" s="5"/>
      <c r="Q1774" s="5"/>
      <c r="R1774" s="5"/>
      <c r="S1774" s="5"/>
      <c r="T1774" s="5"/>
      <c r="U1774" s="5"/>
      <c r="V1774" s="5"/>
      <c r="W1774" s="5"/>
      <c r="X1774" s="5"/>
      <c r="Y1774" s="5"/>
      <c r="Z1774" s="5"/>
      <c r="AA1774" s="5"/>
      <c r="AB1774" s="5"/>
    </row>
    <row r="1775" spans="1:28" ht="13.2">
      <c r="A1775" s="5"/>
      <c r="B1775" s="5"/>
      <c r="C1775" s="5"/>
      <c r="D1775" s="5"/>
      <c r="E1775" s="5"/>
      <c r="F1775" s="5"/>
      <c r="G1775" s="5"/>
      <c r="H1775" s="5"/>
      <c r="I1775" s="5"/>
      <c r="J1775" s="5"/>
      <c r="K1775" s="5"/>
      <c r="L1775" s="5"/>
      <c r="M1775" s="5"/>
      <c r="N1775" s="5"/>
      <c r="O1775" s="5"/>
      <c r="P1775" s="5"/>
      <c r="Q1775" s="5"/>
      <c r="R1775" s="5"/>
      <c r="S1775" s="5"/>
      <c r="T1775" s="5"/>
      <c r="U1775" s="5"/>
      <c r="V1775" s="5"/>
      <c r="W1775" s="5"/>
      <c r="X1775" s="5"/>
      <c r="Y1775" s="5"/>
      <c r="Z1775" s="5"/>
      <c r="AA1775" s="5"/>
      <c r="AB1775" s="5"/>
    </row>
    <row r="1776" spans="1:28" ht="13.2">
      <c r="A1776" s="5"/>
      <c r="B1776" s="5"/>
      <c r="C1776" s="5"/>
      <c r="D1776" s="5"/>
      <c r="E1776" s="5"/>
      <c r="F1776" s="5"/>
      <c r="G1776" s="5"/>
      <c r="H1776" s="5"/>
      <c r="I1776" s="5"/>
      <c r="J1776" s="5"/>
      <c r="K1776" s="5"/>
      <c r="L1776" s="5"/>
      <c r="M1776" s="5"/>
      <c r="N1776" s="5"/>
      <c r="O1776" s="5"/>
      <c r="P1776" s="5"/>
      <c r="Q1776" s="5"/>
      <c r="R1776" s="5"/>
      <c r="S1776" s="5"/>
      <c r="T1776" s="5"/>
      <c r="U1776" s="5"/>
      <c r="V1776" s="5"/>
      <c r="W1776" s="5"/>
      <c r="X1776" s="5"/>
      <c r="Y1776" s="5"/>
      <c r="Z1776" s="5"/>
      <c r="AA1776" s="5"/>
      <c r="AB1776" s="5"/>
    </row>
    <row r="1777" spans="1:28" ht="13.2">
      <c r="A1777" s="5"/>
      <c r="B1777" s="5"/>
      <c r="C1777" s="5"/>
      <c r="D1777" s="5"/>
      <c r="E1777" s="5"/>
      <c r="F1777" s="5"/>
      <c r="G1777" s="5"/>
      <c r="H1777" s="5"/>
      <c r="I1777" s="5"/>
      <c r="J1777" s="5"/>
      <c r="K1777" s="5"/>
      <c r="L1777" s="5"/>
      <c r="M1777" s="5"/>
      <c r="N1777" s="5"/>
      <c r="O1777" s="5"/>
      <c r="P1777" s="5"/>
      <c r="Q1777" s="5"/>
      <c r="R1777" s="5"/>
      <c r="S1777" s="5"/>
      <c r="T1777" s="5"/>
      <c r="U1777" s="5"/>
      <c r="V1777" s="5"/>
      <c r="W1777" s="5"/>
      <c r="X1777" s="5"/>
      <c r="Y1777" s="5"/>
      <c r="Z1777" s="5"/>
      <c r="AA1777" s="5"/>
      <c r="AB1777" s="5"/>
    </row>
    <row r="1778" spans="1:28" ht="13.2">
      <c r="A1778" s="5"/>
      <c r="B1778" s="5"/>
      <c r="C1778" s="5"/>
      <c r="D1778" s="5"/>
      <c r="E1778" s="5"/>
      <c r="F1778" s="5"/>
      <c r="G1778" s="5"/>
      <c r="H1778" s="5"/>
      <c r="I1778" s="5"/>
      <c r="J1778" s="5"/>
      <c r="K1778" s="5"/>
      <c r="L1778" s="5"/>
      <c r="M1778" s="5"/>
      <c r="N1778" s="5"/>
      <c r="O1778" s="5"/>
      <c r="P1778" s="5"/>
      <c r="Q1778" s="5"/>
      <c r="R1778" s="5"/>
      <c r="S1778" s="5"/>
      <c r="T1778" s="5"/>
      <c r="U1778" s="5"/>
      <c r="V1778" s="5"/>
      <c r="W1778" s="5"/>
      <c r="X1778" s="5"/>
      <c r="Y1778" s="5"/>
      <c r="Z1778" s="5"/>
      <c r="AA1778" s="5"/>
      <c r="AB1778" s="5"/>
    </row>
    <row r="1779" spans="1:28" ht="13.2">
      <c r="A1779" s="5"/>
      <c r="B1779" s="5"/>
      <c r="C1779" s="5"/>
      <c r="D1779" s="5"/>
      <c r="E1779" s="5"/>
      <c r="F1779" s="5"/>
      <c r="G1779" s="5"/>
      <c r="H1779" s="5"/>
      <c r="I1779" s="5"/>
      <c r="J1779" s="5"/>
      <c r="K1779" s="5"/>
      <c r="L1779" s="5"/>
      <c r="M1779" s="5"/>
      <c r="N1779" s="5"/>
      <c r="O1779" s="5"/>
      <c r="P1779" s="5"/>
      <c r="Q1779" s="5"/>
      <c r="R1779" s="5"/>
      <c r="S1779" s="5"/>
      <c r="T1779" s="5"/>
      <c r="U1779" s="5"/>
      <c r="V1779" s="5"/>
      <c r="W1779" s="5"/>
      <c r="X1779" s="5"/>
      <c r="Y1779" s="5"/>
      <c r="Z1779" s="5"/>
      <c r="AA1779" s="5"/>
      <c r="AB1779" s="5"/>
    </row>
    <row r="1780" spans="1:28" ht="13.2">
      <c r="A1780" s="5"/>
      <c r="B1780" s="5"/>
      <c r="C1780" s="5"/>
      <c r="D1780" s="5"/>
      <c r="E1780" s="5"/>
      <c r="F1780" s="5"/>
      <c r="G1780" s="5"/>
      <c r="H1780" s="5"/>
      <c r="I1780" s="5"/>
      <c r="J1780" s="5"/>
      <c r="K1780" s="5"/>
      <c r="L1780" s="5"/>
      <c r="M1780" s="5"/>
      <c r="N1780" s="5"/>
      <c r="O1780" s="5"/>
      <c r="P1780" s="5"/>
      <c r="Q1780" s="5"/>
      <c r="R1780" s="5"/>
      <c r="S1780" s="5"/>
      <c r="T1780" s="5"/>
      <c r="U1780" s="5"/>
      <c r="V1780" s="5"/>
      <c r="W1780" s="5"/>
      <c r="X1780" s="5"/>
      <c r="Y1780" s="5"/>
      <c r="Z1780" s="5"/>
      <c r="AA1780" s="5"/>
      <c r="AB1780" s="5"/>
    </row>
    <row r="1781" spans="1:28" ht="13.2">
      <c r="A1781" s="5"/>
      <c r="B1781" s="5"/>
      <c r="C1781" s="5"/>
      <c r="D1781" s="5"/>
      <c r="E1781" s="5"/>
      <c r="F1781" s="5"/>
      <c r="G1781" s="5"/>
      <c r="H1781" s="5"/>
      <c r="I1781" s="5"/>
      <c r="J1781" s="5"/>
      <c r="K1781" s="5"/>
      <c r="L1781" s="5"/>
      <c r="M1781" s="5"/>
      <c r="N1781" s="5"/>
      <c r="O1781" s="5"/>
      <c r="P1781" s="5"/>
      <c r="Q1781" s="5"/>
      <c r="R1781" s="5"/>
      <c r="S1781" s="5"/>
      <c r="T1781" s="5"/>
      <c r="U1781" s="5"/>
      <c r="V1781" s="5"/>
      <c r="W1781" s="5"/>
      <c r="X1781" s="5"/>
      <c r="Y1781" s="5"/>
      <c r="Z1781" s="5"/>
      <c r="AA1781" s="5"/>
      <c r="AB1781" s="5"/>
    </row>
    <row r="1782" spans="1:28" ht="13.2">
      <c r="A1782" s="5"/>
      <c r="B1782" s="5"/>
      <c r="C1782" s="5"/>
      <c r="D1782" s="5"/>
      <c r="E1782" s="5"/>
      <c r="F1782" s="5"/>
      <c r="G1782" s="5"/>
      <c r="H1782" s="5"/>
      <c r="I1782" s="5"/>
      <c r="J1782" s="5"/>
      <c r="K1782" s="5"/>
      <c r="L1782" s="5"/>
      <c r="M1782" s="5"/>
      <c r="N1782" s="5"/>
      <c r="O1782" s="5"/>
      <c r="P1782" s="5"/>
      <c r="Q1782" s="5"/>
      <c r="R1782" s="5"/>
      <c r="S1782" s="5"/>
      <c r="T1782" s="5"/>
      <c r="U1782" s="5"/>
      <c r="V1782" s="5"/>
      <c r="W1782" s="5"/>
      <c r="X1782" s="5"/>
      <c r="Y1782" s="5"/>
      <c r="Z1782" s="5"/>
      <c r="AA1782" s="5"/>
      <c r="AB1782" s="5"/>
    </row>
    <row r="1783" spans="1:28" ht="13.2">
      <c r="A1783" s="5"/>
      <c r="B1783" s="5"/>
      <c r="C1783" s="5"/>
      <c r="D1783" s="5"/>
      <c r="E1783" s="5"/>
      <c r="F1783" s="5"/>
      <c r="G1783" s="5"/>
      <c r="H1783" s="5"/>
      <c r="I1783" s="5"/>
      <c r="J1783" s="5"/>
      <c r="K1783" s="5"/>
      <c r="L1783" s="5"/>
      <c r="M1783" s="5"/>
      <c r="N1783" s="5"/>
      <c r="O1783" s="5"/>
      <c r="P1783" s="5"/>
      <c r="Q1783" s="5"/>
      <c r="R1783" s="5"/>
      <c r="S1783" s="5"/>
      <c r="T1783" s="5"/>
      <c r="U1783" s="5"/>
      <c r="V1783" s="5"/>
      <c r="W1783" s="5"/>
      <c r="X1783" s="5"/>
      <c r="Y1783" s="5"/>
      <c r="Z1783" s="5"/>
      <c r="AA1783" s="5"/>
      <c r="AB1783" s="5"/>
    </row>
    <row r="1784" spans="1:28" ht="13.2">
      <c r="A1784" s="5"/>
      <c r="B1784" s="5"/>
      <c r="C1784" s="5"/>
      <c r="D1784" s="5"/>
      <c r="E1784" s="5"/>
      <c r="F1784" s="5"/>
      <c r="G1784" s="5"/>
      <c r="H1784" s="5"/>
      <c r="I1784" s="5"/>
      <c r="J1784" s="5"/>
      <c r="K1784" s="5"/>
      <c r="L1784" s="5"/>
      <c r="M1784" s="5"/>
      <c r="N1784" s="5"/>
      <c r="O1784" s="5"/>
      <c r="P1784" s="5"/>
      <c r="Q1784" s="5"/>
      <c r="R1784" s="5"/>
      <c r="S1784" s="5"/>
      <c r="T1784" s="5"/>
      <c r="U1784" s="5"/>
      <c r="V1784" s="5"/>
      <c r="W1784" s="5"/>
      <c r="X1784" s="5"/>
      <c r="Y1784" s="5"/>
      <c r="Z1784" s="5"/>
      <c r="AA1784" s="5"/>
      <c r="AB1784" s="5"/>
    </row>
    <row r="1785" spans="1:28" ht="13.2">
      <c r="A1785" s="5"/>
      <c r="B1785" s="5"/>
      <c r="C1785" s="5"/>
      <c r="D1785" s="5"/>
      <c r="E1785" s="5"/>
      <c r="F1785" s="5"/>
      <c r="G1785" s="5"/>
      <c r="H1785" s="5"/>
      <c r="I1785" s="5"/>
      <c r="J1785" s="5"/>
      <c r="K1785" s="5"/>
      <c r="L1785" s="5"/>
      <c r="M1785" s="5"/>
      <c r="N1785" s="5"/>
      <c r="O1785" s="5"/>
      <c r="P1785" s="5"/>
      <c r="Q1785" s="5"/>
      <c r="R1785" s="5"/>
      <c r="S1785" s="5"/>
      <c r="T1785" s="5"/>
      <c r="U1785" s="5"/>
      <c r="V1785" s="5"/>
      <c r="W1785" s="5"/>
      <c r="X1785" s="5"/>
      <c r="Y1785" s="5"/>
      <c r="Z1785" s="5"/>
      <c r="AA1785" s="5"/>
      <c r="AB1785" s="5"/>
    </row>
    <row r="1786" spans="1:28" ht="13.2">
      <c r="A1786" s="5"/>
      <c r="B1786" s="5"/>
      <c r="C1786" s="5"/>
      <c r="D1786" s="5"/>
      <c r="E1786" s="5"/>
      <c r="F1786" s="5"/>
      <c r="G1786" s="5"/>
      <c r="H1786" s="5"/>
      <c r="I1786" s="5"/>
      <c r="J1786" s="5"/>
      <c r="K1786" s="5"/>
      <c r="L1786" s="5"/>
      <c r="M1786" s="5"/>
      <c r="N1786" s="5"/>
      <c r="O1786" s="5"/>
      <c r="P1786" s="5"/>
      <c r="Q1786" s="5"/>
      <c r="R1786" s="5"/>
      <c r="S1786" s="5"/>
      <c r="T1786" s="5"/>
      <c r="U1786" s="5"/>
      <c r="V1786" s="5"/>
      <c r="W1786" s="5"/>
      <c r="X1786" s="5"/>
      <c r="Y1786" s="5"/>
      <c r="Z1786" s="5"/>
      <c r="AA1786" s="5"/>
      <c r="AB1786" s="5"/>
    </row>
    <row r="1787" spans="1:28" ht="13.2">
      <c r="A1787" s="5"/>
      <c r="B1787" s="5"/>
      <c r="C1787" s="5"/>
      <c r="D1787" s="5"/>
      <c r="E1787" s="5"/>
      <c r="F1787" s="5"/>
      <c r="G1787" s="5"/>
      <c r="H1787" s="5"/>
      <c r="I1787" s="5"/>
      <c r="J1787" s="5"/>
      <c r="K1787" s="5"/>
      <c r="L1787" s="5"/>
      <c r="M1787" s="5"/>
      <c r="N1787" s="5"/>
      <c r="O1787" s="5"/>
      <c r="P1787" s="5"/>
      <c r="Q1787" s="5"/>
      <c r="R1787" s="5"/>
      <c r="S1787" s="5"/>
      <c r="T1787" s="5"/>
      <c r="U1787" s="5"/>
      <c r="V1787" s="5"/>
      <c r="W1787" s="5"/>
      <c r="X1787" s="5"/>
      <c r="Y1787" s="5"/>
      <c r="Z1787" s="5"/>
      <c r="AA1787" s="5"/>
      <c r="AB1787" s="5"/>
    </row>
    <row r="1788" spans="1:28" ht="13.2">
      <c r="A1788" s="5"/>
      <c r="B1788" s="5"/>
      <c r="C1788" s="5"/>
      <c r="D1788" s="5"/>
      <c r="E1788" s="5"/>
      <c r="F1788" s="5"/>
      <c r="G1788" s="5"/>
      <c r="H1788" s="5"/>
      <c r="I1788" s="5"/>
      <c r="J1788" s="5"/>
      <c r="K1788" s="5"/>
      <c r="L1788" s="5"/>
      <c r="M1788" s="5"/>
      <c r="N1788" s="5"/>
      <c r="O1788" s="5"/>
      <c r="P1788" s="5"/>
      <c r="Q1788" s="5"/>
      <c r="R1788" s="5"/>
      <c r="S1788" s="5"/>
      <c r="T1788" s="5"/>
      <c r="U1788" s="5"/>
      <c r="V1788" s="5"/>
      <c r="W1788" s="5"/>
      <c r="X1788" s="5"/>
      <c r="Y1788" s="5"/>
      <c r="Z1788" s="5"/>
      <c r="AA1788" s="5"/>
      <c r="AB1788" s="5"/>
    </row>
    <row r="1789" spans="1:28" ht="13.2">
      <c r="A1789" s="5"/>
      <c r="B1789" s="5"/>
      <c r="C1789" s="5"/>
      <c r="D1789" s="5"/>
      <c r="E1789" s="5"/>
      <c r="F1789" s="5"/>
      <c r="G1789" s="5"/>
      <c r="H1789" s="5"/>
      <c r="I1789" s="5"/>
      <c r="J1789" s="5"/>
      <c r="K1789" s="5"/>
      <c r="L1789" s="5"/>
      <c r="M1789" s="5"/>
      <c r="N1789" s="5"/>
      <c r="O1789" s="5"/>
      <c r="P1789" s="5"/>
      <c r="Q1789" s="5"/>
      <c r="R1789" s="5"/>
      <c r="S1789" s="5"/>
      <c r="T1789" s="5"/>
      <c r="U1789" s="5"/>
      <c r="V1789" s="5"/>
      <c r="W1789" s="5"/>
      <c r="X1789" s="5"/>
      <c r="Y1789" s="5"/>
      <c r="Z1789" s="5"/>
      <c r="AA1789" s="5"/>
      <c r="AB1789" s="5"/>
    </row>
    <row r="1790" spans="1:28" ht="13.2">
      <c r="A1790" s="5"/>
      <c r="B1790" s="5"/>
      <c r="C1790" s="5"/>
      <c r="D1790" s="5"/>
      <c r="E1790" s="5"/>
      <c r="F1790" s="5"/>
      <c r="G1790" s="5"/>
      <c r="H1790" s="5"/>
      <c r="I1790" s="5"/>
      <c r="J1790" s="5"/>
      <c r="K1790" s="5"/>
      <c r="L1790" s="5"/>
      <c r="M1790" s="5"/>
      <c r="N1790" s="5"/>
      <c r="O1790" s="5"/>
      <c r="P1790" s="5"/>
      <c r="Q1790" s="5"/>
      <c r="R1790" s="5"/>
      <c r="S1790" s="5"/>
      <c r="T1790" s="5"/>
      <c r="U1790" s="5"/>
      <c r="V1790" s="5"/>
      <c r="W1790" s="5"/>
      <c r="X1790" s="5"/>
      <c r="Y1790" s="5"/>
      <c r="Z1790" s="5"/>
      <c r="AA1790" s="5"/>
      <c r="AB1790" s="5"/>
    </row>
    <row r="1791" spans="1:28" ht="13.2">
      <c r="A1791" s="5"/>
      <c r="B1791" s="5"/>
      <c r="C1791" s="5"/>
      <c r="D1791" s="5"/>
      <c r="E1791" s="5"/>
      <c r="F1791" s="5"/>
      <c r="G1791" s="5"/>
      <c r="H1791" s="5"/>
      <c r="I1791" s="5"/>
      <c r="J1791" s="5"/>
      <c r="K1791" s="5"/>
      <c r="L1791" s="5"/>
      <c r="M1791" s="5"/>
      <c r="N1791" s="5"/>
      <c r="O1791" s="5"/>
      <c r="P1791" s="5"/>
      <c r="Q1791" s="5"/>
      <c r="R1791" s="5"/>
      <c r="S1791" s="5"/>
      <c r="T1791" s="5"/>
      <c r="U1791" s="5"/>
      <c r="V1791" s="5"/>
      <c r="W1791" s="5"/>
      <c r="X1791" s="5"/>
      <c r="Y1791" s="5"/>
      <c r="Z1791" s="5"/>
      <c r="AA1791" s="5"/>
      <c r="AB1791" s="5"/>
    </row>
    <row r="1792" spans="1:28" ht="13.2">
      <c r="A1792" s="5"/>
      <c r="B1792" s="5"/>
      <c r="C1792" s="5"/>
      <c r="D1792" s="5"/>
      <c r="E1792" s="5"/>
      <c r="F1792" s="5"/>
      <c r="G1792" s="5"/>
      <c r="H1792" s="5"/>
      <c r="I1792" s="5"/>
      <c r="J1792" s="5"/>
      <c r="K1792" s="5"/>
      <c r="L1792" s="5"/>
      <c r="M1792" s="5"/>
      <c r="N1792" s="5"/>
      <c r="O1792" s="5"/>
      <c r="P1792" s="5"/>
      <c r="Q1792" s="5"/>
      <c r="R1792" s="5"/>
      <c r="S1792" s="5"/>
      <c r="T1792" s="5"/>
      <c r="U1792" s="5"/>
      <c r="V1792" s="5"/>
      <c r="W1792" s="5"/>
      <c r="X1792" s="5"/>
      <c r="Y1792" s="5"/>
      <c r="Z1792" s="5"/>
      <c r="AA1792" s="5"/>
      <c r="AB1792" s="5"/>
    </row>
    <row r="1793" spans="1:28" ht="13.2">
      <c r="A1793" s="5"/>
      <c r="B1793" s="5"/>
      <c r="C1793" s="5"/>
      <c r="D1793" s="5"/>
      <c r="E1793" s="5"/>
      <c r="F1793" s="5"/>
      <c r="G1793" s="5"/>
      <c r="H1793" s="5"/>
      <c r="I1793" s="5"/>
      <c r="J1793" s="5"/>
      <c r="K1793" s="5"/>
      <c r="L1793" s="5"/>
      <c r="M1793" s="5"/>
      <c r="N1793" s="5"/>
      <c r="O1793" s="5"/>
      <c r="P1793" s="5"/>
      <c r="Q1793" s="5"/>
      <c r="R1793" s="5"/>
      <c r="S1793" s="5"/>
      <c r="T1793" s="5"/>
      <c r="U1793" s="5"/>
      <c r="V1793" s="5"/>
      <c r="W1793" s="5"/>
      <c r="X1793" s="5"/>
      <c r="Y1793" s="5"/>
      <c r="Z1793" s="5"/>
      <c r="AA1793" s="5"/>
      <c r="AB1793" s="5"/>
    </row>
    <row r="1794" spans="1:28" ht="13.2">
      <c r="A1794" s="5"/>
      <c r="B1794" s="5"/>
      <c r="C1794" s="5"/>
      <c r="D1794" s="5"/>
      <c r="E1794" s="5"/>
      <c r="F1794" s="5"/>
      <c r="G1794" s="5"/>
      <c r="H1794" s="5"/>
      <c r="I1794" s="5"/>
      <c r="J1794" s="5"/>
      <c r="K1794" s="5"/>
      <c r="L1794" s="5"/>
      <c r="M1794" s="5"/>
      <c r="N1794" s="5"/>
      <c r="O1794" s="5"/>
      <c r="P1794" s="5"/>
      <c r="Q1794" s="5"/>
      <c r="R1794" s="5"/>
      <c r="S1794" s="5"/>
      <c r="T1794" s="5"/>
      <c r="U1794" s="5"/>
      <c r="V1794" s="5"/>
      <c r="W1794" s="5"/>
      <c r="X1794" s="5"/>
      <c r="Y1794" s="5"/>
      <c r="Z1794" s="5"/>
      <c r="AA1794" s="5"/>
      <c r="AB1794" s="5"/>
    </row>
    <row r="1795" spans="1:28" ht="13.2">
      <c r="A1795" s="5"/>
      <c r="B1795" s="5"/>
      <c r="C1795" s="5"/>
      <c r="D1795" s="5"/>
      <c r="E1795" s="5"/>
      <c r="F1795" s="5"/>
      <c r="G1795" s="5"/>
      <c r="H1795" s="5"/>
      <c r="I1795" s="5"/>
      <c r="J1795" s="5"/>
      <c r="K1795" s="5"/>
      <c r="L1795" s="5"/>
      <c r="M1795" s="5"/>
      <c r="N1795" s="5"/>
      <c r="O1795" s="5"/>
      <c r="P1795" s="5"/>
      <c r="Q1795" s="5"/>
      <c r="R1795" s="5"/>
      <c r="S1795" s="5"/>
      <c r="T1795" s="5"/>
      <c r="U1795" s="5"/>
      <c r="V1795" s="5"/>
      <c r="W1795" s="5"/>
      <c r="X1795" s="5"/>
      <c r="Y1795" s="5"/>
      <c r="Z1795" s="5"/>
      <c r="AA1795" s="5"/>
      <c r="AB1795" s="5"/>
    </row>
    <row r="1796" spans="1:28" ht="13.2">
      <c r="A1796" s="5"/>
      <c r="B1796" s="5"/>
      <c r="C1796" s="5"/>
      <c r="D1796" s="5"/>
      <c r="E1796" s="5"/>
      <c r="F1796" s="5"/>
      <c r="G1796" s="5"/>
      <c r="H1796" s="5"/>
      <c r="I1796" s="5"/>
      <c r="J1796" s="5"/>
      <c r="K1796" s="5"/>
      <c r="L1796" s="5"/>
      <c r="M1796" s="5"/>
      <c r="N1796" s="5"/>
      <c r="O1796" s="5"/>
      <c r="P1796" s="5"/>
      <c r="Q1796" s="5"/>
      <c r="R1796" s="5"/>
      <c r="S1796" s="5"/>
      <c r="T1796" s="5"/>
      <c r="U1796" s="5"/>
      <c r="V1796" s="5"/>
      <c r="W1796" s="5"/>
      <c r="X1796" s="5"/>
      <c r="Y1796" s="5"/>
      <c r="Z1796" s="5"/>
      <c r="AA1796" s="5"/>
      <c r="AB1796" s="5"/>
    </row>
    <row r="1797" spans="1:28" ht="13.2">
      <c r="A1797" s="5"/>
      <c r="B1797" s="5"/>
      <c r="C1797" s="5"/>
      <c r="D1797" s="5"/>
      <c r="E1797" s="5"/>
      <c r="F1797" s="5"/>
      <c r="G1797" s="5"/>
      <c r="H1797" s="5"/>
      <c r="I1797" s="5"/>
      <c r="J1797" s="5"/>
      <c r="K1797" s="5"/>
      <c r="L1797" s="5"/>
      <c r="M1797" s="5"/>
      <c r="N1797" s="5"/>
      <c r="O1797" s="5"/>
      <c r="P1797" s="5"/>
      <c r="Q1797" s="5"/>
      <c r="R1797" s="5"/>
      <c r="S1797" s="5"/>
      <c r="T1797" s="5"/>
      <c r="U1797" s="5"/>
      <c r="V1797" s="5"/>
      <c r="W1797" s="5"/>
      <c r="X1797" s="5"/>
      <c r="Y1797" s="5"/>
      <c r="Z1797" s="5"/>
      <c r="AA1797" s="5"/>
      <c r="AB1797" s="5"/>
    </row>
    <row r="1798" spans="1:28" ht="13.2">
      <c r="A1798" s="5"/>
      <c r="B1798" s="5"/>
      <c r="C1798" s="5"/>
      <c r="D1798" s="5"/>
      <c r="E1798" s="5"/>
      <c r="F1798" s="5"/>
      <c r="G1798" s="5"/>
      <c r="H1798" s="5"/>
      <c r="I1798" s="5"/>
      <c r="J1798" s="5"/>
      <c r="K1798" s="5"/>
      <c r="L1798" s="5"/>
      <c r="M1798" s="5"/>
      <c r="N1798" s="5"/>
      <c r="O1798" s="5"/>
      <c r="P1798" s="5"/>
      <c r="Q1798" s="5"/>
      <c r="R1798" s="5"/>
      <c r="S1798" s="5"/>
      <c r="T1798" s="5"/>
      <c r="U1798" s="5"/>
      <c r="V1798" s="5"/>
      <c r="W1798" s="5"/>
      <c r="X1798" s="5"/>
      <c r="Y1798" s="5"/>
      <c r="Z1798" s="5"/>
      <c r="AA1798" s="5"/>
      <c r="AB1798" s="5"/>
    </row>
    <row r="1799" spans="1:28" ht="13.2">
      <c r="A1799" s="5"/>
      <c r="B1799" s="5"/>
      <c r="C1799" s="5"/>
      <c r="D1799" s="5"/>
      <c r="E1799" s="5"/>
      <c r="F1799" s="5"/>
      <c r="G1799" s="5"/>
      <c r="H1799" s="5"/>
      <c r="I1799" s="5"/>
      <c r="J1799" s="5"/>
      <c r="K1799" s="5"/>
      <c r="L1799" s="5"/>
      <c r="M1799" s="5"/>
      <c r="N1799" s="5"/>
      <c r="O1799" s="5"/>
      <c r="P1799" s="5"/>
      <c r="Q1799" s="5"/>
      <c r="R1799" s="5"/>
      <c r="S1799" s="5"/>
      <c r="T1799" s="5"/>
      <c r="U1799" s="5"/>
      <c r="V1799" s="5"/>
      <c r="W1799" s="5"/>
      <c r="X1799" s="5"/>
      <c r="Y1799" s="5"/>
      <c r="Z1799" s="5"/>
      <c r="AA1799" s="5"/>
      <c r="AB1799" s="5"/>
    </row>
    <row r="1800" spans="1:28" ht="13.2">
      <c r="A1800" s="5"/>
      <c r="B1800" s="5"/>
      <c r="C1800" s="5"/>
      <c r="D1800" s="5"/>
      <c r="E1800" s="5"/>
      <c r="F1800" s="5"/>
      <c r="G1800" s="5"/>
      <c r="H1800" s="5"/>
      <c r="I1800" s="5"/>
      <c r="J1800" s="5"/>
      <c r="K1800" s="5"/>
      <c r="L1800" s="5"/>
      <c r="M1800" s="5"/>
      <c r="N1800" s="5"/>
      <c r="O1800" s="5"/>
      <c r="P1800" s="5"/>
      <c r="Q1800" s="5"/>
      <c r="R1800" s="5"/>
      <c r="S1800" s="5"/>
      <c r="T1800" s="5"/>
      <c r="U1800" s="5"/>
      <c r="V1800" s="5"/>
      <c r="W1800" s="5"/>
      <c r="X1800" s="5"/>
      <c r="Y1800" s="5"/>
      <c r="Z1800" s="5"/>
      <c r="AA1800" s="5"/>
      <c r="AB1800" s="5"/>
    </row>
    <row r="1801" spans="1:28" ht="13.2">
      <c r="A1801" s="5"/>
      <c r="B1801" s="5"/>
      <c r="C1801" s="5"/>
      <c r="D1801" s="5"/>
      <c r="E1801" s="5"/>
      <c r="F1801" s="5"/>
      <c r="G1801" s="5"/>
      <c r="H1801" s="5"/>
      <c r="I1801" s="5"/>
      <c r="J1801" s="5"/>
      <c r="K1801" s="5"/>
      <c r="L1801" s="5"/>
      <c r="M1801" s="5"/>
      <c r="N1801" s="5"/>
      <c r="O1801" s="5"/>
      <c r="P1801" s="5"/>
      <c r="Q1801" s="5"/>
      <c r="R1801" s="5"/>
      <c r="S1801" s="5"/>
      <c r="T1801" s="5"/>
      <c r="U1801" s="5"/>
      <c r="V1801" s="5"/>
      <c r="W1801" s="5"/>
      <c r="X1801" s="5"/>
      <c r="Y1801" s="5"/>
      <c r="Z1801" s="5"/>
      <c r="AA1801" s="5"/>
      <c r="AB1801" s="5"/>
    </row>
    <row r="1802" spans="1:28" ht="13.2">
      <c r="A1802" s="5"/>
      <c r="B1802" s="5"/>
      <c r="C1802" s="5"/>
      <c r="D1802" s="5"/>
      <c r="E1802" s="5"/>
      <c r="F1802" s="5"/>
      <c r="G1802" s="5"/>
      <c r="H1802" s="5"/>
      <c r="I1802" s="5"/>
      <c r="J1802" s="5"/>
      <c r="K1802" s="5"/>
      <c r="L1802" s="5"/>
      <c r="M1802" s="5"/>
      <c r="N1802" s="5"/>
      <c r="O1802" s="5"/>
      <c r="P1802" s="5"/>
      <c r="Q1802" s="5"/>
      <c r="R1802" s="5"/>
      <c r="S1802" s="5"/>
      <c r="T1802" s="5"/>
      <c r="U1802" s="5"/>
      <c r="V1802" s="5"/>
      <c r="W1802" s="5"/>
      <c r="X1802" s="5"/>
      <c r="Y1802" s="5"/>
      <c r="Z1802" s="5"/>
      <c r="AA1802" s="5"/>
      <c r="AB1802" s="5"/>
    </row>
    <row r="1803" spans="1:28" ht="13.2">
      <c r="A1803" s="5"/>
      <c r="B1803" s="5"/>
      <c r="C1803" s="5"/>
      <c r="D1803" s="5"/>
      <c r="E1803" s="5"/>
      <c r="F1803" s="5"/>
      <c r="G1803" s="5"/>
      <c r="H1803" s="5"/>
      <c r="I1803" s="5"/>
      <c r="J1803" s="5"/>
      <c r="K1803" s="5"/>
      <c r="L1803" s="5"/>
      <c r="M1803" s="5"/>
      <c r="N1803" s="5"/>
      <c r="O1803" s="5"/>
      <c r="P1803" s="5"/>
      <c r="Q1803" s="5"/>
      <c r="R1803" s="5"/>
      <c r="S1803" s="5"/>
      <c r="T1803" s="5"/>
      <c r="U1803" s="5"/>
      <c r="V1803" s="5"/>
      <c r="W1803" s="5"/>
      <c r="X1803" s="5"/>
      <c r="Y1803" s="5"/>
      <c r="Z1803" s="5"/>
      <c r="AA1803" s="5"/>
      <c r="AB1803" s="5"/>
    </row>
    <row r="1804" spans="1:28" ht="13.2">
      <c r="A1804" s="5"/>
      <c r="B1804" s="5"/>
      <c r="C1804" s="5"/>
      <c r="D1804" s="5"/>
      <c r="E1804" s="5"/>
      <c r="F1804" s="5"/>
      <c r="G1804" s="5"/>
      <c r="H1804" s="5"/>
      <c r="I1804" s="5"/>
      <c r="J1804" s="5"/>
      <c r="K1804" s="5"/>
      <c r="L1804" s="5"/>
      <c r="M1804" s="5"/>
      <c r="N1804" s="5"/>
      <c r="O1804" s="5"/>
      <c r="P1804" s="5"/>
      <c r="Q1804" s="5"/>
      <c r="R1804" s="5"/>
      <c r="S1804" s="5"/>
      <c r="T1804" s="5"/>
      <c r="U1804" s="5"/>
      <c r="V1804" s="5"/>
      <c r="W1804" s="5"/>
      <c r="X1804" s="5"/>
      <c r="Y1804" s="5"/>
      <c r="Z1804" s="5"/>
      <c r="AA1804" s="5"/>
      <c r="AB1804" s="5"/>
    </row>
    <row r="1805" spans="1:28" ht="13.2">
      <c r="A1805" s="5"/>
      <c r="B1805" s="5"/>
      <c r="C1805" s="5"/>
      <c r="D1805" s="5"/>
      <c r="E1805" s="5"/>
      <c r="F1805" s="5"/>
      <c r="G1805" s="5"/>
      <c r="H1805" s="5"/>
      <c r="I1805" s="5"/>
      <c r="J1805" s="5"/>
      <c r="K1805" s="5"/>
      <c r="L1805" s="5"/>
      <c r="M1805" s="5"/>
      <c r="N1805" s="5"/>
      <c r="O1805" s="5"/>
      <c r="P1805" s="5"/>
      <c r="Q1805" s="5"/>
      <c r="R1805" s="5"/>
      <c r="S1805" s="5"/>
      <c r="T1805" s="5"/>
      <c r="U1805" s="5"/>
      <c r="V1805" s="5"/>
      <c r="W1805" s="5"/>
      <c r="X1805" s="5"/>
      <c r="Y1805" s="5"/>
      <c r="Z1805" s="5"/>
      <c r="AA1805" s="5"/>
      <c r="AB1805" s="5"/>
    </row>
    <row r="1806" spans="1:28" ht="13.2">
      <c r="A1806" s="5"/>
      <c r="B1806" s="5"/>
      <c r="C1806" s="5"/>
      <c r="D1806" s="5"/>
      <c r="E1806" s="5"/>
      <c r="F1806" s="5"/>
      <c r="G1806" s="5"/>
      <c r="H1806" s="5"/>
      <c r="I1806" s="5"/>
      <c r="J1806" s="5"/>
      <c r="K1806" s="5"/>
      <c r="L1806" s="5"/>
      <c r="M1806" s="5"/>
      <c r="N1806" s="5"/>
      <c r="O1806" s="5"/>
      <c r="P1806" s="5"/>
      <c r="Q1806" s="5"/>
      <c r="R1806" s="5"/>
      <c r="S1806" s="5"/>
      <c r="T1806" s="5"/>
      <c r="U1806" s="5"/>
      <c r="V1806" s="5"/>
      <c r="W1806" s="5"/>
      <c r="X1806" s="5"/>
      <c r="Y1806" s="5"/>
      <c r="Z1806" s="5"/>
      <c r="AA1806" s="5"/>
      <c r="AB1806" s="5"/>
    </row>
    <row r="1807" spans="1:28" ht="13.2">
      <c r="A1807" s="5"/>
      <c r="B1807" s="5"/>
      <c r="C1807" s="5"/>
      <c r="D1807" s="5"/>
      <c r="E1807" s="5"/>
      <c r="F1807" s="5"/>
      <c r="G1807" s="5"/>
      <c r="H1807" s="5"/>
      <c r="I1807" s="5"/>
      <c r="J1807" s="5"/>
      <c r="K1807" s="5"/>
      <c r="L1807" s="5"/>
      <c r="M1807" s="5"/>
      <c r="N1807" s="5"/>
      <c r="O1807" s="5"/>
      <c r="P1807" s="5"/>
      <c r="Q1807" s="5"/>
      <c r="R1807" s="5"/>
      <c r="S1807" s="5"/>
      <c r="T1807" s="5"/>
      <c r="U1807" s="5"/>
      <c r="V1807" s="5"/>
      <c r="W1807" s="5"/>
      <c r="X1807" s="5"/>
      <c r="Y1807" s="5"/>
      <c r="Z1807" s="5"/>
      <c r="AA1807" s="5"/>
      <c r="AB1807" s="5"/>
    </row>
    <row r="1808" spans="1:28" ht="13.2">
      <c r="A1808" s="5"/>
      <c r="B1808" s="5"/>
      <c r="C1808" s="5"/>
      <c r="D1808" s="5"/>
      <c r="E1808" s="5"/>
      <c r="F1808" s="5"/>
      <c r="G1808" s="5"/>
      <c r="H1808" s="5"/>
      <c r="I1808" s="5"/>
      <c r="J1808" s="5"/>
      <c r="K1808" s="5"/>
      <c r="L1808" s="5"/>
      <c r="M1808" s="5"/>
      <c r="N1808" s="5"/>
      <c r="O1808" s="5"/>
      <c r="P1808" s="5"/>
      <c r="Q1808" s="5"/>
      <c r="R1808" s="5"/>
      <c r="S1808" s="5"/>
      <c r="T1808" s="5"/>
      <c r="U1808" s="5"/>
      <c r="V1808" s="5"/>
      <c r="W1808" s="5"/>
      <c r="X1808" s="5"/>
      <c r="Y1808" s="5"/>
      <c r="Z1808" s="5"/>
      <c r="AA1808" s="5"/>
      <c r="AB1808" s="5"/>
    </row>
    <row r="1809" spans="1:28" ht="13.2">
      <c r="A1809" s="5"/>
      <c r="B1809" s="5"/>
      <c r="C1809" s="5"/>
      <c r="D1809" s="5"/>
      <c r="E1809" s="5"/>
      <c r="F1809" s="5"/>
      <c r="G1809" s="5"/>
      <c r="H1809" s="5"/>
      <c r="I1809" s="5"/>
      <c r="J1809" s="5"/>
      <c r="K1809" s="5"/>
      <c r="L1809" s="5"/>
      <c r="M1809" s="5"/>
      <c r="N1809" s="5"/>
      <c r="O1809" s="5"/>
      <c r="P1809" s="5"/>
      <c r="Q1809" s="5"/>
      <c r="R1809" s="5"/>
      <c r="S1809" s="5"/>
      <c r="T1809" s="5"/>
      <c r="U1809" s="5"/>
      <c r="V1809" s="5"/>
      <c r="W1809" s="5"/>
      <c r="X1809" s="5"/>
      <c r="Y1809" s="5"/>
      <c r="Z1809" s="5"/>
      <c r="AA1809" s="5"/>
      <c r="AB1809" s="5"/>
    </row>
    <row r="1810" spans="1:28" ht="13.2">
      <c r="A1810" s="5"/>
      <c r="B1810" s="5"/>
      <c r="C1810" s="5"/>
      <c r="D1810" s="5"/>
      <c r="E1810" s="5"/>
      <c r="F1810" s="5"/>
      <c r="G1810" s="5"/>
      <c r="H1810" s="5"/>
      <c r="I1810" s="5"/>
      <c r="J1810" s="5"/>
      <c r="K1810" s="5"/>
      <c r="L1810" s="5"/>
      <c r="M1810" s="5"/>
      <c r="N1810" s="5"/>
      <c r="O1810" s="5"/>
      <c r="P1810" s="5"/>
      <c r="Q1810" s="5"/>
      <c r="R1810" s="5"/>
      <c r="S1810" s="5"/>
      <c r="T1810" s="5"/>
      <c r="U1810" s="5"/>
      <c r="V1810" s="5"/>
      <c r="W1810" s="5"/>
      <c r="X1810" s="5"/>
      <c r="Y1810" s="5"/>
      <c r="Z1810" s="5"/>
      <c r="AA1810" s="5"/>
      <c r="AB1810" s="5"/>
    </row>
    <row r="1811" spans="1:28" ht="13.2">
      <c r="A1811" s="5"/>
      <c r="B1811" s="5"/>
      <c r="C1811" s="5"/>
      <c r="D1811" s="5"/>
      <c r="E1811" s="5"/>
      <c r="F1811" s="5"/>
      <c r="G1811" s="5"/>
      <c r="H1811" s="5"/>
      <c r="I1811" s="5"/>
      <c r="J1811" s="5"/>
      <c r="K1811" s="5"/>
      <c r="L1811" s="5"/>
      <c r="M1811" s="5"/>
      <c r="N1811" s="5"/>
      <c r="O1811" s="5"/>
      <c r="P1811" s="5"/>
      <c r="Q1811" s="5"/>
      <c r="R1811" s="5"/>
      <c r="S1811" s="5"/>
      <c r="T1811" s="5"/>
      <c r="U1811" s="5"/>
      <c r="V1811" s="5"/>
      <c r="W1811" s="5"/>
      <c r="X1811" s="5"/>
      <c r="Y1811" s="5"/>
      <c r="Z1811" s="5"/>
      <c r="AA1811" s="5"/>
      <c r="AB1811" s="5"/>
    </row>
    <row r="1812" spans="1:28" ht="13.2">
      <c r="A1812" s="5"/>
      <c r="B1812" s="5"/>
      <c r="C1812" s="5"/>
      <c r="D1812" s="5"/>
      <c r="E1812" s="5"/>
      <c r="F1812" s="5"/>
      <c r="G1812" s="5"/>
      <c r="H1812" s="5"/>
      <c r="I1812" s="5"/>
      <c r="J1812" s="5"/>
      <c r="K1812" s="5"/>
      <c r="L1812" s="5"/>
      <c r="M1812" s="5"/>
      <c r="N1812" s="5"/>
      <c r="O1812" s="5"/>
      <c r="P1812" s="5"/>
      <c r="Q1812" s="5"/>
      <c r="R1812" s="5"/>
      <c r="S1812" s="5"/>
      <c r="T1812" s="5"/>
      <c r="U1812" s="5"/>
      <c r="V1812" s="5"/>
      <c r="W1812" s="5"/>
      <c r="X1812" s="5"/>
      <c r="Y1812" s="5"/>
      <c r="Z1812" s="5"/>
      <c r="AA1812" s="5"/>
      <c r="AB1812" s="5"/>
    </row>
    <row r="1813" spans="1:28" ht="13.2">
      <c r="A1813" s="5"/>
      <c r="B1813" s="5"/>
      <c r="C1813" s="5"/>
      <c r="D1813" s="5"/>
      <c r="E1813" s="5"/>
      <c r="F1813" s="5"/>
      <c r="G1813" s="5"/>
      <c r="H1813" s="5"/>
      <c r="I1813" s="5"/>
      <c r="J1813" s="5"/>
      <c r="K1813" s="5"/>
      <c r="L1813" s="5"/>
      <c r="M1813" s="5"/>
      <c r="N1813" s="5"/>
      <c r="O1813" s="5"/>
      <c r="P1813" s="5"/>
      <c r="Q1813" s="5"/>
      <c r="R1813" s="5"/>
      <c r="S1813" s="5"/>
      <c r="T1813" s="5"/>
      <c r="U1813" s="5"/>
      <c r="V1813" s="5"/>
      <c r="W1813" s="5"/>
      <c r="X1813" s="5"/>
      <c r="Y1813" s="5"/>
      <c r="Z1813" s="5"/>
      <c r="AA1813" s="5"/>
      <c r="AB1813" s="5"/>
    </row>
    <row r="1814" spans="1:28" ht="13.2">
      <c r="A1814" s="5"/>
      <c r="B1814" s="5"/>
      <c r="C1814" s="5"/>
      <c r="D1814" s="5"/>
      <c r="E1814" s="5"/>
      <c r="F1814" s="5"/>
      <c r="G1814" s="5"/>
      <c r="H1814" s="5"/>
      <c r="I1814" s="5"/>
      <c r="J1814" s="5"/>
      <c r="K1814" s="5"/>
      <c r="L1814" s="5"/>
      <c r="M1814" s="5"/>
      <c r="N1814" s="5"/>
      <c r="O1814" s="5"/>
      <c r="P1814" s="5"/>
      <c r="Q1814" s="5"/>
      <c r="R1814" s="5"/>
      <c r="S1814" s="5"/>
      <c r="T1814" s="5"/>
      <c r="U1814" s="5"/>
      <c r="V1814" s="5"/>
      <c r="W1814" s="5"/>
      <c r="X1814" s="5"/>
      <c r="Y1814" s="5"/>
      <c r="Z1814" s="5"/>
      <c r="AA1814" s="5"/>
      <c r="AB1814" s="5"/>
    </row>
    <row r="1815" spans="1:28" ht="13.2">
      <c r="A1815" s="5"/>
      <c r="B1815" s="5"/>
      <c r="C1815" s="5"/>
      <c r="D1815" s="5"/>
      <c r="E1815" s="5"/>
      <c r="F1815" s="5"/>
      <c r="G1815" s="5"/>
      <c r="H1815" s="5"/>
      <c r="I1815" s="5"/>
      <c r="J1815" s="5"/>
      <c r="K1815" s="5"/>
      <c r="L1815" s="5"/>
      <c r="M1815" s="5"/>
      <c r="N1815" s="5"/>
      <c r="O1815" s="5"/>
      <c r="P1815" s="5"/>
      <c r="Q1815" s="5"/>
      <c r="R1815" s="5"/>
      <c r="S1815" s="5"/>
      <c r="T1815" s="5"/>
      <c r="U1815" s="5"/>
      <c r="V1815" s="5"/>
      <c r="W1815" s="5"/>
      <c r="X1815" s="5"/>
      <c r="Y1815" s="5"/>
      <c r="Z1815" s="5"/>
      <c r="AA1815" s="5"/>
      <c r="AB1815" s="5"/>
    </row>
    <row r="1816" spans="1:28" ht="13.2">
      <c r="A1816" s="5"/>
      <c r="B1816" s="5"/>
      <c r="C1816" s="5"/>
      <c r="D1816" s="5"/>
      <c r="E1816" s="5"/>
      <c r="F1816" s="5"/>
      <c r="G1816" s="5"/>
      <c r="H1816" s="5"/>
      <c r="I1816" s="5"/>
      <c r="J1816" s="5"/>
      <c r="K1816" s="5"/>
      <c r="L1816" s="5"/>
      <c r="M1816" s="5"/>
      <c r="N1816" s="5"/>
      <c r="O1816" s="5"/>
      <c r="P1816" s="5"/>
      <c r="Q1816" s="5"/>
      <c r="R1816" s="5"/>
      <c r="S1816" s="5"/>
      <c r="T1816" s="5"/>
      <c r="U1816" s="5"/>
      <c r="V1816" s="5"/>
      <c r="W1816" s="5"/>
      <c r="X1816" s="5"/>
      <c r="Y1816" s="5"/>
      <c r="Z1816" s="5"/>
      <c r="AA1816" s="5"/>
      <c r="AB1816" s="5"/>
    </row>
    <row r="1817" spans="1:28" ht="13.2">
      <c r="A1817" s="5"/>
      <c r="B1817" s="5"/>
      <c r="C1817" s="5"/>
      <c r="D1817" s="5"/>
      <c r="E1817" s="5"/>
      <c r="F1817" s="5"/>
      <c r="G1817" s="5"/>
      <c r="H1817" s="5"/>
      <c r="I1817" s="5"/>
      <c r="J1817" s="5"/>
      <c r="K1817" s="5"/>
      <c r="L1817" s="5"/>
      <c r="M1817" s="5"/>
      <c r="N1817" s="5"/>
      <c r="O1817" s="5"/>
      <c r="P1817" s="5"/>
      <c r="Q1817" s="5"/>
      <c r="R1817" s="5"/>
      <c r="S1817" s="5"/>
      <c r="T1817" s="5"/>
      <c r="U1817" s="5"/>
      <c r="V1817" s="5"/>
      <c r="W1817" s="5"/>
      <c r="X1817" s="5"/>
      <c r="Y1817" s="5"/>
      <c r="Z1817" s="5"/>
      <c r="AA1817" s="5"/>
      <c r="AB1817" s="5"/>
    </row>
    <row r="1818" spans="1:28" ht="13.2">
      <c r="A1818" s="5"/>
      <c r="B1818" s="5"/>
      <c r="C1818" s="5"/>
      <c r="D1818" s="5"/>
      <c r="E1818" s="5"/>
      <c r="F1818" s="5"/>
      <c r="G1818" s="5"/>
      <c r="H1818" s="5"/>
      <c r="I1818" s="5"/>
      <c r="J1818" s="5"/>
      <c r="K1818" s="5"/>
      <c r="L1818" s="5"/>
      <c r="M1818" s="5"/>
      <c r="N1818" s="5"/>
      <c r="O1818" s="5"/>
      <c r="P1818" s="5"/>
      <c r="Q1818" s="5"/>
      <c r="R1818" s="5"/>
      <c r="S1818" s="5"/>
      <c r="T1818" s="5"/>
      <c r="U1818" s="5"/>
      <c r="V1818" s="5"/>
      <c r="W1818" s="5"/>
      <c r="X1818" s="5"/>
      <c r="Y1818" s="5"/>
      <c r="Z1818" s="5"/>
      <c r="AA1818" s="5"/>
      <c r="AB1818" s="5"/>
    </row>
    <row r="1819" spans="1:28" ht="13.2">
      <c r="A1819" s="5"/>
      <c r="B1819" s="5"/>
      <c r="C1819" s="5"/>
      <c r="D1819" s="5"/>
      <c r="E1819" s="5"/>
      <c r="F1819" s="5"/>
      <c r="G1819" s="5"/>
      <c r="H1819" s="5"/>
      <c r="I1819" s="5"/>
      <c r="J1819" s="5"/>
      <c r="K1819" s="5"/>
      <c r="L1819" s="5"/>
      <c r="M1819" s="5"/>
      <c r="N1819" s="5"/>
      <c r="O1819" s="5"/>
      <c r="P1819" s="5"/>
      <c r="Q1819" s="5"/>
      <c r="R1819" s="5"/>
      <c r="S1819" s="5"/>
      <c r="T1819" s="5"/>
      <c r="U1819" s="5"/>
      <c r="V1819" s="5"/>
      <c r="W1819" s="5"/>
      <c r="X1819" s="5"/>
      <c r="Y1819" s="5"/>
      <c r="Z1819" s="5"/>
      <c r="AA1819" s="5"/>
      <c r="AB1819" s="5"/>
    </row>
    <row r="1820" spans="1:28" ht="13.2">
      <c r="A1820" s="5"/>
      <c r="B1820" s="5"/>
      <c r="C1820" s="5"/>
      <c r="D1820" s="5"/>
      <c r="E1820" s="5"/>
      <c r="F1820" s="5"/>
      <c r="G1820" s="5"/>
      <c r="H1820" s="5"/>
      <c r="I1820" s="5"/>
      <c r="J1820" s="5"/>
      <c r="K1820" s="5"/>
      <c r="L1820" s="5"/>
      <c r="M1820" s="5"/>
      <c r="N1820" s="5"/>
      <c r="O1820" s="5"/>
      <c r="P1820" s="5"/>
      <c r="Q1820" s="5"/>
      <c r="R1820" s="5"/>
      <c r="S1820" s="5"/>
      <c r="T1820" s="5"/>
      <c r="U1820" s="5"/>
      <c r="V1820" s="5"/>
      <c r="W1820" s="5"/>
      <c r="X1820" s="5"/>
      <c r="Y1820" s="5"/>
      <c r="Z1820" s="5"/>
      <c r="AA1820" s="5"/>
      <c r="AB1820" s="5"/>
    </row>
    <row r="1821" spans="1:28" ht="13.2">
      <c r="A1821" s="5"/>
      <c r="B1821" s="5"/>
      <c r="C1821" s="5"/>
      <c r="D1821" s="5"/>
      <c r="E1821" s="5"/>
      <c r="F1821" s="5"/>
      <c r="G1821" s="5"/>
      <c r="H1821" s="5"/>
      <c r="I1821" s="5"/>
      <c r="J1821" s="5"/>
      <c r="K1821" s="5"/>
      <c r="L1821" s="5"/>
      <c r="M1821" s="5"/>
      <c r="N1821" s="5"/>
      <c r="O1821" s="5"/>
      <c r="P1821" s="5"/>
      <c r="Q1821" s="5"/>
      <c r="R1821" s="5"/>
      <c r="S1821" s="5"/>
      <c r="T1821" s="5"/>
      <c r="U1821" s="5"/>
      <c r="V1821" s="5"/>
      <c r="W1821" s="5"/>
      <c r="X1821" s="5"/>
      <c r="Y1821" s="5"/>
      <c r="Z1821" s="5"/>
      <c r="AA1821" s="5"/>
      <c r="AB1821" s="5"/>
    </row>
    <row r="1822" spans="1:28" ht="13.2">
      <c r="A1822" s="5"/>
      <c r="B1822" s="5"/>
      <c r="C1822" s="5"/>
      <c r="D1822" s="5"/>
      <c r="E1822" s="5"/>
      <c r="F1822" s="5"/>
      <c r="G1822" s="5"/>
      <c r="H1822" s="5"/>
      <c r="I1822" s="5"/>
      <c r="J1822" s="5"/>
      <c r="K1822" s="5"/>
      <c r="L1822" s="5"/>
      <c r="M1822" s="5"/>
      <c r="N1822" s="5"/>
      <c r="O1822" s="5"/>
      <c r="P1822" s="5"/>
      <c r="Q1822" s="5"/>
      <c r="R1822" s="5"/>
      <c r="S1822" s="5"/>
      <c r="T1822" s="5"/>
      <c r="U1822" s="5"/>
      <c r="V1822" s="5"/>
      <c r="W1822" s="5"/>
      <c r="X1822" s="5"/>
      <c r="Y1822" s="5"/>
      <c r="Z1822" s="5"/>
      <c r="AA1822" s="5"/>
      <c r="AB1822" s="5"/>
    </row>
    <row r="1823" spans="1:28" ht="13.2">
      <c r="A1823" s="5"/>
      <c r="B1823" s="5"/>
      <c r="C1823" s="5"/>
      <c r="D1823" s="5"/>
      <c r="E1823" s="5"/>
      <c r="F1823" s="5"/>
      <c r="G1823" s="5"/>
      <c r="H1823" s="5"/>
      <c r="I1823" s="5"/>
      <c r="J1823" s="5"/>
      <c r="K1823" s="5"/>
      <c r="L1823" s="5"/>
      <c r="M1823" s="5"/>
      <c r="N1823" s="5"/>
      <c r="O1823" s="5"/>
      <c r="P1823" s="5"/>
      <c r="Q1823" s="5"/>
      <c r="R1823" s="5"/>
      <c r="S1823" s="5"/>
      <c r="T1823" s="5"/>
      <c r="U1823" s="5"/>
      <c r="V1823" s="5"/>
      <c r="W1823" s="5"/>
      <c r="X1823" s="5"/>
      <c r="Y1823" s="5"/>
      <c r="Z1823" s="5"/>
      <c r="AA1823" s="5"/>
      <c r="AB1823" s="5"/>
    </row>
    <row r="1824" spans="1:28" ht="13.2">
      <c r="A1824" s="5"/>
      <c r="B1824" s="5"/>
      <c r="C1824" s="5"/>
      <c r="D1824" s="5"/>
      <c r="E1824" s="5"/>
      <c r="F1824" s="5"/>
      <c r="G1824" s="5"/>
      <c r="H1824" s="5"/>
      <c r="I1824" s="5"/>
      <c r="J1824" s="5"/>
      <c r="K1824" s="5"/>
      <c r="L1824" s="5"/>
      <c r="M1824" s="5"/>
      <c r="N1824" s="5"/>
      <c r="O1824" s="5"/>
      <c r="P1824" s="5"/>
      <c r="Q1824" s="5"/>
      <c r="R1824" s="5"/>
      <c r="S1824" s="5"/>
      <c r="T1824" s="5"/>
      <c r="U1824" s="5"/>
      <c r="V1824" s="5"/>
      <c r="W1824" s="5"/>
      <c r="X1824" s="5"/>
      <c r="Y1824" s="5"/>
      <c r="Z1824" s="5"/>
      <c r="AA1824" s="5"/>
      <c r="AB1824" s="5"/>
    </row>
    <row r="1825" spans="1:28" ht="13.2">
      <c r="A1825" s="5"/>
      <c r="B1825" s="5"/>
      <c r="C1825" s="5"/>
      <c r="D1825" s="5"/>
      <c r="E1825" s="5"/>
      <c r="F1825" s="5"/>
      <c r="G1825" s="5"/>
      <c r="H1825" s="5"/>
      <c r="I1825" s="5"/>
      <c r="J1825" s="5"/>
      <c r="K1825" s="5"/>
      <c r="L1825" s="5"/>
      <c r="M1825" s="5"/>
      <c r="N1825" s="5"/>
      <c r="O1825" s="5"/>
      <c r="P1825" s="5"/>
      <c r="Q1825" s="5"/>
      <c r="R1825" s="5"/>
      <c r="S1825" s="5"/>
      <c r="T1825" s="5"/>
      <c r="U1825" s="5"/>
      <c r="V1825" s="5"/>
      <c r="W1825" s="5"/>
      <c r="X1825" s="5"/>
      <c r="Y1825" s="5"/>
      <c r="Z1825" s="5"/>
      <c r="AA1825" s="5"/>
      <c r="AB1825" s="5"/>
    </row>
    <row r="1826" spans="1:28" ht="13.2">
      <c r="A1826" s="5"/>
      <c r="B1826" s="5"/>
      <c r="C1826" s="5"/>
      <c r="D1826" s="5"/>
      <c r="E1826" s="5"/>
      <c r="F1826" s="5"/>
      <c r="G1826" s="5"/>
      <c r="H1826" s="5"/>
      <c r="I1826" s="5"/>
      <c r="J1826" s="5"/>
      <c r="K1826" s="5"/>
      <c r="L1826" s="5"/>
      <c r="M1826" s="5"/>
      <c r="N1826" s="5"/>
      <c r="O1826" s="5"/>
      <c r="P1826" s="5"/>
      <c r="Q1826" s="5"/>
      <c r="R1826" s="5"/>
      <c r="S1826" s="5"/>
      <c r="T1826" s="5"/>
      <c r="U1826" s="5"/>
      <c r="V1826" s="5"/>
      <c r="W1826" s="5"/>
      <c r="X1826" s="5"/>
      <c r="Y1826" s="5"/>
      <c r="Z1826" s="5"/>
      <c r="AA1826" s="5"/>
      <c r="AB1826" s="5"/>
    </row>
    <row r="1827" spans="1:28" ht="13.2">
      <c r="A1827" s="5"/>
      <c r="B1827" s="5"/>
      <c r="C1827" s="5"/>
      <c r="D1827" s="5"/>
      <c r="E1827" s="5"/>
      <c r="F1827" s="5"/>
      <c r="G1827" s="5"/>
      <c r="H1827" s="5"/>
      <c r="I1827" s="5"/>
      <c r="J1827" s="5"/>
      <c r="K1827" s="5"/>
      <c r="L1827" s="5"/>
      <c r="M1827" s="5"/>
      <c r="N1827" s="5"/>
      <c r="O1827" s="5"/>
      <c r="P1827" s="5"/>
      <c r="Q1827" s="5"/>
      <c r="R1827" s="5"/>
      <c r="S1827" s="5"/>
      <c r="T1827" s="5"/>
      <c r="U1827" s="5"/>
      <c r="V1827" s="5"/>
      <c r="W1827" s="5"/>
      <c r="X1827" s="5"/>
      <c r="Y1827" s="5"/>
      <c r="Z1827" s="5"/>
      <c r="AA1827" s="5"/>
      <c r="AB1827" s="5"/>
    </row>
    <row r="1828" spans="1:28" ht="13.2">
      <c r="A1828" s="5"/>
      <c r="B1828" s="5"/>
      <c r="C1828" s="5"/>
      <c r="D1828" s="5"/>
      <c r="E1828" s="5"/>
      <c r="F1828" s="5"/>
      <c r="G1828" s="5"/>
      <c r="H1828" s="5"/>
      <c r="I1828" s="5"/>
      <c r="J1828" s="5"/>
      <c r="K1828" s="5"/>
      <c r="L1828" s="5"/>
      <c r="M1828" s="5"/>
      <c r="N1828" s="5"/>
      <c r="O1828" s="5"/>
      <c r="P1828" s="5"/>
      <c r="Q1828" s="5"/>
      <c r="R1828" s="5"/>
      <c r="S1828" s="5"/>
      <c r="T1828" s="5"/>
      <c r="U1828" s="5"/>
      <c r="V1828" s="5"/>
      <c r="W1828" s="5"/>
      <c r="X1828" s="5"/>
      <c r="Y1828" s="5"/>
      <c r="Z1828" s="5"/>
      <c r="AA1828" s="5"/>
      <c r="AB1828" s="5"/>
    </row>
    <row r="1829" spans="1:28" ht="13.2">
      <c r="A1829" s="5"/>
      <c r="B1829" s="5"/>
      <c r="C1829" s="5"/>
      <c r="D1829" s="5"/>
      <c r="E1829" s="5"/>
      <c r="F1829" s="5"/>
      <c r="G1829" s="5"/>
      <c r="H1829" s="5"/>
      <c r="I1829" s="5"/>
      <c r="J1829" s="5"/>
      <c r="K1829" s="5"/>
      <c r="L1829" s="5"/>
      <c r="M1829" s="5"/>
      <c r="N1829" s="5"/>
      <c r="O1829" s="5"/>
      <c r="P1829" s="5"/>
      <c r="Q1829" s="5"/>
      <c r="R1829" s="5"/>
      <c r="S1829" s="5"/>
      <c r="T1829" s="5"/>
      <c r="U1829" s="5"/>
      <c r="V1829" s="5"/>
      <c r="W1829" s="5"/>
      <c r="X1829" s="5"/>
      <c r="Y1829" s="5"/>
      <c r="Z1829" s="5"/>
      <c r="AA1829" s="5"/>
      <c r="AB1829" s="5"/>
    </row>
    <row r="1830" spans="1:28" ht="13.2">
      <c r="A1830" s="5"/>
      <c r="B1830" s="5"/>
      <c r="C1830" s="5"/>
      <c r="D1830" s="5"/>
      <c r="E1830" s="5"/>
      <c r="F1830" s="5"/>
      <c r="G1830" s="5"/>
      <c r="H1830" s="5"/>
      <c r="I1830" s="5"/>
      <c r="J1830" s="5"/>
      <c r="K1830" s="5"/>
      <c r="L1830" s="5"/>
      <c r="M1830" s="5"/>
      <c r="N1830" s="5"/>
      <c r="O1830" s="5"/>
      <c r="P1830" s="5"/>
      <c r="Q1830" s="5"/>
      <c r="R1830" s="5"/>
      <c r="S1830" s="5"/>
      <c r="T1830" s="5"/>
      <c r="U1830" s="5"/>
      <c r="V1830" s="5"/>
      <c r="W1830" s="5"/>
      <c r="X1830" s="5"/>
      <c r="Y1830" s="5"/>
      <c r="Z1830" s="5"/>
      <c r="AA1830" s="5"/>
      <c r="AB1830" s="5"/>
    </row>
    <row r="1831" spans="1:28" ht="13.2">
      <c r="A1831" s="5"/>
      <c r="B1831" s="5"/>
      <c r="C1831" s="5"/>
      <c r="D1831" s="5"/>
      <c r="E1831" s="5"/>
      <c r="F1831" s="5"/>
      <c r="G1831" s="5"/>
      <c r="H1831" s="5"/>
      <c r="I1831" s="5"/>
      <c r="J1831" s="5"/>
      <c r="K1831" s="5"/>
      <c r="L1831" s="5"/>
      <c r="M1831" s="5"/>
      <c r="N1831" s="5"/>
      <c r="O1831" s="5"/>
      <c r="P1831" s="5"/>
      <c r="Q1831" s="5"/>
      <c r="R1831" s="5"/>
      <c r="S1831" s="5"/>
      <c r="T1831" s="5"/>
      <c r="U1831" s="5"/>
      <c r="V1831" s="5"/>
      <c r="W1831" s="5"/>
      <c r="X1831" s="5"/>
      <c r="Y1831" s="5"/>
      <c r="Z1831" s="5"/>
      <c r="AA1831" s="5"/>
      <c r="AB1831" s="5"/>
    </row>
    <row r="1832" spans="1:28" ht="13.2">
      <c r="A1832" s="5"/>
      <c r="B1832" s="5"/>
      <c r="C1832" s="5"/>
      <c r="D1832" s="5"/>
      <c r="E1832" s="5"/>
      <c r="F1832" s="5"/>
      <c r="G1832" s="5"/>
      <c r="H1832" s="5"/>
      <c r="I1832" s="5"/>
      <c r="J1832" s="5"/>
      <c r="K1832" s="5"/>
      <c r="L1832" s="5"/>
      <c r="M1832" s="5"/>
      <c r="N1832" s="5"/>
      <c r="O1832" s="5"/>
      <c r="P1832" s="5"/>
      <c r="Q1832" s="5"/>
      <c r="R1832" s="5"/>
      <c r="S1832" s="5"/>
      <c r="T1832" s="5"/>
      <c r="U1832" s="5"/>
      <c r="V1832" s="5"/>
      <c r="W1832" s="5"/>
      <c r="X1832" s="5"/>
      <c r="Y1832" s="5"/>
      <c r="Z1832" s="5"/>
      <c r="AA1832" s="5"/>
      <c r="AB1832" s="5"/>
    </row>
    <row r="1833" spans="1:28" ht="13.2">
      <c r="A1833" s="5"/>
      <c r="B1833" s="5"/>
      <c r="C1833" s="5"/>
      <c r="D1833" s="5"/>
      <c r="E1833" s="5"/>
      <c r="F1833" s="5"/>
      <c r="G1833" s="5"/>
      <c r="H1833" s="5"/>
      <c r="I1833" s="5"/>
      <c r="J1833" s="5"/>
      <c r="K1833" s="5"/>
      <c r="L1833" s="5"/>
      <c r="M1833" s="5"/>
      <c r="N1833" s="5"/>
      <c r="O1833" s="5"/>
      <c r="P1833" s="5"/>
      <c r="Q1833" s="5"/>
      <c r="R1833" s="5"/>
      <c r="S1833" s="5"/>
      <c r="T1833" s="5"/>
      <c r="U1833" s="5"/>
      <c r="V1833" s="5"/>
      <c r="W1833" s="5"/>
      <c r="X1833" s="5"/>
      <c r="Y1833" s="5"/>
      <c r="Z1833" s="5"/>
      <c r="AA1833" s="5"/>
      <c r="AB1833" s="5"/>
    </row>
    <row r="1834" spans="1:28" ht="13.2">
      <c r="A1834" s="5"/>
      <c r="B1834" s="5"/>
      <c r="C1834" s="5"/>
      <c r="D1834" s="5"/>
      <c r="E1834" s="5"/>
      <c r="F1834" s="5"/>
      <c r="G1834" s="5"/>
      <c r="H1834" s="5"/>
      <c r="I1834" s="5"/>
      <c r="J1834" s="5"/>
      <c r="K1834" s="5"/>
      <c r="L1834" s="5"/>
      <c r="M1834" s="5"/>
      <c r="N1834" s="5"/>
      <c r="O1834" s="5"/>
      <c r="P1834" s="5"/>
      <c r="Q1834" s="5"/>
      <c r="R1834" s="5"/>
      <c r="S1834" s="5"/>
      <c r="T1834" s="5"/>
      <c r="U1834" s="5"/>
      <c r="V1834" s="5"/>
      <c r="W1834" s="5"/>
      <c r="X1834" s="5"/>
      <c r="Y1834" s="5"/>
      <c r="Z1834" s="5"/>
      <c r="AA1834" s="5"/>
      <c r="AB1834" s="5"/>
    </row>
    <row r="1835" spans="1:28" ht="13.2">
      <c r="A1835" s="5"/>
      <c r="B1835" s="5"/>
      <c r="C1835" s="5"/>
      <c r="D1835" s="5"/>
      <c r="E1835" s="5"/>
      <c r="F1835" s="5"/>
      <c r="G1835" s="5"/>
      <c r="H1835" s="5"/>
      <c r="I1835" s="5"/>
      <c r="J1835" s="5"/>
      <c r="K1835" s="5"/>
      <c r="L1835" s="5"/>
      <c r="M1835" s="5"/>
      <c r="N1835" s="5"/>
      <c r="O1835" s="5"/>
      <c r="P1835" s="5"/>
      <c r="Q1835" s="5"/>
      <c r="R1835" s="5"/>
      <c r="S1835" s="5"/>
      <c r="T1835" s="5"/>
      <c r="U1835" s="5"/>
      <c r="V1835" s="5"/>
      <c r="W1835" s="5"/>
      <c r="X1835" s="5"/>
      <c r="Y1835" s="5"/>
      <c r="Z1835" s="5"/>
      <c r="AA1835" s="5"/>
      <c r="AB1835" s="5"/>
    </row>
    <row r="1836" spans="1:28" ht="13.2">
      <c r="A1836" s="5"/>
      <c r="B1836" s="5"/>
      <c r="C1836" s="5"/>
      <c r="D1836" s="5"/>
      <c r="E1836" s="5"/>
      <c r="F1836" s="5"/>
      <c r="G1836" s="5"/>
      <c r="H1836" s="5"/>
      <c r="I1836" s="5"/>
      <c r="J1836" s="5"/>
      <c r="K1836" s="5"/>
      <c r="L1836" s="5"/>
      <c r="M1836" s="5"/>
      <c r="N1836" s="5"/>
      <c r="O1836" s="5"/>
      <c r="P1836" s="5"/>
      <c r="Q1836" s="5"/>
      <c r="R1836" s="5"/>
      <c r="S1836" s="5"/>
      <c r="T1836" s="5"/>
      <c r="U1836" s="5"/>
      <c r="V1836" s="5"/>
      <c r="W1836" s="5"/>
      <c r="X1836" s="5"/>
      <c r="Y1836" s="5"/>
      <c r="Z1836" s="5"/>
      <c r="AA1836" s="5"/>
      <c r="AB1836" s="5"/>
    </row>
    <row r="1837" spans="1:28" ht="13.2">
      <c r="A1837" s="5"/>
      <c r="B1837" s="5"/>
      <c r="C1837" s="5"/>
      <c r="D1837" s="5"/>
      <c r="E1837" s="5"/>
      <c r="F1837" s="5"/>
      <c r="G1837" s="5"/>
      <c r="H1837" s="5"/>
      <c r="I1837" s="5"/>
      <c r="J1837" s="5"/>
      <c r="K1837" s="5"/>
      <c r="L1837" s="5"/>
      <c r="M1837" s="5"/>
      <c r="N1837" s="5"/>
      <c r="O1837" s="5"/>
      <c r="P1837" s="5"/>
      <c r="Q1837" s="5"/>
      <c r="R1837" s="5"/>
      <c r="S1837" s="5"/>
      <c r="T1837" s="5"/>
      <c r="U1837" s="5"/>
      <c r="V1837" s="5"/>
      <c r="W1837" s="5"/>
      <c r="X1837" s="5"/>
      <c r="Y1837" s="5"/>
      <c r="Z1837" s="5"/>
      <c r="AA1837" s="5"/>
      <c r="AB1837" s="5"/>
    </row>
    <row r="1838" spans="1:28" ht="13.2">
      <c r="A1838" s="5"/>
      <c r="B1838" s="5"/>
      <c r="C1838" s="5"/>
      <c r="D1838" s="5"/>
      <c r="E1838" s="5"/>
      <c r="F1838" s="5"/>
      <c r="G1838" s="5"/>
      <c r="H1838" s="5"/>
      <c r="I1838" s="5"/>
      <c r="J1838" s="5"/>
      <c r="K1838" s="5"/>
      <c r="L1838" s="5"/>
      <c r="M1838" s="5"/>
      <c r="N1838" s="5"/>
      <c r="O1838" s="5"/>
      <c r="P1838" s="5"/>
      <c r="Q1838" s="5"/>
      <c r="R1838" s="5"/>
      <c r="S1838" s="5"/>
      <c r="T1838" s="5"/>
      <c r="U1838" s="5"/>
      <c r="V1838" s="5"/>
      <c r="W1838" s="5"/>
      <c r="X1838" s="5"/>
      <c r="Y1838" s="5"/>
      <c r="Z1838" s="5"/>
      <c r="AA1838" s="5"/>
      <c r="AB1838" s="5"/>
    </row>
    <row r="1839" spans="1:28" ht="13.2">
      <c r="A1839" s="5"/>
      <c r="B1839" s="5"/>
      <c r="C1839" s="5"/>
      <c r="D1839" s="5"/>
      <c r="E1839" s="5"/>
      <c r="F1839" s="5"/>
      <c r="G1839" s="5"/>
      <c r="H1839" s="5"/>
      <c r="I1839" s="5"/>
      <c r="J1839" s="5"/>
      <c r="K1839" s="5"/>
      <c r="L1839" s="5"/>
      <c r="M1839" s="5"/>
      <c r="N1839" s="5"/>
      <c r="O1839" s="5"/>
      <c r="P1839" s="5"/>
      <c r="Q1839" s="5"/>
      <c r="R1839" s="5"/>
      <c r="S1839" s="5"/>
      <c r="T1839" s="5"/>
      <c r="U1839" s="5"/>
      <c r="V1839" s="5"/>
      <c r="W1839" s="5"/>
      <c r="X1839" s="5"/>
      <c r="Y1839" s="5"/>
      <c r="Z1839" s="5"/>
      <c r="AA1839" s="5"/>
      <c r="AB1839" s="5"/>
    </row>
    <row r="1840" spans="1:28" ht="13.2">
      <c r="A1840" s="5"/>
      <c r="B1840" s="5"/>
      <c r="C1840" s="5"/>
      <c r="D1840" s="5"/>
      <c r="E1840" s="5"/>
      <c r="F1840" s="5"/>
      <c r="G1840" s="5"/>
      <c r="H1840" s="5"/>
      <c r="I1840" s="5"/>
      <c r="J1840" s="5"/>
      <c r="K1840" s="5"/>
      <c r="L1840" s="5"/>
      <c r="M1840" s="5"/>
      <c r="N1840" s="5"/>
      <c r="O1840" s="5"/>
      <c r="P1840" s="5"/>
      <c r="Q1840" s="5"/>
      <c r="R1840" s="5"/>
      <c r="S1840" s="5"/>
      <c r="T1840" s="5"/>
      <c r="U1840" s="5"/>
      <c r="V1840" s="5"/>
      <c r="W1840" s="5"/>
      <c r="X1840" s="5"/>
      <c r="Y1840" s="5"/>
      <c r="Z1840" s="5"/>
      <c r="AA1840" s="5"/>
      <c r="AB1840" s="5"/>
    </row>
    <row r="1841" spans="1:28" ht="13.2">
      <c r="A1841" s="5"/>
      <c r="B1841" s="5"/>
      <c r="C1841" s="5"/>
      <c r="D1841" s="5"/>
      <c r="E1841" s="5"/>
      <c r="F1841" s="5"/>
      <c r="G1841" s="5"/>
      <c r="H1841" s="5"/>
      <c r="I1841" s="5"/>
      <c r="J1841" s="5"/>
      <c r="K1841" s="5"/>
      <c r="L1841" s="5"/>
      <c r="M1841" s="5"/>
      <c r="N1841" s="5"/>
      <c r="O1841" s="5"/>
      <c r="P1841" s="5"/>
      <c r="Q1841" s="5"/>
      <c r="R1841" s="5"/>
      <c r="S1841" s="5"/>
      <c r="T1841" s="5"/>
      <c r="U1841" s="5"/>
      <c r="V1841" s="5"/>
      <c r="W1841" s="5"/>
      <c r="X1841" s="5"/>
      <c r="Y1841" s="5"/>
      <c r="Z1841" s="5"/>
      <c r="AA1841" s="5"/>
      <c r="AB1841" s="5"/>
    </row>
    <row r="1842" spans="1:28" ht="13.2">
      <c r="A1842" s="5"/>
      <c r="B1842" s="5"/>
      <c r="C1842" s="5"/>
      <c r="D1842" s="5"/>
      <c r="E1842" s="5"/>
      <c r="F1842" s="5"/>
      <c r="G1842" s="5"/>
      <c r="H1842" s="5"/>
      <c r="I1842" s="5"/>
      <c r="J1842" s="5"/>
      <c r="K1842" s="5"/>
      <c r="L1842" s="5"/>
      <c r="M1842" s="5"/>
      <c r="N1842" s="5"/>
      <c r="O1842" s="5"/>
      <c r="P1842" s="5"/>
      <c r="Q1842" s="5"/>
      <c r="R1842" s="5"/>
      <c r="S1842" s="5"/>
      <c r="T1842" s="5"/>
      <c r="U1842" s="5"/>
      <c r="V1842" s="5"/>
      <c r="W1842" s="5"/>
      <c r="X1842" s="5"/>
      <c r="Y1842" s="5"/>
      <c r="Z1842" s="5"/>
      <c r="AA1842" s="5"/>
      <c r="AB1842" s="5"/>
    </row>
    <row r="1843" spans="1:28" ht="13.2">
      <c r="A1843" s="5"/>
      <c r="B1843" s="5"/>
      <c r="C1843" s="5"/>
      <c r="D1843" s="5"/>
      <c r="E1843" s="5"/>
      <c r="F1843" s="5"/>
      <c r="G1843" s="5"/>
      <c r="H1843" s="5"/>
      <c r="I1843" s="5"/>
      <c r="J1843" s="5"/>
      <c r="K1843" s="5"/>
      <c r="L1843" s="5"/>
      <c r="M1843" s="5"/>
      <c r="N1843" s="5"/>
      <c r="O1843" s="5"/>
      <c r="P1843" s="5"/>
      <c r="Q1843" s="5"/>
      <c r="R1843" s="5"/>
      <c r="S1843" s="5"/>
      <c r="T1843" s="5"/>
      <c r="U1843" s="5"/>
      <c r="V1843" s="5"/>
      <c r="W1843" s="5"/>
      <c r="X1843" s="5"/>
      <c r="Y1843" s="5"/>
      <c r="Z1843" s="5"/>
      <c r="AA1843" s="5"/>
      <c r="AB1843" s="5"/>
    </row>
    <row r="1844" spans="1:28" ht="13.2">
      <c r="A1844" s="5"/>
      <c r="B1844" s="5"/>
      <c r="C1844" s="5"/>
      <c r="D1844" s="5"/>
      <c r="E1844" s="5"/>
      <c r="F1844" s="5"/>
      <c r="G1844" s="5"/>
      <c r="H1844" s="5"/>
      <c r="I1844" s="5"/>
      <c r="J1844" s="5"/>
      <c r="K1844" s="5"/>
      <c r="L1844" s="5"/>
      <c r="M1844" s="5"/>
      <c r="N1844" s="5"/>
      <c r="O1844" s="5"/>
      <c r="P1844" s="5"/>
      <c r="Q1844" s="5"/>
      <c r="R1844" s="5"/>
      <c r="S1844" s="5"/>
      <c r="T1844" s="5"/>
      <c r="U1844" s="5"/>
      <c r="V1844" s="5"/>
      <c r="W1844" s="5"/>
      <c r="X1844" s="5"/>
      <c r="Y1844" s="5"/>
      <c r="Z1844" s="5"/>
      <c r="AA1844" s="5"/>
      <c r="AB1844" s="5"/>
    </row>
    <row r="1845" spans="1:28" ht="13.2">
      <c r="A1845" s="5"/>
      <c r="B1845" s="5"/>
      <c r="C1845" s="5"/>
      <c r="D1845" s="5"/>
      <c r="E1845" s="5"/>
      <c r="F1845" s="5"/>
      <c r="G1845" s="5"/>
      <c r="H1845" s="5"/>
      <c r="I1845" s="5"/>
      <c r="J1845" s="5"/>
      <c r="K1845" s="5"/>
      <c r="L1845" s="5"/>
      <c r="M1845" s="5"/>
      <c r="N1845" s="5"/>
      <c r="O1845" s="5"/>
      <c r="P1845" s="5"/>
      <c r="Q1845" s="5"/>
      <c r="R1845" s="5"/>
      <c r="S1845" s="5"/>
      <c r="T1845" s="5"/>
      <c r="U1845" s="5"/>
      <c r="V1845" s="5"/>
      <c r="W1845" s="5"/>
      <c r="X1845" s="5"/>
      <c r="Y1845" s="5"/>
      <c r="Z1845" s="5"/>
      <c r="AA1845" s="5"/>
      <c r="AB1845" s="5"/>
    </row>
    <row r="1846" spans="1:28" ht="13.2">
      <c r="A1846" s="5"/>
      <c r="B1846" s="5"/>
      <c r="C1846" s="5"/>
      <c r="D1846" s="5"/>
      <c r="E1846" s="5"/>
      <c r="F1846" s="5"/>
      <c r="G1846" s="5"/>
      <c r="H1846" s="5"/>
      <c r="I1846" s="5"/>
      <c r="J1846" s="5"/>
      <c r="K1846" s="5"/>
      <c r="L1846" s="5"/>
      <c r="M1846" s="5"/>
      <c r="N1846" s="5"/>
      <c r="O1846" s="5"/>
      <c r="P1846" s="5"/>
      <c r="Q1846" s="5"/>
      <c r="R1846" s="5"/>
      <c r="S1846" s="5"/>
      <c r="T1846" s="5"/>
      <c r="U1846" s="5"/>
      <c r="V1846" s="5"/>
      <c r="W1846" s="5"/>
      <c r="X1846" s="5"/>
      <c r="Y1846" s="5"/>
      <c r="Z1846" s="5"/>
      <c r="AA1846" s="5"/>
      <c r="AB1846" s="5"/>
    </row>
    <row r="1847" spans="1:28" ht="13.2">
      <c r="A1847" s="5"/>
      <c r="B1847" s="5"/>
      <c r="C1847" s="5"/>
      <c r="D1847" s="5"/>
      <c r="E1847" s="5"/>
      <c r="F1847" s="5"/>
      <c r="G1847" s="5"/>
      <c r="H1847" s="5"/>
      <c r="I1847" s="5"/>
      <c r="J1847" s="5"/>
      <c r="K1847" s="5"/>
      <c r="L1847" s="5"/>
      <c r="M1847" s="5"/>
      <c r="N1847" s="5"/>
      <c r="O1847" s="5"/>
      <c r="P1847" s="5"/>
      <c r="Q1847" s="5"/>
      <c r="R1847" s="5"/>
      <c r="S1847" s="5"/>
      <c r="T1847" s="5"/>
      <c r="U1847" s="5"/>
      <c r="V1847" s="5"/>
      <c r="W1847" s="5"/>
      <c r="X1847" s="5"/>
      <c r="Y1847" s="5"/>
      <c r="Z1847" s="5"/>
      <c r="AA1847" s="5"/>
      <c r="AB1847" s="5"/>
    </row>
    <row r="1848" spans="1:28" ht="13.2">
      <c r="A1848" s="5"/>
      <c r="B1848" s="5"/>
      <c r="C1848" s="5"/>
      <c r="D1848" s="5"/>
      <c r="E1848" s="5"/>
      <c r="F1848" s="5"/>
      <c r="G1848" s="5"/>
      <c r="H1848" s="5"/>
      <c r="I1848" s="5"/>
      <c r="J1848" s="5"/>
      <c r="K1848" s="5"/>
      <c r="L1848" s="5"/>
      <c r="M1848" s="5"/>
      <c r="N1848" s="5"/>
      <c r="O1848" s="5"/>
      <c r="P1848" s="5"/>
      <c r="Q1848" s="5"/>
      <c r="R1848" s="5"/>
      <c r="S1848" s="5"/>
      <c r="T1848" s="5"/>
      <c r="U1848" s="5"/>
      <c r="V1848" s="5"/>
      <c r="W1848" s="5"/>
      <c r="X1848" s="5"/>
      <c r="Y1848" s="5"/>
      <c r="Z1848" s="5"/>
      <c r="AA1848" s="5"/>
      <c r="AB1848" s="5"/>
    </row>
    <row r="1849" spans="1:28" ht="13.2">
      <c r="A1849" s="5"/>
      <c r="B1849" s="5"/>
      <c r="C1849" s="5"/>
      <c r="D1849" s="5"/>
      <c r="E1849" s="5"/>
      <c r="F1849" s="5"/>
      <c r="G1849" s="5"/>
      <c r="H1849" s="5"/>
      <c r="I1849" s="5"/>
      <c r="J1849" s="5"/>
      <c r="K1849" s="5"/>
      <c r="L1849" s="5"/>
      <c r="M1849" s="5"/>
      <c r="N1849" s="5"/>
      <c r="O1849" s="5"/>
      <c r="P1849" s="5"/>
      <c r="Q1849" s="5"/>
      <c r="R1849" s="5"/>
      <c r="S1849" s="5"/>
      <c r="T1849" s="5"/>
      <c r="U1849" s="5"/>
      <c r="V1849" s="5"/>
      <c r="W1849" s="5"/>
      <c r="X1849" s="5"/>
      <c r="Y1849" s="5"/>
      <c r="Z1849" s="5"/>
      <c r="AA1849" s="5"/>
      <c r="AB1849" s="5"/>
    </row>
    <row r="1850" spans="1:28" ht="13.2">
      <c r="A1850" s="5"/>
      <c r="B1850" s="5"/>
      <c r="C1850" s="5"/>
      <c r="D1850" s="5"/>
      <c r="E1850" s="5"/>
      <c r="F1850" s="5"/>
      <c r="G1850" s="5"/>
      <c r="H1850" s="5"/>
      <c r="I1850" s="5"/>
      <c r="J1850" s="5"/>
      <c r="K1850" s="5"/>
      <c r="L1850" s="5"/>
      <c r="M1850" s="5"/>
      <c r="N1850" s="5"/>
      <c r="O1850" s="5"/>
      <c r="P1850" s="5"/>
      <c r="Q1850" s="5"/>
      <c r="R1850" s="5"/>
      <c r="S1850" s="5"/>
      <c r="T1850" s="5"/>
      <c r="U1850" s="5"/>
      <c r="V1850" s="5"/>
      <c r="W1850" s="5"/>
      <c r="X1850" s="5"/>
      <c r="Y1850" s="5"/>
      <c r="Z1850" s="5"/>
      <c r="AA1850" s="5"/>
      <c r="AB1850" s="5"/>
    </row>
    <row r="1851" spans="1:28" ht="13.2">
      <c r="A1851" s="5"/>
      <c r="B1851" s="5"/>
      <c r="C1851" s="5"/>
      <c r="D1851" s="5"/>
      <c r="E1851" s="5"/>
      <c r="F1851" s="5"/>
      <c r="G1851" s="5"/>
      <c r="H1851" s="5"/>
      <c r="I1851" s="5"/>
      <c r="J1851" s="5"/>
      <c r="K1851" s="5"/>
      <c r="L1851" s="5"/>
      <c r="M1851" s="5"/>
      <c r="N1851" s="5"/>
      <c r="O1851" s="5"/>
      <c r="P1851" s="5"/>
      <c r="Q1851" s="5"/>
      <c r="R1851" s="5"/>
      <c r="S1851" s="5"/>
      <c r="T1851" s="5"/>
      <c r="U1851" s="5"/>
      <c r="V1851" s="5"/>
      <c r="W1851" s="5"/>
      <c r="X1851" s="5"/>
      <c r="Y1851" s="5"/>
      <c r="Z1851" s="5"/>
      <c r="AA1851" s="5"/>
      <c r="AB1851" s="5"/>
    </row>
    <row r="1852" spans="1:28" ht="13.2">
      <c r="A1852" s="5"/>
      <c r="B1852" s="5"/>
      <c r="C1852" s="5"/>
      <c r="D1852" s="5"/>
      <c r="E1852" s="5"/>
      <c r="F1852" s="5"/>
      <c r="G1852" s="5"/>
      <c r="H1852" s="5"/>
      <c r="I1852" s="5"/>
      <c r="J1852" s="5"/>
      <c r="K1852" s="5"/>
      <c r="L1852" s="5"/>
      <c r="M1852" s="5"/>
      <c r="N1852" s="5"/>
      <c r="O1852" s="5"/>
      <c r="P1852" s="5"/>
      <c r="Q1852" s="5"/>
      <c r="R1852" s="5"/>
      <c r="S1852" s="5"/>
      <c r="T1852" s="5"/>
      <c r="U1852" s="5"/>
      <c r="V1852" s="5"/>
      <c r="W1852" s="5"/>
      <c r="X1852" s="5"/>
      <c r="Y1852" s="5"/>
      <c r="Z1852" s="5"/>
      <c r="AA1852" s="5"/>
      <c r="AB1852" s="5"/>
    </row>
    <row r="1853" spans="1:28" ht="13.2">
      <c r="A1853" s="5"/>
      <c r="B1853" s="5"/>
      <c r="C1853" s="5"/>
      <c r="D1853" s="5"/>
      <c r="E1853" s="5"/>
      <c r="F1853" s="5"/>
      <c r="G1853" s="5"/>
      <c r="H1853" s="5"/>
      <c r="I1853" s="5"/>
      <c r="J1853" s="5"/>
      <c r="K1853" s="5"/>
      <c r="L1853" s="5"/>
      <c r="M1853" s="5"/>
      <c r="N1853" s="5"/>
      <c r="O1853" s="5"/>
      <c r="P1853" s="5"/>
      <c r="Q1853" s="5"/>
      <c r="R1853" s="5"/>
      <c r="S1853" s="5"/>
      <c r="T1853" s="5"/>
      <c r="U1853" s="5"/>
      <c r="V1853" s="5"/>
      <c r="W1853" s="5"/>
      <c r="X1853" s="5"/>
      <c r="Y1853" s="5"/>
      <c r="Z1853" s="5"/>
      <c r="AA1853" s="5"/>
      <c r="AB1853" s="5"/>
    </row>
    <row r="1854" spans="1:28" ht="13.2">
      <c r="A1854" s="5"/>
      <c r="B1854" s="5"/>
      <c r="C1854" s="5"/>
      <c r="D1854" s="5"/>
      <c r="E1854" s="5"/>
      <c r="F1854" s="5"/>
      <c r="G1854" s="5"/>
      <c r="H1854" s="5"/>
      <c r="I1854" s="5"/>
      <c r="J1854" s="5"/>
      <c r="K1854" s="5"/>
      <c r="L1854" s="5"/>
      <c r="M1854" s="5"/>
      <c r="N1854" s="5"/>
      <c r="O1854" s="5"/>
      <c r="P1854" s="5"/>
      <c r="Q1854" s="5"/>
      <c r="R1854" s="5"/>
      <c r="S1854" s="5"/>
      <c r="T1854" s="5"/>
      <c r="U1854" s="5"/>
      <c r="V1854" s="5"/>
      <c r="W1854" s="5"/>
      <c r="X1854" s="5"/>
      <c r="Y1854" s="5"/>
      <c r="Z1854" s="5"/>
      <c r="AA1854" s="5"/>
      <c r="AB1854" s="5"/>
    </row>
    <row r="1855" spans="1:28" ht="13.2">
      <c r="A1855" s="5"/>
      <c r="B1855" s="5"/>
      <c r="C1855" s="5"/>
      <c r="D1855" s="5"/>
      <c r="E1855" s="5"/>
      <c r="F1855" s="5"/>
      <c r="G1855" s="5"/>
      <c r="H1855" s="5"/>
      <c r="I1855" s="5"/>
      <c r="J1855" s="5"/>
      <c r="K1855" s="5"/>
      <c r="L1855" s="5"/>
      <c r="M1855" s="5"/>
      <c r="N1855" s="5"/>
      <c r="O1855" s="5"/>
      <c r="P1855" s="5"/>
      <c r="Q1855" s="5"/>
      <c r="R1855" s="5"/>
      <c r="S1855" s="5"/>
      <c r="T1855" s="5"/>
      <c r="U1855" s="5"/>
      <c r="V1855" s="5"/>
      <c r="W1855" s="5"/>
      <c r="X1855" s="5"/>
      <c r="Y1855" s="5"/>
      <c r="Z1855" s="5"/>
      <c r="AA1855" s="5"/>
      <c r="AB1855" s="5"/>
    </row>
    <row r="1856" spans="1:28" ht="13.2">
      <c r="A1856" s="5"/>
      <c r="B1856" s="5"/>
      <c r="C1856" s="5"/>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c r="AB1856" s="5"/>
    </row>
    <row r="1857" spans="1:28" ht="13.2">
      <c r="A1857" s="5"/>
      <c r="B1857" s="5"/>
      <c r="C1857" s="5"/>
      <c r="D1857" s="5"/>
      <c r="E1857" s="5"/>
      <c r="F1857" s="5"/>
      <c r="G1857" s="5"/>
      <c r="H1857" s="5"/>
      <c r="I1857" s="5"/>
      <c r="J1857" s="5"/>
      <c r="K1857" s="5"/>
      <c r="L1857" s="5"/>
      <c r="M1857" s="5"/>
      <c r="N1857" s="5"/>
      <c r="O1857" s="5"/>
      <c r="P1857" s="5"/>
      <c r="Q1857" s="5"/>
      <c r="R1857" s="5"/>
      <c r="S1857" s="5"/>
      <c r="T1857" s="5"/>
      <c r="U1857" s="5"/>
      <c r="V1857" s="5"/>
      <c r="W1857" s="5"/>
      <c r="X1857" s="5"/>
      <c r="Y1857" s="5"/>
      <c r="Z1857" s="5"/>
      <c r="AA1857" s="5"/>
      <c r="AB1857" s="5"/>
    </row>
    <row r="1858" spans="1:28" ht="13.2">
      <c r="A1858" s="5"/>
      <c r="B1858" s="5"/>
      <c r="C1858" s="5"/>
      <c r="D1858" s="5"/>
      <c r="E1858" s="5"/>
      <c r="F1858" s="5"/>
      <c r="G1858" s="5"/>
      <c r="H1858" s="5"/>
      <c r="I1858" s="5"/>
      <c r="J1858" s="5"/>
      <c r="K1858" s="5"/>
      <c r="L1858" s="5"/>
      <c r="M1858" s="5"/>
      <c r="N1858" s="5"/>
      <c r="O1858" s="5"/>
      <c r="P1858" s="5"/>
      <c r="Q1858" s="5"/>
      <c r="R1858" s="5"/>
      <c r="S1858" s="5"/>
      <c r="T1858" s="5"/>
      <c r="U1858" s="5"/>
      <c r="V1858" s="5"/>
      <c r="W1858" s="5"/>
      <c r="X1858" s="5"/>
      <c r="Y1858" s="5"/>
      <c r="Z1858" s="5"/>
      <c r="AA1858" s="5"/>
      <c r="AB1858" s="5"/>
    </row>
    <row r="1859" spans="1:28" ht="13.2">
      <c r="A1859" s="5"/>
      <c r="B1859" s="5"/>
      <c r="C1859" s="5"/>
      <c r="D1859" s="5"/>
      <c r="E1859" s="5"/>
      <c r="F1859" s="5"/>
      <c r="G1859" s="5"/>
      <c r="H1859" s="5"/>
      <c r="I1859" s="5"/>
      <c r="J1859" s="5"/>
      <c r="K1859" s="5"/>
      <c r="L1859" s="5"/>
      <c r="M1859" s="5"/>
      <c r="N1859" s="5"/>
      <c r="O1859" s="5"/>
      <c r="P1859" s="5"/>
      <c r="Q1859" s="5"/>
      <c r="R1859" s="5"/>
      <c r="S1859" s="5"/>
      <c r="T1859" s="5"/>
      <c r="U1859" s="5"/>
      <c r="V1859" s="5"/>
      <c r="W1859" s="5"/>
      <c r="X1859" s="5"/>
      <c r="Y1859" s="5"/>
      <c r="Z1859" s="5"/>
      <c r="AA1859" s="5"/>
      <c r="AB1859" s="5"/>
    </row>
    <row r="1860" spans="1:28" ht="13.2">
      <c r="A1860" s="5"/>
      <c r="B1860" s="5"/>
      <c r="C1860" s="5"/>
      <c r="D1860" s="5"/>
      <c r="E1860" s="5"/>
      <c r="F1860" s="5"/>
      <c r="G1860" s="5"/>
      <c r="H1860" s="5"/>
      <c r="I1860" s="5"/>
      <c r="J1860" s="5"/>
      <c r="K1860" s="5"/>
      <c r="L1860" s="5"/>
      <c r="M1860" s="5"/>
      <c r="N1860" s="5"/>
      <c r="O1860" s="5"/>
      <c r="P1860" s="5"/>
      <c r="Q1860" s="5"/>
      <c r="R1860" s="5"/>
      <c r="S1860" s="5"/>
      <c r="T1860" s="5"/>
      <c r="U1860" s="5"/>
      <c r="V1860" s="5"/>
      <c r="W1860" s="5"/>
      <c r="X1860" s="5"/>
      <c r="Y1860" s="5"/>
      <c r="Z1860" s="5"/>
      <c r="AA1860" s="5"/>
      <c r="AB1860" s="5"/>
    </row>
    <row r="1861" spans="1:28" ht="13.2">
      <c r="A1861" s="5"/>
      <c r="B1861" s="5"/>
      <c r="C1861" s="5"/>
      <c r="D1861" s="5"/>
      <c r="E1861" s="5"/>
      <c r="F1861" s="5"/>
      <c r="G1861" s="5"/>
      <c r="H1861" s="5"/>
      <c r="I1861" s="5"/>
      <c r="J1861" s="5"/>
      <c r="K1861" s="5"/>
      <c r="L1861" s="5"/>
      <c r="M1861" s="5"/>
      <c r="N1861" s="5"/>
      <c r="O1861" s="5"/>
      <c r="P1861" s="5"/>
      <c r="Q1861" s="5"/>
      <c r="R1861" s="5"/>
      <c r="S1861" s="5"/>
      <c r="T1861" s="5"/>
      <c r="U1861" s="5"/>
      <c r="V1861" s="5"/>
      <c r="W1861" s="5"/>
      <c r="X1861" s="5"/>
      <c r="Y1861" s="5"/>
      <c r="Z1861" s="5"/>
      <c r="AA1861" s="5"/>
      <c r="AB1861" s="5"/>
    </row>
    <row r="1862" spans="1:28" ht="13.2">
      <c r="A1862" s="5"/>
      <c r="B1862" s="5"/>
      <c r="C1862" s="5"/>
      <c r="D1862" s="5"/>
      <c r="E1862" s="5"/>
      <c r="F1862" s="5"/>
      <c r="G1862" s="5"/>
      <c r="H1862" s="5"/>
      <c r="I1862" s="5"/>
      <c r="J1862" s="5"/>
      <c r="K1862" s="5"/>
      <c r="L1862" s="5"/>
      <c r="M1862" s="5"/>
      <c r="N1862" s="5"/>
      <c r="O1862" s="5"/>
      <c r="P1862" s="5"/>
      <c r="Q1862" s="5"/>
      <c r="R1862" s="5"/>
      <c r="S1862" s="5"/>
      <c r="T1862" s="5"/>
      <c r="U1862" s="5"/>
      <c r="V1862" s="5"/>
      <c r="W1862" s="5"/>
      <c r="X1862" s="5"/>
      <c r="Y1862" s="5"/>
      <c r="Z1862" s="5"/>
      <c r="AA1862" s="5"/>
      <c r="AB1862" s="5"/>
    </row>
    <row r="1863" spans="1:28" ht="13.2">
      <c r="A1863" s="5"/>
      <c r="B1863" s="5"/>
      <c r="C1863" s="5"/>
      <c r="D1863" s="5"/>
      <c r="E1863" s="5"/>
      <c r="F1863" s="5"/>
      <c r="G1863" s="5"/>
      <c r="H1863" s="5"/>
      <c r="I1863" s="5"/>
      <c r="J1863" s="5"/>
      <c r="K1863" s="5"/>
      <c r="L1863" s="5"/>
      <c r="M1863" s="5"/>
      <c r="N1863" s="5"/>
      <c r="O1863" s="5"/>
      <c r="P1863" s="5"/>
      <c r="Q1863" s="5"/>
      <c r="R1863" s="5"/>
      <c r="S1863" s="5"/>
      <c r="T1863" s="5"/>
      <c r="U1863" s="5"/>
      <c r="V1863" s="5"/>
      <c r="W1863" s="5"/>
      <c r="X1863" s="5"/>
      <c r="Y1863" s="5"/>
      <c r="Z1863" s="5"/>
      <c r="AA1863" s="5"/>
      <c r="AB1863" s="5"/>
    </row>
    <row r="1864" spans="1:28" ht="13.2">
      <c r="A1864" s="5"/>
      <c r="B1864" s="5"/>
      <c r="C1864" s="5"/>
      <c r="D1864" s="5"/>
      <c r="E1864" s="5"/>
      <c r="F1864" s="5"/>
      <c r="G1864" s="5"/>
      <c r="H1864" s="5"/>
      <c r="I1864" s="5"/>
      <c r="J1864" s="5"/>
      <c r="K1864" s="5"/>
      <c r="L1864" s="5"/>
      <c r="M1864" s="5"/>
      <c r="N1864" s="5"/>
      <c r="O1864" s="5"/>
      <c r="P1864" s="5"/>
      <c r="Q1864" s="5"/>
      <c r="R1864" s="5"/>
      <c r="S1864" s="5"/>
      <c r="T1864" s="5"/>
      <c r="U1864" s="5"/>
      <c r="V1864" s="5"/>
      <c r="W1864" s="5"/>
      <c r="X1864" s="5"/>
      <c r="Y1864" s="5"/>
      <c r="Z1864" s="5"/>
      <c r="AA1864" s="5"/>
      <c r="AB1864" s="5"/>
    </row>
    <row r="1865" spans="1:28" ht="13.2">
      <c r="A1865" s="5"/>
      <c r="B1865" s="5"/>
      <c r="C1865" s="5"/>
      <c r="D1865" s="5"/>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row>
    <row r="1866" spans="1:28" ht="13.2">
      <c r="A1866" s="5"/>
      <c r="B1866" s="5"/>
      <c r="C1866" s="5"/>
      <c r="D1866" s="5"/>
      <c r="E1866" s="5"/>
      <c r="F1866" s="5"/>
      <c r="G1866" s="5"/>
      <c r="H1866" s="5"/>
      <c r="I1866" s="5"/>
      <c r="J1866" s="5"/>
      <c r="K1866" s="5"/>
      <c r="L1866" s="5"/>
      <c r="M1866" s="5"/>
      <c r="N1866" s="5"/>
      <c r="O1866" s="5"/>
      <c r="P1866" s="5"/>
      <c r="Q1866" s="5"/>
      <c r="R1866" s="5"/>
      <c r="S1866" s="5"/>
      <c r="T1866" s="5"/>
      <c r="U1866" s="5"/>
      <c r="V1866" s="5"/>
      <c r="W1866" s="5"/>
      <c r="X1866" s="5"/>
      <c r="Y1866" s="5"/>
      <c r="Z1866" s="5"/>
      <c r="AA1866" s="5"/>
      <c r="AB1866" s="5"/>
    </row>
    <row r="1867" spans="1:28" ht="13.2">
      <c r="A1867" s="5"/>
      <c r="B1867" s="5"/>
      <c r="C1867" s="5"/>
      <c r="D1867" s="5"/>
      <c r="E1867" s="5"/>
      <c r="F1867" s="5"/>
      <c r="G1867" s="5"/>
      <c r="H1867" s="5"/>
      <c r="I1867" s="5"/>
      <c r="J1867" s="5"/>
      <c r="K1867" s="5"/>
      <c r="L1867" s="5"/>
      <c r="M1867" s="5"/>
      <c r="N1867" s="5"/>
      <c r="O1867" s="5"/>
      <c r="P1867" s="5"/>
      <c r="Q1867" s="5"/>
      <c r="R1867" s="5"/>
      <c r="S1867" s="5"/>
      <c r="T1867" s="5"/>
      <c r="U1867" s="5"/>
      <c r="V1867" s="5"/>
      <c r="W1867" s="5"/>
      <c r="X1867" s="5"/>
      <c r="Y1867" s="5"/>
      <c r="Z1867" s="5"/>
      <c r="AA1867" s="5"/>
      <c r="AB1867" s="5"/>
    </row>
    <row r="1868" spans="1:28" ht="13.2">
      <c r="A1868" s="5"/>
      <c r="B1868" s="5"/>
      <c r="C1868" s="5"/>
      <c r="D1868" s="5"/>
      <c r="E1868" s="5"/>
      <c r="F1868" s="5"/>
      <c r="G1868" s="5"/>
      <c r="H1868" s="5"/>
      <c r="I1868" s="5"/>
      <c r="J1868" s="5"/>
      <c r="K1868" s="5"/>
      <c r="L1868" s="5"/>
      <c r="M1868" s="5"/>
      <c r="N1868" s="5"/>
      <c r="O1868" s="5"/>
      <c r="P1868" s="5"/>
      <c r="Q1868" s="5"/>
      <c r="R1868" s="5"/>
      <c r="S1868" s="5"/>
      <c r="T1868" s="5"/>
      <c r="U1868" s="5"/>
      <c r="V1868" s="5"/>
      <c r="W1868" s="5"/>
      <c r="X1868" s="5"/>
      <c r="Y1868" s="5"/>
      <c r="Z1868" s="5"/>
      <c r="AA1868" s="5"/>
      <c r="AB1868" s="5"/>
    </row>
    <row r="1869" spans="1:28" ht="13.2">
      <c r="A1869" s="5"/>
      <c r="B1869" s="5"/>
      <c r="C1869" s="5"/>
      <c r="D1869" s="5"/>
      <c r="E1869" s="5"/>
      <c r="F1869" s="5"/>
      <c r="G1869" s="5"/>
      <c r="H1869" s="5"/>
      <c r="I1869" s="5"/>
      <c r="J1869" s="5"/>
      <c r="K1869" s="5"/>
      <c r="L1869" s="5"/>
      <c r="M1869" s="5"/>
      <c r="N1869" s="5"/>
      <c r="O1869" s="5"/>
      <c r="P1869" s="5"/>
      <c r="Q1869" s="5"/>
      <c r="R1869" s="5"/>
      <c r="S1869" s="5"/>
      <c r="T1869" s="5"/>
      <c r="U1869" s="5"/>
      <c r="V1869" s="5"/>
      <c r="W1869" s="5"/>
      <c r="X1869" s="5"/>
      <c r="Y1869" s="5"/>
      <c r="Z1869" s="5"/>
      <c r="AA1869" s="5"/>
      <c r="AB1869" s="5"/>
    </row>
    <row r="1870" spans="1:28" ht="13.2">
      <c r="A1870" s="5"/>
      <c r="B1870" s="5"/>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row>
    <row r="1871" spans="1:28" ht="13.2">
      <c r="A1871" s="5"/>
      <c r="B1871" s="5"/>
      <c r="C1871" s="5"/>
      <c r="D1871" s="5"/>
      <c r="E1871" s="5"/>
      <c r="F1871" s="5"/>
      <c r="G1871" s="5"/>
      <c r="H1871" s="5"/>
      <c r="I1871" s="5"/>
      <c r="J1871" s="5"/>
      <c r="K1871" s="5"/>
      <c r="L1871" s="5"/>
      <c r="M1871" s="5"/>
      <c r="N1871" s="5"/>
      <c r="O1871" s="5"/>
      <c r="P1871" s="5"/>
      <c r="Q1871" s="5"/>
      <c r="R1871" s="5"/>
      <c r="S1871" s="5"/>
      <c r="T1871" s="5"/>
      <c r="U1871" s="5"/>
      <c r="V1871" s="5"/>
      <c r="W1871" s="5"/>
      <c r="X1871" s="5"/>
      <c r="Y1871" s="5"/>
      <c r="Z1871" s="5"/>
      <c r="AA1871" s="5"/>
      <c r="AB1871" s="5"/>
    </row>
    <row r="1872" spans="1:28" ht="13.2">
      <c r="A1872" s="5"/>
      <c r="B1872" s="5"/>
      <c r="C1872" s="5"/>
      <c r="D1872" s="5"/>
      <c r="E1872" s="5"/>
      <c r="F1872" s="5"/>
      <c r="G1872" s="5"/>
      <c r="H1872" s="5"/>
      <c r="I1872" s="5"/>
      <c r="J1872" s="5"/>
      <c r="K1872" s="5"/>
      <c r="L1872" s="5"/>
      <c r="M1872" s="5"/>
      <c r="N1872" s="5"/>
      <c r="O1872" s="5"/>
      <c r="P1872" s="5"/>
      <c r="Q1872" s="5"/>
      <c r="R1872" s="5"/>
      <c r="S1872" s="5"/>
      <c r="T1872" s="5"/>
      <c r="U1872" s="5"/>
      <c r="V1872" s="5"/>
      <c r="W1872" s="5"/>
      <c r="X1872" s="5"/>
      <c r="Y1872" s="5"/>
      <c r="Z1872" s="5"/>
      <c r="AA1872" s="5"/>
      <c r="AB1872" s="5"/>
    </row>
    <row r="1873" spans="1:28" ht="13.2">
      <c r="A1873" s="5"/>
      <c r="B1873" s="5"/>
      <c r="C1873" s="5"/>
      <c r="D1873" s="5"/>
      <c r="E1873" s="5"/>
      <c r="F1873" s="5"/>
      <c r="G1873" s="5"/>
      <c r="H1873" s="5"/>
      <c r="I1873" s="5"/>
      <c r="J1873" s="5"/>
      <c r="K1873" s="5"/>
      <c r="L1873" s="5"/>
      <c r="M1873" s="5"/>
      <c r="N1873" s="5"/>
      <c r="O1873" s="5"/>
      <c r="P1873" s="5"/>
      <c r="Q1873" s="5"/>
      <c r="R1873" s="5"/>
      <c r="S1873" s="5"/>
      <c r="T1873" s="5"/>
      <c r="U1873" s="5"/>
      <c r="V1873" s="5"/>
      <c r="W1873" s="5"/>
      <c r="X1873" s="5"/>
      <c r="Y1873" s="5"/>
      <c r="Z1873" s="5"/>
      <c r="AA1873" s="5"/>
      <c r="AB1873" s="5"/>
    </row>
    <row r="1874" spans="1:28" ht="13.2">
      <c r="A1874" s="5"/>
      <c r="B1874" s="5"/>
      <c r="C1874" s="5"/>
      <c r="D1874" s="5"/>
      <c r="E1874" s="5"/>
      <c r="F1874" s="5"/>
      <c r="G1874" s="5"/>
      <c r="H1874" s="5"/>
      <c r="I1874" s="5"/>
      <c r="J1874" s="5"/>
      <c r="K1874" s="5"/>
      <c r="L1874" s="5"/>
      <c r="M1874" s="5"/>
      <c r="N1874" s="5"/>
      <c r="O1874" s="5"/>
      <c r="P1874" s="5"/>
      <c r="Q1874" s="5"/>
      <c r="R1874" s="5"/>
      <c r="S1874" s="5"/>
      <c r="T1874" s="5"/>
      <c r="U1874" s="5"/>
      <c r="V1874" s="5"/>
      <c r="W1874" s="5"/>
      <c r="X1874" s="5"/>
      <c r="Y1874" s="5"/>
      <c r="Z1874" s="5"/>
      <c r="AA1874" s="5"/>
      <c r="AB1874" s="5"/>
    </row>
    <row r="1875" spans="1:28" ht="13.2">
      <c r="A1875" s="5"/>
      <c r="B1875" s="5"/>
      <c r="C1875" s="5"/>
      <c r="D1875" s="5"/>
      <c r="E1875" s="5"/>
      <c r="F1875" s="5"/>
      <c r="G1875" s="5"/>
      <c r="H1875" s="5"/>
      <c r="I1875" s="5"/>
      <c r="J1875" s="5"/>
      <c r="K1875" s="5"/>
      <c r="L1875" s="5"/>
      <c r="M1875" s="5"/>
      <c r="N1875" s="5"/>
      <c r="O1875" s="5"/>
      <c r="P1875" s="5"/>
      <c r="Q1875" s="5"/>
      <c r="R1875" s="5"/>
      <c r="S1875" s="5"/>
      <c r="T1875" s="5"/>
      <c r="U1875" s="5"/>
      <c r="V1875" s="5"/>
      <c r="W1875" s="5"/>
      <c r="X1875" s="5"/>
      <c r="Y1875" s="5"/>
      <c r="Z1875" s="5"/>
      <c r="AA1875" s="5"/>
      <c r="AB1875" s="5"/>
    </row>
    <row r="1876" spans="1:28" ht="13.2">
      <c r="A1876" s="5"/>
      <c r="B1876" s="5"/>
      <c r="C1876" s="5"/>
      <c r="D1876" s="5"/>
      <c r="E1876" s="5"/>
      <c r="F1876" s="5"/>
      <c r="G1876" s="5"/>
      <c r="H1876" s="5"/>
      <c r="I1876" s="5"/>
      <c r="J1876" s="5"/>
      <c r="K1876" s="5"/>
      <c r="L1876" s="5"/>
      <c r="M1876" s="5"/>
      <c r="N1876" s="5"/>
      <c r="O1876" s="5"/>
      <c r="P1876" s="5"/>
      <c r="Q1876" s="5"/>
      <c r="R1876" s="5"/>
      <c r="S1876" s="5"/>
      <c r="T1876" s="5"/>
      <c r="U1876" s="5"/>
      <c r="V1876" s="5"/>
      <c r="W1876" s="5"/>
      <c r="X1876" s="5"/>
      <c r="Y1876" s="5"/>
      <c r="Z1876" s="5"/>
      <c r="AA1876" s="5"/>
      <c r="AB1876" s="5"/>
    </row>
    <row r="1877" spans="1:28" ht="13.2">
      <c r="A1877" s="5"/>
      <c r="B1877" s="5"/>
      <c r="C1877" s="5"/>
      <c r="D1877" s="5"/>
      <c r="E1877" s="5"/>
      <c r="F1877" s="5"/>
      <c r="G1877" s="5"/>
      <c r="H1877" s="5"/>
      <c r="I1877" s="5"/>
      <c r="J1877" s="5"/>
      <c r="K1877" s="5"/>
      <c r="L1877" s="5"/>
      <c r="M1877" s="5"/>
      <c r="N1877" s="5"/>
      <c r="O1877" s="5"/>
      <c r="P1877" s="5"/>
      <c r="Q1877" s="5"/>
      <c r="R1877" s="5"/>
      <c r="S1877" s="5"/>
      <c r="T1877" s="5"/>
      <c r="U1877" s="5"/>
      <c r="V1877" s="5"/>
      <c r="W1877" s="5"/>
      <c r="X1877" s="5"/>
      <c r="Y1877" s="5"/>
      <c r="Z1877" s="5"/>
      <c r="AA1877" s="5"/>
      <c r="AB1877" s="5"/>
    </row>
    <row r="1878" spans="1:28" ht="13.2">
      <c r="A1878" s="5"/>
      <c r="B1878" s="5"/>
      <c r="C1878" s="5"/>
      <c r="D1878" s="5"/>
      <c r="E1878" s="5"/>
      <c r="F1878" s="5"/>
      <c r="G1878" s="5"/>
      <c r="H1878" s="5"/>
      <c r="I1878" s="5"/>
      <c r="J1878" s="5"/>
      <c r="K1878" s="5"/>
      <c r="L1878" s="5"/>
      <c r="M1878" s="5"/>
      <c r="N1878" s="5"/>
      <c r="O1878" s="5"/>
      <c r="P1878" s="5"/>
      <c r="Q1878" s="5"/>
      <c r="R1878" s="5"/>
      <c r="S1878" s="5"/>
      <c r="T1878" s="5"/>
      <c r="U1878" s="5"/>
      <c r="V1878" s="5"/>
      <c r="W1878" s="5"/>
      <c r="X1878" s="5"/>
      <c r="Y1878" s="5"/>
      <c r="Z1878" s="5"/>
      <c r="AA1878" s="5"/>
      <c r="AB1878" s="5"/>
    </row>
    <row r="1879" spans="1:28" ht="13.2">
      <c r="A1879" s="5"/>
      <c r="B1879" s="5"/>
      <c r="C1879" s="5"/>
      <c r="D1879" s="5"/>
      <c r="E1879" s="5"/>
      <c r="F1879" s="5"/>
      <c r="G1879" s="5"/>
      <c r="H1879" s="5"/>
      <c r="I1879" s="5"/>
      <c r="J1879" s="5"/>
      <c r="K1879" s="5"/>
      <c r="L1879" s="5"/>
      <c r="M1879" s="5"/>
      <c r="N1879" s="5"/>
      <c r="O1879" s="5"/>
      <c r="P1879" s="5"/>
      <c r="Q1879" s="5"/>
      <c r="R1879" s="5"/>
      <c r="S1879" s="5"/>
      <c r="T1879" s="5"/>
      <c r="U1879" s="5"/>
      <c r="V1879" s="5"/>
      <c r="W1879" s="5"/>
      <c r="X1879" s="5"/>
      <c r="Y1879" s="5"/>
      <c r="Z1879" s="5"/>
      <c r="AA1879" s="5"/>
      <c r="AB1879" s="5"/>
    </row>
    <row r="1880" spans="1:28" ht="13.2">
      <c r="A1880" s="5"/>
      <c r="B1880" s="5"/>
      <c r="C1880" s="5"/>
      <c r="D1880" s="5"/>
      <c r="E1880" s="5"/>
      <c r="F1880" s="5"/>
      <c r="G1880" s="5"/>
      <c r="H1880" s="5"/>
      <c r="I1880" s="5"/>
      <c r="J1880" s="5"/>
      <c r="K1880" s="5"/>
      <c r="L1880" s="5"/>
      <c r="M1880" s="5"/>
      <c r="N1880" s="5"/>
      <c r="O1880" s="5"/>
      <c r="P1880" s="5"/>
      <c r="Q1880" s="5"/>
      <c r="R1880" s="5"/>
      <c r="S1880" s="5"/>
      <c r="T1880" s="5"/>
      <c r="U1880" s="5"/>
      <c r="V1880" s="5"/>
      <c r="W1880" s="5"/>
      <c r="X1880" s="5"/>
      <c r="Y1880" s="5"/>
      <c r="Z1880" s="5"/>
      <c r="AA1880" s="5"/>
      <c r="AB1880" s="5"/>
    </row>
    <row r="1881" spans="1:28" ht="13.2">
      <c r="A1881" s="5"/>
      <c r="B1881" s="5"/>
      <c r="C1881" s="5"/>
      <c r="D1881" s="5"/>
      <c r="E1881" s="5"/>
      <c r="F1881" s="5"/>
      <c r="G1881" s="5"/>
      <c r="H1881" s="5"/>
      <c r="I1881" s="5"/>
      <c r="J1881" s="5"/>
      <c r="K1881" s="5"/>
      <c r="L1881" s="5"/>
      <c r="M1881" s="5"/>
      <c r="N1881" s="5"/>
      <c r="O1881" s="5"/>
      <c r="P1881" s="5"/>
      <c r="Q1881" s="5"/>
      <c r="R1881" s="5"/>
      <c r="S1881" s="5"/>
      <c r="T1881" s="5"/>
      <c r="U1881" s="5"/>
      <c r="V1881" s="5"/>
      <c r="W1881" s="5"/>
      <c r="X1881" s="5"/>
      <c r="Y1881" s="5"/>
      <c r="Z1881" s="5"/>
      <c r="AA1881" s="5"/>
      <c r="AB1881" s="5"/>
    </row>
    <row r="1882" spans="1:28" ht="13.2">
      <c r="A1882" s="5"/>
      <c r="B1882" s="5"/>
      <c r="C1882" s="5"/>
      <c r="D1882" s="5"/>
      <c r="E1882" s="5"/>
      <c r="F1882" s="5"/>
      <c r="G1882" s="5"/>
      <c r="H1882" s="5"/>
      <c r="I1882" s="5"/>
      <c r="J1882" s="5"/>
      <c r="K1882" s="5"/>
      <c r="L1882" s="5"/>
      <c r="M1882" s="5"/>
      <c r="N1882" s="5"/>
      <c r="O1882" s="5"/>
      <c r="P1882" s="5"/>
      <c r="Q1882" s="5"/>
      <c r="R1882" s="5"/>
      <c r="S1882" s="5"/>
      <c r="T1882" s="5"/>
      <c r="U1882" s="5"/>
      <c r="V1882" s="5"/>
      <c r="W1882" s="5"/>
      <c r="X1882" s="5"/>
      <c r="Y1882" s="5"/>
      <c r="Z1882" s="5"/>
      <c r="AA1882" s="5"/>
      <c r="AB1882" s="5"/>
    </row>
    <row r="1883" spans="1:28" ht="13.2">
      <c r="A1883" s="5"/>
      <c r="B1883" s="5"/>
      <c r="C1883" s="5"/>
      <c r="D1883" s="5"/>
      <c r="E1883" s="5"/>
      <c r="F1883" s="5"/>
      <c r="G1883" s="5"/>
      <c r="H1883" s="5"/>
      <c r="I1883" s="5"/>
      <c r="J1883" s="5"/>
      <c r="K1883" s="5"/>
      <c r="L1883" s="5"/>
      <c r="M1883" s="5"/>
      <c r="N1883" s="5"/>
      <c r="O1883" s="5"/>
      <c r="P1883" s="5"/>
      <c r="Q1883" s="5"/>
      <c r="R1883" s="5"/>
      <c r="S1883" s="5"/>
      <c r="T1883" s="5"/>
      <c r="U1883" s="5"/>
      <c r="V1883" s="5"/>
      <c r="W1883" s="5"/>
      <c r="X1883" s="5"/>
      <c r="Y1883" s="5"/>
      <c r="Z1883" s="5"/>
      <c r="AA1883" s="5"/>
      <c r="AB1883" s="5"/>
    </row>
    <row r="1884" spans="1:28" ht="13.2">
      <c r="A1884" s="5"/>
      <c r="B1884" s="5"/>
      <c r="C1884" s="5"/>
      <c r="D1884" s="5"/>
      <c r="E1884" s="5"/>
      <c r="F1884" s="5"/>
      <c r="G1884" s="5"/>
      <c r="H1884" s="5"/>
      <c r="I1884" s="5"/>
      <c r="J1884" s="5"/>
      <c r="K1884" s="5"/>
      <c r="L1884" s="5"/>
      <c r="M1884" s="5"/>
      <c r="N1884" s="5"/>
      <c r="O1884" s="5"/>
      <c r="P1884" s="5"/>
      <c r="Q1884" s="5"/>
      <c r="R1884" s="5"/>
      <c r="S1884" s="5"/>
      <c r="T1884" s="5"/>
      <c r="U1884" s="5"/>
      <c r="V1884" s="5"/>
      <c r="W1884" s="5"/>
      <c r="X1884" s="5"/>
      <c r="Y1884" s="5"/>
      <c r="Z1884" s="5"/>
      <c r="AA1884" s="5"/>
      <c r="AB1884" s="5"/>
    </row>
    <row r="1885" spans="1:28" ht="13.2">
      <c r="A1885" s="5"/>
      <c r="B1885" s="5"/>
      <c r="C1885" s="5"/>
      <c r="D1885" s="5"/>
      <c r="E1885" s="5"/>
      <c r="F1885" s="5"/>
      <c r="G1885" s="5"/>
      <c r="H1885" s="5"/>
      <c r="I1885" s="5"/>
      <c r="J1885" s="5"/>
      <c r="K1885" s="5"/>
      <c r="L1885" s="5"/>
      <c r="M1885" s="5"/>
      <c r="N1885" s="5"/>
      <c r="O1885" s="5"/>
      <c r="P1885" s="5"/>
      <c r="Q1885" s="5"/>
      <c r="R1885" s="5"/>
      <c r="S1885" s="5"/>
      <c r="T1885" s="5"/>
      <c r="U1885" s="5"/>
      <c r="V1885" s="5"/>
      <c r="W1885" s="5"/>
      <c r="X1885" s="5"/>
      <c r="Y1885" s="5"/>
      <c r="Z1885" s="5"/>
      <c r="AA1885" s="5"/>
      <c r="AB1885" s="5"/>
    </row>
    <row r="1886" spans="1:28" ht="13.2">
      <c r="A1886" s="5"/>
      <c r="B1886" s="5"/>
      <c r="C1886" s="5"/>
      <c r="D1886" s="5"/>
      <c r="E1886" s="5"/>
      <c r="F1886" s="5"/>
      <c r="G1886" s="5"/>
      <c r="H1886" s="5"/>
      <c r="I1886" s="5"/>
      <c r="J1886" s="5"/>
      <c r="K1886" s="5"/>
      <c r="L1886" s="5"/>
      <c r="M1886" s="5"/>
      <c r="N1886" s="5"/>
      <c r="O1886" s="5"/>
      <c r="P1886" s="5"/>
      <c r="Q1886" s="5"/>
      <c r="R1886" s="5"/>
      <c r="S1886" s="5"/>
      <c r="T1886" s="5"/>
      <c r="U1886" s="5"/>
      <c r="V1886" s="5"/>
      <c r="W1886" s="5"/>
      <c r="X1886" s="5"/>
      <c r="Y1886" s="5"/>
      <c r="Z1886" s="5"/>
      <c r="AA1886" s="5"/>
      <c r="AB1886" s="5"/>
    </row>
    <row r="1887" spans="1:28" ht="13.2">
      <c r="A1887" s="5"/>
      <c r="B1887" s="5"/>
      <c r="C1887" s="5"/>
      <c r="D1887" s="5"/>
      <c r="E1887" s="5"/>
      <c r="F1887" s="5"/>
      <c r="G1887" s="5"/>
      <c r="H1887" s="5"/>
      <c r="I1887" s="5"/>
      <c r="J1887" s="5"/>
      <c r="K1887" s="5"/>
      <c r="L1887" s="5"/>
      <c r="M1887" s="5"/>
      <c r="N1887" s="5"/>
      <c r="O1887" s="5"/>
      <c r="P1887" s="5"/>
      <c r="Q1887" s="5"/>
      <c r="R1887" s="5"/>
      <c r="S1887" s="5"/>
      <c r="T1887" s="5"/>
      <c r="U1887" s="5"/>
      <c r="V1887" s="5"/>
      <c r="W1887" s="5"/>
      <c r="X1887" s="5"/>
      <c r="Y1887" s="5"/>
      <c r="Z1887" s="5"/>
      <c r="AA1887" s="5"/>
      <c r="AB1887" s="5"/>
    </row>
    <row r="1888" spans="1:28" ht="13.2">
      <c r="A1888" s="5"/>
      <c r="B1888" s="5"/>
      <c r="C1888" s="5"/>
      <c r="D1888" s="5"/>
      <c r="E1888" s="5"/>
      <c r="F1888" s="5"/>
      <c r="G1888" s="5"/>
      <c r="H1888" s="5"/>
      <c r="I1888" s="5"/>
      <c r="J1888" s="5"/>
      <c r="K1888" s="5"/>
      <c r="L1888" s="5"/>
      <c r="M1888" s="5"/>
      <c r="N1888" s="5"/>
      <c r="O1888" s="5"/>
      <c r="P1888" s="5"/>
      <c r="Q1888" s="5"/>
      <c r="R1888" s="5"/>
      <c r="S1888" s="5"/>
      <c r="T1888" s="5"/>
      <c r="U1888" s="5"/>
      <c r="V1888" s="5"/>
      <c r="W1888" s="5"/>
      <c r="X1888" s="5"/>
      <c r="Y1888" s="5"/>
      <c r="Z1888" s="5"/>
      <c r="AA1888" s="5"/>
      <c r="AB1888" s="5"/>
    </row>
    <row r="1889" spans="1:28" ht="13.2">
      <c r="A1889" s="5"/>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row>
    <row r="1890" spans="1:28" ht="13.2">
      <c r="A1890" s="5"/>
      <c r="B1890" s="5"/>
      <c r="C1890" s="5"/>
      <c r="D1890" s="5"/>
      <c r="E1890" s="5"/>
      <c r="F1890" s="5"/>
      <c r="G1890" s="5"/>
      <c r="H1890" s="5"/>
      <c r="I1890" s="5"/>
      <c r="J1890" s="5"/>
      <c r="K1890" s="5"/>
      <c r="L1890" s="5"/>
      <c r="M1890" s="5"/>
      <c r="N1890" s="5"/>
      <c r="O1890" s="5"/>
      <c r="P1890" s="5"/>
      <c r="Q1890" s="5"/>
      <c r="R1890" s="5"/>
      <c r="S1890" s="5"/>
      <c r="T1890" s="5"/>
      <c r="U1890" s="5"/>
      <c r="V1890" s="5"/>
      <c r="W1890" s="5"/>
      <c r="X1890" s="5"/>
      <c r="Y1890" s="5"/>
      <c r="Z1890" s="5"/>
      <c r="AA1890" s="5"/>
      <c r="AB1890" s="5"/>
    </row>
    <row r="1891" spans="1:28" ht="13.2">
      <c r="A1891" s="5"/>
      <c r="B1891" s="5"/>
      <c r="C1891" s="5"/>
      <c r="D1891" s="5"/>
      <c r="E1891" s="5"/>
      <c r="F1891" s="5"/>
      <c r="G1891" s="5"/>
      <c r="H1891" s="5"/>
      <c r="I1891" s="5"/>
      <c r="J1891" s="5"/>
      <c r="K1891" s="5"/>
      <c r="L1891" s="5"/>
      <c r="M1891" s="5"/>
      <c r="N1891" s="5"/>
      <c r="O1891" s="5"/>
      <c r="P1891" s="5"/>
      <c r="Q1891" s="5"/>
      <c r="R1891" s="5"/>
      <c r="S1891" s="5"/>
      <c r="T1891" s="5"/>
      <c r="U1891" s="5"/>
      <c r="V1891" s="5"/>
      <c r="W1891" s="5"/>
      <c r="X1891" s="5"/>
      <c r="Y1891" s="5"/>
      <c r="Z1891" s="5"/>
      <c r="AA1891" s="5"/>
      <c r="AB1891" s="5"/>
    </row>
    <row r="1892" spans="1:28" ht="13.2">
      <c r="A1892" s="5"/>
      <c r="B1892" s="5"/>
      <c r="C1892" s="5"/>
      <c r="D1892" s="5"/>
      <c r="E1892" s="5"/>
      <c r="F1892" s="5"/>
      <c r="G1892" s="5"/>
      <c r="H1892" s="5"/>
      <c r="I1892" s="5"/>
      <c r="J1892" s="5"/>
      <c r="K1892" s="5"/>
      <c r="L1892" s="5"/>
      <c r="M1892" s="5"/>
      <c r="N1892" s="5"/>
      <c r="O1892" s="5"/>
      <c r="P1892" s="5"/>
      <c r="Q1892" s="5"/>
      <c r="R1892" s="5"/>
      <c r="S1892" s="5"/>
      <c r="T1892" s="5"/>
      <c r="U1892" s="5"/>
      <c r="V1892" s="5"/>
      <c r="W1892" s="5"/>
      <c r="X1892" s="5"/>
      <c r="Y1892" s="5"/>
      <c r="Z1892" s="5"/>
      <c r="AA1892" s="5"/>
      <c r="AB1892" s="5"/>
    </row>
    <row r="1893" spans="1:28" ht="13.2">
      <c r="A1893" s="5"/>
      <c r="B1893" s="5"/>
      <c r="C1893" s="5"/>
      <c r="D1893" s="5"/>
      <c r="E1893" s="5"/>
      <c r="F1893" s="5"/>
      <c r="G1893" s="5"/>
      <c r="H1893" s="5"/>
      <c r="I1893" s="5"/>
      <c r="J1893" s="5"/>
      <c r="K1893" s="5"/>
      <c r="L1893" s="5"/>
      <c r="M1893" s="5"/>
      <c r="N1893" s="5"/>
      <c r="O1893" s="5"/>
      <c r="P1893" s="5"/>
      <c r="Q1893" s="5"/>
      <c r="R1893" s="5"/>
      <c r="S1893" s="5"/>
      <c r="T1893" s="5"/>
      <c r="U1893" s="5"/>
      <c r="V1893" s="5"/>
      <c r="W1893" s="5"/>
      <c r="X1893" s="5"/>
      <c r="Y1893" s="5"/>
      <c r="Z1893" s="5"/>
      <c r="AA1893" s="5"/>
      <c r="AB1893" s="5"/>
    </row>
    <row r="1894" spans="1:28" ht="13.2">
      <c r="A1894" s="5"/>
      <c r="B1894" s="5"/>
      <c r="C1894" s="5"/>
      <c r="D1894" s="5"/>
      <c r="E1894" s="5"/>
      <c r="F1894" s="5"/>
      <c r="G1894" s="5"/>
      <c r="H1894" s="5"/>
      <c r="I1894" s="5"/>
      <c r="J1894" s="5"/>
      <c r="K1894" s="5"/>
      <c r="L1894" s="5"/>
      <c r="M1894" s="5"/>
      <c r="N1894" s="5"/>
      <c r="O1894" s="5"/>
      <c r="P1894" s="5"/>
      <c r="Q1894" s="5"/>
      <c r="R1894" s="5"/>
      <c r="S1894" s="5"/>
      <c r="T1894" s="5"/>
      <c r="U1894" s="5"/>
      <c r="V1894" s="5"/>
      <c r="W1894" s="5"/>
      <c r="X1894" s="5"/>
      <c r="Y1894" s="5"/>
      <c r="Z1894" s="5"/>
      <c r="AA1894" s="5"/>
      <c r="AB1894" s="5"/>
    </row>
    <row r="1895" spans="1:28" ht="13.2">
      <c r="A1895" s="5"/>
      <c r="B1895" s="5"/>
      <c r="C1895" s="5"/>
      <c r="D1895" s="5"/>
      <c r="E1895" s="5"/>
      <c r="F1895" s="5"/>
      <c r="G1895" s="5"/>
      <c r="H1895" s="5"/>
      <c r="I1895" s="5"/>
      <c r="J1895" s="5"/>
      <c r="K1895" s="5"/>
      <c r="L1895" s="5"/>
      <c r="M1895" s="5"/>
      <c r="N1895" s="5"/>
      <c r="O1895" s="5"/>
      <c r="P1895" s="5"/>
      <c r="Q1895" s="5"/>
      <c r="R1895" s="5"/>
      <c r="S1895" s="5"/>
      <c r="T1895" s="5"/>
      <c r="U1895" s="5"/>
      <c r="V1895" s="5"/>
      <c r="W1895" s="5"/>
      <c r="X1895" s="5"/>
      <c r="Y1895" s="5"/>
      <c r="Z1895" s="5"/>
      <c r="AA1895" s="5"/>
      <c r="AB1895" s="5"/>
    </row>
    <row r="1896" spans="1:28" ht="13.2">
      <c r="A1896" s="5"/>
      <c r="B1896" s="5"/>
      <c r="C1896" s="5"/>
      <c r="D1896" s="5"/>
      <c r="E1896" s="5"/>
      <c r="F1896" s="5"/>
      <c r="G1896" s="5"/>
      <c r="H1896" s="5"/>
      <c r="I1896" s="5"/>
      <c r="J1896" s="5"/>
      <c r="K1896" s="5"/>
      <c r="L1896" s="5"/>
      <c r="M1896" s="5"/>
      <c r="N1896" s="5"/>
      <c r="O1896" s="5"/>
      <c r="P1896" s="5"/>
      <c r="Q1896" s="5"/>
      <c r="R1896" s="5"/>
      <c r="S1896" s="5"/>
      <c r="T1896" s="5"/>
      <c r="U1896" s="5"/>
      <c r="V1896" s="5"/>
      <c r="W1896" s="5"/>
      <c r="X1896" s="5"/>
      <c r="Y1896" s="5"/>
      <c r="Z1896" s="5"/>
      <c r="AA1896" s="5"/>
      <c r="AB1896" s="5"/>
    </row>
    <row r="1897" spans="1:28" ht="13.2">
      <c r="A1897" s="5"/>
      <c r="B1897" s="5"/>
      <c r="C1897" s="5"/>
      <c r="D1897" s="5"/>
      <c r="E1897" s="5"/>
      <c r="F1897" s="5"/>
      <c r="G1897" s="5"/>
      <c r="H1897" s="5"/>
      <c r="I1897" s="5"/>
      <c r="J1897" s="5"/>
      <c r="K1897" s="5"/>
      <c r="L1897" s="5"/>
      <c r="M1897" s="5"/>
      <c r="N1897" s="5"/>
      <c r="O1897" s="5"/>
      <c r="P1897" s="5"/>
      <c r="Q1897" s="5"/>
      <c r="R1897" s="5"/>
      <c r="S1897" s="5"/>
      <c r="T1897" s="5"/>
      <c r="U1897" s="5"/>
      <c r="V1897" s="5"/>
      <c r="W1897" s="5"/>
      <c r="X1897" s="5"/>
      <c r="Y1897" s="5"/>
      <c r="Z1897" s="5"/>
      <c r="AA1897" s="5"/>
      <c r="AB1897" s="5"/>
    </row>
    <row r="1898" spans="1:28" ht="13.2">
      <c r="A1898" s="5"/>
      <c r="B1898" s="5"/>
      <c r="C1898" s="5"/>
      <c r="D1898" s="5"/>
      <c r="E1898" s="5"/>
      <c r="F1898" s="5"/>
      <c r="G1898" s="5"/>
      <c r="H1898" s="5"/>
      <c r="I1898" s="5"/>
      <c r="J1898" s="5"/>
      <c r="K1898" s="5"/>
      <c r="L1898" s="5"/>
      <c r="M1898" s="5"/>
      <c r="N1898" s="5"/>
      <c r="O1898" s="5"/>
      <c r="P1898" s="5"/>
      <c r="Q1898" s="5"/>
      <c r="R1898" s="5"/>
      <c r="S1898" s="5"/>
      <c r="T1898" s="5"/>
      <c r="U1898" s="5"/>
      <c r="V1898" s="5"/>
      <c r="W1898" s="5"/>
      <c r="X1898" s="5"/>
      <c r="Y1898" s="5"/>
      <c r="Z1898" s="5"/>
      <c r="AA1898" s="5"/>
      <c r="AB1898" s="5"/>
    </row>
    <row r="1899" spans="1:28" ht="13.2">
      <c r="A1899" s="5"/>
      <c r="B1899" s="5"/>
      <c r="C1899" s="5"/>
      <c r="D1899" s="5"/>
      <c r="E1899" s="5"/>
      <c r="F1899" s="5"/>
      <c r="G1899" s="5"/>
      <c r="H1899" s="5"/>
      <c r="I1899" s="5"/>
      <c r="J1899" s="5"/>
      <c r="K1899" s="5"/>
      <c r="L1899" s="5"/>
      <c r="M1899" s="5"/>
      <c r="N1899" s="5"/>
      <c r="O1899" s="5"/>
      <c r="P1899" s="5"/>
      <c r="Q1899" s="5"/>
      <c r="R1899" s="5"/>
      <c r="S1899" s="5"/>
      <c r="T1899" s="5"/>
      <c r="U1899" s="5"/>
      <c r="V1899" s="5"/>
      <c r="W1899" s="5"/>
      <c r="X1899" s="5"/>
      <c r="Y1899" s="5"/>
      <c r="Z1899" s="5"/>
      <c r="AA1899" s="5"/>
      <c r="AB1899" s="5"/>
    </row>
    <row r="1900" spans="1:28" ht="13.2">
      <c r="A1900" s="5"/>
      <c r="B1900" s="5"/>
      <c r="C1900" s="5"/>
      <c r="D1900" s="5"/>
      <c r="E1900" s="5"/>
      <c r="F1900" s="5"/>
      <c r="G1900" s="5"/>
      <c r="H1900" s="5"/>
      <c r="I1900" s="5"/>
      <c r="J1900" s="5"/>
      <c r="K1900" s="5"/>
      <c r="L1900" s="5"/>
      <c r="M1900" s="5"/>
      <c r="N1900" s="5"/>
      <c r="O1900" s="5"/>
      <c r="P1900" s="5"/>
      <c r="Q1900" s="5"/>
      <c r="R1900" s="5"/>
      <c r="S1900" s="5"/>
      <c r="T1900" s="5"/>
      <c r="U1900" s="5"/>
      <c r="V1900" s="5"/>
      <c r="W1900" s="5"/>
      <c r="X1900" s="5"/>
      <c r="Y1900" s="5"/>
      <c r="Z1900" s="5"/>
      <c r="AA1900" s="5"/>
      <c r="AB1900" s="5"/>
    </row>
    <row r="1901" spans="1:28" ht="13.2">
      <c r="A1901" s="5"/>
      <c r="B1901" s="5"/>
      <c r="C1901" s="5"/>
      <c r="D1901" s="5"/>
      <c r="E1901" s="5"/>
      <c r="F1901" s="5"/>
      <c r="G1901" s="5"/>
      <c r="H1901" s="5"/>
      <c r="I1901" s="5"/>
      <c r="J1901" s="5"/>
      <c r="K1901" s="5"/>
      <c r="L1901" s="5"/>
      <c r="M1901" s="5"/>
      <c r="N1901" s="5"/>
      <c r="O1901" s="5"/>
      <c r="P1901" s="5"/>
      <c r="Q1901" s="5"/>
      <c r="R1901" s="5"/>
      <c r="S1901" s="5"/>
      <c r="T1901" s="5"/>
      <c r="U1901" s="5"/>
      <c r="V1901" s="5"/>
      <c r="W1901" s="5"/>
      <c r="X1901" s="5"/>
      <c r="Y1901" s="5"/>
      <c r="Z1901" s="5"/>
      <c r="AA1901" s="5"/>
      <c r="AB1901" s="5"/>
    </row>
    <row r="1902" spans="1:28" ht="13.2">
      <c r="A1902" s="5"/>
      <c r="B1902" s="5"/>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row>
    <row r="1903" spans="1:28" ht="13.2">
      <c r="A1903" s="5"/>
      <c r="B1903" s="5"/>
      <c r="C1903" s="5"/>
      <c r="D1903" s="5"/>
      <c r="E1903" s="5"/>
      <c r="F1903" s="5"/>
      <c r="G1903" s="5"/>
      <c r="H1903" s="5"/>
      <c r="I1903" s="5"/>
      <c r="J1903" s="5"/>
      <c r="K1903" s="5"/>
      <c r="L1903" s="5"/>
      <c r="M1903" s="5"/>
      <c r="N1903" s="5"/>
      <c r="O1903" s="5"/>
      <c r="P1903" s="5"/>
      <c r="Q1903" s="5"/>
      <c r="R1903" s="5"/>
      <c r="S1903" s="5"/>
      <c r="T1903" s="5"/>
      <c r="U1903" s="5"/>
      <c r="V1903" s="5"/>
      <c r="W1903" s="5"/>
      <c r="X1903" s="5"/>
      <c r="Y1903" s="5"/>
      <c r="Z1903" s="5"/>
      <c r="AA1903" s="5"/>
      <c r="AB1903" s="5"/>
    </row>
    <row r="1904" spans="1:28" ht="13.2">
      <c r="A1904" s="5"/>
      <c r="B1904" s="5"/>
      <c r="C1904" s="5"/>
      <c r="D1904" s="5"/>
      <c r="E1904" s="5"/>
      <c r="F1904" s="5"/>
      <c r="G1904" s="5"/>
      <c r="H1904" s="5"/>
      <c r="I1904" s="5"/>
      <c r="J1904" s="5"/>
      <c r="K1904" s="5"/>
      <c r="L1904" s="5"/>
      <c r="M1904" s="5"/>
      <c r="N1904" s="5"/>
      <c r="O1904" s="5"/>
      <c r="P1904" s="5"/>
      <c r="Q1904" s="5"/>
      <c r="R1904" s="5"/>
      <c r="S1904" s="5"/>
      <c r="T1904" s="5"/>
      <c r="U1904" s="5"/>
      <c r="V1904" s="5"/>
      <c r="W1904" s="5"/>
      <c r="X1904" s="5"/>
      <c r="Y1904" s="5"/>
      <c r="Z1904" s="5"/>
      <c r="AA1904" s="5"/>
      <c r="AB1904" s="5"/>
    </row>
    <row r="1905" spans="1:28" ht="13.2">
      <c r="A1905" s="5"/>
      <c r="B1905" s="5"/>
      <c r="C1905" s="5"/>
      <c r="D1905" s="5"/>
      <c r="E1905" s="5"/>
      <c r="F1905" s="5"/>
      <c r="G1905" s="5"/>
      <c r="H1905" s="5"/>
      <c r="I1905" s="5"/>
      <c r="J1905" s="5"/>
      <c r="K1905" s="5"/>
      <c r="L1905" s="5"/>
      <c r="M1905" s="5"/>
      <c r="N1905" s="5"/>
      <c r="O1905" s="5"/>
      <c r="P1905" s="5"/>
      <c r="Q1905" s="5"/>
      <c r="R1905" s="5"/>
      <c r="S1905" s="5"/>
      <c r="T1905" s="5"/>
      <c r="U1905" s="5"/>
      <c r="V1905" s="5"/>
      <c r="W1905" s="5"/>
      <c r="X1905" s="5"/>
      <c r="Y1905" s="5"/>
      <c r="Z1905" s="5"/>
      <c r="AA1905" s="5"/>
      <c r="AB1905" s="5"/>
    </row>
    <row r="1906" spans="1:28" ht="13.2">
      <c r="A1906" s="5"/>
      <c r="B1906" s="5"/>
      <c r="C1906" s="5"/>
      <c r="D1906" s="5"/>
      <c r="E1906" s="5"/>
      <c r="F1906" s="5"/>
      <c r="G1906" s="5"/>
      <c r="H1906" s="5"/>
      <c r="I1906" s="5"/>
      <c r="J1906" s="5"/>
      <c r="K1906" s="5"/>
      <c r="L1906" s="5"/>
      <c r="M1906" s="5"/>
      <c r="N1906" s="5"/>
      <c r="O1906" s="5"/>
      <c r="P1906" s="5"/>
      <c r="Q1906" s="5"/>
      <c r="R1906" s="5"/>
      <c r="S1906" s="5"/>
      <c r="T1906" s="5"/>
      <c r="U1906" s="5"/>
      <c r="V1906" s="5"/>
      <c r="W1906" s="5"/>
      <c r="X1906" s="5"/>
      <c r="Y1906" s="5"/>
      <c r="Z1906" s="5"/>
      <c r="AA1906" s="5"/>
      <c r="AB1906" s="5"/>
    </row>
    <row r="1907" spans="1:28" ht="13.2">
      <c r="A1907" s="5"/>
      <c r="B1907" s="5"/>
      <c r="C1907" s="5"/>
      <c r="D1907" s="5"/>
      <c r="E1907" s="5"/>
      <c r="F1907" s="5"/>
      <c r="G1907" s="5"/>
      <c r="H1907" s="5"/>
      <c r="I1907" s="5"/>
      <c r="J1907" s="5"/>
      <c r="K1907" s="5"/>
      <c r="L1907" s="5"/>
      <c r="M1907" s="5"/>
      <c r="N1907" s="5"/>
      <c r="O1907" s="5"/>
      <c r="P1907" s="5"/>
      <c r="Q1907" s="5"/>
      <c r="R1907" s="5"/>
      <c r="S1907" s="5"/>
      <c r="T1907" s="5"/>
      <c r="U1907" s="5"/>
      <c r="V1907" s="5"/>
      <c r="W1907" s="5"/>
      <c r="X1907" s="5"/>
      <c r="Y1907" s="5"/>
      <c r="Z1907" s="5"/>
      <c r="AA1907" s="5"/>
      <c r="AB1907" s="5"/>
    </row>
    <row r="1908" spans="1:28" ht="13.2">
      <c r="A1908" s="5"/>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row>
    <row r="1909" spans="1:28" ht="13.2">
      <c r="A1909" s="5"/>
      <c r="B1909" s="5"/>
      <c r="C1909" s="5"/>
      <c r="D1909" s="5"/>
      <c r="E1909" s="5"/>
      <c r="F1909" s="5"/>
      <c r="G1909" s="5"/>
      <c r="H1909" s="5"/>
      <c r="I1909" s="5"/>
      <c r="J1909" s="5"/>
      <c r="K1909" s="5"/>
      <c r="L1909" s="5"/>
      <c r="M1909" s="5"/>
      <c r="N1909" s="5"/>
      <c r="O1909" s="5"/>
      <c r="P1909" s="5"/>
      <c r="Q1909" s="5"/>
      <c r="R1909" s="5"/>
      <c r="S1909" s="5"/>
      <c r="T1909" s="5"/>
      <c r="U1909" s="5"/>
      <c r="V1909" s="5"/>
      <c r="W1909" s="5"/>
      <c r="X1909" s="5"/>
      <c r="Y1909" s="5"/>
      <c r="Z1909" s="5"/>
      <c r="AA1909" s="5"/>
      <c r="AB1909" s="5"/>
    </row>
    <row r="1910" spans="1:28" ht="13.2">
      <c r="A1910" s="5"/>
      <c r="B1910" s="5"/>
      <c r="C1910" s="5"/>
      <c r="D1910" s="5"/>
      <c r="E1910" s="5"/>
      <c r="F1910" s="5"/>
      <c r="G1910" s="5"/>
      <c r="H1910" s="5"/>
      <c r="I1910" s="5"/>
      <c r="J1910" s="5"/>
      <c r="K1910" s="5"/>
      <c r="L1910" s="5"/>
      <c r="M1910" s="5"/>
      <c r="N1910" s="5"/>
      <c r="O1910" s="5"/>
      <c r="P1910" s="5"/>
      <c r="Q1910" s="5"/>
      <c r="R1910" s="5"/>
      <c r="S1910" s="5"/>
      <c r="T1910" s="5"/>
      <c r="U1910" s="5"/>
      <c r="V1910" s="5"/>
      <c r="W1910" s="5"/>
      <c r="X1910" s="5"/>
      <c r="Y1910" s="5"/>
      <c r="Z1910" s="5"/>
      <c r="AA1910" s="5"/>
      <c r="AB1910" s="5"/>
    </row>
    <row r="1911" spans="1:28" ht="13.2">
      <c r="A1911" s="5"/>
      <c r="B1911" s="5"/>
      <c r="C1911" s="5"/>
      <c r="D1911" s="5"/>
      <c r="E1911" s="5"/>
      <c r="F1911" s="5"/>
      <c r="G1911" s="5"/>
      <c r="H1911" s="5"/>
      <c r="I1911" s="5"/>
      <c r="J1911" s="5"/>
      <c r="K1911" s="5"/>
      <c r="L1911" s="5"/>
      <c r="M1911" s="5"/>
      <c r="N1911" s="5"/>
      <c r="O1911" s="5"/>
      <c r="P1911" s="5"/>
      <c r="Q1911" s="5"/>
      <c r="R1911" s="5"/>
      <c r="S1911" s="5"/>
      <c r="T1911" s="5"/>
      <c r="U1911" s="5"/>
      <c r="V1911" s="5"/>
      <c r="W1911" s="5"/>
      <c r="X1911" s="5"/>
      <c r="Y1911" s="5"/>
      <c r="Z1911" s="5"/>
      <c r="AA1911" s="5"/>
      <c r="AB1911" s="5"/>
    </row>
    <row r="1912" spans="1:28" ht="13.2">
      <c r="A1912" s="5"/>
      <c r="B1912" s="5"/>
      <c r="C1912" s="5"/>
      <c r="D1912" s="5"/>
      <c r="E1912" s="5"/>
      <c r="F1912" s="5"/>
      <c r="G1912" s="5"/>
      <c r="H1912" s="5"/>
      <c r="I1912" s="5"/>
      <c r="J1912" s="5"/>
      <c r="K1912" s="5"/>
      <c r="L1912" s="5"/>
      <c r="M1912" s="5"/>
      <c r="N1912" s="5"/>
      <c r="O1912" s="5"/>
      <c r="P1912" s="5"/>
      <c r="Q1912" s="5"/>
      <c r="R1912" s="5"/>
      <c r="S1912" s="5"/>
      <c r="T1912" s="5"/>
      <c r="U1912" s="5"/>
      <c r="V1912" s="5"/>
      <c r="W1912" s="5"/>
      <c r="X1912" s="5"/>
      <c r="Y1912" s="5"/>
      <c r="Z1912" s="5"/>
      <c r="AA1912" s="5"/>
      <c r="AB1912" s="5"/>
    </row>
    <row r="1913" spans="1:28" ht="13.2">
      <c r="A1913" s="5"/>
      <c r="B1913" s="5"/>
      <c r="C1913" s="5"/>
      <c r="D1913" s="5"/>
      <c r="E1913" s="5"/>
      <c r="F1913" s="5"/>
      <c r="G1913" s="5"/>
      <c r="H1913" s="5"/>
      <c r="I1913" s="5"/>
      <c r="J1913" s="5"/>
      <c r="K1913" s="5"/>
      <c r="L1913" s="5"/>
      <c r="M1913" s="5"/>
      <c r="N1913" s="5"/>
      <c r="O1913" s="5"/>
      <c r="P1913" s="5"/>
      <c r="Q1913" s="5"/>
      <c r="R1913" s="5"/>
      <c r="S1913" s="5"/>
      <c r="T1913" s="5"/>
      <c r="U1913" s="5"/>
      <c r="V1913" s="5"/>
      <c r="W1913" s="5"/>
      <c r="X1913" s="5"/>
      <c r="Y1913" s="5"/>
      <c r="Z1913" s="5"/>
      <c r="AA1913" s="5"/>
      <c r="AB1913" s="5"/>
    </row>
    <row r="1914" spans="1:28" ht="13.2">
      <c r="A1914" s="5"/>
      <c r="B1914" s="5"/>
      <c r="C1914" s="5"/>
      <c r="D1914" s="5"/>
      <c r="E1914" s="5"/>
      <c r="F1914" s="5"/>
      <c r="G1914" s="5"/>
      <c r="H1914" s="5"/>
      <c r="I1914" s="5"/>
      <c r="J1914" s="5"/>
      <c r="K1914" s="5"/>
      <c r="L1914" s="5"/>
      <c r="M1914" s="5"/>
      <c r="N1914" s="5"/>
      <c r="O1914" s="5"/>
      <c r="P1914" s="5"/>
      <c r="Q1914" s="5"/>
      <c r="R1914" s="5"/>
      <c r="S1914" s="5"/>
      <c r="T1914" s="5"/>
      <c r="U1914" s="5"/>
      <c r="V1914" s="5"/>
      <c r="W1914" s="5"/>
      <c r="X1914" s="5"/>
      <c r="Y1914" s="5"/>
      <c r="Z1914" s="5"/>
      <c r="AA1914" s="5"/>
      <c r="AB1914" s="5"/>
    </row>
    <row r="1915" spans="1:28" ht="13.2">
      <c r="A1915" s="5"/>
      <c r="B1915" s="5"/>
      <c r="C1915" s="5"/>
      <c r="D1915" s="5"/>
      <c r="E1915" s="5"/>
      <c r="F1915" s="5"/>
      <c r="G1915" s="5"/>
      <c r="H1915" s="5"/>
      <c r="I1915" s="5"/>
      <c r="J1915" s="5"/>
      <c r="K1915" s="5"/>
      <c r="L1915" s="5"/>
      <c r="M1915" s="5"/>
      <c r="N1915" s="5"/>
      <c r="O1915" s="5"/>
      <c r="P1915" s="5"/>
      <c r="Q1915" s="5"/>
      <c r="R1915" s="5"/>
      <c r="S1915" s="5"/>
      <c r="T1915" s="5"/>
      <c r="U1915" s="5"/>
      <c r="V1915" s="5"/>
      <c r="W1915" s="5"/>
      <c r="X1915" s="5"/>
      <c r="Y1915" s="5"/>
      <c r="Z1915" s="5"/>
      <c r="AA1915" s="5"/>
      <c r="AB1915" s="5"/>
    </row>
    <row r="1916" spans="1:28" ht="13.2">
      <c r="A1916" s="5"/>
      <c r="B1916" s="5"/>
      <c r="C1916" s="5"/>
      <c r="D1916" s="5"/>
      <c r="E1916" s="5"/>
      <c r="F1916" s="5"/>
      <c r="G1916" s="5"/>
      <c r="H1916" s="5"/>
      <c r="I1916" s="5"/>
      <c r="J1916" s="5"/>
      <c r="K1916" s="5"/>
      <c r="L1916" s="5"/>
      <c r="M1916" s="5"/>
      <c r="N1916" s="5"/>
      <c r="O1916" s="5"/>
      <c r="P1916" s="5"/>
      <c r="Q1916" s="5"/>
      <c r="R1916" s="5"/>
      <c r="S1916" s="5"/>
      <c r="T1916" s="5"/>
      <c r="U1916" s="5"/>
      <c r="V1916" s="5"/>
      <c r="W1916" s="5"/>
      <c r="X1916" s="5"/>
      <c r="Y1916" s="5"/>
      <c r="Z1916" s="5"/>
      <c r="AA1916" s="5"/>
      <c r="AB1916" s="5"/>
    </row>
    <row r="1917" spans="1:28" ht="13.2">
      <c r="A1917" s="5"/>
      <c r="B1917" s="5"/>
      <c r="C1917" s="5"/>
      <c r="D1917" s="5"/>
      <c r="E1917" s="5"/>
      <c r="F1917" s="5"/>
      <c r="G1917" s="5"/>
      <c r="H1917" s="5"/>
      <c r="I1917" s="5"/>
      <c r="J1917" s="5"/>
      <c r="K1917" s="5"/>
      <c r="L1917" s="5"/>
      <c r="M1917" s="5"/>
      <c r="N1917" s="5"/>
      <c r="O1917" s="5"/>
      <c r="P1917" s="5"/>
      <c r="Q1917" s="5"/>
      <c r="R1917" s="5"/>
      <c r="S1917" s="5"/>
      <c r="T1917" s="5"/>
      <c r="U1917" s="5"/>
      <c r="V1917" s="5"/>
      <c r="W1917" s="5"/>
      <c r="X1917" s="5"/>
      <c r="Y1917" s="5"/>
      <c r="Z1917" s="5"/>
      <c r="AA1917" s="5"/>
      <c r="AB1917" s="5"/>
    </row>
    <row r="1918" spans="1:28" ht="13.2">
      <c r="A1918" s="5"/>
      <c r="B1918" s="5"/>
      <c r="C1918" s="5"/>
      <c r="D1918" s="5"/>
      <c r="E1918" s="5"/>
      <c r="F1918" s="5"/>
      <c r="G1918" s="5"/>
      <c r="H1918" s="5"/>
      <c r="I1918" s="5"/>
      <c r="J1918" s="5"/>
      <c r="K1918" s="5"/>
      <c r="L1918" s="5"/>
      <c r="M1918" s="5"/>
      <c r="N1918" s="5"/>
      <c r="O1918" s="5"/>
      <c r="P1918" s="5"/>
      <c r="Q1918" s="5"/>
      <c r="R1918" s="5"/>
      <c r="S1918" s="5"/>
      <c r="T1918" s="5"/>
      <c r="U1918" s="5"/>
      <c r="V1918" s="5"/>
      <c r="W1918" s="5"/>
      <c r="X1918" s="5"/>
      <c r="Y1918" s="5"/>
      <c r="Z1918" s="5"/>
      <c r="AA1918" s="5"/>
      <c r="AB1918" s="5"/>
    </row>
    <row r="1919" spans="1:28" ht="13.2">
      <c r="A1919" s="5"/>
      <c r="B1919" s="5"/>
      <c r="C1919" s="5"/>
      <c r="D1919" s="5"/>
      <c r="E1919" s="5"/>
      <c r="F1919" s="5"/>
      <c r="G1919" s="5"/>
      <c r="H1919" s="5"/>
      <c r="I1919" s="5"/>
      <c r="J1919" s="5"/>
      <c r="K1919" s="5"/>
      <c r="L1919" s="5"/>
      <c r="M1919" s="5"/>
      <c r="N1919" s="5"/>
      <c r="O1919" s="5"/>
      <c r="P1919" s="5"/>
      <c r="Q1919" s="5"/>
      <c r="R1919" s="5"/>
      <c r="S1919" s="5"/>
      <c r="T1919" s="5"/>
      <c r="U1919" s="5"/>
      <c r="V1919" s="5"/>
      <c r="W1919" s="5"/>
      <c r="X1919" s="5"/>
      <c r="Y1919" s="5"/>
      <c r="Z1919" s="5"/>
      <c r="AA1919" s="5"/>
      <c r="AB1919" s="5"/>
    </row>
    <row r="1920" spans="1:28" ht="13.2">
      <c r="A1920" s="5"/>
      <c r="B1920" s="5"/>
      <c r="C1920" s="5"/>
      <c r="D1920" s="5"/>
      <c r="E1920" s="5"/>
      <c r="F1920" s="5"/>
      <c r="G1920" s="5"/>
      <c r="H1920" s="5"/>
      <c r="I1920" s="5"/>
      <c r="J1920" s="5"/>
      <c r="K1920" s="5"/>
      <c r="L1920" s="5"/>
      <c r="M1920" s="5"/>
      <c r="N1920" s="5"/>
      <c r="O1920" s="5"/>
      <c r="P1920" s="5"/>
      <c r="Q1920" s="5"/>
      <c r="R1920" s="5"/>
      <c r="S1920" s="5"/>
      <c r="T1920" s="5"/>
      <c r="U1920" s="5"/>
      <c r="V1920" s="5"/>
      <c r="W1920" s="5"/>
      <c r="X1920" s="5"/>
      <c r="Y1920" s="5"/>
      <c r="Z1920" s="5"/>
      <c r="AA1920" s="5"/>
      <c r="AB1920" s="5"/>
    </row>
    <row r="1921" spans="1:28" ht="13.2">
      <c r="A1921" s="5"/>
      <c r="B1921" s="5"/>
      <c r="C1921" s="5"/>
      <c r="D1921" s="5"/>
      <c r="E1921" s="5"/>
      <c r="F1921" s="5"/>
      <c r="G1921" s="5"/>
      <c r="H1921" s="5"/>
      <c r="I1921" s="5"/>
      <c r="J1921" s="5"/>
      <c r="K1921" s="5"/>
      <c r="L1921" s="5"/>
      <c r="M1921" s="5"/>
      <c r="N1921" s="5"/>
      <c r="O1921" s="5"/>
      <c r="P1921" s="5"/>
      <c r="Q1921" s="5"/>
      <c r="R1921" s="5"/>
      <c r="S1921" s="5"/>
      <c r="T1921" s="5"/>
      <c r="U1921" s="5"/>
      <c r="V1921" s="5"/>
      <c r="W1921" s="5"/>
      <c r="X1921" s="5"/>
      <c r="Y1921" s="5"/>
      <c r="Z1921" s="5"/>
      <c r="AA1921" s="5"/>
      <c r="AB1921" s="5"/>
    </row>
    <row r="1922" spans="1:28" ht="13.2">
      <c r="A1922" s="5"/>
      <c r="B1922" s="5"/>
      <c r="C1922" s="5"/>
      <c r="D1922" s="5"/>
      <c r="E1922" s="5"/>
      <c r="F1922" s="5"/>
      <c r="G1922" s="5"/>
      <c r="H1922" s="5"/>
      <c r="I1922" s="5"/>
      <c r="J1922" s="5"/>
      <c r="K1922" s="5"/>
      <c r="L1922" s="5"/>
      <c r="M1922" s="5"/>
      <c r="N1922" s="5"/>
      <c r="O1922" s="5"/>
      <c r="P1922" s="5"/>
      <c r="Q1922" s="5"/>
      <c r="R1922" s="5"/>
      <c r="S1922" s="5"/>
      <c r="T1922" s="5"/>
      <c r="U1922" s="5"/>
      <c r="V1922" s="5"/>
      <c r="W1922" s="5"/>
      <c r="X1922" s="5"/>
      <c r="Y1922" s="5"/>
      <c r="Z1922" s="5"/>
      <c r="AA1922" s="5"/>
      <c r="AB1922" s="5"/>
    </row>
    <row r="1923" spans="1:28" ht="13.2">
      <c r="A1923" s="5"/>
      <c r="B1923" s="5"/>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row>
    <row r="1924" spans="1:28" ht="13.2">
      <c r="A1924" s="5"/>
      <c r="B1924" s="5"/>
      <c r="C1924" s="5"/>
      <c r="D1924" s="5"/>
      <c r="E1924" s="5"/>
      <c r="F1924" s="5"/>
      <c r="G1924" s="5"/>
      <c r="H1924" s="5"/>
      <c r="I1924" s="5"/>
      <c r="J1924" s="5"/>
      <c r="K1924" s="5"/>
      <c r="L1924" s="5"/>
      <c r="M1924" s="5"/>
      <c r="N1924" s="5"/>
      <c r="O1924" s="5"/>
      <c r="P1924" s="5"/>
      <c r="Q1924" s="5"/>
      <c r="R1924" s="5"/>
      <c r="S1924" s="5"/>
      <c r="T1924" s="5"/>
      <c r="U1924" s="5"/>
      <c r="V1924" s="5"/>
      <c r="W1924" s="5"/>
      <c r="X1924" s="5"/>
      <c r="Y1924" s="5"/>
      <c r="Z1924" s="5"/>
      <c r="AA1924" s="5"/>
      <c r="AB1924" s="5"/>
    </row>
    <row r="1925" spans="1:28" ht="13.2">
      <c r="A1925" s="5"/>
      <c r="B1925" s="5"/>
      <c r="C1925" s="5"/>
      <c r="D1925" s="5"/>
      <c r="E1925" s="5"/>
      <c r="F1925" s="5"/>
      <c r="G1925" s="5"/>
      <c r="H1925" s="5"/>
      <c r="I1925" s="5"/>
      <c r="J1925" s="5"/>
      <c r="K1925" s="5"/>
      <c r="L1925" s="5"/>
      <c r="M1925" s="5"/>
      <c r="N1925" s="5"/>
      <c r="O1925" s="5"/>
      <c r="P1925" s="5"/>
      <c r="Q1925" s="5"/>
      <c r="R1925" s="5"/>
      <c r="S1925" s="5"/>
      <c r="T1925" s="5"/>
      <c r="U1925" s="5"/>
      <c r="V1925" s="5"/>
      <c r="W1925" s="5"/>
      <c r="X1925" s="5"/>
      <c r="Y1925" s="5"/>
      <c r="Z1925" s="5"/>
      <c r="AA1925" s="5"/>
      <c r="AB1925" s="5"/>
    </row>
    <row r="1926" spans="1:28" ht="13.2">
      <c r="A1926" s="5"/>
      <c r="B1926" s="5"/>
      <c r="C1926" s="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row>
    <row r="1927" spans="1:28" ht="13.2">
      <c r="A1927" s="5"/>
      <c r="B1927" s="5"/>
      <c r="C1927" s="5"/>
      <c r="D1927" s="5"/>
      <c r="E1927" s="5"/>
      <c r="F1927" s="5"/>
      <c r="G1927" s="5"/>
      <c r="H1927" s="5"/>
      <c r="I1927" s="5"/>
      <c r="J1927" s="5"/>
      <c r="K1927" s="5"/>
      <c r="L1927" s="5"/>
      <c r="M1927" s="5"/>
      <c r="N1927" s="5"/>
      <c r="O1927" s="5"/>
      <c r="P1927" s="5"/>
      <c r="Q1927" s="5"/>
      <c r="R1927" s="5"/>
      <c r="S1927" s="5"/>
      <c r="T1927" s="5"/>
      <c r="U1927" s="5"/>
      <c r="V1927" s="5"/>
      <c r="W1927" s="5"/>
      <c r="X1927" s="5"/>
      <c r="Y1927" s="5"/>
      <c r="Z1927" s="5"/>
      <c r="AA1927" s="5"/>
      <c r="AB1927" s="5"/>
    </row>
    <row r="1928" spans="1:28" ht="13.2">
      <c r="A1928" s="5"/>
      <c r="B1928" s="5"/>
      <c r="C1928" s="5"/>
      <c r="D1928" s="5"/>
      <c r="E1928" s="5"/>
      <c r="F1928" s="5"/>
      <c r="G1928" s="5"/>
      <c r="H1928" s="5"/>
      <c r="I1928" s="5"/>
      <c r="J1928" s="5"/>
      <c r="K1928" s="5"/>
      <c r="L1928" s="5"/>
      <c r="M1928" s="5"/>
      <c r="N1928" s="5"/>
      <c r="O1928" s="5"/>
      <c r="P1928" s="5"/>
      <c r="Q1928" s="5"/>
      <c r="R1928" s="5"/>
      <c r="S1928" s="5"/>
      <c r="T1928" s="5"/>
      <c r="U1928" s="5"/>
      <c r="V1928" s="5"/>
      <c r="W1928" s="5"/>
      <c r="X1928" s="5"/>
      <c r="Y1928" s="5"/>
      <c r="Z1928" s="5"/>
      <c r="AA1928" s="5"/>
      <c r="AB1928" s="5"/>
    </row>
    <row r="1929" spans="1:28" ht="13.2">
      <c r="A1929" s="5"/>
      <c r="B1929" s="5"/>
      <c r="C1929" s="5"/>
      <c r="D1929" s="5"/>
      <c r="E1929" s="5"/>
      <c r="F1929" s="5"/>
      <c r="G1929" s="5"/>
      <c r="H1929" s="5"/>
      <c r="I1929" s="5"/>
      <c r="J1929" s="5"/>
      <c r="K1929" s="5"/>
      <c r="L1929" s="5"/>
      <c r="M1929" s="5"/>
      <c r="N1929" s="5"/>
      <c r="O1929" s="5"/>
      <c r="P1929" s="5"/>
      <c r="Q1929" s="5"/>
      <c r="R1929" s="5"/>
      <c r="S1929" s="5"/>
      <c r="T1929" s="5"/>
      <c r="U1929" s="5"/>
      <c r="V1929" s="5"/>
      <c r="W1929" s="5"/>
      <c r="X1929" s="5"/>
      <c r="Y1929" s="5"/>
      <c r="Z1929" s="5"/>
      <c r="AA1929" s="5"/>
      <c r="AB1929" s="5"/>
    </row>
    <row r="1930" spans="1:28" ht="13.2">
      <c r="A1930" s="5"/>
      <c r="B1930" s="5"/>
      <c r="C1930" s="5"/>
      <c r="D1930" s="5"/>
      <c r="E1930" s="5"/>
      <c r="F1930" s="5"/>
      <c r="G1930" s="5"/>
      <c r="H1930" s="5"/>
      <c r="I1930" s="5"/>
      <c r="J1930" s="5"/>
      <c r="K1930" s="5"/>
      <c r="L1930" s="5"/>
      <c r="M1930" s="5"/>
      <c r="N1930" s="5"/>
      <c r="O1930" s="5"/>
      <c r="P1930" s="5"/>
      <c r="Q1930" s="5"/>
      <c r="R1930" s="5"/>
      <c r="S1930" s="5"/>
      <c r="T1930" s="5"/>
      <c r="U1930" s="5"/>
      <c r="V1930" s="5"/>
      <c r="W1930" s="5"/>
      <c r="X1930" s="5"/>
      <c r="Y1930" s="5"/>
      <c r="Z1930" s="5"/>
      <c r="AA1930" s="5"/>
      <c r="AB1930" s="5"/>
    </row>
    <row r="1931" spans="1:28" ht="13.2">
      <c r="A1931" s="5"/>
      <c r="B1931" s="5"/>
      <c r="C1931" s="5"/>
      <c r="D1931" s="5"/>
      <c r="E1931" s="5"/>
      <c r="F1931" s="5"/>
      <c r="G1931" s="5"/>
      <c r="H1931" s="5"/>
      <c r="I1931" s="5"/>
      <c r="J1931" s="5"/>
      <c r="K1931" s="5"/>
      <c r="L1931" s="5"/>
      <c r="M1931" s="5"/>
      <c r="N1931" s="5"/>
      <c r="O1931" s="5"/>
      <c r="P1931" s="5"/>
      <c r="Q1931" s="5"/>
      <c r="R1931" s="5"/>
      <c r="S1931" s="5"/>
      <c r="T1931" s="5"/>
      <c r="U1931" s="5"/>
      <c r="V1931" s="5"/>
      <c r="W1931" s="5"/>
      <c r="X1931" s="5"/>
      <c r="Y1931" s="5"/>
      <c r="Z1931" s="5"/>
      <c r="AA1931" s="5"/>
      <c r="AB1931" s="5"/>
    </row>
    <row r="1932" spans="1:28" ht="13.2">
      <c r="A1932" s="5"/>
      <c r="B1932" s="5"/>
      <c r="C1932" s="5"/>
      <c r="D1932" s="5"/>
      <c r="E1932" s="5"/>
      <c r="F1932" s="5"/>
      <c r="G1932" s="5"/>
      <c r="H1932" s="5"/>
      <c r="I1932" s="5"/>
      <c r="J1932" s="5"/>
      <c r="K1932" s="5"/>
      <c r="L1932" s="5"/>
      <c r="M1932" s="5"/>
      <c r="N1932" s="5"/>
      <c r="O1932" s="5"/>
      <c r="P1932" s="5"/>
      <c r="Q1932" s="5"/>
      <c r="R1932" s="5"/>
      <c r="S1932" s="5"/>
      <c r="T1932" s="5"/>
      <c r="U1932" s="5"/>
      <c r="V1932" s="5"/>
      <c r="W1932" s="5"/>
      <c r="X1932" s="5"/>
      <c r="Y1932" s="5"/>
      <c r="Z1932" s="5"/>
      <c r="AA1932" s="5"/>
      <c r="AB1932" s="5"/>
    </row>
    <row r="1933" spans="1:28" ht="13.2">
      <c r="A1933" s="5"/>
      <c r="B1933" s="5"/>
      <c r="C1933" s="5"/>
      <c r="D1933" s="5"/>
      <c r="E1933" s="5"/>
      <c r="F1933" s="5"/>
      <c r="G1933" s="5"/>
      <c r="H1933" s="5"/>
      <c r="I1933" s="5"/>
      <c r="J1933" s="5"/>
      <c r="K1933" s="5"/>
      <c r="L1933" s="5"/>
      <c r="M1933" s="5"/>
      <c r="N1933" s="5"/>
      <c r="O1933" s="5"/>
      <c r="P1933" s="5"/>
      <c r="Q1933" s="5"/>
      <c r="R1933" s="5"/>
      <c r="S1933" s="5"/>
      <c r="T1933" s="5"/>
      <c r="U1933" s="5"/>
      <c r="V1933" s="5"/>
      <c r="W1933" s="5"/>
      <c r="X1933" s="5"/>
      <c r="Y1933" s="5"/>
      <c r="Z1933" s="5"/>
      <c r="AA1933" s="5"/>
      <c r="AB1933" s="5"/>
    </row>
    <row r="1934" spans="1:28" ht="13.2">
      <c r="A1934" s="5"/>
      <c r="B1934" s="5"/>
      <c r="C1934" s="5"/>
      <c r="D1934" s="5"/>
      <c r="E1934" s="5"/>
      <c r="F1934" s="5"/>
      <c r="G1934" s="5"/>
      <c r="H1934" s="5"/>
      <c r="I1934" s="5"/>
      <c r="J1934" s="5"/>
      <c r="K1934" s="5"/>
      <c r="L1934" s="5"/>
      <c r="M1934" s="5"/>
      <c r="N1934" s="5"/>
      <c r="O1934" s="5"/>
      <c r="P1934" s="5"/>
      <c r="Q1934" s="5"/>
      <c r="R1934" s="5"/>
      <c r="S1934" s="5"/>
      <c r="T1934" s="5"/>
      <c r="U1934" s="5"/>
      <c r="V1934" s="5"/>
      <c r="W1934" s="5"/>
      <c r="X1934" s="5"/>
      <c r="Y1934" s="5"/>
      <c r="Z1934" s="5"/>
      <c r="AA1934" s="5"/>
      <c r="AB1934" s="5"/>
    </row>
    <row r="1935" spans="1:28" ht="13.2">
      <c r="A1935" s="5"/>
      <c r="B1935" s="5"/>
      <c r="C1935" s="5"/>
      <c r="D1935" s="5"/>
      <c r="E1935" s="5"/>
      <c r="F1935" s="5"/>
      <c r="G1935" s="5"/>
      <c r="H1935" s="5"/>
      <c r="I1935" s="5"/>
      <c r="J1935" s="5"/>
      <c r="K1935" s="5"/>
      <c r="L1935" s="5"/>
      <c r="M1935" s="5"/>
      <c r="N1935" s="5"/>
      <c r="O1935" s="5"/>
      <c r="P1935" s="5"/>
      <c r="Q1935" s="5"/>
      <c r="R1935" s="5"/>
      <c r="S1935" s="5"/>
      <c r="T1935" s="5"/>
      <c r="U1935" s="5"/>
      <c r="V1935" s="5"/>
      <c r="W1935" s="5"/>
      <c r="X1935" s="5"/>
      <c r="Y1935" s="5"/>
      <c r="Z1935" s="5"/>
      <c r="AA1935" s="5"/>
      <c r="AB1935" s="5"/>
    </row>
    <row r="1936" spans="1:28" ht="13.2">
      <c r="A1936" s="5"/>
      <c r="B1936" s="5"/>
      <c r="C1936" s="5"/>
      <c r="D1936" s="5"/>
      <c r="E1936" s="5"/>
      <c r="F1936" s="5"/>
      <c r="G1936" s="5"/>
      <c r="H1936" s="5"/>
      <c r="I1936" s="5"/>
      <c r="J1936" s="5"/>
      <c r="K1936" s="5"/>
      <c r="L1936" s="5"/>
      <c r="M1936" s="5"/>
      <c r="N1936" s="5"/>
      <c r="O1936" s="5"/>
      <c r="P1936" s="5"/>
      <c r="Q1936" s="5"/>
      <c r="R1936" s="5"/>
      <c r="S1936" s="5"/>
      <c r="T1936" s="5"/>
      <c r="U1936" s="5"/>
      <c r="V1936" s="5"/>
      <c r="W1936" s="5"/>
      <c r="X1936" s="5"/>
      <c r="Y1936" s="5"/>
      <c r="Z1936" s="5"/>
      <c r="AA1936" s="5"/>
      <c r="AB1936" s="5"/>
    </row>
    <row r="1937" spans="1:28" ht="13.2">
      <c r="A1937" s="5"/>
      <c r="B1937" s="5"/>
      <c r="C1937" s="5"/>
      <c r="D1937" s="5"/>
      <c r="E1937" s="5"/>
      <c r="F1937" s="5"/>
      <c r="G1937" s="5"/>
      <c r="H1937" s="5"/>
      <c r="I1937" s="5"/>
      <c r="J1937" s="5"/>
      <c r="K1937" s="5"/>
      <c r="L1937" s="5"/>
      <c r="M1937" s="5"/>
      <c r="N1937" s="5"/>
      <c r="O1937" s="5"/>
      <c r="P1937" s="5"/>
      <c r="Q1937" s="5"/>
      <c r="R1937" s="5"/>
      <c r="S1937" s="5"/>
      <c r="T1937" s="5"/>
      <c r="U1937" s="5"/>
      <c r="V1937" s="5"/>
      <c r="W1937" s="5"/>
      <c r="X1937" s="5"/>
      <c r="Y1937" s="5"/>
      <c r="Z1937" s="5"/>
      <c r="AA1937" s="5"/>
      <c r="AB1937" s="5"/>
    </row>
    <row r="1938" spans="1:28" ht="13.2">
      <c r="A1938" s="5"/>
      <c r="B1938" s="5"/>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row>
    <row r="1939" spans="1:28" ht="13.2">
      <c r="A1939" s="5"/>
      <c r="B1939" s="5"/>
      <c r="C1939" s="5"/>
      <c r="D1939" s="5"/>
      <c r="E1939" s="5"/>
      <c r="F1939" s="5"/>
      <c r="G1939" s="5"/>
      <c r="H1939" s="5"/>
      <c r="I1939" s="5"/>
      <c r="J1939" s="5"/>
      <c r="K1939" s="5"/>
      <c r="L1939" s="5"/>
      <c r="M1939" s="5"/>
      <c r="N1939" s="5"/>
      <c r="O1939" s="5"/>
      <c r="P1939" s="5"/>
      <c r="Q1939" s="5"/>
      <c r="R1939" s="5"/>
      <c r="S1939" s="5"/>
      <c r="T1939" s="5"/>
      <c r="U1939" s="5"/>
      <c r="V1939" s="5"/>
      <c r="W1939" s="5"/>
      <c r="X1939" s="5"/>
      <c r="Y1939" s="5"/>
      <c r="Z1939" s="5"/>
      <c r="AA1939" s="5"/>
      <c r="AB1939" s="5"/>
    </row>
    <row r="1940" spans="1:28" ht="13.2">
      <c r="A1940" s="5"/>
      <c r="B1940" s="5"/>
      <c r="C1940" s="5"/>
      <c r="D1940" s="5"/>
      <c r="E1940" s="5"/>
      <c r="F1940" s="5"/>
      <c r="G1940" s="5"/>
      <c r="H1940" s="5"/>
      <c r="I1940" s="5"/>
      <c r="J1940" s="5"/>
      <c r="K1940" s="5"/>
      <c r="L1940" s="5"/>
      <c r="M1940" s="5"/>
      <c r="N1940" s="5"/>
      <c r="O1940" s="5"/>
      <c r="P1940" s="5"/>
      <c r="Q1940" s="5"/>
      <c r="R1940" s="5"/>
      <c r="S1940" s="5"/>
      <c r="T1940" s="5"/>
      <c r="U1940" s="5"/>
      <c r="V1940" s="5"/>
      <c r="W1940" s="5"/>
      <c r="X1940" s="5"/>
      <c r="Y1940" s="5"/>
      <c r="Z1940" s="5"/>
      <c r="AA1940" s="5"/>
      <c r="AB1940" s="5"/>
    </row>
    <row r="1941" spans="1:28" ht="13.2">
      <c r="A1941" s="5"/>
      <c r="B1941" s="5"/>
      <c r="C1941" s="5"/>
      <c r="D1941" s="5"/>
      <c r="E1941" s="5"/>
      <c r="F1941" s="5"/>
      <c r="G1941" s="5"/>
      <c r="H1941" s="5"/>
      <c r="I1941" s="5"/>
      <c r="J1941" s="5"/>
      <c r="K1941" s="5"/>
      <c r="L1941" s="5"/>
      <c r="M1941" s="5"/>
      <c r="N1941" s="5"/>
      <c r="O1941" s="5"/>
      <c r="P1941" s="5"/>
      <c r="Q1941" s="5"/>
      <c r="R1941" s="5"/>
      <c r="S1941" s="5"/>
      <c r="T1941" s="5"/>
      <c r="U1941" s="5"/>
      <c r="V1941" s="5"/>
      <c r="W1941" s="5"/>
      <c r="X1941" s="5"/>
      <c r="Y1941" s="5"/>
      <c r="Z1941" s="5"/>
      <c r="AA1941" s="5"/>
      <c r="AB1941" s="5"/>
    </row>
    <row r="1942" spans="1:28" ht="13.2">
      <c r="A1942" s="5"/>
      <c r="B1942" s="5"/>
      <c r="C1942" s="5"/>
      <c r="D1942" s="5"/>
      <c r="E1942" s="5"/>
      <c r="F1942" s="5"/>
      <c r="G1942" s="5"/>
      <c r="H1942" s="5"/>
      <c r="I1942" s="5"/>
      <c r="J1942" s="5"/>
      <c r="K1942" s="5"/>
      <c r="L1942" s="5"/>
      <c r="M1942" s="5"/>
      <c r="N1942" s="5"/>
      <c r="O1942" s="5"/>
      <c r="P1942" s="5"/>
      <c r="Q1942" s="5"/>
      <c r="R1942" s="5"/>
      <c r="S1942" s="5"/>
      <c r="T1942" s="5"/>
      <c r="U1942" s="5"/>
      <c r="V1942" s="5"/>
      <c r="W1942" s="5"/>
      <c r="X1942" s="5"/>
      <c r="Y1942" s="5"/>
      <c r="Z1942" s="5"/>
      <c r="AA1942" s="5"/>
      <c r="AB1942" s="5"/>
    </row>
    <row r="1943" spans="1:28" ht="13.2">
      <c r="A1943" s="5"/>
      <c r="B1943" s="5"/>
      <c r="C1943" s="5"/>
      <c r="D1943" s="5"/>
      <c r="E1943" s="5"/>
      <c r="F1943" s="5"/>
      <c r="G1943" s="5"/>
      <c r="H1943" s="5"/>
      <c r="I1943" s="5"/>
      <c r="J1943" s="5"/>
      <c r="K1943" s="5"/>
      <c r="L1943" s="5"/>
      <c r="M1943" s="5"/>
      <c r="N1943" s="5"/>
      <c r="O1943" s="5"/>
      <c r="P1943" s="5"/>
      <c r="Q1943" s="5"/>
      <c r="R1943" s="5"/>
      <c r="S1943" s="5"/>
      <c r="T1943" s="5"/>
      <c r="U1943" s="5"/>
      <c r="V1943" s="5"/>
      <c r="W1943" s="5"/>
      <c r="X1943" s="5"/>
      <c r="Y1943" s="5"/>
      <c r="Z1943" s="5"/>
      <c r="AA1943" s="5"/>
      <c r="AB1943" s="5"/>
    </row>
    <row r="1944" spans="1:28" ht="13.2">
      <c r="A1944" s="5"/>
      <c r="B1944" s="5"/>
      <c r="C1944" s="5"/>
      <c r="D1944" s="5"/>
      <c r="E1944" s="5"/>
      <c r="F1944" s="5"/>
      <c r="G1944" s="5"/>
      <c r="H1944" s="5"/>
      <c r="I1944" s="5"/>
      <c r="J1944" s="5"/>
      <c r="K1944" s="5"/>
      <c r="L1944" s="5"/>
      <c r="M1944" s="5"/>
      <c r="N1944" s="5"/>
      <c r="O1944" s="5"/>
      <c r="P1944" s="5"/>
      <c r="Q1944" s="5"/>
      <c r="R1944" s="5"/>
      <c r="S1944" s="5"/>
      <c r="T1944" s="5"/>
      <c r="U1944" s="5"/>
      <c r="V1944" s="5"/>
      <c r="W1944" s="5"/>
      <c r="X1944" s="5"/>
      <c r="Y1944" s="5"/>
      <c r="Z1944" s="5"/>
      <c r="AA1944" s="5"/>
      <c r="AB1944" s="5"/>
    </row>
    <row r="1945" spans="1:28" ht="13.2">
      <c r="A1945" s="5"/>
      <c r="B1945" s="5"/>
      <c r="C1945" s="5"/>
      <c r="D1945" s="5"/>
      <c r="E1945" s="5"/>
      <c r="F1945" s="5"/>
      <c r="G1945" s="5"/>
      <c r="H1945" s="5"/>
      <c r="I1945" s="5"/>
      <c r="J1945" s="5"/>
      <c r="K1945" s="5"/>
      <c r="L1945" s="5"/>
      <c r="M1945" s="5"/>
      <c r="N1945" s="5"/>
      <c r="O1945" s="5"/>
      <c r="P1945" s="5"/>
      <c r="Q1945" s="5"/>
      <c r="R1945" s="5"/>
      <c r="S1945" s="5"/>
      <c r="T1945" s="5"/>
      <c r="U1945" s="5"/>
      <c r="V1945" s="5"/>
      <c r="W1945" s="5"/>
      <c r="X1945" s="5"/>
      <c r="Y1945" s="5"/>
      <c r="Z1945" s="5"/>
      <c r="AA1945" s="5"/>
      <c r="AB1945" s="5"/>
    </row>
    <row r="1946" spans="1:28" ht="13.2">
      <c r="A1946" s="5"/>
      <c r="B1946" s="5"/>
      <c r="C1946" s="5"/>
      <c r="D1946" s="5"/>
      <c r="E1946" s="5"/>
      <c r="F1946" s="5"/>
      <c r="G1946" s="5"/>
      <c r="H1946" s="5"/>
      <c r="I1946" s="5"/>
      <c r="J1946" s="5"/>
      <c r="K1946" s="5"/>
      <c r="L1946" s="5"/>
      <c r="M1946" s="5"/>
      <c r="N1946" s="5"/>
      <c r="O1946" s="5"/>
      <c r="P1946" s="5"/>
      <c r="Q1946" s="5"/>
      <c r="R1946" s="5"/>
      <c r="S1946" s="5"/>
      <c r="T1946" s="5"/>
      <c r="U1946" s="5"/>
      <c r="V1946" s="5"/>
      <c r="W1946" s="5"/>
      <c r="X1946" s="5"/>
      <c r="Y1946" s="5"/>
      <c r="Z1946" s="5"/>
      <c r="AA1946" s="5"/>
      <c r="AB1946" s="5"/>
    </row>
    <row r="1947" spans="1:28" ht="13.2">
      <c r="A1947" s="5"/>
      <c r="B1947" s="5"/>
      <c r="C1947" s="5"/>
      <c r="D1947" s="5"/>
      <c r="E1947" s="5"/>
      <c r="F1947" s="5"/>
      <c r="G1947" s="5"/>
      <c r="H1947" s="5"/>
      <c r="I1947" s="5"/>
      <c r="J1947" s="5"/>
      <c r="K1947" s="5"/>
      <c r="L1947" s="5"/>
      <c r="M1947" s="5"/>
      <c r="N1947" s="5"/>
      <c r="O1947" s="5"/>
      <c r="P1947" s="5"/>
      <c r="Q1947" s="5"/>
      <c r="R1947" s="5"/>
      <c r="S1947" s="5"/>
      <c r="T1947" s="5"/>
      <c r="U1947" s="5"/>
      <c r="V1947" s="5"/>
      <c r="W1947" s="5"/>
      <c r="X1947" s="5"/>
      <c r="Y1947" s="5"/>
      <c r="Z1947" s="5"/>
      <c r="AA1947" s="5"/>
      <c r="AB1947" s="5"/>
    </row>
    <row r="1948" spans="1:28" ht="13.2">
      <c r="A1948" s="5"/>
      <c r="B1948" s="5"/>
      <c r="C1948" s="5"/>
      <c r="D1948" s="5"/>
      <c r="E1948" s="5"/>
      <c r="F1948" s="5"/>
      <c r="G1948" s="5"/>
      <c r="H1948" s="5"/>
      <c r="I1948" s="5"/>
      <c r="J1948" s="5"/>
      <c r="K1948" s="5"/>
      <c r="L1948" s="5"/>
      <c r="M1948" s="5"/>
      <c r="N1948" s="5"/>
      <c r="O1948" s="5"/>
      <c r="P1948" s="5"/>
      <c r="Q1948" s="5"/>
      <c r="R1948" s="5"/>
      <c r="S1948" s="5"/>
      <c r="T1948" s="5"/>
      <c r="U1948" s="5"/>
      <c r="V1948" s="5"/>
      <c r="W1948" s="5"/>
      <c r="X1948" s="5"/>
      <c r="Y1948" s="5"/>
      <c r="Z1948" s="5"/>
      <c r="AA1948" s="5"/>
      <c r="AB1948" s="5"/>
    </row>
    <row r="1949" spans="1:28" ht="13.2">
      <c r="A1949" s="5"/>
      <c r="B1949" s="5"/>
      <c r="C1949" s="5"/>
      <c r="D1949" s="5"/>
      <c r="E1949" s="5"/>
      <c r="F1949" s="5"/>
      <c r="G1949" s="5"/>
      <c r="H1949" s="5"/>
      <c r="I1949" s="5"/>
      <c r="J1949" s="5"/>
      <c r="K1949" s="5"/>
      <c r="L1949" s="5"/>
      <c r="M1949" s="5"/>
      <c r="N1949" s="5"/>
      <c r="O1949" s="5"/>
      <c r="P1949" s="5"/>
      <c r="Q1949" s="5"/>
      <c r="R1949" s="5"/>
      <c r="S1949" s="5"/>
      <c r="T1949" s="5"/>
      <c r="U1949" s="5"/>
      <c r="V1949" s="5"/>
      <c r="W1949" s="5"/>
      <c r="X1949" s="5"/>
      <c r="Y1949" s="5"/>
      <c r="Z1949" s="5"/>
      <c r="AA1949" s="5"/>
      <c r="AB1949" s="5"/>
    </row>
    <row r="1950" spans="1:28" ht="13.2">
      <c r="A1950" s="5"/>
      <c r="B1950" s="5"/>
      <c r="C1950" s="5"/>
      <c r="D1950" s="5"/>
      <c r="E1950" s="5"/>
      <c r="F1950" s="5"/>
      <c r="G1950" s="5"/>
      <c r="H1950" s="5"/>
      <c r="I1950" s="5"/>
      <c r="J1950" s="5"/>
      <c r="K1950" s="5"/>
      <c r="L1950" s="5"/>
      <c r="M1950" s="5"/>
      <c r="N1950" s="5"/>
      <c r="O1950" s="5"/>
      <c r="P1950" s="5"/>
      <c r="Q1950" s="5"/>
      <c r="R1950" s="5"/>
      <c r="S1950" s="5"/>
      <c r="T1950" s="5"/>
      <c r="U1950" s="5"/>
      <c r="V1950" s="5"/>
      <c r="W1950" s="5"/>
      <c r="X1950" s="5"/>
      <c r="Y1950" s="5"/>
      <c r="Z1950" s="5"/>
      <c r="AA1950" s="5"/>
      <c r="AB1950" s="5"/>
    </row>
    <row r="1951" spans="1:28" ht="13.2">
      <c r="A1951" s="5"/>
      <c r="B1951" s="5"/>
      <c r="C1951" s="5"/>
      <c r="D1951" s="5"/>
      <c r="E1951" s="5"/>
      <c r="F1951" s="5"/>
      <c r="G1951" s="5"/>
      <c r="H1951" s="5"/>
      <c r="I1951" s="5"/>
      <c r="J1951" s="5"/>
      <c r="K1951" s="5"/>
      <c r="L1951" s="5"/>
      <c r="M1951" s="5"/>
      <c r="N1951" s="5"/>
      <c r="O1951" s="5"/>
      <c r="P1951" s="5"/>
      <c r="Q1951" s="5"/>
      <c r="R1951" s="5"/>
      <c r="S1951" s="5"/>
      <c r="T1951" s="5"/>
      <c r="U1951" s="5"/>
      <c r="V1951" s="5"/>
      <c r="W1951" s="5"/>
      <c r="X1951" s="5"/>
      <c r="Y1951" s="5"/>
      <c r="Z1951" s="5"/>
      <c r="AA1951" s="5"/>
      <c r="AB1951" s="5"/>
    </row>
    <row r="1952" spans="1:28" ht="13.2">
      <c r="A1952" s="5"/>
      <c r="B1952" s="5"/>
      <c r="C1952" s="5"/>
      <c r="D1952" s="5"/>
      <c r="E1952" s="5"/>
      <c r="F1952" s="5"/>
      <c r="G1952" s="5"/>
      <c r="H1952" s="5"/>
      <c r="I1952" s="5"/>
      <c r="J1952" s="5"/>
      <c r="K1952" s="5"/>
      <c r="L1952" s="5"/>
      <c r="M1952" s="5"/>
      <c r="N1952" s="5"/>
      <c r="O1952" s="5"/>
      <c r="P1952" s="5"/>
      <c r="Q1952" s="5"/>
      <c r="R1952" s="5"/>
      <c r="S1952" s="5"/>
      <c r="T1952" s="5"/>
      <c r="U1952" s="5"/>
      <c r="V1952" s="5"/>
      <c r="W1952" s="5"/>
      <c r="X1952" s="5"/>
      <c r="Y1952" s="5"/>
      <c r="Z1952" s="5"/>
      <c r="AA1952" s="5"/>
      <c r="AB1952" s="5"/>
    </row>
    <row r="1953" spans="1:28" ht="13.2">
      <c r="A1953" s="5"/>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row>
    <row r="1954" spans="1:28" ht="13.2">
      <c r="A1954" s="5"/>
      <c r="B1954" s="5"/>
      <c r="C1954" s="5"/>
      <c r="D1954" s="5"/>
      <c r="E1954" s="5"/>
      <c r="F1954" s="5"/>
      <c r="G1954" s="5"/>
      <c r="H1954" s="5"/>
      <c r="I1954" s="5"/>
      <c r="J1954" s="5"/>
      <c r="K1954" s="5"/>
      <c r="L1954" s="5"/>
      <c r="M1954" s="5"/>
      <c r="N1954" s="5"/>
      <c r="O1954" s="5"/>
      <c r="P1954" s="5"/>
      <c r="Q1954" s="5"/>
      <c r="R1954" s="5"/>
      <c r="S1954" s="5"/>
      <c r="T1954" s="5"/>
      <c r="U1954" s="5"/>
      <c r="V1954" s="5"/>
      <c r="W1954" s="5"/>
      <c r="X1954" s="5"/>
      <c r="Y1954" s="5"/>
      <c r="Z1954" s="5"/>
      <c r="AA1954" s="5"/>
      <c r="AB1954" s="5"/>
    </row>
    <row r="1955" spans="1:28" ht="13.2">
      <c r="A1955" s="5"/>
      <c r="B1955" s="5"/>
      <c r="C1955" s="5"/>
      <c r="D1955" s="5"/>
      <c r="E1955" s="5"/>
      <c r="F1955" s="5"/>
      <c r="G1955" s="5"/>
      <c r="H1955" s="5"/>
      <c r="I1955" s="5"/>
      <c r="J1955" s="5"/>
      <c r="K1955" s="5"/>
      <c r="L1955" s="5"/>
      <c r="M1955" s="5"/>
      <c r="N1955" s="5"/>
      <c r="O1955" s="5"/>
      <c r="P1955" s="5"/>
      <c r="Q1955" s="5"/>
      <c r="R1955" s="5"/>
      <c r="S1955" s="5"/>
      <c r="T1955" s="5"/>
      <c r="U1955" s="5"/>
      <c r="V1955" s="5"/>
      <c r="W1955" s="5"/>
      <c r="X1955" s="5"/>
      <c r="Y1955" s="5"/>
      <c r="Z1955" s="5"/>
      <c r="AA1955" s="5"/>
      <c r="AB1955" s="5"/>
    </row>
    <row r="1956" spans="1:28" ht="13.2">
      <c r="A1956" s="5"/>
      <c r="B1956" s="5"/>
      <c r="C1956" s="5"/>
      <c r="D1956" s="5"/>
      <c r="E1956" s="5"/>
      <c r="F1956" s="5"/>
      <c r="G1956" s="5"/>
      <c r="H1956" s="5"/>
      <c r="I1956" s="5"/>
      <c r="J1956" s="5"/>
      <c r="K1956" s="5"/>
      <c r="L1956" s="5"/>
      <c r="M1956" s="5"/>
      <c r="N1956" s="5"/>
      <c r="O1956" s="5"/>
      <c r="P1956" s="5"/>
      <c r="Q1956" s="5"/>
      <c r="R1956" s="5"/>
      <c r="S1956" s="5"/>
      <c r="T1956" s="5"/>
      <c r="U1956" s="5"/>
      <c r="V1956" s="5"/>
      <c r="W1956" s="5"/>
      <c r="X1956" s="5"/>
      <c r="Y1956" s="5"/>
      <c r="Z1956" s="5"/>
      <c r="AA1956" s="5"/>
      <c r="AB1956" s="5"/>
    </row>
    <row r="1957" spans="1:28" ht="13.2">
      <c r="A1957" s="5"/>
      <c r="B1957" s="5"/>
      <c r="C1957" s="5"/>
      <c r="D1957" s="5"/>
      <c r="E1957" s="5"/>
      <c r="F1957" s="5"/>
      <c r="G1957" s="5"/>
      <c r="H1957" s="5"/>
      <c r="I1957" s="5"/>
      <c r="J1957" s="5"/>
      <c r="K1957" s="5"/>
      <c r="L1957" s="5"/>
      <c r="M1957" s="5"/>
      <c r="N1957" s="5"/>
      <c r="O1957" s="5"/>
      <c r="P1957" s="5"/>
      <c r="Q1957" s="5"/>
      <c r="R1957" s="5"/>
      <c r="S1957" s="5"/>
      <c r="T1957" s="5"/>
      <c r="U1957" s="5"/>
      <c r="V1957" s="5"/>
      <c r="W1957" s="5"/>
      <c r="X1957" s="5"/>
      <c r="Y1957" s="5"/>
      <c r="Z1957" s="5"/>
      <c r="AA1957" s="5"/>
      <c r="AB1957" s="5"/>
    </row>
    <row r="1958" spans="1:28" ht="13.2">
      <c r="A1958" s="5"/>
      <c r="B1958" s="5"/>
      <c r="C1958" s="5"/>
      <c r="D1958" s="5"/>
      <c r="E1958" s="5"/>
      <c r="F1958" s="5"/>
      <c r="G1958" s="5"/>
      <c r="H1958" s="5"/>
      <c r="I1958" s="5"/>
      <c r="J1958" s="5"/>
      <c r="K1958" s="5"/>
      <c r="L1958" s="5"/>
      <c r="M1958" s="5"/>
      <c r="N1958" s="5"/>
      <c r="O1958" s="5"/>
      <c r="P1958" s="5"/>
      <c r="Q1958" s="5"/>
      <c r="R1958" s="5"/>
      <c r="S1958" s="5"/>
      <c r="T1958" s="5"/>
      <c r="U1958" s="5"/>
      <c r="V1958" s="5"/>
      <c r="W1958" s="5"/>
      <c r="X1958" s="5"/>
      <c r="Y1958" s="5"/>
      <c r="Z1958" s="5"/>
      <c r="AA1958" s="5"/>
      <c r="AB1958" s="5"/>
    </row>
    <row r="1959" spans="1:28" ht="13.2">
      <c r="A1959" s="5"/>
      <c r="B1959" s="5"/>
      <c r="C1959" s="5"/>
      <c r="D1959" s="5"/>
      <c r="E1959" s="5"/>
      <c r="F1959" s="5"/>
      <c r="G1959" s="5"/>
      <c r="H1959" s="5"/>
      <c r="I1959" s="5"/>
      <c r="J1959" s="5"/>
      <c r="K1959" s="5"/>
      <c r="L1959" s="5"/>
      <c r="M1959" s="5"/>
      <c r="N1959" s="5"/>
      <c r="O1959" s="5"/>
      <c r="P1959" s="5"/>
      <c r="Q1959" s="5"/>
      <c r="R1959" s="5"/>
      <c r="S1959" s="5"/>
      <c r="T1959" s="5"/>
      <c r="U1959" s="5"/>
      <c r="V1959" s="5"/>
      <c r="W1959" s="5"/>
      <c r="X1959" s="5"/>
      <c r="Y1959" s="5"/>
      <c r="Z1959" s="5"/>
      <c r="AA1959" s="5"/>
      <c r="AB1959" s="5"/>
    </row>
    <row r="1960" spans="1:28" ht="13.2">
      <c r="A1960" s="5"/>
      <c r="B1960" s="5"/>
      <c r="C1960" s="5"/>
      <c r="D1960" s="5"/>
      <c r="E1960" s="5"/>
      <c r="F1960" s="5"/>
      <c r="G1960" s="5"/>
      <c r="H1960" s="5"/>
      <c r="I1960" s="5"/>
      <c r="J1960" s="5"/>
      <c r="K1960" s="5"/>
      <c r="L1960" s="5"/>
      <c r="M1960" s="5"/>
      <c r="N1960" s="5"/>
      <c r="O1960" s="5"/>
      <c r="P1960" s="5"/>
      <c r="Q1960" s="5"/>
      <c r="R1960" s="5"/>
      <c r="S1960" s="5"/>
      <c r="T1960" s="5"/>
      <c r="U1960" s="5"/>
      <c r="V1960" s="5"/>
      <c r="W1960" s="5"/>
      <c r="X1960" s="5"/>
      <c r="Y1960" s="5"/>
      <c r="Z1960" s="5"/>
      <c r="AA1960" s="5"/>
      <c r="AB1960" s="5"/>
    </row>
    <row r="1961" spans="1:28" ht="13.2">
      <c r="A1961" s="5"/>
      <c r="B1961" s="5"/>
      <c r="C1961" s="5"/>
      <c r="D1961" s="5"/>
      <c r="E1961" s="5"/>
      <c r="F1961" s="5"/>
      <c r="G1961" s="5"/>
      <c r="H1961" s="5"/>
      <c r="I1961" s="5"/>
      <c r="J1961" s="5"/>
      <c r="K1961" s="5"/>
      <c r="L1961" s="5"/>
      <c r="M1961" s="5"/>
      <c r="N1961" s="5"/>
      <c r="O1961" s="5"/>
      <c r="P1961" s="5"/>
      <c r="Q1961" s="5"/>
      <c r="R1961" s="5"/>
      <c r="S1961" s="5"/>
      <c r="T1961" s="5"/>
      <c r="U1961" s="5"/>
      <c r="V1961" s="5"/>
      <c r="W1961" s="5"/>
      <c r="X1961" s="5"/>
      <c r="Y1961" s="5"/>
      <c r="Z1961" s="5"/>
      <c r="AA1961" s="5"/>
      <c r="AB1961" s="5"/>
    </row>
    <row r="1962" spans="1:28" ht="13.2">
      <c r="A1962" s="5"/>
      <c r="B1962" s="5"/>
      <c r="C1962" s="5"/>
      <c r="D1962" s="5"/>
      <c r="E1962" s="5"/>
      <c r="F1962" s="5"/>
      <c r="G1962" s="5"/>
      <c r="H1962" s="5"/>
      <c r="I1962" s="5"/>
      <c r="J1962" s="5"/>
      <c r="K1962" s="5"/>
      <c r="L1962" s="5"/>
      <c r="M1962" s="5"/>
      <c r="N1962" s="5"/>
      <c r="O1962" s="5"/>
      <c r="P1962" s="5"/>
      <c r="Q1962" s="5"/>
      <c r="R1962" s="5"/>
      <c r="S1962" s="5"/>
      <c r="T1962" s="5"/>
      <c r="U1962" s="5"/>
      <c r="V1962" s="5"/>
      <c r="W1962" s="5"/>
      <c r="X1962" s="5"/>
      <c r="Y1962" s="5"/>
      <c r="Z1962" s="5"/>
      <c r="AA1962" s="5"/>
      <c r="AB1962" s="5"/>
    </row>
    <row r="1963" spans="1:28" ht="13.2">
      <c r="A1963" s="5"/>
      <c r="B1963" s="5"/>
      <c r="C1963" s="5"/>
      <c r="D1963" s="5"/>
      <c r="E1963" s="5"/>
      <c r="F1963" s="5"/>
      <c r="G1963" s="5"/>
      <c r="H1963" s="5"/>
      <c r="I1963" s="5"/>
      <c r="J1963" s="5"/>
      <c r="K1963" s="5"/>
      <c r="L1963" s="5"/>
      <c r="M1963" s="5"/>
      <c r="N1963" s="5"/>
      <c r="O1963" s="5"/>
      <c r="P1963" s="5"/>
      <c r="Q1963" s="5"/>
      <c r="R1963" s="5"/>
      <c r="S1963" s="5"/>
      <c r="T1963" s="5"/>
      <c r="U1963" s="5"/>
      <c r="V1963" s="5"/>
      <c r="W1963" s="5"/>
      <c r="X1963" s="5"/>
      <c r="Y1963" s="5"/>
      <c r="Z1963" s="5"/>
      <c r="AA1963" s="5"/>
      <c r="AB1963" s="5"/>
    </row>
    <row r="1964" spans="1:28" ht="13.2">
      <c r="A1964" s="5"/>
      <c r="B1964" s="5"/>
      <c r="C1964" s="5"/>
      <c r="D1964" s="5"/>
      <c r="E1964" s="5"/>
      <c r="F1964" s="5"/>
      <c r="G1964" s="5"/>
      <c r="H1964" s="5"/>
      <c r="I1964" s="5"/>
      <c r="J1964" s="5"/>
      <c r="K1964" s="5"/>
      <c r="L1964" s="5"/>
      <c r="M1964" s="5"/>
      <c r="N1964" s="5"/>
      <c r="O1964" s="5"/>
      <c r="P1964" s="5"/>
      <c r="Q1964" s="5"/>
      <c r="R1964" s="5"/>
      <c r="S1964" s="5"/>
      <c r="T1964" s="5"/>
      <c r="U1964" s="5"/>
      <c r="V1964" s="5"/>
      <c r="W1964" s="5"/>
      <c r="X1964" s="5"/>
      <c r="Y1964" s="5"/>
      <c r="Z1964" s="5"/>
      <c r="AA1964" s="5"/>
      <c r="AB1964" s="5"/>
    </row>
    <row r="1965" spans="1:28" ht="13.2">
      <c r="A1965" s="5"/>
      <c r="B1965" s="5"/>
      <c r="C1965" s="5"/>
      <c r="D1965" s="5"/>
      <c r="E1965" s="5"/>
      <c r="F1965" s="5"/>
      <c r="G1965" s="5"/>
      <c r="H1965" s="5"/>
      <c r="I1965" s="5"/>
      <c r="J1965" s="5"/>
      <c r="K1965" s="5"/>
      <c r="L1965" s="5"/>
      <c r="M1965" s="5"/>
      <c r="N1965" s="5"/>
      <c r="O1965" s="5"/>
      <c r="P1965" s="5"/>
      <c r="Q1965" s="5"/>
      <c r="R1965" s="5"/>
      <c r="S1965" s="5"/>
      <c r="T1965" s="5"/>
      <c r="U1965" s="5"/>
      <c r="V1965" s="5"/>
      <c r="W1965" s="5"/>
      <c r="X1965" s="5"/>
      <c r="Y1965" s="5"/>
      <c r="Z1965" s="5"/>
      <c r="AA1965" s="5"/>
      <c r="AB1965" s="5"/>
    </row>
    <row r="1966" spans="1:28" ht="13.2">
      <c r="A1966" s="5"/>
      <c r="B1966" s="5"/>
      <c r="C1966" s="5"/>
      <c r="D1966" s="5"/>
      <c r="E1966" s="5"/>
      <c r="F1966" s="5"/>
      <c r="G1966" s="5"/>
      <c r="H1966" s="5"/>
      <c r="I1966" s="5"/>
      <c r="J1966" s="5"/>
      <c r="K1966" s="5"/>
      <c r="L1966" s="5"/>
      <c r="M1966" s="5"/>
      <c r="N1966" s="5"/>
      <c r="O1966" s="5"/>
      <c r="P1966" s="5"/>
      <c r="Q1966" s="5"/>
      <c r="R1966" s="5"/>
      <c r="S1966" s="5"/>
      <c r="T1966" s="5"/>
      <c r="U1966" s="5"/>
      <c r="V1966" s="5"/>
      <c r="W1966" s="5"/>
      <c r="X1966" s="5"/>
      <c r="Y1966" s="5"/>
      <c r="Z1966" s="5"/>
      <c r="AA1966" s="5"/>
      <c r="AB1966" s="5"/>
    </row>
    <row r="1967" spans="1:28" ht="13.2">
      <c r="A1967" s="5"/>
      <c r="B1967" s="5"/>
      <c r="C1967" s="5"/>
      <c r="D1967" s="5"/>
      <c r="E1967" s="5"/>
      <c r="F1967" s="5"/>
      <c r="G1967" s="5"/>
      <c r="H1967" s="5"/>
      <c r="I1967" s="5"/>
      <c r="J1967" s="5"/>
      <c r="K1967" s="5"/>
      <c r="L1967" s="5"/>
      <c r="M1967" s="5"/>
      <c r="N1967" s="5"/>
      <c r="O1967" s="5"/>
      <c r="P1967" s="5"/>
      <c r="Q1967" s="5"/>
      <c r="R1967" s="5"/>
      <c r="S1967" s="5"/>
      <c r="T1967" s="5"/>
      <c r="U1967" s="5"/>
      <c r="V1967" s="5"/>
      <c r="W1967" s="5"/>
      <c r="X1967" s="5"/>
      <c r="Y1967" s="5"/>
      <c r="Z1967" s="5"/>
      <c r="AA1967" s="5"/>
      <c r="AB1967" s="5"/>
    </row>
    <row r="1968" spans="1:28" ht="13.2">
      <c r="A1968" s="5"/>
      <c r="B1968" s="5"/>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row>
    <row r="1969" spans="1:28" ht="13.2">
      <c r="A1969" s="5"/>
      <c r="B1969" s="5"/>
      <c r="C1969" s="5"/>
      <c r="D1969" s="5"/>
      <c r="E1969" s="5"/>
      <c r="F1969" s="5"/>
      <c r="G1969" s="5"/>
      <c r="H1969" s="5"/>
      <c r="I1969" s="5"/>
      <c r="J1969" s="5"/>
      <c r="K1969" s="5"/>
      <c r="L1969" s="5"/>
      <c r="M1969" s="5"/>
      <c r="N1969" s="5"/>
      <c r="O1969" s="5"/>
      <c r="P1969" s="5"/>
      <c r="Q1969" s="5"/>
      <c r="R1969" s="5"/>
      <c r="S1969" s="5"/>
      <c r="T1969" s="5"/>
      <c r="U1969" s="5"/>
      <c r="V1969" s="5"/>
      <c r="W1969" s="5"/>
      <c r="X1969" s="5"/>
      <c r="Y1969" s="5"/>
      <c r="Z1969" s="5"/>
      <c r="AA1969" s="5"/>
      <c r="AB1969" s="5"/>
    </row>
    <row r="1970" spans="1:28" ht="13.2">
      <c r="A1970" s="5"/>
      <c r="B1970" s="5"/>
      <c r="C1970" s="5"/>
      <c r="D1970" s="5"/>
      <c r="E1970" s="5"/>
      <c r="F1970" s="5"/>
      <c r="G1970" s="5"/>
      <c r="H1970" s="5"/>
      <c r="I1970" s="5"/>
      <c r="J1970" s="5"/>
      <c r="K1970" s="5"/>
      <c r="L1970" s="5"/>
      <c r="M1970" s="5"/>
      <c r="N1970" s="5"/>
      <c r="O1970" s="5"/>
      <c r="P1970" s="5"/>
      <c r="Q1970" s="5"/>
      <c r="R1970" s="5"/>
      <c r="S1970" s="5"/>
      <c r="T1970" s="5"/>
      <c r="U1970" s="5"/>
      <c r="V1970" s="5"/>
      <c r="W1970" s="5"/>
      <c r="X1970" s="5"/>
      <c r="Y1970" s="5"/>
      <c r="Z1970" s="5"/>
      <c r="AA1970" s="5"/>
      <c r="AB1970" s="5"/>
    </row>
    <row r="1971" spans="1:28" ht="13.2">
      <c r="A1971" s="5"/>
      <c r="B1971" s="5"/>
      <c r="C1971" s="5"/>
      <c r="D1971" s="5"/>
      <c r="E1971" s="5"/>
      <c r="F1971" s="5"/>
      <c r="G1971" s="5"/>
      <c r="H1971" s="5"/>
      <c r="I1971" s="5"/>
      <c r="J1971" s="5"/>
      <c r="K1971" s="5"/>
      <c r="L1971" s="5"/>
      <c r="M1971" s="5"/>
      <c r="N1971" s="5"/>
      <c r="O1971" s="5"/>
      <c r="P1971" s="5"/>
      <c r="Q1971" s="5"/>
      <c r="R1971" s="5"/>
      <c r="S1971" s="5"/>
      <c r="T1971" s="5"/>
      <c r="U1971" s="5"/>
      <c r="V1971" s="5"/>
      <c r="W1971" s="5"/>
      <c r="X1971" s="5"/>
      <c r="Y1971" s="5"/>
      <c r="Z1971" s="5"/>
      <c r="AA1971" s="5"/>
      <c r="AB1971" s="5"/>
    </row>
    <row r="1972" spans="1:28" ht="13.2">
      <c r="A1972" s="5"/>
      <c r="B1972" s="5"/>
      <c r="C1972" s="5"/>
      <c r="D1972" s="5"/>
      <c r="E1972" s="5"/>
      <c r="F1972" s="5"/>
      <c r="G1972" s="5"/>
      <c r="H1972" s="5"/>
      <c r="I1972" s="5"/>
      <c r="J1972" s="5"/>
      <c r="K1972" s="5"/>
      <c r="L1972" s="5"/>
      <c r="M1972" s="5"/>
      <c r="N1972" s="5"/>
      <c r="O1972" s="5"/>
      <c r="P1972" s="5"/>
      <c r="Q1972" s="5"/>
      <c r="R1972" s="5"/>
      <c r="S1972" s="5"/>
      <c r="T1972" s="5"/>
      <c r="U1972" s="5"/>
      <c r="V1972" s="5"/>
      <c r="W1972" s="5"/>
      <c r="X1972" s="5"/>
      <c r="Y1972" s="5"/>
      <c r="Z1972" s="5"/>
      <c r="AA1972" s="5"/>
      <c r="AB1972" s="5"/>
    </row>
    <row r="1973" spans="1:28" ht="13.2">
      <c r="A1973" s="5"/>
      <c r="B1973" s="5"/>
      <c r="C1973" s="5"/>
      <c r="D1973" s="5"/>
      <c r="E1973" s="5"/>
      <c r="F1973" s="5"/>
      <c r="G1973" s="5"/>
      <c r="H1973" s="5"/>
      <c r="I1973" s="5"/>
      <c r="J1973" s="5"/>
      <c r="K1973" s="5"/>
      <c r="L1973" s="5"/>
      <c r="M1973" s="5"/>
      <c r="N1973" s="5"/>
      <c r="O1973" s="5"/>
      <c r="P1973" s="5"/>
      <c r="Q1973" s="5"/>
      <c r="R1973" s="5"/>
      <c r="S1973" s="5"/>
      <c r="T1973" s="5"/>
      <c r="U1973" s="5"/>
      <c r="V1973" s="5"/>
      <c r="W1973" s="5"/>
      <c r="X1973" s="5"/>
      <c r="Y1973" s="5"/>
      <c r="Z1973" s="5"/>
      <c r="AA1973" s="5"/>
      <c r="AB1973" s="5"/>
    </row>
    <row r="1974" spans="1:28" ht="13.2">
      <c r="A1974" s="5"/>
      <c r="B1974" s="5"/>
      <c r="C1974" s="5"/>
      <c r="D1974" s="5"/>
      <c r="E1974" s="5"/>
      <c r="F1974" s="5"/>
      <c r="G1974" s="5"/>
      <c r="H1974" s="5"/>
      <c r="I1974" s="5"/>
      <c r="J1974" s="5"/>
      <c r="K1974" s="5"/>
      <c r="L1974" s="5"/>
      <c r="M1974" s="5"/>
      <c r="N1974" s="5"/>
      <c r="O1974" s="5"/>
      <c r="P1974" s="5"/>
      <c r="Q1974" s="5"/>
      <c r="R1974" s="5"/>
      <c r="S1974" s="5"/>
      <c r="T1974" s="5"/>
      <c r="U1974" s="5"/>
      <c r="V1974" s="5"/>
      <c r="W1974" s="5"/>
      <c r="X1974" s="5"/>
      <c r="Y1974" s="5"/>
      <c r="Z1974" s="5"/>
      <c r="AA1974" s="5"/>
      <c r="AB1974" s="5"/>
    </row>
    <row r="1975" spans="1:28" ht="13.2">
      <c r="A1975" s="5"/>
      <c r="B1975" s="5"/>
      <c r="C1975" s="5"/>
      <c r="D1975" s="5"/>
      <c r="E1975" s="5"/>
      <c r="F1975" s="5"/>
      <c r="G1975" s="5"/>
      <c r="H1975" s="5"/>
      <c r="I1975" s="5"/>
      <c r="J1975" s="5"/>
      <c r="K1975" s="5"/>
      <c r="L1975" s="5"/>
      <c r="M1975" s="5"/>
      <c r="N1975" s="5"/>
      <c r="O1975" s="5"/>
      <c r="P1975" s="5"/>
      <c r="Q1975" s="5"/>
      <c r="R1975" s="5"/>
      <c r="S1975" s="5"/>
      <c r="T1975" s="5"/>
      <c r="U1975" s="5"/>
      <c r="V1975" s="5"/>
      <c r="W1975" s="5"/>
      <c r="X1975" s="5"/>
      <c r="Y1975" s="5"/>
      <c r="Z1975" s="5"/>
      <c r="AA1975" s="5"/>
      <c r="AB1975" s="5"/>
    </row>
    <row r="1976" spans="1:28" ht="13.2">
      <c r="A1976" s="5"/>
      <c r="B1976" s="5"/>
      <c r="C1976" s="5"/>
      <c r="D1976" s="5"/>
      <c r="E1976" s="5"/>
      <c r="F1976" s="5"/>
      <c r="G1976" s="5"/>
      <c r="H1976" s="5"/>
      <c r="I1976" s="5"/>
      <c r="J1976" s="5"/>
      <c r="K1976" s="5"/>
      <c r="L1976" s="5"/>
      <c r="M1976" s="5"/>
      <c r="N1976" s="5"/>
      <c r="O1976" s="5"/>
      <c r="P1976" s="5"/>
      <c r="Q1976" s="5"/>
      <c r="R1976" s="5"/>
      <c r="S1976" s="5"/>
      <c r="T1976" s="5"/>
      <c r="U1976" s="5"/>
      <c r="V1976" s="5"/>
      <c r="W1976" s="5"/>
      <c r="X1976" s="5"/>
      <c r="Y1976" s="5"/>
      <c r="Z1976" s="5"/>
      <c r="AA1976" s="5"/>
      <c r="AB1976" s="5"/>
    </row>
    <row r="1977" spans="1:28" ht="13.2">
      <c r="A1977" s="5"/>
      <c r="B1977" s="5"/>
      <c r="C1977" s="5"/>
      <c r="D1977" s="5"/>
      <c r="E1977" s="5"/>
      <c r="F1977" s="5"/>
      <c r="G1977" s="5"/>
      <c r="H1977" s="5"/>
      <c r="I1977" s="5"/>
      <c r="J1977" s="5"/>
      <c r="K1977" s="5"/>
      <c r="L1977" s="5"/>
      <c r="M1977" s="5"/>
      <c r="N1977" s="5"/>
      <c r="O1977" s="5"/>
      <c r="P1977" s="5"/>
      <c r="Q1977" s="5"/>
      <c r="R1977" s="5"/>
      <c r="S1977" s="5"/>
      <c r="T1977" s="5"/>
      <c r="U1977" s="5"/>
      <c r="V1977" s="5"/>
      <c r="W1977" s="5"/>
      <c r="X1977" s="5"/>
      <c r="Y1977" s="5"/>
      <c r="Z1977" s="5"/>
      <c r="AA1977" s="5"/>
      <c r="AB1977" s="5"/>
    </row>
    <row r="1978" spans="1:28" ht="13.2">
      <c r="A1978" s="5"/>
      <c r="B1978" s="5"/>
      <c r="C1978" s="5"/>
      <c r="D1978" s="5"/>
      <c r="E1978" s="5"/>
      <c r="F1978" s="5"/>
      <c r="G1978" s="5"/>
      <c r="H1978" s="5"/>
      <c r="I1978" s="5"/>
      <c r="J1978" s="5"/>
      <c r="K1978" s="5"/>
      <c r="L1978" s="5"/>
      <c r="M1978" s="5"/>
      <c r="N1978" s="5"/>
      <c r="O1978" s="5"/>
      <c r="P1978" s="5"/>
      <c r="Q1978" s="5"/>
      <c r="R1978" s="5"/>
      <c r="S1978" s="5"/>
      <c r="T1978" s="5"/>
      <c r="U1978" s="5"/>
      <c r="V1978" s="5"/>
      <c r="W1978" s="5"/>
      <c r="X1978" s="5"/>
      <c r="Y1978" s="5"/>
      <c r="Z1978" s="5"/>
      <c r="AA1978" s="5"/>
      <c r="AB1978" s="5"/>
    </row>
    <row r="1979" spans="1:28" ht="13.2">
      <c r="A1979" s="5"/>
      <c r="B1979" s="5"/>
      <c r="C1979" s="5"/>
      <c r="D1979" s="5"/>
      <c r="E1979" s="5"/>
      <c r="F1979" s="5"/>
      <c r="G1979" s="5"/>
      <c r="H1979" s="5"/>
      <c r="I1979" s="5"/>
      <c r="J1979" s="5"/>
      <c r="K1979" s="5"/>
      <c r="L1979" s="5"/>
      <c r="M1979" s="5"/>
      <c r="N1979" s="5"/>
      <c r="O1979" s="5"/>
      <c r="P1979" s="5"/>
      <c r="Q1979" s="5"/>
      <c r="R1979" s="5"/>
      <c r="S1979" s="5"/>
      <c r="T1979" s="5"/>
      <c r="U1979" s="5"/>
      <c r="V1979" s="5"/>
      <c r="W1979" s="5"/>
      <c r="X1979" s="5"/>
      <c r="Y1979" s="5"/>
      <c r="Z1979" s="5"/>
      <c r="AA1979" s="5"/>
      <c r="AB1979" s="5"/>
    </row>
    <row r="1980" spans="1:28" ht="13.2">
      <c r="A1980" s="5"/>
      <c r="B1980" s="5"/>
      <c r="C1980" s="5"/>
      <c r="D1980" s="5"/>
      <c r="E1980" s="5"/>
      <c r="F1980" s="5"/>
      <c r="G1980" s="5"/>
      <c r="H1980" s="5"/>
      <c r="I1980" s="5"/>
      <c r="J1980" s="5"/>
      <c r="K1980" s="5"/>
      <c r="L1980" s="5"/>
      <c r="M1980" s="5"/>
      <c r="N1980" s="5"/>
      <c r="O1980" s="5"/>
      <c r="P1980" s="5"/>
      <c r="Q1980" s="5"/>
      <c r="R1980" s="5"/>
      <c r="S1980" s="5"/>
      <c r="T1980" s="5"/>
      <c r="U1980" s="5"/>
      <c r="V1980" s="5"/>
      <c r="W1980" s="5"/>
      <c r="X1980" s="5"/>
      <c r="Y1980" s="5"/>
      <c r="Z1980" s="5"/>
      <c r="AA1980" s="5"/>
      <c r="AB1980" s="5"/>
    </row>
    <row r="1981" spans="1:28" ht="13.2">
      <c r="A1981" s="5"/>
      <c r="B1981" s="5"/>
      <c r="C1981" s="5"/>
      <c r="D1981" s="5"/>
      <c r="E1981" s="5"/>
      <c r="F1981" s="5"/>
      <c r="G1981" s="5"/>
      <c r="H1981" s="5"/>
      <c r="I1981" s="5"/>
      <c r="J1981" s="5"/>
      <c r="K1981" s="5"/>
      <c r="L1981" s="5"/>
      <c r="M1981" s="5"/>
      <c r="N1981" s="5"/>
      <c r="O1981" s="5"/>
      <c r="P1981" s="5"/>
      <c r="Q1981" s="5"/>
      <c r="R1981" s="5"/>
      <c r="S1981" s="5"/>
      <c r="T1981" s="5"/>
      <c r="U1981" s="5"/>
      <c r="V1981" s="5"/>
      <c r="W1981" s="5"/>
      <c r="X1981" s="5"/>
      <c r="Y1981" s="5"/>
      <c r="Z1981" s="5"/>
      <c r="AA1981" s="5"/>
      <c r="AB1981" s="5"/>
    </row>
    <row r="1982" spans="1:28" ht="13.2">
      <c r="A1982" s="5"/>
      <c r="B1982" s="5"/>
      <c r="C1982" s="5"/>
      <c r="D1982" s="5"/>
      <c r="E1982" s="5"/>
      <c r="F1982" s="5"/>
      <c r="G1982" s="5"/>
      <c r="H1982" s="5"/>
      <c r="I1982" s="5"/>
      <c r="J1982" s="5"/>
      <c r="K1982" s="5"/>
      <c r="L1982" s="5"/>
      <c r="M1982" s="5"/>
      <c r="N1982" s="5"/>
      <c r="O1982" s="5"/>
      <c r="P1982" s="5"/>
      <c r="Q1982" s="5"/>
      <c r="R1982" s="5"/>
      <c r="S1982" s="5"/>
      <c r="T1982" s="5"/>
      <c r="U1982" s="5"/>
      <c r="V1982" s="5"/>
      <c r="W1982" s="5"/>
      <c r="X1982" s="5"/>
      <c r="Y1982" s="5"/>
      <c r="Z1982" s="5"/>
      <c r="AA1982" s="5"/>
      <c r="AB1982" s="5"/>
    </row>
    <row r="1983" spans="1:28" ht="13.2">
      <c r="A1983" s="5"/>
      <c r="B1983" s="5"/>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row>
    <row r="1984" spans="1:28" ht="13.2">
      <c r="A1984" s="5"/>
      <c r="B1984" s="5"/>
      <c r="C1984" s="5"/>
      <c r="D1984" s="5"/>
      <c r="E1984" s="5"/>
      <c r="F1984" s="5"/>
      <c r="G1984" s="5"/>
      <c r="H1984" s="5"/>
      <c r="I1984" s="5"/>
      <c r="J1984" s="5"/>
      <c r="K1984" s="5"/>
      <c r="L1984" s="5"/>
      <c r="M1984" s="5"/>
      <c r="N1984" s="5"/>
      <c r="O1984" s="5"/>
      <c r="P1984" s="5"/>
      <c r="Q1984" s="5"/>
      <c r="R1984" s="5"/>
      <c r="S1984" s="5"/>
      <c r="T1984" s="5"/>
      <c r="U1984" s="5"/>
      <c r="V1984" s="5"/>
      <c r="W1984" s="5"/>
      <c r="X1984" s="5"/>
      <c r="Y1984" s="5"/>
      <c r="Z1984" s="5"/>
      <c r="AA1984" s="5"/>
      <c r="AB1984" s="5"/>
    </row>
    <row r="1985" spans="1:28" ht="13.2">
      <c r="A1985" s="5"/>
      <c r="B1985" s="5"/>
      <c r="C1985" s="5"/>
      <c r="D1985" s="5"/>
      <c r="E1985" s="5"/>
      <c r="F1985" s="5"/>
      <c r="G1985" s="5"/>
      <c r="H1985" s="5"/>
      <c r="I1985" s="5"/>
      <c r="J1985" s="5"/>
      <c r="K1985" s="5"/>
      <c r="L1985" s="5"/>
      <c r="M1985" s="5"/>
      <c r="N1985" s="5"/>
      <c r="O1985" s="5"/>
      <c r="P1985" s="5"/>
      <c r="Q1985" s="5"/>
      <c r="R1985" s="5"/>
      <c r="S1985" s="5"/>
      <c r="T1985" s="5"/>
      <c r="U1985" s="5"/>
      <c r="V1985" s="5"/>
      <c r="W1985" s="5"/>
      <c r="X1985" s="5"/>
      <c r="Y1985" s="5"/>
      <c r="Z1985" s="5"/>
      <c r="AA1985" s="5"/>
      <c r="AB1985" s="5"/>
    </row>
    <row r="1986" spans="1:28" ht="13.2">
      <c r="A1986" s="5"/>
      <c r="B1986" s="5"/>
      <c r="C1986" s="5"/>
      <c r="D1986" s="5"/>
      <c r="E1986" s="5"/>
      <c r="F1986" s="5"/>
      <c r="G1986" s="5"/>
      <c r="H1986" s="5"/>
      <c r="I1986" s="5"/>
      <c r="J1986" s="5"/>
      <c r="K1986" s="5"/>
      <c r="L1986" s="5"/>
      <c r="M1986" s="5"/>
      <c r="N1986" s="5"/>
      <c r="O1986" s="5"/>
      <c r="P1986" s="5"/>
      <c r="Q1986" s="5"/>
      <c r="R1986" s="5"/>
      <c r="S1986" s="5"/>
      <c r="T1986" s="5"/>
      <c r="U1986" s="5"/>
      <c r="V1986" s="5"/>
      <c r="W1986" s="5"/>
      <c r="X1986" s="5"/>
      <c r="Y1986" s="5"/>
      <c r="Z1986" s="5"/>
      <c r="AA1986" s="5"/>
      <c r="AB1986" s="5"/>
    </row>
    <row r="1987" spans="1:28" ht="13.2">
      <c r="A1987" s="5"/>
      <c r="B1987" s="5"/>
      <c r="C1987" s="5"/>
      <c r="D1987" s="5"/>
      <c r="E1987" s="5"/>
      <c r="F1987" s="5"/>
      <c r="G1987" s="5"/>
      <c r="H1987" s="5"/>
      <c r="I1987" s="5"/>
      <c r="J1987" s="5"/>
      <c r="K1987" s="5"/>
      <c r="L1987" s="5"/>
      <c r="M1987" s="5"/>
      <c r="N1987" s="5"/>
      <c r="O1987" s="5"/>
      <c r="P1987" s="5"/>
      <c r="Q1987" s="5"/>
      <c r="R1987" s="5"/>
      <c r="S1987" s="5"/>
      <c r="T1987" s="5"/>
      <c r="U1987" s="5"/>
      <c r="V1987" s="5"/>
      <c r="W1987" s="5"/>
      <c r="X1987" s="5"/>
      <c r="Y1987" s="5"/>
      <c r="Z1987" s="5"/>
      <c r="AA1987" s="5"/>
      <c r="AB1987" s="5"/>
    </row>
    <row r="1988" spans="1:28" ht="13.2">
      <c r="A1988" s="5"/>
      <c r="B1988" s="5"/>
      <c r="C1988" s="5"/>
      <c r="D1988" s="5"/>
      <c r="E1988" s="5"/>
      <c r="F1988" s="5"/>
      <c r="G1988" s="5"/>
      <c r="H1988" s="5"/>
      <c r="I1988" s="5"/>
      <c r="J1988" s="5"/>
      <c r="K1988" s="5"/>
      <c r="L1988" s="5"/>
      <c r="M1988" s="5"/>
      <c r="N1988" s="5"/>
      <c r="O1988" s="5"/>
      <c r="P1988" s="5"/>
      <c r="Q1988" s="5"/>
      <c r="R1988" s="5"/>
      <c r="S1988" s="5"/>
      <c r="T1988" s="5"/>
      <c r="U1988" s="5"/>
      <c r="V1988" s="5"/>
      <c r="W1988" s="5"/>
      <c r="X1988" s="5"/>
      <c r="Y1988" s="5"/>
      <c r="Z1988" s="5"/>
      <c r="AA1988" s="5"/>
      <c r="AB1988" s="5"/>
    </row>
    <row r="1989" spans="1:28" ht="13.2">
      <c r="A1989" s="5"/>
      <c r="B1989" s="5"/>
      <c r="C1989" s="5"/>
      <c r="D1989" s="5"/>
      <c r="E1989" s="5"/>
      <c r="F1989" s="5"/>
      <c r="G1989" s="5"/>
      <c r="H1989" s="5"/>
      <c r="I1989" s="5"/>
      <c r="J1989" s="5"/>
      <c r="K1989" s="5"/>
      <c r="L1989" s="5"/>
      <c r="M1989" s="5"/>
      <c r="N1989" s="5"/>
      <c r="O1989" s="5"/>
      <c r="P1989" s="5"/>
      <c r="Q1989" s="5"/>
      <c r="R1989" s="5"/>
      <c r="S1989" s="5"/>
      <c r="T1989" s="5"/>
      <c r="U1989" s="5"/>
      <c r="V1989" s="5"/>
      <c r="W1989" s="5"/>
      <c r="X1989" s="5"/>
      <c r="Y1989" s="5"/>
      <c r="Z1989" s="5"/>
      <c r="AA1989" s="5"/>
      <c r="AB1989" s="5"/>
    </row>
    <row r="1990" spans="1:28" ht="13.2">
      <c r="A1990" s="5"/>
      <c r="B1990" s="5"/>
      <c r="C1990" s="5"/>
      <c r="D1990" s="5"/>
      <c r="E1990" s="5"/>
      <c r="F1990" s="5"/>
      <c r="G1990" s="5"/>
      <c r="H1990" s="5"/>
      <c r="I1990" s="5"/>
      <c r="J1990" s="5"/>
      <c r="K1990" s="5"/>
      <c r="L1990" s="5"/>
      <c r="M1990" s="5"/>
      <c r="N1990" s="5"/>
      <c r="O1990" s="5"/>
      <c r="P1990" s="5"/>
      <c r="Q1990" s="5"/>
      <c r="R1990" s="5"/>
      <c r="S1990" s="5"/>
      <c r="T1990" s="5"/>
      <c r="U1990" s="5"/>
      <c r="V1990" s="5"/>
      <c r="W1990" s="5"/>
      <c r="X1990" s="5"/>
      <c r="Y1990" s="5"/>
      <c r="Z1990" s="5"/>
      <c r="AA1990" s="5"/>
      <c r="AB1990" s="5"/>
    </row>
    <row r="1991" spans="1:28" ht="13.2">
      <c r="A1991" s="5"/>
      <c r="B1991" s="5"/>
      <c r="C1991" s="5"/>
      <c r="D1991" s="5"/>
      <c r="E1991" s="5"/>
      <c r="F1991" s="5"/>
      <c r="G1991" s="5"/>
      <c r="H1991" s="5"/>
      <c r="I1991" s="5"/>
      <c r="J1991" s="5"/>
      <c r="K1991" s="5"/>
      <c r="L1991" s="5"/>
      <c r="M1991" s="5"/>
      <c r="N1991" s="5"/>
      <c r="O1991" s="5"/>
      <c r="P1991" s="5"/>
      <c r="Q1991" s="5"/>
      <c r="R1991" s="5"/>
      <c r="S1991" s="5"/>
      <c r="T1991" s="5"/>
      <c r="U1991" s="5"/>
      <c r="V1991" s="5"/>
      <c r="W1991" s="5"/>
      <c r="X1991" s="5"/>
      <c r="Y1991" s="5"/>
      <c r="Z1991" s="5"/>
      <c r="AA1991" s="5"/>
      <c r="AB1991" s="5"/>
    </row>
    <row r="1992" spans="1:28" ht="13.2">
      <c r="A1992" s="5"/>
      <c r="B1992" s="5"/>
      <c r="C1992" s="5"/>
      <c r="D1992" s="5"/>
      <c r="E1992" s="5"/>
      <c r="F1992" s="5"/>
      <c r="G1992" s="5"/>
      <c r="H1992" s="5"/>
      <c r="I1992" s="5"/>
      <c r="J1992" s="5"/>
      <c r="K1992" s="5"/>
      <c r="L1992" s="5"/>
      <c r="M1992" s="5"/>
      <c r="N1992" s="5"/>
      <c r="O1992" s="5"/>
      <c r="P1992" s="5"/>
      <c r="Q1992" s="5"/>
      <c r="R1992" s="5"/>
      <c r="S1992" s="5"/>
      <c r="T1992" s="5"/>
      <c r="U1992" s="5"/>
      <c r="V1992" s="5"/>
      <c r="W1992" s="5"/>
      <c r="X1992" s="5"/>
      <c r="Y1992" s="5"/>
      <c r="Z1992" s="5"/>
      <c r="AA1992" s="5"/>
      <c r="AB1992" s="5"/>
    </row>
    <row r="1993" spans="1:28" ht="13.2">
      <c r="A1993" s="5"/>
      <c r="B1993" s="5"/>
      <c r="C1993" s="5"/>
      <c r="D1993" s="5"/>
      <c r="E1993" s="5"/>
      <c r="F1993" s="5"/>
      <c r="G1993" s="5"/>
      <c r="H1993" s="5"/>
      <c r="I1993" s="5"/>
      <c r="J1993" s="5"/>
      <c r="K1993" s="5"/>
      <c r="L1993" s="5"/>
      <c r="M1993" s="5"/>
      <c r="N1993" s="5"/>
      <c r="O1993" s="5"/>
      <c r="P1993" s="5"/>
      <c r="Q1993" s="5"/>
      <c r="R1993" s="5"/>
      <c r="S1993" s="5"/>
      <c r="T1993" s="5"/>
      <c r="U1993" s="5"/>
      <c r="V1993" s="5"/>
      <c r="W1993" s="5"/>
      <c r="X1993" s="5"/>
      <c r="Y1993" s="5"/>
      <c r="Z1993" s="5"/>
      <c r="AA1993" s="5"/>
      <c r="AB1993" s="5"/>
    </row>
    <row r="1994" spans="1:28" ht="13.2">
      <c r="A1994" s="5"/>
      <c r="B1994" s="5"/>
      <c r="C1994" s="5"/>
      <c r="D1994" s="5"/>
      <c r="E1994" s="5"/>
      <c r="F1994" s="5"/>
      <c r="G1994" s="5"/>
      <c r="H1994" s="5"/>
      <c r="I1994" s="5"/>
      <c r="J1994" s="5"/>
      <c r="K1994" s="5"/>
      <c r="L1994" s="5"/>
      <c r="M1994" s="5"/>
      <c r="N1994" s="5"/>
      <c r="O1994" s="5"/>
      <c r="P1994" s="5"/>
      <c r="Q1994" s="5"/>
      <c r="R1994" s="5"/>
      <c r="S1994" s="5"/>
      <c r="T1994" s="5"/>
      <c r="U1994" s="5"/>
      <c r="V1994" s="5"/>
      <c r="W1994" s="5"/>
      <c r="X1994" s="5"/>
      <c r="Y1994" s="5"/>
      <c r="Z1994" s="5"/>
      <c r="AA1994" s="5"/>
      <c r="AB1994" s="5"/>
    </row>
    <row r="1995" spans="1:28" ht="13.2">
      <c r="A1995" s="5"/>
      <c r="B1995" s="5"/>
      <c r="C1995" s="5"/>
      <c r="D1995" s="5"/>
      <c r="E1995" s="5"/>
      <c r="F1995" s="5"/>
      <c r="G1995" s="5"/>
      <c r="H1995" s="5"/>
      <c r="I1995" s="5"/>
      <c r="J1995" s="5"/>
      <c r="K1995" s="5"/>
      <c r="L1995" s="5"/>
      <c r="M1995" s="5"/>
      <c r="N1995" s="5"/>
      <c r="O1995" s="5"/>
      <c r="P1995" s="5"/>
      <c r="Q1995" s="5"/>
      <c r="R1995" s="5"/>
      <c r="S1995" s="5"/>
      <c r="T1995" s="5"/>
      <c r="U1995" s="5"/>
      <c r="V1995" s="5"/>
      <c r="W1995" s="5"/>
      <c r="X1995" s="5"/>
      <c r="Y1995" s="5"/>
      <c r="Z1995" s="5"/>
      <c r="AA1995" s="5"/>
      <c r="AB1995" s="5"/>
    </row>
    <row r="1996" spans="1:28" ht="13.2">
      <c r="A1996" s="5"/>
      <c r="B1996" s="5"/>
      <c r="C1996" s="5"/>
      <c r="D1996" s="5"/>
      <c r="E1996" s="5"/>
      <c r="F1996" s="5"/>
      <c r="G1996" s="5"/>
      <c r="H1996" s="5"/>
      <c r="I1996" s="5"/>
      <c r="J1996" s="5"/>
      <c r="K1996" s="5"/>
      <c r="L1996" s="5"/>
      <c r="M1996" s="5"/>
      <c r="N1996" s="5"/>
      <c r="O1996" s="5"/>
      <c r="P1996" s="5"/>
      <c r="Q1996" s="5"/>
      <c r="R1996" s="5"/>
      <c r="S1996" s="5"/>
      <c r="T1996" s="5"/>
      <c r="U1996" s="5"/>
      <c r="V1996" s="5"/>
      <c r="W1996" s="5"/>
      <c r="X1996" s="5"/>
      <c r="Y1996" s="5"/>
      <c r="Z1996" s="5"/>
      <c r="AA1996" s="5"/>
      <c r="AB1996" s="5"/>
    </row>
    <row r="1997" spans="1:28" ht="13.2">
      <c r="A1997" s="5"/>
      <c r="B1997" s="5"/>
      <c r="C1997" s="5"/>
      <c r="D1997" s="5"/>
      <c r="E1997" s="5"/>
      <c r="F1997" s="5"/>
      <c r="G1997" s="5"/>
      <c r="H1997" s="5"/>
      <c r="I1997" s="5"/>
      <c r="J1997" s="5"/>
      <c r="K1997" s="5"/>
      <c r="L1997" s="5"/>
      <c r="M1997" s="5"/>
      <c r="N1997" s="5"/>
      <c r="O1997" s="5"/>
      <c r="P1997" s="5"/>
      <c r="Q1997" s="5"/>
      <c r="R1997" s="5"/>
      <c r="S1997" s="5"/>
      <c r="T1997" s="5"/>
      <c r="U1997" s="5"/>
      <c r="V1997" s="5"/>
      <c r="W1997" s="5"/>
      <c r="X1997" s="5"/>
      <c r="Y1997" s="5"/>
      <c r="Z1997" s="5"/>
      <c r="AA1997" s="5"/>
      <c r="AB1997" s="5"/>
    </row>
    <row r="1998" spans="1:28" ht="13.2">
      <c r="A1998" s="5"/>
      <c r="B1998" s="5"/>
      <c r="C1998" s="5"/>
      <c r="D1998" s="5"/>
      <c r="E1998" s="5"/>
      <c r="F1998" s="5"/>
      <c r="G1998" s="5"/>
      <c r="H1998" s="5"/>
      <c r="I1998" s="5"/>
      <c r="J1998" s="5"/>
      <c r="K1998" s="5"/>
      <c r="L1998" s="5"/>
      <c r="M1998" s="5"/>
      <c r="N1998" s="5"/>
      <c r="O1998" s="5"/>
      <c r="P1998" s="5"/>
      <c r="Q1998" s="5"/>
      <c r="R1998" s="5"/>
      <c r="S1998" s="5"/>
      <c r="T1998" s="5"/>
      <c r="U1998" s="5"/>
      <c r="V1998" s="5"/>
      <c r="W1998" s="5"/>
      <c r="X1998" s="5"/>
      <c r="Y1998" s="5"/>
      <c r="Z1998" s="5"/>
      <c r="AA1998" s="5"/>
      <c r="AB1998" s="5"/>
    </row>
    <row r="1999" spans="1:28" ht="13.2">
      <c r="A1999" s="5"/>
      <c r="B1999" s="5"/>
      <c r="C1999" s="5"/>
      <c r="D1999" s="5"/>
      <c r="E1999" s="5"/>
      <c r="F1999" s="5"/>
      <c r="G1999" s="5"/>
      <c r="H1999" s="5"/>
      <c r="I1999" s="5"/>
      <c r="J1999" s="5"/>
      <c r="K1999" s="5"/>
      <c r="L1999" s="5"/>
      <c r="M1999" s="5"/>
      <c r="N1999" s="5"/>
      <c r="O1999" s="5"/>
      <c r="P1999" s="5"/>
      <c r="Q1999" s="5"/>
      <c r="R1999" s="5"/>
      <c r="S1999" s="5"/>
      <c r="T1999" s="5"/>
      <c r="U1999" s="5"/>
      <c r="V1999" s="5"/>
      <c r="W1999" s="5"/>
      <c r="X1999" s="5"/>
      <c r="Y1999" s="5"/>
      <c r="Z1999" s="5"/>
      <c r="AA1999" s="5"/>
      <c r="AB1999" s="5"/>
    </row>
    <row r="2000" spans="1:28" ht="13.2">
      <c r="A2000" s="5"/>
      <c r="B2000" s="5"/>
      <c r="C2000" s="5"/>
      <c r="D2000" s="5"/>
      <c r="E2000" s="5"/>
      <c r="F2000" s="5"/>
      <c r="G2000" s="5"/>
      <c r="H2000" s="5"/>
      <c r="I2000" s="5"/>
      <c r="J2000" s="5"/>
      <c r="K2000" s="5"/>
      <c r="L2000" s="5"/>
      <c r="M2000" s="5"/>
      <c r="N2000" s="5"/>
      <c r="O2000" s="5"/>
      <c r="P2000" s="5"/>
      <c r="Q2000" s="5"/>
      <c r="R2000" s="5"/>
      <c r="S2000" s="5"/>
      <c r="T2000" s="5"/>
      <c r="U2000" s="5"/>
      <c r="V2000" s="5"/>
      <c r="W2000" s="5"/>
      <c r="X2000" s="5"/>
      <c r="Y2000" s="5"/>
      <c r="Z2000" s="5"/>
      <c r="AA2000" s="5"/>
      <c r="AB2000" s="5"/>
    </row>
    <row r="2001" spans="1:28" ht="13.2">
      <c r="A2001" s="5"/>
      <c r="B2001" s="5"/>
      <c r="C2001" s="5"/>
      <c r="D2001" s="5"/>
      <c r="E2001" s="5"/>
      <c r="F2001" s="5"/>
      <c r="G2001" s="5"/>
      <c r="H2001" s="5"/>
      <c r="I2001" s="5"/>
      <c r="J2001" s="5"/>
      <c r="K2001" s="5"/>
      <c r="L2001" s="5"/>
      <c r="M2001" s="5"/>
      <c r="N2001" s="5"/>
      <c r="O2001" s="5"/>
      <c r="P2001" s="5"/>
      <c r="Q2001" s="5"/>
      <c r="R2001" s="5"/>
      <c r="S2001" s="5"/>
      <c r="T2001" s="5"/>
      <c r="U2001" s="5"/>
      <c r="V2001" s="5"/>
      <c r="W2001" s="5"/>
      <c r="X2001" s="5"/>
      <c r="Y2001" s="5"/>
      <c r="Z2001" s="5"/>
      <c r="AA2001" s="5"/>
      <c r="AB2001" s="5"/>
    </row>
    <row r="2002" spans="1:28" ht="13.2">
      <c r="A2002" s="5"/>
      <c r="B2002" s="5"/>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row>
    <row r="2003" spans="1:28" ht="13.2">
      <c r="A2003" s="5"/>
      <c r="B2003" s="5"/>
      <c r="C2003" s="5"/>
      <c r="D2003" s="5"/>
      <c r="E2003" s="5"/>
      <c r="F2003" s="5"/>
      <c r="G2003" s="5"/>
      <c r="H2003" s="5"/>
      <c r="I2003" s="5"/>
      <c r="J2003" s="5"/>
      <c r="K2003" s="5"/>
      <c r="L2003" s="5"/>
      <c r="M2003" s="5"/>
      <c r="N2003" s="5"/>
      <c r="O2003" s="5"/>
      <c r="P2003" s="5"/>
      <c r="Q2003" s="5"/>
      <c r="R2003" s="5"/>
      <c r="S2003" s="5"/>
      <c r="T2003" s="5"/>
      <c r="U2003" s="5"/>
      <c r="V2003" s="5"/>
      <c r="W2003" s="5"/>
      <c r="X2003" s="5"/>
      <c r="Y2003" s="5"/>
      <c r="Z2003" s="5"/>
      <c r="AA2003" s="5"/>
      <c r="AB2003" s="5"/>
    </row>
    <row r="2004" spans="1:28" ht="13.2">
      <c r="A2004" s="5"/>
      <c r="B2004" s="5"/>
      <c r="C2004" s="5"/>
      <c r="D2004" s="5"/>
      <c r="E2004" s="5"/>
      <c r="F2004" s="5"/>
      <c r="G2004" s="5"/>
      <c r="H2004" s="5"/>
      <c r="I2004" s="5"/>
      <c r="J2004" s="5"/>
      <c r="K2004" s="5"/>
      <c r="L2004" s="5"/>
      <c r="M2004" s="5"/>
      <c r="N2004" s="5"/>
      <c r="O2004" s="5"/>
      <c r="P2004" s="5"/>
      <c r="Q2004" s="5"/>
      <c r="R2004" s="5"/>
      <c r="S2004" s="5"/>
      <c r="T2004" s="5"/>
      <c r="U2004" s="5"/>
      <c r="V2004" s="5"/>
      <c r="W2004" s="5"/>
      <c r="X2004" s="5"/>
      <c r="Y2004" s="5"/>
      <c r="Z2004" s="5"/>
      <c r="AA2004" s="5"/>
      <c r="AB2004" s="5"/>
    </row>
    <row r="2005" spans="1:28" ht="13.2">
      <c r="A2005" s="5"/>
      <c r="B2005" s="5"/>
      <c r="C2005" s="5"/>
      <c r="D2005" s="5"/>
      <c r="E2005" s="5"/>
      <c r="F2005" s="5"/>
      <c r="G2005" s="5"/>
      <c r="H2005" s="5"/>
      <c r="I2005" s="5"/>
      <c r="J2005" s="5"/>
      <c r="K2005" s="5"/>
      <c r="L2005" s="5"/>
      <c r="M2005" s="5"/>
      <c r="N2005" s="5"/>
      <c r="O2005" s="5"/>
      <c r="P2005" s="5"/>
      <c r="Q2005" s="5"/>
      <c r="R2005" s="5"/>
      <c r="S2005" s="5"/>
      <c r="T2005" s="5"/>
      <c r="U2005" s="5"/>
      <c r="V2005" s="5"/>
      <c r="W2005" s="5"/>
      <c r="X2005" s="5"/>
      <c r="Y2005" s="5"/>
      <c r="Z2005" s="5"/>
      <c r="AA2005" s="5"/>
      <c r="AB2005" s="5"/>
    </row>
    <row r="2006" spans="1:28" ht="13.2">
      <c r="A2006" s="5"/>
      <c r="B2006" s="5"/>
      <c r="C2006" s="5"/>
      <c r="D2006" s="5"/>
      <c r="E2006" s="5"/>
      <c r="F2006" s="5"/>
      <c r="G2006" s="5"/>
      <c r="H2006" s="5"/>
      <c r="I2006" s="5"/>
      <c r="J2006" s="5"/>
      <c r="K2006" s="5"/>
      <c r="L2006" s="5"/>
      <c r="M2006" s="5"/>
      <c r="N2006" s="5"/>
      <c r="O2006" s="5"/>
      <c r="P2006" s="5"/>
      <c r="Q2006" s="5"/>
      <c r="R2006" s="5"/>
      <c r="S2006" s="5"/>
      <c r="T2006" s="5"/>
      <c r="U2006" s="5"/>
      <c r="V2006" s="5"/>
      <c r="W2006" s="5"/>
      <c r="X2006" s="5"/>
      <c r="Y2006" s="5"/>
      <c r="Z2006" s="5"/>
      <c r="AA2006" s="5"/>
      <c r="AB2006" s="5"/>
    </row>
    <row r="2007" spans="1:28" ht="13.2">
      <c r="A2007" s="5"/>
      <c r="B2007" s="5"/>
      <c r="C2007" s="5"/>
      <c r="D2007" s="5"/>
      <c r="E2007" s="5"/>
      <c r="F2007" s="5"/>
      <c r="G2007" s="5"/>
      <c r="H2007" s="5"/>
      <c r="I2007" s="5"/>
      <c r="J2007" s="5"/>
      <c r="K2007" s="5"/>
      <c r="L2007" s="5"/>
      <c r="M2007" s="5"/>
      <c r="N2007" s="5"/>
      <c r="O2007" s="5"/>
      <c r="P2007" s="5"/>
      <c r="Q2007" s="5"/>
      <c r="R2007" s="5"/>
      <c r="S2007" s="5"/>
      <c r="T2007" s="5"/>
      <c r="U2007" s="5"/>
      <c r="V2007" s="5"/>
      <c r="W2007" s="5"/>
      <c r="X2007" s="5"/>
      <c r="Y2007" s="5"/>
      <c r="Z2007" s="5"/>
      <c r="AA2007" s="5"/>
      <c r="AB2007" s="5"/>
    </row>
    <row r="2008" spans="1:28" ht="13.2">
      <c r="A2008" s="5"/>
      <c r="B2008" s="5"/>
      <c r="C2008" s="5"/>
      <c r="D2008" s="5"/>
      <c r="E2008" s="5"/>
      <c r="F2008" s="5"/>
      <c r="G2008" s="5"/>
      <c r="H2008" s="5"/>
      <c r="I2008" s="5"/>
      <c r="J2008" s="5"/>
      <c r="K2008" s="5"/>
      <c r="L2008" s="5"/>
      <c r="M2008" s="5"/>
      <c r="N2008" s="5"/>
      <c r="O2008" s="5"/>
      <c r="P2008" s="5"/>
      <c r="Q2008" s="5"/>
      <c r="R2008" s="5"/>
      <c r="S2008" s="5"/>
      <c r="T2008" s="5"/>
      <c r="U2008" s="5"/>
      <c r="V2008" s="5"/>
      <c r="W2008" s="5"/>
      <c r="X2008" s="5"/>
      <c r="Y2008" s="5"/>
      <c r="Z2008" s="5"/>
      <c r="AA2008" s="5"/>
      <c r="AB2008" s="5"/>
    </row>
    <row r="2009" spans="1:28" ht="13.2">
      <c r="A2009" s="5"/>
      <c r="B2009" s="5"/>
      <c r="C2009" s="5"/>
      <c r="D2009" s="5"/>
      <c r="E2009" s="5"/>
      <c r="F2009" s="5"/>
      <c r="G2009" s="5"/>
      <c r="H2009" s="5"/>
      <c r="I2009" s="5"/>
      <c r="J2009" s="5"/>
      <c r="K2009" s="5"/>
      <c r="L2009" s="5"/>
      <c r="M2009" s="5"/>
      <c r="N2009" s="5"/>
      <c r="O2009" s="5"/>
      <c r="P2009" s="5"/>
      <c r="Q2009" s="5"/>
      <c r="R2009" s="5"/>
      <c r="S2009" s="5"/>
      <c r="T2009" s="5"/>
      <c r="U2009" s="5"/>
      <c r="V2009" s="5"/>
      <c r="W2009" s="5"/>
      <c r="X2009" s="5"/>
      <c r="Y2009" s="5"/>
      <c r="Z2009" s="5"/>
      <c r="AA2009" s="5"/>
      <c r="AB2009" s="5"/>
    </row>
    <row r="2010" spans="1:28" ht="13.2">
      <c r="A2010" s="5"/>
      <c r="B2010" s="5"/>
      <c r="C2010" s="5"/>
      <c r="D2010" s="5"/>
      <c r="E2010" s="5"/>
      <c r="F2010" s="5"/>
      <c r="G2010" s="5"/>
      <c r="H2010" s="5"/>
      <c r="I2010" s="5"/>
      <c r="J2010" s="5"/>
      <c r="K2010" s="5"/>
      <c r="L2010" s="5"/>
      <c r="M2010" s="5"/>
      <c r="N2010" s="5"/>
      <c r="O2010" s="5"/>
      <c r="P2010" s="5"/>
      <c r="Q2010" s="5"/>
      <c r="R2010" s="5"/>
      <c r="S2010" s="5"/>
      <c r="T2010" s="5"/>
      <c r="U2010" s="5"/>
      <c r="V2010" s="5"/>
      <c r="W2010" s="5"/>
      <c r="X2010" s="5"/>
      <c r="Y2010" s="5"/>
      <c r="Z2010" s="5"/>
      <c r="AA2010" s="5"/>
      <c r="AB2010" s="5"/>
    </row>
    <row r="2011" spans="1:28" ht="13.2">
      <c r="A2011" s="5"/>
      <c r="B2011" s="5"/>
      <c r="C2011" s="5"/>
      <c r="D2011" s="5"/>
      <c r="E2011" s="5"/>
      <c r="F2011" s="5"/>
      <c r="G2011" s="5"/>
      <c r="H2011" s="5"/>
      <c r="I2011" s="5"/>
      <c r="J2011" s="5"/>
      <c r="K2011" s="5"/>
      <c r="L2011" s="5"/>
      <c r="M2011" s="5"/>
      <c r="N2011" s="5"/>
      <c r="O2011" s="5"/>
      <c r="P2011" s="5"/>
      <c r="Q2011" s="5"/>
      <c r="R2011" s="5"/>
      <c r="S2011" s="5"/>
      <c r="T2011" s="5"/>
      <c r="U2011" s="5"/>
      <c r="V2011" s="5"/>
      <c r="W2011" s="5"/>
      <c r="X2011" s="5"/>
      <c r="Y2011" s="5"/>
      <c r="Z2011" s="5"/>
      <c r="AA2011" s="5"/>
      <c r="AB2011" s="5"/>
    </row>
    <row r="2012" spans="1:28" ht="13.2">
      <c r="A2012" s="5"/>
      <c r="B2012" s="5"/>
      <c r="C2012" s="5"/>
      <c r="D2012" s="5"/>
      <c r="E2012" s="5"/>
      <c r="F2012" s="5"/>
      <c r="G2012" s="5"/>
      <c r="H2012" s="5"/>
      <c r="I2012" s="5"/>
      <c r="J2012" s="5"/>
      <c r="K2012" s="5"/>
      <c r="L2012" s="5"/>
      <c r="M2012" s="5"/>
      <c r="N2012" s="5"/>
      <c r="O2012" s="5"/>
      <c r="P2012" s="5"/>
      <c r="Q2012" s="5"/>
      <c r="R2012" s="5"/>
      <c r="S2012" s="5"/>
      <c r="T2012" s="5"/>
      <c r="U2012" s="5"/>
      <c r="V2012" s="5"/>
      <c r="W2012" s="5"/>
      <c r="X2012" s="5"/>
      <c r="Y2012" s="5"/>
      <c r="Z2012" s="5"/>
      <c r="AA2012" s="5"/>
      <c r="AB2012" s="5"/>
    </row>
    <row r="2013" spans="1:28" ht="13.2">
      <c r="A2013" s="5"/>
      <c r="B2013" s="5"/>
      <c r="C2013" s="5"/>
      <c r="D2013" s="5"/>
      <c r="E2013" s="5"/>
      <c r="F2013" s="5"/>
      <c r="G2013" s="5"/>
      <c r="H2013" s="5"/>
      <c r="I2013" s="5"/>
      <c r="J2013" s="5"/>
      <c r="K2013" s="5"/>
      <c r="L2013" s="5"/>
      <c r="M2013" s="5"/>
      <c r="N2013" s="5"/>
      <c r="O2013" s="5"/>
      <c r="P2013" s="5"/>
      <c r="Q2013" s="5"/>
      <c r="R2013" s="5"/>
      <c r="S2013" s="5"/>
      <c r="T2013" s="5"/>
      <c r="U2013" s="5"/>
      <c r="V2013" s="5"/>
      <c r="W2013" s="5"/>
      <c r="X2013" s="5"/>
      <c r="Y2013" s="5"/>
      <c r="Z2013" s="5"/>
      <c r="AA2013" s="5"/>
      <c r="AB2013" s="5"/>
    </row>
    <row r="2014" spans="1:28" ht="13.2">
      <c r="A2014" s="5"/>
      <c r="B2014" s="5"/>
      <c r="C2014" s="5"/>
      <c r="D2014" s="5"/>
      <c r="E2014" s="5"/>
      <c r="F2014" s="5"/>
      <c r="G2014" s="5"/>
      <c r="H2014" s="5"/>
      <c r="I2014" s="5"/>
      <c r="J2014" s="5"/>
      <c r="K2014" s="5"/>
      <c r="L2014" s="5"/>
      <c r="M2014" s="5"/>
      <c r="N2014" s="5"/>
      <c r="O2014" s="5"/>
      <c r="P2014" s="5"/>
      <c r="Q2014" s="5"/>
      <c r="R2014" s="5"/>
      <c r="S2014" s="5"/>
      <c r="T2014" s="5"/>
      <c r="U2014" s="5"/>
      <c r="V2014" s="5"/>
      <c r="W2014" s="5"/>
      <c r="X2014" s="5"/>
      <c r="Y2014" s="5"/>
      <c r="Z2014" s="5"/>
      <c r="AA2014" s="5"/>
      <c r="AB2014" s="5"/>
    </row>
    <row r="2015" spans="1:28" ht="13.2">
      <c r="A2015" s="5"/>
      <c r="B2015" s="5"/>
      <c r="C2015" s="5"/>
      <c r="D2015" s="5"/>
      <c r="E2015" s="5"/>
      <c r="F2015" s="5"/>
      <c r="G2015" s="5"/>
      <c r="H2015" s="5"/>
      <c r="I2015" s="5"/>
      <c r="J2015" s="5"/>
      <c r="K2015" s="5"/>
      <c r="L2015" s="5"/>
      <c r="M2015" s="5"/>
      <c r="N2015" s="5"/>
      <c r="O2015" s="5"/>
      <c r="P2015" s="5"/>
      <c r="Q2015" s="5"/>
      <c r="R2015" s="5"/>
      <c r="S2015" s="5"/>
      <c r="T2015" s="5"/>
      <c r="U2015" s="5"/>
      <c r="V2015" s="5"/>
      <c r="W2015" s="5"/>
      <c r="X2015" s="5"/>
      <c r="Y2015" s="5"/>
      <c r="Z2015" s="5"/>
      <c r="AA2015" s="5"/>
      <c r="AB2015" s="5"/>
    </row>
    <row r="2016" spans="1:28" ht="13.2">
      <c r="A2016" s="5"/>
      <c r="B2016" s="5"/>
      <c r="C2016" s="5"/>
      <c r="D2016" s="5"/>
      <c r="E2016" s="5"/>
      <c r="F2016" s="5"/>
      <c r="G2016" s="5"/>
      <c r="H2016" s="5"/>
      <c r="I2016" s="5"/>
      <c r="J2016" s="5"/>
      <c r="K2016" s="5"/>
      <c r="L2016" s="5"/>
      <c r="M2016" s="5"/>
      <c r="N2016" s="5"/>
      <c r="O2016" s="5"/>
      <c r="P2016" s="5"/>
      <c r="Q2016" s="5"/>
      <c r="R2016" s="5"/>
      <c r="S2016" s="5"/>
      <c r="T2016" s="5"/>
      <c r="U2016" s="5"/>
      <c r="V2016" s="5"/>
      <c r="W2016" s="5"/>
      <c r="X2016" s="5"/>
      <c r="Y2016" s="5"/>
      <c r="Z2016" s="5"/>
      <c r="AA2016" s="5"/>
      <c r="AB2016" s="5"/>
    </row>
    <row r="2017" spans="1:28" ht="13.2">
      <c r="A2017" s="5"/>
      <c r="B2017" s="5"/>
      <c r="C2017" s="5"/>
      <c r="D2017" s="5"/>
      <c r="E2017" s="5"/>
      <c r="F2017" s="5"/>
      <c r="G2017" s="5"/>
      <c r="H2017" s="5"/>
      <c r="I2017" s="5"/>
      <c r="J2017" s="5"/>
      <c r="K2017" s="5"/>
      <c r="L2017" s="5"/>
      <c r="M2017" s="5"/>
      <c r="N2017" s="5"/>
      <c r="O2017" s="5"/>
      <c r="P2017" s="5"/>
      <c r="Q2017" s="5"/>
      <c r="R2017" s="5"/>
      <c r="S2017" s="5"/>
      <c r="T2017" s="5"/>
      <c r="U2017" s="5"/>
      <c r="V2017" s="5"/>
      <c r="W2017" s="5"/>
      <c r="X2017" s="5"/>
      <c r="Y2017" s="5"/>
      <c r="Z2017" s="5"/>
      <c r="AA2017" s="5"/>
      <c r="AB2017" s="5"/>
    </row>
    <row r="2018" spans="1:28" ht="13.2">
      <c r="A2018" s="5"/>
      <c r="B2018" s="5"/>
      <c r="C2018" s="5"/>
      <c r="D2018" s="5"/>
      <c r="E2018" s="5"/>
      <c r="F2018" s="5"/>
      <c r="G2018" s="5"/>
      <c r="H2018" s="5"/>
      <c r="I2018" s="5"/>
      <c r="J2018" s="5"/>
      <c r="K2018" s="5"/>
      <c r="L2018" s="5"/>
      <c r="M2018" s="5"/>
      <c r="N2018" s="5"/>
      <c r="O2018" s="5"/>
      <c r="P2018" s="5"/>
      <c r="Q2018" s="5"/>
      <c r="R2018" s="5"/>
      <c r="S2018" s="5"/>
      <c r="T2018" s="5"/>
      <c r="U2018" s="5"/>
      <c r="V2018" s="5"/>
      <c r="W2018" s="5"/>
      <c r="X2018" s="5"/>
      <c r="Y2018" s="5"/>
      <c r="Z2018" s="5"/>
      <c r="AA2018" s="5"/>
      <c r="AB2018" s="5"/>
    </row>
    <row r="2019" spans="1:28" ht="13.2">
      <c r="A2019" s="5"/>
      <c r="B2019" s="5"/>
      <c r="C2019" s="5"/>
      <c r="D2019" s="5"/>
      <c r="E2019" s="5"/>
      <c r="F2019" s="5"/>
      <c r="G2019" s="5"/>
      <c r="H2019" s="5"/>
      <c r="I2019" s="5"/>
      <c r="J2019" s="5"/>
      <c r="K2019" s="5"/>
      <c r="L2019" s="5"/>
      <c r="M2019" s="5"/>
      <c r="N2019" s="5"/>
      <c r="O2019" s="5"/>
      <c r="P2019" s="5"/>
      <c r="Q2019" s="5"/>
      <c r="R2019" s="5"/>
      <c r="S2019" s="5"/>
      <c r="T2019" s="5"/>
      <c r="U2019" s="5"/>
      <c r="V2019" s="5"/>
      <c r="W2019" s="5"/>
      <c r="X2019" s="5"/>
      <c r="Y2019" s="5"/>
      <c r="Z2019" s="5"/>
      <c r="AA2019" s="5"/>
      <c r="AB2019" s="5"/>
    </row>
    <row r="2020" spans="1:28" ht="13.2">
      <c r="A2020" s="5"/>
      <c r="B2020" s="5"/>
      <c r="C2020" s="5"/>
      <c r="D2020" s="5"/>
      <c r="E2020" s="5"/>
      <c r="F2020" s="5"/>
      <c r="G2020" s="5"/>
      <c r="H2020" s="5"/>
      <c r="I2020" s="5"/>
      <c r="J2020" s="5"/>
      <c r="K2020" s="5"/>
      <c r="L2020" s="5"/>
      <c r="M2020" s="5"/>
      <c r="N2020" s="5"/>
      <c r="O2020" s="5"/>
      <c r="P2020" s="5"/>
      <c r="Q2020" s="5"/>
      <c r="R2020" s="5"/>
      <c r="S2020" s="5"/>
      <c r="T2020" s="5"/>
      <c r="U2020" s="5"/>
      <c r="V2020" s="5"/>
      <c r="W2020" s="5"/>
      <c r="X2020" s="5"/>
      <c r="Y2020" s="5"/>
      <c r="Z2020" s="5"/>
      <c r="AA2020" s="5"/>
      <c r="AB2020" s="5"/>
    </row>
    <row r="2021" spans="1:28" ht="13.2">
      <c r="A2021" s="5"/>
      <c r="B2021" s="5"/>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row>
    <row r="2022" spans="1:28" ht="13.2">
      <c r="A2022" s="5"/>
      <c r="B2022" s="5"/>
      <c r="C2022" s="5"/>
      <c r="D2022" s="5"/>
      <c r="E2022" s="5"/>
      <c r="F2022" s="5"/>
      <c r="G2022" s="5"/>
      <c r="H2022" s="5"/>
      <c r="I2022" s="5"/>
      <c r="J2022" s="5"/>
      <c r="K2022" s="5"/>
      <c r="L2022" s="5"/>
      <c r="M2022" s="5"/>
      <c r="N2022" s="5"/>
      <c r="O2022" s="5"/>
      <c r="P2022" s="5"/>
      <c r="Q2022" s="5"/>
      <c r="R2022" s="5"/>
      <c r="S2022" s="5"/>
      <c r="T2022" s="5"/>
      <c r="U2022" s="5"/>
      <c r="V2022" s="5"/>
      <c r="W2022" s="5"/>
      <c r="X2022" s="5"/>
      <c r="Y2022" s="5"/>
      <c r="Z2022" s="5"/>
      <c r="AA2022" s="5"/>
      <c r="AB2022" s="5"/>
    </row>
    <row r="2023" spans="1:28" ht="13.2">
      <c r="A2023" s="5"/>
      <c r="B2023" s="5"/>
      <c r="C2023" s="5"/>
      <c r="D2023" s="5"/>
      <c r="E2023" s="5"/>
      <c r="F2023" s="5"/>
      <c r="G2023" s="5"/>
      <c r="H2023" s="5"/>
      <c r="I2023" s="5"/>
      <c r="J2023" s="5"/>
      <c r="K2023" s="5"/>
      <c r="L2023" s="5"/>
      <c r="M2023" s="5"/>
      <c r="N2023" s="5"/>
      <c r="O2023" s="5"/>
      <c r="P2023" s="5"/>
      <c r="Q2023" s="5"/>
      <c r="R2023" s="5"/>
      <c r="S2023" s="5"/>
      <c r="T2023" s="5"/>
      <c r="U2023" s="5"/>
      <c r="V2023" s="5"/>
      <c r="W2023" s="5"/>
      <c r="X2023" s="5"/>
      <c r="Y2023" s="5"/>
      <c r="Z2023" s="5"/>
      <c r="AA2023" s="5"/>
      <c r="AB2023" s="5"/>
    </row>
    <row r="2024" spans="1:28" ht="13.2">
      <c r="A2024" s="5"/>
      <c r="B2024" s="5"/>
      <c r="C2024" s="5"/>
      <c r="D2024" s="5"/>
      <c r="E2024" s="5"/>
      <c r="F2024" s="5"/>
      <c r="G2024" s="5"/>
      <c r="H2024" s="5"/>
      <c r="I2024" s="5"/>
      <c r="J2024" s="5"/>
      <c r="K2024" s="5"/>
      <c r="L2024" s="5"/>
      <c r="M2024" s="5"/>
      <c r="N2024" s="5"/>
      <c r="O2024" s="5"/>
      <c r="P2024" s="5"/>
      <c r="Q2024" s="5"/>
      <c r="R2024" s="5"/>
      <c r="S2024" s="5"/>
      <c r="T2024" s="5"/>
      <c r="U2024" s="5"/>
      <c r="V2024" s="5"/>
      <c r="W2024" s="5"/>
      <c r="X2024" s="5"/>
      <c r="Y2024" s="5"/>
      <c r="Z2024" s="5"/>
      <c r="AA2024" s="5"/>
      <c r="AB2024" s="5"/>
    </row>
    <row r="2025" spans="1:28" ht="13.2">
      <c r="A2025" s="5"/>
      <c r="B2025" s="5"/>
      <c r="C2025" s="5"/>
      <c r="D2025" s="5"/>
      <c r="E2025" s="5"/>
      <c r="F2025" s="5"/>
      <c r="G2025" s="5"/>
      <c r="H2025" s="5"/>
      <c r="I2025" s="5"/>
      <c r="J2025" s="5"/>
      <c r="K2025" s="5"/>
      <c r="L2025" s="5"/>
      <c r="M2025" s="5"/>
      <c r="N2025" s="5"/>
      <c r="O2025" s="5"/>
      <c r="P2025" s="5"/>
      <c r="Q2025" s="5"/>
      <c r="R2025" s="5"/>
      <c r="S2025" s="5"/>
      <c r="T2025" s="5"/>
      <c r="U2025" s="5"/>
      <c r="V2025" s="5"/>
      <c r="W2025" s="5"/>
      <c r="X2025" s="5"/>
      <c r="Y2025" s="5"/>
      <c r="Z2025" s="5"/>
      <c r="AA2025" s="5"/>
      <c r="AB2025" s="5"/>
    </row>
    <row r="2026" spans="1:28" ht="13.2">
      <c r="A2026" s="5"/>
      <c r="B2026" s="5"/>
      <c r="C2026" s="5"/>
      <c r="D2026" s="5"/>
      <c r="E2026" s="5"/>
      <c r="F2026" s="5"/>
      <c r="G2026" s="5"/>
      <c r="H2026" s="5"/>
      <c r="I2026" s="5"/>
      <c r="J2026" s="5"/>
      <c r="K2026" s="5"/>
      <c r="L2026" s="5"/>
      <c r="M2026" s="5"/>
      <c r="N2026" s="5"/>
      <c r="O2026" s="5"/>
      <c r="P2026" s="5"/>
      <c r="Q2026" s="5"/>
      <c r="R2026" s="5"/>
      <c r="S2026" s="5"/>
      <c r="T2026" s="5"/>
      <c r="U2026" s="5"/>
      <c r="V2026" s="5"/>
      <c r="W2026" s="5"/>
      <c r="X2026" s="5"/>
      <c r="Y2026" s="5"/>
      <c r="Z2026" s="5"/>
      <c r="AA2026" s="5"/>
      <c r="AB2026" s="5"/>
    </row>
    <row r="2027" spans="1:28" ht="13.2">
      <c r="A2027" s="5"/>
      <c r="B2027" s="5"/>
      <c r="C2027" s="5"/>
      <c r="D2027" s="5"/>
      <c r="E2027" s="5"/>
      <c r="F2027" s="5"/>
      <c r="G2027" s="5"/>
      <c r="H2027" s="5"/>
      <c r="I2027" s="5"/>
      <c r="J2027" s="5"/>
      <c r="K2027" s="5"/>
      <c r="L2027" s="5"/>
      <c r="M2027" s="5"/>
      <c r="N2027" s="5"/>
      <c r="O2027" s="5"/>
      <c r="P2027" s="5"/>
      <c r="Q2027" s="5"/>
      <c r="R2027" s="5"/>
      <c r="S2027" s="5"/>
      <c r="T2027" s="5"/>
      <c r="U2027" s="5"/>
      <c r="V2027" s="5"/>
      <c r="W2027" s="5"/>
      <c r="X2027" s="5"/>
      <c r="Y2027" s="5"/>
      <c r="Z2027" s="5"/>
      <c r="AA2027" s="5"/>
      <c r="AB2027" s="5"/>
    </row>
    <row r="2028" spans="1:28" ht="13.2">
      <c r="A2028" s="5"/>
      <c r="B2028" s="5"/>
      <c r="C2028" s="5"/>
      <c r="D2028" s="5"/>
      <c r="E2028" s="5"/>
      <c r="F2028" s="5"/>
      <c r="G2028" s="5"/>
      <c r="H2028" s="5"/>
      <c r="I2028" s="5"/>
      <c r="J2028" s="5"/>
      <c r="K2028" s="5"/>
      <c r="L2028" s="5"/>
      <c r="M2028" s="5"/>
      <c r="N2028" s="5"/>
      <c r="O2028" s="5"/>
      <c r="P2028" s="5"/>
      <c r="Q2028" s="5"/>
      <c r="R2028" s="5"/>
      <c r="S2028" s="5"/>
      <c r="T2028" s="5"/>
      <c r="U2028" s="5"/>
      <c r="V2028" s="5"/>
      <c r="W2028" s="5"/>
      <c r="X2028" s="5"/>
      <c r="Y2028" s="5"/>
      <c r="Z2028" s="5"/>
      <c r="AA2028" s="5"/>
      <c r="AB2028" s="5"/>
    </row>
    <row r="2029" spans="1:28" ht="13.2">
      <c r="A2029" s="5"/>
      <c r="B2029" s="5"/>
      <c r="C2029" s="5"/>
      <c r="D2029" s="5"/>
      <c r="E2029" s="5"/>
      <c r="F2029" s="5"/>
      <c r="G2029" s="5"/>
      <c r="H2029" s="5"/>
      <c r="I2029" s="5"/>
      <c r="J2029" s="5"/>
      <c r="K2029" s="5"/>
      <c r="L2029" s="5"/>
      <c r="M2029" s="5"/>
      <c r="N2029" s="5"/>
      <c r="O2029" s="5"/>
      <c r="P2029" s="5"/>
      <c r="Q2029" s="5"/>
      <c r="R2029" s="5"/>
      <c r="S2029" s="5"/>
      <c r="T2029" s="5"/>
      <c r="U2029" s="5"/>
      <c r="V2029" s="5"/>
      <c r="W2029" s="5"/>
      <c r="X2029" s="5"/>
      <c r="Y2029" s="5"/>
      <c r="Z2029" s="5"/>
      <c r="AA2029" s="5"/>
      <c r="AB2029" s="5"/>
    </row>
    <row r="2030" spans="1:28" ht="13.2">
      <c r="A2030" s="5"/>
      <c r="B2030" s="5"/>
      <c r="C2030" s="5"/>
      <c r="D2030" s="5"/>
      <c r="E2030" s="5"/>
      <c r="F2030" s="5"/>
      <c r="G2030" s="5"/>
      <c r="H2030" s="5"/>
      <c r="I2030" s="5"/>
      <c r="J2030" s="5"/>
      <c r="K2030" s="5"/>
      <c r="L2030" s="5"/>
      <c r="M2030" s="5"/>
      <c r="N2030" s="5"/>
      <c r="O2030" s="5"/>
      <c r="P2030" s="5"/>
      <c r="Q2030" s="5"/>
      <c r="R2030" s="5"/>
      <c r="S2030" s="5"/>
      <c r="T2030" s="5"/>
      <c r="U2030" s="5"/>
      <c r="V2030" s="5"/>
      <c r="W2030" s="5"/>
      <c r="X2030" s="5"/>
      <c r="Y2030" s="5"/>
      <c r="Z2030" s="5"/>
      <c r="AA2030" s="5"/>
      <c r="AB2030" s="5"/>
    </row>
    <row r="2031" spans="1:28" ht="13.2">
      <c r="A2031" s="5"/>
      <c r="B2031" s="5"/>
      <c r="C2031" s="5"/>
      <c r="D2031" s="5"/>
      <c r="E2031" s="5"/>
      <c r="F2031" s="5"/>
      <c r="G2031" s="5"/>
      <c r="H2031" s="5"/>
      <c r="I2031" s="5"/>
      <c r="J2031" s="5"/>
      <c r="K2031" s="5"/>
      <c r="L2031" s="5"/>
      <c r="M2031" s="5"/>
      <c r="N2031" s="5"/>
      <c r="O2031" s="5"/>
      <c r="P2031" s="5"/>
      <c r="Q2031" s="5"/>
      <c r="R2031" s="5"/>
      <c r="S2031" s="5"/>
      <c r="T2031" s="5"/>
      <c r="U2031" s="5"/>
      <c r="V2031" s="5"/>
      <c r="W2031" s="5"/>
      <c r="X2031" s="5"/>
      <c r="Y2031" s="5"/>
      <c r="Z2031" s="5"/>
      <c r="AA2031" s="5"/>
      <c r="AB2031" s="5"/>
    </row>
    <row r="2032" spans="1:28" ht="13.2">
      <c r="A2032" s="5"/>
      <c r="B2032" s="5"/>
      <c r="C2032" s="5"/>
      <c r="D2032" s="5"/>
      <c r="E2032" s="5"/>
      <c r="F2032" s="5"/>
      <c r="G2032" s="5"/>
      <c r="H2032" s="5"/>
      <c r="I2032" s="5"/>
      <c r="J2032" s="5"/>
      <c r="K2032" s="5"/>
      <c r="L2032" s="5"/>
      <c r="M2032" s="5"/>
      <c r="N2032" s="5"/>
      <c r="O2032" s="5"/>
      <c r="P2032" s="5"/>
      <c r="Q2032" s="5"/>
      <c r="R2032" s="5"/>
      <c r="S2032" s="5"/>
      <c r="T2032" s="5"/>
      <c r="U2032" s="5"/>
      <c r="V2032" s="5"/>
      <c r="W2032" s="5"/>
      <c r="X2032" s="5"/>
      <c r="Y2032" s="5"/>
      <c r="Z2032" s="5"/>
      <c r="AA2032" s="5"/>
      <c r="AB2032" s="5"/>
    </row>
    <row r="2033" spans="1:28" ht="13.2">
      <c r="A2033" s="5"/>
      <c r="B2033" s="5"/>
      <c r="C2033" s="5"/>
      <c r="D2033" s="5"/>
      <c r="E2033" s="5"/>
      <c r="F2033" s="5"/>
      <c r="G2033" s="5"/>
      <c r="H2033" s="5"/>
      <c r="I2033" s="5"/>
      <c r="J2033" s="5"/>
      <c r="K2033" s="5"/>
      <c r="L2033" s="5"/>
      <c r="M2033" s="5"/>
      <c r="N2033" s="5"/>
      <c r="O2033" s="5"/>
      <c r="P2033" s="5"/>
      <c r="Q2033" s="5"/>
      <c r="R2033" s="5"/>
      <c r="S2033" s="5"/>
      <c r="T2033" s="5"/>
      <c r="U2033" s="5"/>
      <c r="V2033" s="5"/>
      <c r="W2033" s="5"/>
      <c r="X2033" s="5"/>
      <c r="Y2033" s="5"/>
      <c r="Z2033" s="5"/>
      <c r="AA2033" s="5"/>
      <c r="AB2033" s="5"/>
    </row>
    <row r="2034" spans="1:28" ht="13.2">
      <c r="A2034" s="5"/>
      <c r="B2034" s="5"/>
      <c r="C2034" s="5"/>
      <c r="D2034" s="5"/>
      <c r="E2034" s="5"/>
      <c r="F2034" s="5"/>
      <c r="G2034" s="5"/>
      <c r="H2034" s="5"/>
      <c r="I2034" s="5"/>
      <c r="J2034" s="5"/>
      <c r="K2034" s="5"/>
      <c r="L2034" s="5"/>
      <c r="M2034" s="5"/>
      <c r="N2034" s="5"/>
      <c r="O2034" s="5"/>
      <c r="P2034" s="5"/>
      <c r="Q2034" s="5"/>
      <c r="R2034" s="5"/>
      <c r="S2034" s="5"/>
      <c r="T2034" s="5"/>
      <c r="U2034" s="5"/>
      <c r="V2034" s="5"/>
      <c r="W2034" s="5"/>
      <c r="X2034" s="5"/>
      <c r="Y2034" s="5"/>
      <c r="Z2034" s="5"/>
      <c r="AA2034" s="5"/>
      <c r="AB2034" s="5"/>
    </row>
    <row r="2035" spans="1:28" ht="13.2">
      <c r="A2035" s="5"/>
      <c r="B2035" s="5"/>
      <c r="C2035" s="5"/>
      <c r="D2035" s="5"/>
      <c r="E2035" s="5"/>
      <c r="F2035" s="5"/>
      <c r="G2035" s="5"/>
      <c r="H2035" s="5"/>
      <c r="I2035" s="5"/>
      <c r="J2035" s="5"/>
      <c r="K2035" s="5"/>
      <c r="L2035" s="5"/>
      <c r="M2035" s="5"/>
      <c r="N2035" s="5"/>
      <c r="O2035" s="5"/>
      <c r="P2035" s="5"/>
      <c r="Q2035" s="5"/>
      <c r="R2035" s="5"/>
      <c r="S2035" s="5"/>
      <c r="T2035" s="5"/>
      <c r="U2035" s="5"/>
      <c r="V2035" s="5"/>
      <c r="W2035" s="5"/>
      <c r="X2035" s="5"/>
      <c r="Y2035" s="5"/>
      <c r="Z2035" s="5"/>
      <c r="AA2035" s="5"/>
      <c r="AB2035" s="5"/>
    </row>
    <row r="2036" spans="1:28" ht="13.2">
      <c r="A2036" s="5"/>
      <c r="B2036" s="5"/>
      <c r="C2036" s="5"/>
      <c r="D2036" s="5"/>
      <c r="E2036" s="5"/>
      <c r="F2036" s="5"/>
      <c r="G2036" s="5"/>
      <c r="H2036" s="5"/>
      <c r="I2036" s="5"/>
      <c r="J2036" s="5"/>
      <c r="K2036" s="5"/>
      <c r="L2036" s="5"/>
      <c r="M2036" s="5"/>
      <c r="N2036" s="5"/>
      <c r="O2036" s="5"/>
      <c r="P2036" s="5"/>
      <c r="Q2036" s="5"/>
      <c r="R2036" s="5"/>
      <c r="S2036" s="5"/>
      <c r="T2036" s="5"/>
      <c r="U2036" s="5"/>
      <c r="V2036" s="5"/>
      <c r="W2036" s="5"/>
      <c r="X2036" s="5"/>
      <c r="Y2036" s="5"/>
      <c r="Z2036" s="5"/>
      <c r="AA2036" s="5"/>
      <c r="AB2036" s="5"/>
    </row>
    <row r="2037" spans="1:28" ht="13.2">
      <c r="A2037" s="5"/>
      <c r="B2037" s="5"/>
      <c r="C2037" s="5"/>
      <c r="D2037" s="5"/>
      <c r="E2037" s="5"/>
      <c r="F2037" s="5"/>
      <c r="G2037" s="5"/>
      <c r="H2037" s="5"/>
      <c r="I2037" s="5"/>
      <c r="J2037" s="5"/>
      <c r="K2037" s="5"/>
      <c r="L2037" s="5"/>
      <c r="M2037" s="5"/>
      <c r="N2037" s="5"/>
      <c r="O2037" s="5"/>
      <c r="P2037" s="5"/>
      <c r="Q2037" s="5"/>
      <c r="R2037" s="5"/>
      <c r="S2037" s="5"/>
      <c r="T2037" s="5"/>
      <c r="U2037" s="5"/>
      <c r="V2037" s="5"/>
      <c r="W2037" s="5"/>
      <c r="X2037" s="5"/>
      <c r="Y2037" s="5"/>
      <c r="Z2037" s="5"/>
      <c r="AA2037" s="5"/>
      <c r="AB2037" s="5"/>
    </row>
    <row r="2038" spans="1:28" ht="13.2">
      <c r="A2038" s="5"/>
      <c r="B2038" s="5"/>
      <c r="C2038" s="5"/>
      <c r="D2038" s="5"/>
      <c r="E2038" s="5"/>
      <c r="F2038" s="5"/>
      <c r="G2038" s="5"/>
      <c r="H2038" s="5"/>
      <c r="I2038" s="5"/>
      <c r="J2038" s="5"/>
      <c r="K2038" s="5"/>
      <c r="L2038" s="5"/>
      <c r="M2038" s="5"/>
      <c r="N2038" s="5"/>
      <c r="O2038" s="5"/>
      <c r="P2038" s="5"/>
      <c r="Q2038" s="5"/>
      <c r="R2038" s="5"/>
      <c r="S2038" s="5"/>
      <c r="T2038" s="5"/>
      <c r="U2038" s="5"/>
      <c r="V2038" s="5"/>
      <c r="W2038" s="5"/>
      <c r="X2038" s="5"/>
      <c r="Y2038" s="5"/>
      <c r="Z2038" s="5"/>
      <c r="AA2038" s="5"/>
      <c r="AB2038" s="5"/>
    </row>
    <row r="2039" spans="1:28" ht="13.2">
      <c r="A2039" s="5"/>
      <c r="B2039" s="5"/>
      <c r="C2039" s="5"/>
      <c r="D2039" s="5"/>
      <c r="E2039" s="5"/>
      <c r="F2039" s="5"/>
      <c r="G2039" s="5"/>
      <c r="H2039" s="5"/>
      <c r="I2039" s="5"/>
      <c r="J2039" s="5"/>
      <c r="K2039" s="5"/>
      <c r="L2039" s="5"/>
      <c r="M2039" s="5"/>
      <c r="N2039" s="5"/>
      <c r="O2039" s="5"/>
      <c r="P2039" s="5"/>
      <c r="Q2039" s="5"/>
      <c r="R2039" s="5"/>
      <c r="S2039" s="5"/>
      <c r="T2039" s="5"/>
      <c r="U2039" s="5"/>
      <c r="V2039" s="5"/>
      <c r="W2039" s="5"/>
      <c r="X2039" s="5"/>
      <c r="Y2039" s="5"/>
      <c r="Z2039" s="5"/>
      <c r="AA2039" s="5"/>
      <c r="AB2039" s="5"/>
    </row>
    <row r="2040" spans="1:28" ht="13.2">
      <c r="A2040" s="5"/>
      <c r="B2040" s="5"/>
      <c r="C2040" s="5"/>
      <c r="D2040" s="5"/>
      <c r="E2040" s="5"/>
      <c r="F2040" s="5"/>
      <c r="G2040" s="5"/>
      <c r="H2040" s="5"/>
      <c r="I2040" s="5"/>
      <c r="J2040" s="5"/>
      <c r="K2040" s="5"/>
      <c r="L2040" s="5"/>
      <c r="M2040" s="5"/>
      <c r="N2040" s="5"/>
      <c r="O2040" s="5"/>
      <c r="P2040" s="5"/>
      <c r="Q2040" s="5"/>
      <c r="R2040" s="5"/>
      <c r="S2040" s="5"/>
      <c r="T2040" s="5"/>
      <c r="U2040" s="5"/>
      <c r="V2040" s="5"/>
      <c r="W2040" s="5"/>
      <c r="X2040" s="5"/>
      <c r="Y2040" s="5"/>
      <c r="Z2040" s="5"/>
      <c r="AA2040" s="5"/>
      <c r="AB2040" s="5"/>
    </row>
    <row r="2041" spans="1:28" ht="13.2">
      <c r="A2041" s="5"/>
      <c r="B2041" s="5"/>
      <c r="C2041" s="5"/>
      <c r="D2041" s="5"/>
      <c r="E2041" s="5"/>
      <c r="F2041" s="5"/>
      <c r="G2041" s="5"/>
      <c r="H2041" s="5"/>
      <c r="I2041" s="5"/>
      <c r="J2041" s="5"/>
      <c r="K2041" s="5"/>
      <c r="L2041" s="5"/>
      <c r="M2041" s="5"/>
      <c r="N2041" s="5"/>
      <c r="O2041" s="5"/>
      <c r="P2041" s="5"/>
      <c r="Q2041" s="5"/>
      <c r="R2041" s="5"/>
      <c r="S2041" s="5"/>
      <c r="T2041" s="5"/>
      <c r="U2041" s="5"/>
      <c r="V2041" s="5"/>
      <c r="W2041" s="5"/>
      <c r="X2041" s="5"/>
      <c r="Y2041" s="5"/>
      <c r="Z2041" s="5"/>
      <c r="AA2041" s="5"/>
      <c r="AB2041" s="5"/>
    </row>
    <row r="2042" spans="1:28" ht="13.2">
      <c r="A2042" s="5"/>
      <c r="B2042" s="5"/>
      <c r="C2042" s="5"/>
      <c r="D2042" s="5"/>
      <c r="E2042" s="5"/>
      <c r="F2042" s="5"/>
      <c r="G2042" s="5"/>
      <c r="H2042" s="5"/>
      <c r="I2042" s="5"/>
      <c r="J2042" s="5"/>
      <c r="K2042" s="5"/>
      <c r="L2042" s="5"/>
      <c r="M2042" s="5"/>
      <c r="N2042" s="5"/>
      <c r="O2042" s="5"/>
      <c r="P2042" s="5"/>
      <c r="Q2042" s="5"/>
      <c r="R2042" s="5"/>
      <c r="S2042" s="5"/>
      <c r="T2042" s="5"/>
      <c r="U2042" s="5"/>
      <c r="V2042" s="5"/>
      <c r="W2042" s="5"/>
      <c r="X2042" s="5"/>
      <c r="Y2042" s="5"/>
      <c r="Z2042" s="5"/>
      <c r="AA2042" s="5"/>
      <c r="AB2042" s="5"/>
    </row>
    <row r="2043" spans="1:28" ht="13.2">
      <c r="A2043" s="5"/>
      <c r="B2043" s="5"/>
      <c r="C2043" s="5"/>
      <c r="D2043" s="5"/>
      <c r="E2043" s="5"/>
      <c r="F2043" s="5"/>
      <c r="G2043" s="5"/>
      <c r="H2043" s="5"/>
      <c r="I2043" s="5"/>
      <c r="J2043" s="5"/>
      <c r="K2043" s="5"/>
      <c r="L2043" s="5"/>
      <c r="M2043" s="5"/>
      <c r="N2043" s="5"/>
      <c r="O2043" s="5"/>
      <c r="P2043" s="5"/>
      <c r="Q2043" s="5"/>
      <c r="R2043" s="5"/>
      <c r="S2043" s="5"/>
      <c r="T2043" s="5"/>
      <c r="U2043" s="5"/>
      <c r="V2043" s="5"/>
      <c r="W2043" s="5"/>
      <c r="X2043" s="5"/>
      <c r="Y2043" s="5"/>
      <c r="Z2043" s="5"/>
      <c r="AA2043" s="5"/>
      <c r="AB2043" s="5"/>
    </row>
    <row r="2044" spans="1:28" ht="13.2">
      <c r="A2044" s="5"/>
      <c r="B2044" s="5"/>
      <c r="C2044" s="5"/>
      <c r="D2044" s="5"/>
      <c r="E2044" s="5"/>
      <c r="F2044" s="5"/>
      <c r="G2044" s="5"/>
      <c r="H2044" s="5"/>
      <c r="I2044" s="5"/>
      <c r="J2044" s="5"/>
      <c r="K2044" s="5"/>
      <c r="L2044" s="5"/>
      <c r="M2044" s="5"/>
      <c r="N2044" s="5"/>
      <c r="O2044" s="5"/>
      <c r="P2044" s="5"/>
      <c r="Q2044" s="5"/>
      <c r="R2044" s="5"/>
      <c r="S2044" s="5"/>
      <c r="T2044" s="5"/>
      <c r="U2044" s="5"/>
      <c r="V2044" s="5"/>
      <c r="W2044" s="5"/>
      <c r="X2044" s="5"/>
      <c r="Y2044" s="5"/>
      <c r="Z2044" s="5"/>
      <c r="AA2044" s="5"/>
      <c r="AB2044" s="5"/>
    </row>
    <row r="2045" spans="1:28" ht="13.2">
      <c r="A2045" s="5"/>
      <c r="B2045" s="5"/>
      <c r="C2045" s="5"/>
      <c r="D2045" s="5"/>
      <c r="E2045" s="5"/>
      <c r="F2045" s="5"/>
      <c r="G2045" s="5"/>
      <c r="H2045" s="5"/>
      <c r="I2045" s="5"/>
      <c r="J2045" s="5"/>
      <c r="K2045" s="5"/>
      <c r="L2045" s="5"/>
      <c r="M2045" s="5"/>
      <c r="N2045" s="5"/>
      <c r="O2045" s="5"/>
      <c r="P2045" s="5"/>
      <c r="Q2045" s="5"/>
      <c r="R2045" s="5"/>
      <c r="S2045" s="5"/>
      <c r="T2045" s="5"/>
      <c r="U2045" s="5"/>
      <c r="V2045" s="5"/>
      <c r="W2045" s="5"/>
      <c r="X2045" s="5"/>
      <c r="Y2045" s="5"/>
      <c r="Z2045" s="5"/>
      <c r="AA2045" s="5"/>
      <c r="AB2045" s="5"/>
    </row>
    <row r="2046" spans="1:28" ht="13.2">
      <c r="A2046" s="5"/>
      <c r="B2046" s="5"/>
      <c r="C2046" s="5"/>
      <c r="D2046" s="5"/>
      <c r="E2046" s="5"/>
      <c r="F2046" s="5"/>
      <c r="G2046" s="5"/>
      <c r="H2046" s="5"/>
      <c r="I2046" s="5"/>
      <c r="J2046" s="5"/>
      <c r="K2046" s="5"/>
      <c r="L2046" s="5"/>
      <c r="M2046" s="5"/>
      <c r="N2046" s="5"/>
      <c r="O2046" s="5"/>
      <c r="P2046" s="5"/>
      <c r="Q2046" s="5"/>
      <c r="R2046" s="5"/>
      <c r="S2046" s="5"/>
      <c r="T2046" s="5"/>
      <c r="U2046" s="5"/>
      <c r="V2046" s="5"/>
      <c r="W2046" s="5"/>
      <c r="X2046" s="5"/>
      <c r="Y2046" s="5"/>
      <c r="Z2046" s="5"/>
      <c r="AA2046" s="5"/>
      <c r="AB2046" s="5"/>
    </row>
    <row r="2047" spans="1:28" ht="13.2">
      <c r="A2047" s="5"/>
      <c r="B2047" s="5"/>
      <c r="C2047" s="5"/>
      <c r="D2047" s="5"/>
      <c r="E2047" s="5"/>
      <c r="F2047" s="5"/>
      <c r="G2047" s="5"/>
      <c r="H2047" s="5"/>
      <c r="I2047" s="5"/>
      <c r="J2047" s="5"/>
      <c r="K2047" s="5"/>
      <c r="L2047" s="5"/>
      <c r="M2047" s="5"/>
      <c r="N2047" s="5"/>
      <c r="O2047" s="5"/>
      <c r="P2047" s="5"/>
      <c r="Q2047" s="5"/>
      <c r="R2047" s="5"/>
      <c r="S2047" s="5"/>
      <c r="T2047" s="5"/>
      <c r="U2047" s="5"/>
      <c r="V2047" s="5"/>
      <c r="W2047" s="5"/>
      <c r="X2047" s="5"/>
      <c r="Y2047" s="5"/>
      <c r="Z2047" s="5"/>
      <c r="AA2047" s="5"/>
      <c r="AB2047" s="5"/>
    </row>
    <row r="2048" spans="1:28" ht="13.2">
      <c r="A2048" s="5"/>
      <c r="B2048" s="5"/>
      <c r="C2048" s="5"/>
      <c r="D2048" s="5"/>
      <c r="E2048" s="5"/>
      <c r="F2048" s="5"/>
      <c r="G2048" s="5"/>
      <c r="H2048" s="5"/>
      <c r="I2048" s="5"/>
      <c r="J2048" s="5"/>
      <c r="K2048" s="5"/>
      <c r="L2048" s="5"/>
      <c r="M2048" s="5"/>
      <c r="N2048" s="5"/>
      <c r="O2048" s="5"/>
      <c r="P2048" s="5"/>
      <c r="Q2048" s="5"/>
      <c r="R2048" s="5"/>
      <c r="S2048" s="5"/>
      <c r="T2048" s="5"/>
      <c r="U2048" s="5"/>
      <c r="V2048" s="5"/>
      <c r="W2048" s="5"/>
      <c r="X2048" s="5"/>
      <c r="Y2048" s="5"/>
      <c r="Z2048" s="5"/>
      <c r="AA2048" s="5"/>
      <c r="AB2048" s="5"/>
    </row>
    <row r="2049" spans="1:28" ht="13.2">
      <c r="A2049" s="5"/>
      <c r="B2049" s="5"/>
      <c r="C2049" s="5"/>
      <c r="D2049" s="5"/>
      <c r="E2049" s="5"/>
      <c r="F2049" s="5"/>
      <c r="G2049" s="5"/>
      <c r="H2049" s="5"/>
      <c r="I2049" s="5"/>
      <c r="J2049" s="5"/>
      <c r="K2049" s="5"/>
      <c r="L2049" s="5"/>
      <c r="M2049" s="5"/>
      <c r="N2049" s="5"/>
      <c r="O2049" s="5"/>
      <c r="P2049" s="5"/>
      <c r="Q2049" s="5"/>
      <c r="R2049" s="5"/>
      <c r="S2049" s="5"/>
      <c r="T2049" s="5"/>
      <c r="U2049" s="5"/>
      <c r="V2049" s="5"/>
      <c r="W2049" s="5"/>
      <c r="X2049" s="5"/>
      <c r="Y2049" s="5"/>
      <c r="Z2049" s="5"/>
      <c r="AA2049" s="5"/>
      <c r="AB2049" s="5"/>
    </row>
    <row r="2050" spans="1:28" ht="13.2">
      <c r="A2050" s="5"/>
      <c r="B2050" s="5"/>
      <c r="C2050" s="5"/>
      <c r="D2050" s="5"/>
      <c r="E2050" s="5"/>
      <c r="F2050" s="5"/>
      <c r="G2050" s="5"/>
      <c r="H2050" s="5"/>
      <c r="I2050" s="5"/>
      <c r="J2050" s="5"/>
      <c r="K2050" s="5"/>
      <c r="L2050" s="5"/>
      <c r="M2050" s="5"/>
      <c r="N2050" s="5"/>
      <c r="O2050" s="5"/>
      <c r="P2050" s="5"/>
      <c r="Q2050" s="5"/>
      <c r="R2050" s="5"/>
      <c r="S2050" s="5"/>
      <c r="T2050" s="5"/>
      <c r="U2050" s="5"/>
      <c r="V2050" s="5"/>
      <c r="W2050" s="5"/>
      <c r="X2050" s="5"/>
      <c r="Y2050" s="5"/>
      <c r="Z2050" s="5"/>
      <c r="AA2050" s="5"/>
      <c r="AB2050" s="5"/>
    </row>
    <row r="2051" spans="1:28" ht="13.2">
      <c r="A2051" s="5"/>
      <c r="B2051" s="5"/>
      <c r="C2051" s="5"/>
      <c r="D2051" s="5"/>
      <c r="E2051" s="5"/>
      <c r="F2051" s="5"/>
      <c r="G2051" s="5"/>
      <c r="H2051" s="5"/>
      <c r="I2051" s="5"/>
      <c r="J2051" s="5"/>
      <c r="K2051" s="5"/>
      <c r="L2051" s="5"/>
      <c r="M2051" s="5"/>
      <c r="N2051" s="5"/>
      <c r="O2051" s="5"/>
      <c r="P2051" s="5"/>
      <c r="Q2051" s="5"/>
      <c r="R2051" s="5"/>
      <c r="S2051" s="5"/>
      <c r="T2051" s="5"/>
      <c r="U2051" s="5"/>
      <c r="V2051" s="5"/>
      <c r="W2051" s="5"/>
      <c r="X2051" s="5"/>
      <c r="Y2051" s="5"/>
      <c r="Z2051" s="5"/>
      <c r="AA2051" s="5"/>
      <c r="AB2051" s="5"/>
    </row>
    <row r="2052" spans="1:28" ht="13.2">
      <c r="A2052" s="5"/>
      <c r="B2052" s="5"/>
      <c r="C2052" s="5"/>
      <c r="D2052" s="5"/>
      <c r="E2052" s="5"/>
      <c r="F2052" s="5"/>
      <c r="G2052" s="5"/>
      <c r="H2052" s="5"/>
      <c r="I2052" s="5"/>
      <c r="J2052" s="5"/>
      <c r="K2052" s="5"/>
      <c r="L2052" s="5"/>
      <c r="M2052" s="5"/>
      <c r="N2052" s="5"/>
      <c r="O2052" s="5"/>
      <c r="P2052" s="5"/>
      <c r="Q2052" s="5"/>
      <c r="R2052" s="5"/>
      <c r="S2052" s="5"/>
      <c r="T2052" s="5"/>
      <c r="U2052" s="5"/>
      <c r="V2052" s="5"/>
      <c r="W2052" s="5"/>
      <c r="X2052" s="5"/>
      <c r="Y2052" s="5"/>
      <c r="Z2052" s="5"/>
      <c r="AA2052" s="5"/>
      <c r="AB2052" s="5"/>
    </row>
    <row r="2053" spans="1:28" ht="13.2">
      <c r="A2053" s="5"/>
      <c r="B2053" s="5"/>
      <c r="C2053" s="5"/>
      <c r="D2053" s="5"/>
      <c r="E2053" s="5"/>
      <c r="F2053" s="5"/>
      <c r="G2053" s="5"/>
      <c r="H2053" s="5"/>
      <c r="I2053" s="5"/>
      <c r="J2053" s="5"/>
      <c r="K2053" s="5"/>
      <c r="L2053" s="5"/>
      <c r="M2053" s="5"/>
      <c r="N2053" s="5"/>
      <c r="O2053" s="5"/>
      <c r="P2053" s="5"/>
      <c r="Q2053" s="5"/>
      <c r="R2053" s="5"/>
      <c r="S2053" s="5"/>
      <c r="T2053" s="5"/>
      <c r="U2053" s="5"/>
      <c r="V2053" s="5"/>
      <c r="W2053" s="5"/>
      <c r="X2053" s="5"/>
      <c r="Y2053" s="5"/>
      <c r="Z2053" s="5"/>
      <c r="AA2053" s="5"/>
      <c r="AB2053" s="5"/>
    </row>
    <row r="2054" spans="1:28" ht="13.2">
      <c r="A2054" s="5"/>
      <c r="B2054" s="5"/>
      <c r="C2054" s="5"/>
      <c r="D2054" s="5"/>
      <c r="E2054" s="5"/>
      <c r="F2054" s="5"/>
      <c r="G2054" s="5"/>
      <c r="H2054" s="5"/>
      <c r="I2054" s="5"/>
      <c r="J2054" s="5"/>
      <c r="K2054" s="5"/>
      <c r="L2054" s="5"/>
      <c r="M2054" s="5"/>
      <c r="N2054" s="5"/>
      <c r="O2054" s="5"/>
      <c r="P2054" s="5"/>
      <c r="Q2054" s="5"/>
      <c r="R2054" s="5"/>
      <c r="S2054" s="5"/>
      <c r="T2054" s="5"/>
      <c r="U2054" s="5"/>
      <c r="V2054" s="5"/>
      <c r="W2054" s="5"/>
      <c r="X2054" s="5"/>
      <c r="Y2054" s="5"/>
      <c r="Z2054" s="5"/>
      <c r="AA2054" s="5"/>
      <c r="AB2054" s="5"/>
    </row>
    <row r="2055" spans="1:28" ht="13.2">
      <c r="A2055" s="5"/>
      <c r="B2055" s="5"/>
      <c r="C2055" s="5"/>
      <c r="D2055" s="5"/>
      <c r="E2055" s="5"/>
      <c r="F2055" s="5"/>
      <c r="G2055" s="5"/>
      <c r="H2055" s="5"/>
      <c r="I2055" s="5"/>
      <c r="J2055" s="5"/>
      <c r="K2055" s="5"/>
      <c r="L2055" s="5"/>
      <c r="M2055" s="5"/>
      <c r="N2055" s="5"/>
      <c r="O2055" s="5"/>
      <c r="P2055" s="5"/>
      <c r="Q2055" s="5"/>
      <c r="R2055" s="5"/>
      <c r="S2055" s="5"/>
      <c r="T2055" s="5"/>
      <c r="U2055" s="5"/>
      <c r="V2055" s="5"/>
      <c r="W2055" s="5"/>
      <c r="X2055" s="5"/>
      <c r="Y2055" s="5"/>
      <c r="Z2055" s="5"/>
      <c r="AA2055" s="5"/>
      <c r="AB2055" s="5"/>
    </row>
    <row r="2056" spans="1:28" ht="13.2">
      <c r="A2056" s="5"/>
      <c r="B2056" s="5"/>
      <c r="C2056" s="5"/>
      <c r="D2056" s="5"/>
      <c r="E2056" s="5"/>
      <c r="F2056" s="5"/>
      <c r="G2056" s="5"/>
      <c r="H2056" s="5"/>
      <c r="I2056" s="5"/>
      <c r="J2056" s="5"/>
      <c r="K2056" s="5"/>
      <c r="L2056" s="5"/>
      <c r="M2056" s="5"/>
      <c r="N2056" s="5"/>
      <c r="O2056" s="5"/>
      <c r="P2056" s="5"/>
      <c r="Q2056" s="5"/>
      <c r="R2056" s="5"/>
      <c r="S2056" s="5"/>
      <c r="T2056" s="5"/>
      <c r="U2056" s="5"/>
      <c r="V2056" s="5"/>
      <c r="W2056" s="5"/>
      <c r="X2056" s="5"/>
      <c r="Y2056" s="5"/>
      <c r="Z2056" s="5"/>
      <c r="AA2056" s="5"/>
      <c r="AB2056" s="5"/>
    </row>
    <row r="2057" spans="1:28" ht="13.2">
      <c r="A2057" s="5"/>
      <c r="B2057" s="5"/>
      <c r="C2057" s="5"/>
      <c r="D2057" s="5"/>
      <c r="E2057" s="5"/>
      <c r="F2057" s="5"/>
      <c r="G2057" s="5"/>
      <c r="H2057" s="5"/>
      <c r="I2057" s="5"/>
      <c r="J2057" s="5"/>
      <c r="K2057" s="5"/>
      <c r="L2057" s="5"/>
      <c r="M2057" s="5"/>
      <c r="N2057" s="5"/>
      <c r="O2057" s="5"/>
      <c r="P2057" s="5"/>
      <c r="Q2057" s="5"/>
      <c r="R2057" s="5"/>
      <c r="S2057" s="5"/>
      <c r="T2057" s="5"/>
      <c r="U2057" s="5"/>
      <c r="V2057" s="5"/>
      <c r="W2057" s="5"/>
      <c r="X2057" s="5"/>
      <c r="Y2057" s="5"/>
      <c r="Z2057" s="5"/>
      <c r="AA2057" s="5"/>
      <c r="AB2057" s="5"/>
    </row>
    <row r="2058" spans="1:28" ht="13.2">
      <c r="A2058" s="5"/>
      <c r="B2058" s="5"/>
      <c r="C2058" s="5"/>
      <c r="D2058" s="5"/>
      <c r="E2058" s="5"/>
      <c r="F2058" s="5"/>
      <c r="G2058" s="5"/>
      <c r="H2058" s="5"/>
      <c r="I2058" s="5"/>
      <c r="J2058" s="5"/>
      <c r="K2058" s="5"/>
      <c r="L2058" s="5"/>
      <c r="M2058" s="5"/>
      <c r="N2058" s="5"/>
      <c r="O2058" s="5"/>
      <c r="P2058" s="5"/>
      <c r="Q2058" s="5"/>
      <c r="R2058" s="5"/>
      <c r="S2058" s="5"/>
      <c r="T2058" s="5"/>
      <c r="U2058" s="5"/>
      <c r="V2058" s="5"/>
      <c r="W2058" s="5"/>
      <c r="X2058" s="5"/>
      <c r="Y2058" s="5"/>
      <c r="Z2058" s="5"/>
      <c r="AA2058" s="5"/>
      <c r="AB2058" s="5"/>
    </row>
    <row r="2059" spans="1:28" ht="13.2">
      <c r="A2059" s="5"/>
      <c r="B2059" s="5"/>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row>
    <row r="2060" spans="1:28" ht="13.2">
      <c r="A2060" s="5"/>
      <c r="B2060" s="5"/>
      <c r="C2060" s="5"/>
      <c r="D2060" s="5"/>
      <c r="E2060" s="5"/>
      <c r="F2060" s="5"/>
      <c r="G2060" s="5"/>
      <c r="H2060" s="5"/>
      <c r="I2060" s="5"/>
      <c r="J2060" s="5"/>
      <c r="K2060" s="5"/>
      <c r="L2060" s="5"/>
      <c r="M2060" s="5"/>
      <c r="N2060" s="5"/>
      <c r="O2060" s="5"/>
      <c r="P2060" s="5"/>
      <c r="Q2060" s="5"/>
      <c r="R2060" s="5"/>
      <c r="S2060" s="5"/>
      <c r="T2060" s="5"/>
      <c r="U2060" s="5"/>
      <c r="V2060" s="5"/>
      <c r="W2060" s="5"/>
      <c r="X2060" s="5"/>
      <c r="Y2060" s="5"/>
      <c r="Z2060" s="5"/>
      <c r="AA2060" s="5"/>
      <c r="AB2060" s="5"/>
    </row>
    <row r="2061" spans="1:28" ht="13.2">
      <c r="A2061" s="5"/>
      <c r="B2061" s="5"/>
      <c r="C2061" s="5"/>
      <c r="D2061" s="5"/>
      <c r="E2061" s="5"/>
      <c r="F2061" s="5"/>
      <c r="G2061" s="5"/>
      <c r="H2061" s="5"/>
      <c r="I2061" s="5"/>
      <c r="J2061" s="5"/>
      <c r="K2061" s="5"/>
      <c r="L2061" s="5"/>
      <c r="M2061" s="5"/>
      <c r="N2061" s="5"/>
      <c r="O2061" s="5"/>
      <c r="P2061" s="5"/>
      <c r="Q2061" s="5"/>
      <c r="R2061" s="5"/>
      <c r="S2061" s="5"/>
      <c r="T2061" s="5"/>
      <c r="U2061" s="5"/>
      <c r="V2061" s="5"/>
      <c r="W2061" s="5"/>
      <c r="X2061" s="5"/>
      <c r="Y2061" s="5"/>
      <c r="Z2061" s="5"/>
      <c r="AA2061" s="5"/>
      <c r="AB2061" s="5"/>
    </row>
    <row r="2062" spans="1:28" ht="13.2">
      <c r="A2062" s="5"/>
      <c r="B2062" s="5"/>
      <c r="C2062" s="5"/>
      <c r="D2062" s="5"/>
      <c r="E2062" s="5"/>
      <c r="F2062" s="5"/>
      <c r="G2062" s="5"/>
      <c r="H2062" s="5"/>
      <c r="I2062" s="5"/>
      <c r="J2062" s="5"/>
      <c r="K2062" s="5"/>
      <c r="L2062" s="5"/>
      <c r="M2062" s="5"/>
      <c r="N2062" s="5"/>
      <c r="O2062" s="5"/>
      <c r="P2062" s="5"/>
      <c r="Q2062" s="5"/>
      <c r="R2062" s="5"/>
      <c r="S2062" s="5"/>
      <c r="T2062" s="5"/>
      <c r="U2062" s="5"/>
      <c r="V2062" s="5"/>
      <c r="W2062" s="5"/>
      <c r="X2062" s="5"/>
      <c r="Y2062" s="5"/>
      <c r="Z2062" s="5"/>
      <c r="AA2062" s="5"/>
      <c r="AB2062" s="5"/>
    </row>
    <row r="2063" spans="1:28" ht="13.2">
      <c r="A2063" s="5"/>
      <c r="B2063" s="5"/>
      <c r="C2063" s="5"/>
      <c r="D2063" s="5"/>
      <c r="E2063" s="5"/>
      <c r="F2063" s="5"/>
      <c r="G2063" s="5"/>
      <c r="H2063" s="5"/>
      <c r="I2063" s="5"/>
      <c r="J2063" s="5"/>
      <c r="K2063" s="5"/>
      <c r="L2063" s="5"/>
      <c r="M2063" s="5"/>
      <c r="N2063" s="5"/>
      <c r="O2063" s="5"/>
      <c r="P2063" s="5"/>
      <c r="Q2063" s="5"/>
      <c r="R2063" s="5"/>
      <c r="S2063" s="5"/>
      <c r="T2063" s="5"/>
      <c r="U2063" s="5"/>
      <c r="V2063" s="5"/>
      <c r="W2063" s="5"/>
      <c r="X2063" s="5"/>
      <c r="Y2063" s="5"/>
      <c r="Z2063" s="5"/>
      <c r="AA2063" s="5"/>
      <c r="AB2063" s="5"/>
    </row>
    <row r="2064" spans="1:28" ht="13.2">
      <c r="A2064" s="5"/>
      <c r="B2064" s="5"/>
      <c r="C2064" s="5"/>
      <c r="D2064" s="5"/>
      <c r="E2064" s="5"/>
      <c r="F2064" s="5"/>
      <c r="G2064" s="5"/>
      <c r="H2064" s="5"/>
      <c r="I2064" s="5"/>
      <c r="J2064" s="5"/>
      <c r="K2064" s="5"/>
      <c r="L2064" s="5"/>
      <c r="M2064" s="5"/>
      <c r="N2064" s="5"/>
      <c r="O2064" s="5"/>
      <c r="P2064" s="5"/>
      <c r="Q2064" s="5"/>
      <c r="R2064" s="5"/>
      <c r="S2064" s="5"/>
      <c r="T2064" s="5"/>
      <c r="U2064" s="5"/>
      <c r="V2064" s="5"/>
      <c r="W2064" s="5"/>
      <c r="X2064" s="5"/>
      <c r="Y2064" s="5"/>
      <c r="Z2064" s="5"/>
      <c r="AA2064" s="5"/>
      <c r="AB2064" s="5"/>
    </row>
    <row r="2065" spans="1:28" ht="13.2">
      <c r="A2065" s="5"/>
      <c r="B2065" s="5"/>
      <c r="C2065" s="5"/>
      <c r="D2065" s="5"/>
      <c r="E2065" s="5"/>
      <c r="F2065" s="5"/>
      <c r="G2065" s="5"/>
      <c r="H2065" s="5"/>
      <c r="I2065" s="5"/>
      <c r="J2065" s="5"/>
      <c r="K2065" s="5"/>
      <c r="L2065" s="5"/>
      <c r="M2065" s="5"/>
      <c r="N2065" s="5"/>
      <c r="O2065" s="5"/>
      <c r="P2065" s="5"/>
      <c r="Q2065" s="5"/>
      <c r="R2065" s="5"/>
      <c r="S2065" s="5"/>
      <c r="T2065" s="5"/>
      <c r="U2065" s="5"/>
      <c r="V2065" s="5"/>
      <c r="W2065" s="5"/>
      <c r="X2065" s="5"/>
      <c r="Y2065" s="5"/>
      <c r="Z2065" s="5"/>
      <c r="AA2065" s="5"/>
      <c r="AB2065" s="5"/>
    </row>
    <row r="2066" spans="1:28" ht="13.2">
      <c r="A2066" s="5"/>
      <c r="B2066" s="5"/>
      <c r="C2066" s="5"/>
      <c r="D2066" s="5"/>
      <c r="E2066" s="5"/>
      <c r="F2066" s="5"/>
      <c r="G2066" s="5"/>
      <c r="H2066" s="5"/>
      <c r="I2066" s="5"/>
      <c r="J2066" s="5"/>
      <c r="K2066" s="5"/>
      <c r="L2066" s="5"/>
      <c r="M2066" s="5"/>
      <c r="N2066" s="5"/>
      <c r="O2066" s="5"/>
      <c r="P2066" s="5"/>
      <c r="Q2066" s="5"/>
      <c r="R2066" s="5"/>
      <c r="S2066" s="5"/>
      <c r="T2066" s="5"/>
      <c r="U2066" s="5"/>
      <c r="V2066" s="5"/>
      <c r="W2066" s="5"/>
      <c r="X2066" s="5"/>
      <c r="Y2066" s="5"/>
      <c r="Z2066" s="5"/>
      <c r="AA2066" s="5"/>
      <c r="AB2066" s="5"/>
    </row>
    <row r="2067" spans="1:28" ht="13.2">
      <c r="A2067" s="5"/>
      <c r="B2067" s="5"/>
      <c r="C2067" s="5"/>
      <c r="D2067" s="5"/>
      <c r="E2067" s="5"/>
      <c r="F2067" s="5"/>
      <c r="G2067" s="5"/>
      <c r="H2067" s="5"/>
      <c r="I2067" s="5"/>
      <c r="J2067" s="5"/>
      <c r="K2067" s="5"/>
      <c r="L2067" s="5"/>
      <c r="M2067" s="5"/>
      <c r="N2067" s="5"/>
      <c r="O2067" s="5"/>
      <c r="P2067" s="5"/>
      <c r="Q2067" s="5"/>
      <c r="R2067" s="5"/>
      <c r="S2067" s="5"/>
      <c r="T2067" s="5"/>
      <c r="U2067" s="5"/>
      <c r="V2067" s="5"/>
      <c r="W2067" s="5"/>
      <c r="X2067" s="5"/>
      <c r="Y2067" s="5"/>
      <c r="Z2067" s="5"/>
      <c r="AA2067" s="5"/>
      <c r="AB2067" s="5"/>
    </row>
    <row r="2068" spans="1:28" ht="13.2">
      <c r="A2068" s="5"/>
      <c r="B2068" s="5"/>
      <c r="C2068" s="5"/>
      <c r="D2068" s="5"/>
      <c r="E2068" s="5"/>
      <c r="F2068" s="5"/>
      <c r="G2068" s="5"/>
      <c r="H2068" s="5"/>
      <c r="I2068" s="5"/>
      <c r="J2068" s="5"/>
      <c r="K2068" s="5"/>
      <c r="L2068" s="5"/>
      <c r="M2068" s="5"/>
      <c r="N2068" s="5"/>
      <c r="O2068" s="5"/>
      <c r="P2068" s="5"/>
      <c r="Q2068" s="5"/>
      <c r="R2068" s="5"/>
      <c r="S2068" s="5"/>
      <c r="T2068" s="5"/>
      <c r="U2068" s="5"/>
      <c r="V2068" s="5"/>
      <c r="W2068" s="5"/>
      <c r="X2068" s="5"/>
      <c r="Y2068" s="5"/>
      <c r="Z2068" s="5"/>
      <c r="AA2068" s="5"/>
      <c r="AB2068" s="5"/>
    </row>
    <row r="2069" spans="1:28" ht="13.2">
      <c r="A2069" s="5"/>
      <c r="B2069" s="5"/>
      <c r="C2069" s="5"/>
      <c r="D2069" s="5"/>
      <c r="E2069" s="5"/>
      <c r="F2069" s="5"/>
      <c r="G2069" s="5"/>
      <c r="H2069" s="5"/>
      <c r="I2069" s="5"/>
      <c r="J2069" s="5"/>
      <c r="K2069" s="5"/>
      <c r="L2069" s="5"/>
      <c r="M2069" s="5"/>
      <c r="N2069" s="5"/>
      <c r="O2069" s="5"/>
      <c r="P2069" s="5"/>
      <c r="Q2069" s="5"/>
      <c r="R2069" s="5"/>
      <c r="S2069" s="5"/>
      <c r="T2069" s="5"/>
      <c r="U2069" s="5"/>
      <c r="V2069" s="5"/>
      <c r="W2069" s="5"/>
      <c r="X2069" s="5"/>
      <c r="Y2069" s="5"/>
      <c r="Z2069" s="5"/>
      <c r="AA2069" s="5"/>
      <c r="AB2069" s="5"/>
    </row>
    <row r="2070" spans="1:28" ht="13.2">
      <c r="A2070" s="5"/>
      <c r="B2070" s="5"/>
      <c r="C2070" s="5"/>
      <c r="D2070" s="5"/>
      <c r="E2070" s="5"/>
      <c r="F2070" s="5"/>
      <c r="G2070" s="5"/>
      <c r="H2070" s="5"/>
      <c r="I2070" s="5"/>
      <c r="J2070" s="5"/>
      <c r="K2070" s="5"/>
      <c r="L2070" s="5"/>
      <c r="M2070" s="5"/>
      <c r="N2070" s="5"/>
      <c r="O2070" s="5"/>
      <c r="P2070" s="5"/>
      <c r="Q2070" s="5"/>
      <c r="R2070" s="5"/>
      <c r="S2070" s="5"/>
      <c r="T2070" s="5"/>
      <c r="U2070" s="5"/>
      <c r="V2070" s="5"/>
      <c r="W2070" s="5"/>
      <c r="X2070" s="5"/>
      <c r="Y2070" s="5"/>
      <c r="Z2070" s="5"/>
      <c r="AA2070" s="5"/>
      <c r="AB2070" s="5"/>
    </row>
    <row r="2071" spans="1:28" ht="13.2">
      <c r="A2071" s="5"/>
      <c r="B2071" s="5"/>
      <c r="C2071" s="5"/>
      <c r="D2071" s="5"/>
      <c r="E2071" s="5"/>
      <c r="F2071" s="5"/>
      <c r="G2071" s="5"/>
      <c r="H2071" s="5"/>
      <c r="I2071" s="5"/>
      <c r="J2071" s="5"/>
      <c r="K2071" s="5"/>
      <c r="L2071" s="5"/>
      <c r="M2071" s="5"/>
      <c r="N2071" s="5"/>
      <c r="O2071" s="5"/>
      <c r="P2071" s="5"/>
      <c r="Q2071" s="5"/>
      <c r="R2071" s="5"/>
      <c r="S2071" s="5"/>
      <c r="T2071" s="5"/>
      <c r="U2071" s="5"/>
      <c r="V2071" s="5"/>
      <c r="W2071" s="5"/>
      <c r="X2071" s="5"/>
      <c r="Y2071" s="5"/>
      <c r="Z2071" s="5"/>
      <c r="AA2071" s="5"/>
      <c r="AB2071" s="5"/>
    </row>
    <row r="2072" spans="1:28" ht="13.2">
      <c r="A2072" s="5"/>
      <c r="B2072" s="5"/>
      <c r="C2072" s="5"/>
      <c r="D2072" s="5"/>
      <c r="E2072" s="5"/>
      <c r="F2072" s="5"/>
      <c r="G2072" s="5"/>
      <c r="H2072" s="5"/>
      <c r="I2072" s="5"/>
      <c r="J2072" s="5"/>
      <c r="K2072" s="5"/>
      <c r="L2072" s="5"/>
      <c r="M2072" s="5"/>
      <c r="N2072" s="5"/>
      <c r="O2072" s="5"/>
      <c r="P2072" s="5"/>
      <c r="Q2072" s="5"/>
      <c r="R2072" s="5"/>
      <c r="S2072" s="5"/>
      <c r="T2072" s="5"/>
      <c r="U2072" s="5"/>
      <c r="V2072" s="5"/>
      <c r="W2072" s="5"/>
      <c r="X2072" s="5"/>
      <c r="Y2072" s="5"/>
      <c r="Z2072" s="5"/>
      <c r="AA2072" s="5"/>
      <c r="AB2072" s="5"/>
    </row>
    <row r="2073" spans="1:28" ht="13.2">
      <c r="A2073" s="5"/>
      <c r="B2073" s="5"/>
      <c r="C2073" s="5"/>
      <c r="D2073" s="5"/>
      <c r="E2073" s="5"/>
      <c r="F2073" s="5"/>
      <c r="G2073" s="5"/>
      <c r="H2073" s="5"/>
      <c r="I2073" s="5"/>
      <c r="J2073" s="5"/>
      <c r="K2073" s="5"/>
      <c r="L2073" s="5"/>
      <c r="M2073" s="5"/>
      <c r="N2073" s="5"/>
      <c r="O2073" s="5"/>
      <c r="P2073" s="5"/>
      <c r="Q2073" s="5"/>
      <c r="R2073" s="5"/>
      <c r="S2073" s="5"/>
      <c r="T2073" s="5"/>
      <c r="U2073" s="5"/>
      <c r="V2073" s="5"/>
      <c r="W2073" s="5"/>
      <c r="X2073" s="5"/>
      <c r="Y2073" s="5"/>
      <c r="Z2073" s="5"/>
      <c r="AA2073" s="5"/>
      <c r="AB2073" s="5"/>
    </row>
    <row r="2074" spans="1:28" ht="13.2">
      <c r="A2074" s="5"/>
      <c r="B2074" s="5"/>
      <c r="C2074" s="5"/>
      <c r="D2074" s="5"/>
      <c r="E2074" s="5"/>
      <c r="F2074" s="5"/>
      <c r="G2074" s="5"/>
      <c r="H2074" s="5"/>
      <c r="I2074" s="5"/>
      <c r="J2074" s="5"/>
      <c r="K2074" s="5"/>
      <c r="L2074" s="5"/>
      <c r="M2074" s="5"/>
      <c r="N2074" s="5"/>
      <c r="O2074" s="5"/>
      <c r="P2074" s="5"/>
      <c r="Q2074" s="5"/>
      <c r="R2074" s="5"/>
      <c r="S2074" s="5"/>
      <c r="T2074" s="5"/>
      <c r="U2074" s="5"/>
      <c r="V2074" s="5"/>
      <c r="W2074" s="5"/>
      <c r="X2074" s="5"/>
      <c r="Y2074" s="5"/>
      <c r="Z2074" s="5"/>
      <c r="AA2074" s="5"/>
      <c r="AB2074" s="5"/>
    </row>
    <row r="2075" spans="1:28" ht="13.2">
      <c r="A2075" s="5"/>
      <c r="B2075" s="5"/>
      <c r="C2075" s="5"/>
      <c r="D2075" s="5"/>
      <c r="E2075" s="5"/>
      <c r="F2075" s="5"/>
      <c r="G2075" s="5"/>
      <c r="H2075" s="5"/>
      <c r="I2075" s="5"/>
      <c r="J2075" s="5"/>
      <c r="K2075" s="5"/>
      <c r="L2075" s="5"/>
      <c r="M2075" s="5"/>
      <c r="N2075" s="5"/>
      <c r="O2075" s="5"/>
      <c r="P2075" s="5"/>
      <c r="Q2075" s="5"/>
      <c r="R2075" s="5"/>
      <c r="S2075" s="5"/>
      <c r="T2075" s="5"/>
      <c r="U2075" s="5"/>
      <c r="V2075" s="5"/>
      <c r="W2075" s="5"/>
      <c r="X2075" s="5"/>
      <c r="Y2075" s="5"/>
      <c r="Z2075" s="5"/>
      <c r="AA2075" s="5"/>
      <c r="AB2075" s="5"/>
    </row>
    <row r="2076" spans="1:28" ht="13.2">
      <c r="A2076" s="5"/>
      <c r="B2076" s="5"/>
      <c r="C2076" s="5"/>
      <c r="D2076" s="5"/>
      <c r="E2076" s="5"/>
      <c r="F2076" s="5"/>
      <c r="G2076" s="5"/>
      <c r="H2076" s="5"/>
      <c r="I2076" s="5"/>
      <c r="J2076" s="5"/>
      <c r="K2076" s="5"/>
      <c r="L2076" s="5"/>
      <c r="M2076" s="5"/>
      <c r="N2076" s="5"/>
      <c r="O2076" s="5"/>
      <c r="P2076" s="5"/>
      <c r="Q2076" s="5"/>
      <c r="R2076" s="5"/>
      <c r="S2076" s="5"/>
      <c r="T2076" s="5"/>
      <c r="U2076" s="5"/>
      <c r="V2076" s="5"/>
      <c r="W2076" s="5"/>
      <c r="X2076" s="5"/>
      <c r="Y2076" s="5"/>
      <c r="Z2076" s="5"/>
      <c r="AA2076" s="5"/>
      <c r="AB2076" s="5"/>
    </row>
    <row r="2077" spans="1:28" ht="13.2">
      <c r="A2077" s="5"/>
      <c r="B2077" s="5"/>
      <c r="C2077" s="5"/>
      <c r="D2077" s="5"/>
      <c r="E2077" s="5"/>
      <c r="F2077" s="5"/>
      <c r="G2077" s="5"/>
      <c r="H2077" s="5"/>
      <c r="I2077" s="5"/>
      <c r="J2077" s="5"/>
      <c r="K2077" s="5"/>
      <c r="L2077" s="5"/>
      <c r="M2077" s="5"/>
      <c r="N2077" s="5"/>
      <c r="O2077" s="5"/>
      <c r="P2077" s="5"/>
      <c r="Q2077" s="5"/>
      <c r="R2077" s="5"/>
      <c r="S2077" s="5"/>
      <c r="T2077" s="5"/>
      <c r="U2077" s="5"/>
      <c r="V2077" s="5"/>
      <c r="W2077" s="5"/>
      <c r="X2077" s="5"/>
      <c r="Y2077" s="5"/>
      <c r="Z2077" s="5"/>
      <c r="AA2077" s="5"/>
      <c r="AB2077" s="5"/>
    </row>
    <row r="2078" spans="1:28" ht="13.2">
      <c r="A2078" s="5"/>
      <c r="B2078" s="5"/>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row>
    <row r="2079" spans="1:28" ht="13.2">
      <c r="A2079" s="5"/>
      <c r="B2079" s="5"/>
      <c r="C2079" s="5"/>
      <c r="D2079" s="5"/>
      <c r="E2079" s="5"/>
      <c r="F2079" s="5"/>
      <c r="G2079" s="5"/>
      <c r="H2079" s="5"/>
      <c r="I2079" s="5"/>
      <c r="J2079" s="5"/>
      <c r="K2079" s="5"/>
      <c r="L2079" s="5"/>
      <c r="M2079" s="5"/>
      <c r="N2079" s="5"/>
      <c r="O2079" s="5"/>
      <c r="P2079" s="5"/>
      <c r="Q2079" s="5"/>
      <c r="R2079" s="5"/>
      <c r="S2079" s="5"/>
      <c r="T2079" s="5"/>
      <c r="U2079" s="5"/>
      <c r="V2079" s="5"/>
      <c r="W2079" s="5"/>
      <c r="X2079" s="5"/>
      <c r="Y2079" s="5"/>
      <c r="Z2079" s="5"/>
      <c r="AA2079" s="5"/>
      <c r="AB2079" s="5"/>
    </row>
    <row r="2080" spans="1:28" ht="13.2">
      <c r="A2080" s="5"/>
      <c r="B2080" s="5"/>
      <c r="C2080" s="5"/>
      <c r="D2080" s="5"/>
      <c r="E2080" s="5"/>
      <c r="F2080" s="5"/>
      <c r="G2080" s="5"/>
      <c r="H2080" s="5"/>
      <c r="I2080" s="5"/>
      <c r="J2080" s="5"/>
      <c r="K2080" s="5"/>
      <c r="L2080" s="5"/>
      <c r="M2080" s="5"/>
      <c r="N2080" s="5"/>
      <c r="O2080" s="5"/>
      <c r="P2080" s="5"/>
      <c r="Q2080" s="5"/>
      <c r="R2080" s="5"/>
      <c r="S2080" s="5"/>
      <c r="T2080" s="5"/>
      <c r="U2080" s="5"/>
      <c r="V2080" s="5"/>
      <c r="W2080" s="5"/>
      <c r="X2080" s="5"/>
      <c r="Y2080" s="5"/>
      <c r="Z2080" s="5"/>
      <c r="AA2080" s="5"/>
      <c r="AB2080" s="5"/>
    </row>
    <row r="2081" spans="1:28" ht="13.2">
      <c r="A2081" s="5"/>
      <c r="B2081" s="5"/>
      <c r="C2081" s="5"/>
      <c r="D2081" s="5"/>
      <c r="E2081" s="5"/>
      <c r="F2081" s="5"/>
      <c r="G2081" s="5"/>
      <c r="H2081" s="5"/>
      <c r="I2081" s="5"/>
      <c r="J2081" s="5"/>
      <c r="K2081" s="5"/>
      <c r="L2081" s="5"/>
      <c r="M2081" s="5"/>
      <c r="N2081" s="5"/>
      <c r="O2081" s="5"/>
      <c r="P2081" s="5"/>
      <c r="Q2081" s="5"/>
      <c r="R2081" s="5"/>
      <c r="S2081" s="5"/>
      <c r="T2081" s="5"/>
      <c r="U2081" s="5"/>
      <c r="V2081" s="5"/>
      <c r="W2081" s="5"/>
      <c r="X2081" s="5"/>
      <c r="Y2081" s="5"/>
      <c r="Z2081" s="5"/>
      <c r="AA2081" s="5"/>
      <c r="AB2081" s="5"/>
    </row>
    <row r="2082" spans="1:28" ht="13.2">
      <c r="A2082" s="5"/>
      <c r="B2082" s="5"/>
      <c r="C2082" s="5"/>
      <c r="D2082" s="5"/>
      <c r="E2082" s="5"/>
      <c r="F2082" s="5"/>
      <c r="G2082" s="5"/>
      <c r="H2082" s="5"/>
      <c r="I2082" s="5"/>
      <c r="J2082" s="5"/>
      <c r="K2082" s="5"/>
      <c r="L2082" s="5"/>
      <c r="M2082" s="5"/>
      <c r="N2082" s="5"/>
      <c r="O2082" s="5"/>
      <c r="P2082" s="5"/>
      <c r="Q2082" s="5"/>
      <c r="R2082" s="5"/>
      <c r="S2082" s="5"/>
      <c r="T2082" s="5"/>
      <c r="U2082" s="5"/>
      <c r="V2082" s="5"/>
      <c r="W2082" s="5"/>
      <c r="X2082" s="5"/>
      <c r="Y2082" s="5"/>
      <c r="Z2082" s="5"/>
      <c r="AA2082" s="5"/>
      <c r="AB2082" s="5"/>
    </row>
    <row r="2083" spans="1:28" ht="13.2">
      <c r="A2083" s="5"/>
      <c r="B2083" s="5"/>
      <c r="C2083" s="5"/>
      <c r="D2083" s="5"/>
      <c r="E2083" s="5"/>
      <c r="F2083" s="5"/>
      <c r="G2083" s="5"/>
      <c r="H2083" s="5"/>
      <c r="I2083" s="5"/>
      <c r="J2083" s="5"/>
      <c r="K2083" s="5"/>
      <c r="L2083" s="5"/>
      <c r="M2083" s="5"/>
      <c r="N2083" s="5"/>
      <c r="O2083" s="5"/>
      <c r="P2083" s="5"/>
      <c r="Q2083" s="5"/>
      <c r="R2083" s="5"/>
      <c r="S2083" s="5"/>
      <c r="T2083" s="5"/>
      <c r="U2083" s="5"/>
      <c r="V2083" s="5"/>
      <c r="W2083" s="5"/>
      <c r="X2083" s="5"/>
      <c r="Y2083" s="5"/>
      <c r="Z2083" s="5"/>
      <c r="AA2083" s="5"/>
      <c r="AB2083" s="5"/>
    </row>
    <row r="2084" spans="1:28" ht="13.2">
      <c r="A2084" s="5"/>
      <c r="B2084" s="5"/>
      <c r="C2084" s="5"/>
      <c r="D2084" s="5"/>
      <c r="E2084" s="5"/>
      <c r="F2084" s="5"/>
      <c r="G2084" s="5"/>
      <c r="H2084" s="5"/>
      <c r="I2084" s="5"/>
      <c r="J2084" s="5"/>
      <c r="K2084" s="5"/>
      <c r="L2084" s="5"/>
      <c r="M2084" s="5"/>
      <c r="N2084" s="5"/>
      <c r="O2084" s="5"/>
      <c r="P2084" s="5"/>
      <c r="Q2084" s="5"/>
      <c r="R2084" s="5"/>
      <c r="S2084" s="5"/>
      <c r="T2084" s="5"/>
      <c r="U2084" s="5"/>
      <c r="V2084" s="5"/>
      <c r="W2084" s="5"/>
      <c r="X2084" s="5"/>
      <c r="Y2084" s="5"/>
      <c r="Z2084" s="5"/>
      <c r="AA2084" s="5"/>
      <c r="AB2084" s="5"/>
    </row>
    <row r="2085" spans="1:28" ht="13.2">
      <c r="A2085" s="5"/>
      <c r="B2085" s="5"/>
      <c r="C2085" s="5"/>
      <c r="D2085" s="5"/>
      <c r="E2085" s="5"/>
      <c r="F2085" s="5"/>
      <c r="G2085" s="5"/>
      <c r="H2085" s="5"/>
      <c r="I2085" s="5"/>
      <c r="J2085" s="5"/>
      <c r="K2085" s="5"/>
      <c r="L2085" s="5"/>
      <c r="M2085" s="5"/>
      <c r="N2085" s="5"/>
      <c r="O2085" s="5"/>
      <c r="P2085" s="5"/>
      <c r="Q2085" s="5"/>
      <c r="R2085" s="5"/>
      <c r="S2085" s="5"/>
      <c r="T2085" s="5"/>
      <c r="U2085" s="5"/>
      <c r="V2085" s="5"/>
      <c r="W2085" s="5"/>
      <c r="X2085" s="5"/>
      <c r="Y2085" s="5"/>
      <c r="Z2085" s="5"/>
      <c r="AA2085" s="5"/>
      <c r="AB2085" s="5"/>
    </row>
    <row r="2086" spans="1:28" ht="13.2">
      <c r="A2086" s="5"/>
      <c r="B2086" s="5"/>
      <c r="C2086" s="5"/>
      <c r="D2086" s="5"/>
      <c r="E2086" s="5"/>
      <c r="F2086" s="5"/>
      <c r="G2086" s="5"/>
      <c r="H2086" s="5"/>
      <c r="I2086" s="5"/>
      <c r="J2086" s="5"/>
      <c r="K2086" s="5"/>
      <c r="L2086" s="5"/>
      <c r="M2086" s="5"/>
      <c r="N2086" s="5"/>
      <c r="O2086" s="5"/>
      <c r="P2086" s="5"/>
      <c r="Q2086" s="5"/>
      <c r="R2086" s="5"/>
      <c r="S2086" s="5"/>
      <c r="T2086" s="5"/>
      <c r="U2086" s="5"/>
      <c r="V2086" s="5"/>
      <c r="W2086" s="5"/>
      <c r="X2086" s="5"/>
      <c r="Y2086" s="5"/>
      <c r="Z2086" s="5"/>
      <c r="AA2086" s="5"/>
      <c r="AB2086" s="5"/>
    </row>
    <row r="2087" spans="1:28" ht="13.2">
      <c r="A2087" s="5"/>
      <c r="B2087" s="5"/>
      <c r="C2087" s="5"/>
      <c r="D2087" s="5"/>
      <c r="E2087" s="5"/>
      <c r="F2087" s="5"/>
      <c r="G2087" s="5"/>
      <c r="H2087" s="5"/>
      <c r="I2087" s="5"/>
      <c r="J2087" s="5"/>
      <c r="K2087" s="5"/>
      <c r="L2087" s="5"/>
      <c r="M2087" s="5"/>
      <c r="N2087" s="5"/>
      <c r="O2087" s="5"/>
      <c r="P2087" s="5"/>
      <c r="Q2087" s="5"/>
      <c r="R2087" s="5"/>
      <c r="S2087" s="5"/>
      <c r="T2087" s="5"/>
      <c r="U2087" s="5"/>
      <c r="V2087" s="5"/>
      <c r="W2087" s="5"/>
      <c r="X2087" s="5"/>
      <c r="Y2087" s="5"/>
      <c r="Z2087" s="5"/>
      <c r="AA2087" s="5"/>
      <c r="AB2087" s="5"/>
    </row>
    <row r="2088" spans="1:28" ht="13.2">
      <c r="A2088" s="5"/>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row>
    <row r="2089" spans="1:28" ht="13.2">
      <c r="A2089" s="5"/>
      <c r="B2089" s="5"/>
      <c r="C2089" s="5"/>
      <c r="D2089" s="5"/>
      <c r="E2089" s="5"/>
      <c r="F2089" s="5"/>
      <c r="G2089" s="5"/>
      <c r="H2089" s="5"/>
      <c r="I2089" s="5"/>
      <c r="J2089" s="5"/>
      <c r="K2089" s="5"/>
      <c r="L2089" s="5"/>
      <c r="M2089" s="5"/>
      <c r="N2089" s="5"/>
      <c r="O2089" s="5"/>
      <c r="P2089" s="5"/>
      <c r="Q2089" s="5"/>
      <c r="R2089" s="5"/>
      <c r="S2089" s="5"/>
      <c r="T2089" s="5"/>
      <c r="U2089" s="5"/>
      <c r="V2089" s="5"/>
      <c r="W2089" s="5"/>
      <c r="X2089" s="5"/>
      <c r="Y2089" s="5"/>
      <c r="Z2089" s="5"/>
      <c r="AA2089" s="5"/>
      <c r="AB2089" s="5"/>
    </row>
    <row r="2090" spans="1:28" ht="13.2">
      <c r="A2090" s="5"/>
      <c r="B2090" s="5"/>
      <c r="C2090" s="5"/>
      <c r="D2090" s="5"/>
      <c r="E2090" s="5"/>
      <c r="F2090" s="5"/>
      <c r="G2090" s="5"/>
      <c r="H2090" s="5"/>
      <c r="I2090" s="5"/>
      <c r="J2090" s="5"/>
      <c r="K2090" s="5"/>
      <c r="L2090" s="5"/>
      <c r="M2090" s="5"/>
      <c r="N2090" s="5"/>
      <c r="O2090" s="5"/>
      <c r="P2090" s="5"/>
      <c r="Q2090" s="5"/>
      <c r="R2090" s="5"/>
      <c r="S2090" s="5"/>
      <c r="T2090" s="5"/>
      <c r="U2090" s="5"/>
      <c r="V2090" s="5"/>
      <c r="W2090" s="5"/>
      <c r="X2090" s="5"/>
      <c r="Y2090" s="5"/>
      <c r="Z2090" s="5"/>
      <c r="AA2090" s="5"/>
      <c r="AB2090" s="5"/>
    </row>
    <row r="2091" spans="1:28" ht="13.2">
      <c r="A2091" s="5"/>
      <c r="B2091" s="5"/>
      <c r="C2091" s="5"/>
      <c r="D2091" s="5"/>
      <c r="E2091" s="5"/>
      <c r="F2091" s="5"/>
      <c r="G2091" s="5"/>
      <c r="H2091" s="5"/>
      <c r="I2091" s="5"/>
      <c r="J2091" s="5"/>
      <c r="K2091" s="5"/>
      <c r="L2091" s="5"/>
      <c r="M2091" s="5"/>
      <c r="N2091" s="5"/>
      <c r="O2091" s="5"/>
      <c r="P2091" s="5"/>
      <c r="Q2091" s="5"/>
      <c r="R2091" s="5"/>
      <c r="S2091" s="5"/>
      <c r="T2091" s="5"/>
      <c r="U2091" s="5"/>
      <c r="V2091" s="5"/>
      <c r="W2091" s="5"/>
      <c r="X2091" s="5"/>
      <c r="Y2091" s="5"/>
      <c r="Z2091" s="5"/>
      <c r="AA2091" s="5"/>
      <c r="AB2091" s="5"/>
    </row>
    <row r="2092" spans="1:28" ht="13.2">
      <c r="A2092" s="5"/>
      <c r="B2092" s="5"/>
      <c r="C2092" s="5"/>
      <c r="D2092" s="5"/>
      <c r="E2092" s="5"/>
      <c r="F2092" s="5"/>
      <c r="G2092" s="5"/>
      <c r="H2092" s="5"/>
      <c r="I2092" s="5"/>
      <c r="J2092" s="5"/>
      <c r="K2092" s="5"/>
      <c r="L2092" s="5"/>
      <c r="M2092" s="5"/>
      <c r="N2092" s="5"/>
      <c r="O2092" s="5"/>
      <c r="P2092" s="5"/>
      <c r="Q2092" s="5"/>
      <c r="R2092" s="5"/>
      <c r="S2092" s="5"/>
      <c r="T2092" s="5"/>
      <c r="U2092" s="5"/>
      <c r="V2092" s="5"/>
      <c r="W2092" s="5"/>
      <c r="X2092" s="5"/>
      <c r="Y2092" s="5"/>
      <c r="Z2092" s="5"/>
      <c r="AA2092" s="5"/>
      <c r="AB2092" s="5"/>
    </row>
    <row r="2093" spans="1:28" ht="13.2">
      <c r="A2093" s="5"/>
      <c r="B2093" s="5"/>
      <c r="C2093" s="5"/>
      <c r="D2093" s="5"/>
      <c r="E2093" s="5"/>
      <c r="F2093" s="5"/>
      <c r="G2093" s="5"/>
      <c r="H2093" s="5"/>
      <c r="I2093" s="5"/>
      <c r="J2093" s="5"/>
      <c r="K2093" s="5"/>
      <c r="L2093" s="5"/>
      <c r="M2093" s="5"/>
      <c r="N2093" s="5"/>
      <c r="O2093" s="5"/>
      <c r="P2093" s="5"/>
      <c r="Q2093" s="5"/>
      <c r="R2093" s="5"/>
      <c r="S2093" s="5"/>
      <c r="T2093" s="5"/>
      <c r="U2093" s="5"/>
      <c r="V2093" s="5"/>
      <c r="W2093" s="5"/>
      <c r="X2093" s="5"/>
      <c r="Y2093" s="5"/>
      <c r="Z2093" s="5"/>
      <c r="AA2093" s="5"/>
      <c r="AB2093" s="5"/>
    </row>
    <row r="2094" spans="1:28" ht="13.2">
      <c r="A2094" s="5"/>
      <c r="B2094" s="5"/>
      <c r="C2094" s="5"/>
      <c r="D2094" s="5"/>
      <c r="E2094" s="5"/>
      <c r="F2094" s="5"/>
      <c r="G2094" s="5"/>
      <c r="H2094" s="5"/>
      <c r="I2094" s="5"/>
      <c r="J2094" s="5"/>
      <c r="K2094" s="5"/>
      <c r="L2094" s="5"/>
      <c r="M2094" s="5"/>
      <c r="N2094" s="5"/>
      <c r="O2094" s="5"/>
      <c r="P2094" s="5"/>
      <c r="Q2094" s="5"/>
      <c r="R2094" s="5"/>
      <c r="S2094" s="5"/>
      <c r="T2094" s="5"/>
      <c r="U2094" s="5"/>
      <c r="V2094" s="5"/>
      <c r="W2094" s="5"/>
      <c r="X2094" s="5"/>
      <c r="Y2094" s="5"/>
      <c r="Z2094" s="5"/>
      <c r="AA2094" s="5"/>
      <c r="AB2094" s="5"/>
    </row>
    <row r="2095" spans="1:28" ht="13.2">
      <c r="A2095" s="5"/>
      <c r="B2095" s="5"/>
      <c r="C2095" s="5"/>
      <c r="D2095" s="5"/>
      <c r="E2095" s="5"/>
      <c r="F2095" s="5"/>
      <c r="G2095" s="5"/>
      <c r="H2095" s="5"/>
      <c r="I2095" s="5"/>
      <c r="J2095" s="5"/>
      <c r="K2095" s="5"/>
      <c r="L2095" s="5"/>
      <c r="M2095" s="5"/>
      <c r="N2095" s="5"/>
      <c r="O2095" s="5"/>
      <c r="P2095" s="5"/>
      <c r="Q2095" s="5"/>
      <c r="R2095" s="5"/>
      <c r="S2095" s="5"/>
      <c r="T2095" s="5"/>
      <c r="U2095" s="5"/>
      <c r="V2095" s="5"/>
      <c r="W2095" s="5"/>
      <c r="X2095" s="5"/>
      <c r="Y2095" s="5"/>
      <c r="Z2095" s="5"/>
      <c r="AA2095" s="5"/>
      <c r="AB2095" s="5"/>
    </row>
    <row r="2096" spans="1:28" ht="13.2">
      <c r="A2096" s="5"/>
      <c r="B2096" s="5"/>
      <c r="C2096" s="5"/>
      <c r="D2096" s="5"/>
      <c r="E2096" s="5"/>
      <c r="F2096" s="5"/>
      <c r="G2096" s="5"/>
      <c r="H2096" s="5"/>
      <c r="I2096" s="5"/>
      <c r="J2096" s="5"/>
      <c r="K2096" s="5"/>
      <c r="L2096" s="5"/>
      <c r="M2096" s="5"/>
      <c r="N2096" s="5"/>
      <c r="O2096" s="5"/>
      <c r="P2096" s="5"/>
      <c r="Q2096" s="5"/>
      <c r="R2096" s="5"/>
      <c r="S2096" s="5"/>
      <c r="T2096" s="5"/>
      <c r="U2096" s="5"/>
      <c r="V2096" s="5"/>
      <c r="W2096" s="5"/>
      <c r="X2096" s="5"/>
      <c r="Y2096" s="5"/>
      <c r="Z2096" s="5"/>
      <c r="AA2096" s="5"/>
      <c r="AB2096" s="5"/>
    </row>
    <row r="2097" spans="1:28" ht="13.2">
      <c r="A2097" s="5"/>
      <c r="B2097" s="5"/>
      <c r="C2097" s="5"/>
      <c r="D2097" s="5"/>
      <c r="E2097" s="5"/>
      <c r="F2097" s="5"/>
      <c r="G2097" s="5"/>
      <c r="H2097" s="5"/>
      <c r="I2097" s="5"/>
      <c r="J2097" s="5"/>
      <c r="K2097" s="5"/>
      <c r="L2097" s="5"/>
      <c r="M2097" s="5"/>
      <c r="N2097" s="5"/>
      <c r="O2097" s="5"/>
      <c r="P2097" s="5"/>
      <c r="Q2097" s="5"/>
      <c r="R2097" s="5"/>
      <c r="S2097" s="5"/>
      <c r="T2097" s="5"/>
      <c r="U2097" s="5"/>
      <c r="V2097" s="5"/>
      <c r="W2097" s="5"/>
      <c r="X2097" s="5"/>
      <c r="Y2097" s="5"/>
      <c r="Z2097" s="5"/>
      <c r="AA2097" s="5"/>
      <c r="AB2097" s="5"/>
    </row>
    <row r="2098" spans="1:28" ht="13.2">
      <c r="A2098" s="5"/>
      <c r="B2098" s="5"/>
      <c r="C2098" s="5"/>
      <c r="D2098" s="5"/>
      <c r="E2098" s="5"/>
      <c r="F2098" s="5"/>
      <c r="G2098" s="5"/>
      <c r="H2098" s="5"/>
      <c r="I2098" s="5"/>
      <c r="J2098" s="5"/>
      <c r="K2098" s="5"/>
      <c r="L2098" s="5"/>
      <c r="M2098" s="5"/>
      <c r="N2098" s="5"/>
      <c r="O2098" s="5"/>
      <c r="P2098" s="5"/>
      <c r="Q2098" s="5"/>
      <c r="R2098" s="5"/>
      <c r="S2098" s="5"/>
      <c r="T2098" s="5"/>
      <c r="U2098" s="5"/>
      <c r="V2098" s="5"/>
      <c r="W2098" s="5"/>
      <c r="X2098" s="5"/>
      <c r="Y2098" s="5"/>
      <c r="Z2098" s="5"/>
      <c r="AA2098" s="5"/>
      <c r="AB2098" s="5"/>
    </row>
    <row r="2099" spans="1:28" ht="13.2">
      <c r="A2099" s="5"/>
      <c r="B2099" s="5"/>
      <c r="C2099" s="5"/>
      <c r="D2099" s="5"/>
      <c r="E2099" s="5"/>
      <c r="F2099" s="5"/>
      <c r="G2099" s="5"/>
      <c r="H2099" s="5"/>
      <c r="I2099" s="5"/>
      <c r="J2099" s="5"/>
      <c r="K2099" s="5"/>
      <c r="L2099" s="5"/>
      <c r="M2099" s="5"/>
      <c r="N2099" s="5"/>
      <c r="O2099" s="5"/>
      <c r="P2099" s="5"/>
      <c r="Q2099" s="5"/>
      <c r="R2099" s="5"/>
      <c r="S2099" s="5"/>
      <c r="T2099" s="5"/>
      <c r="U2099" s="5"/>
      <c r="V2099" s="5"/>
      <c r="W2099" s="5"/>
      <c r="X2099" s="5"/>
      <c r="Y2099" s="5"/>
      <c r="Z2099" s="5"/>
      <c r="AA2099" s="5"/>
      <c r="AB2099" s="5"/>
    </row>
    <row r="2100" spans="1:28" ht="13.2">
      <c r="A2100" s="5"/>
      <c r="B2100" s="5"/>
      <c r="C2100" s="5"/>
      <c r="D2100" s="5"/>
      <c r="E2100" s="5"/>
      <c r="F2100" s="5"/>
      <c r="G2100" s="5"/>
      <c r="H2100" s="5"/>
      <c r="I2100" s="5"/>
      <c r="J2100" s="5"/>
      <c r="K2100" s="5"/>
      <c r="L2100" s="5"/>
      <c r="M2100" s="5"/>
      <c r="N2100" s="5"/>
      <c r="O2100" s="5"/>
      <c r="P2100" s="5"/>
      <c r="Q2100" s="5"/>
      <c r="R2100" s="5"/>
      <c r="S2100" s="5"/>
      <c r="T2100" s="5"/>
      <c r="U2100" s="5"/>
      <c r="V2100" s="5"/>
      <c r="W2100" s="5"/>
      <c r="X2100" s="5"/>
      <c r="Y2100" s="5"/>
      <c r="Z2100" s="5"/>
      <c r="AA2100" s="5"/>
      <c r="AB2100" s="5"/>
    </row>
    <row r="2101" spans="1:28" ht="13.2">
      <c r="A2101" s="5"/>
      <c r="B2101" s="5"/>
      <c r="C2101" s="5"/>
      <c r="D2101" s="5"/>
      <c r="E2101" s="5"/>
      <c r="F2101" s="5"/>
      <c r="G2101" s="5"/>
      <c r="H2101" s="5"/>
      <c r="I2101" s="5"/>
      <c r="J2101" s="5"/>
      <c r="K2101" s="5"/>
      <c r="L2101" s="5"/>
      <c r="M2101" s="5"/>
      <c r="N2101" s="5"/>
      <c r="O2101" s="5"/>
      <c r="P2101" s="5"/>
      <c r="Q2101" s="5"/>
      <c r="R2101" s="5"/>
      <c r="S2101" s="5"/>
      <c r="T2101" s="5"/>
      <c r="U2101" s="5"/>
      <c r="V2101" s="5"/>
      <c r="W2101" s="5"/>
      <c r="X2101" s="5"/>
      <c r="Y2101" s="5"/>
      <c r="Z2101" s="5"/>
      <c r="AA2101" s="5"/>
      <c r="AB2101" s="5"/>
    </row>
    <row r="2102" spans="1:28" ht="13.2">
      <c r="A2102" s="5"/>
      <c r="B2102" s="5"/>
      <c r="C2102" s="5"/>
      <c r="D2102" s="5"/>
      <c r="E2102" s="5"/>
      <c r="F2102" s="5"/>
      <c r="G2102" s="5"/>
      <c r="H2102" s="5"/>
      <c r="I2102" s="5"/>
      <c r="J2102" s="5"/>
      <c r="K2102" s="5"/>
      <c r="L2102" s="5"/>
      <c r="M2102" s="5"/>
      <c r="N2102" s="5"/>
      <c r="O2102" s="5"/>
      <c r="P2102" s="5"/>
      <c r="Q2102" s="5"/>
      <c r="R2102" s="5"/>
      <c r="S2102" s="5"/>
      <c r="T2102" s="5"/>
      <c r="U2102" s="5"/>
      <c r="V2102" s="5"/>
      <c r="W2102" s="5"/>
      <c r="X2102" s="5"/>
      <c r="Y2102" s="5"/>
      <c r="Z2102" s="5"/>
      <c r="AA2102" s="5"/>
      <c r="AB2102" s="5"/>
    </row>
    <row r="2103" spans="1:28" ht="13.2">
      <c r="A2103" s="5"/>
      <c r="B2103" s="5"/>
      <c r="C2103" s="5"/>
      <c r="D2103" s="5"/>
      <c r="E2103" s="5"/>
      <c r="F2103" s="5"/>
      <c r="G2103" s="5"/>
      <c r="H2103" s="5"/>
      <c r="I2103" s="5"/>
      <c r="J2103" s="5"/>
      <c r="K2103" s="5"/>
      <c r="L2103" s="5"/>
      <c r="M2103" s="5"/>
      <c r="N2103" s="5"/>
      <c r="O2103" s="5"/>
      <c r="P2103" s="5"/>
      <c r="Q2103" s="5"/>
      <c r="R2103" s="5"/>
      <c r="S2103" s="5"/>
      <c r="T2103" s="5"/>
      <c r="U2103" s="5"/>
      <c r="V2103" s="5"/>
      <c r="W2103" s="5"/>
      <c r="X2103" s="5"/>
      <c r="Y2103" s="5"/>
      <c r="Z2103" s="5"/>
      <c r="AA2103" s="5"/>
      <c r="AB2103" s="5"/>
    </row>
    <row r="2104" spans="1:28" ht="13.2">
      <c r="A2104" s="5"/>
      <c r="B2104" s="5"/>
      <c r="C2104" s="5"/>
      <c r="D2104" s="5"/>
      <c r="E2104" s="5"/>
      <c r="F2104" s="5"/>
      <c r="G2104" s="5"/>
      <c r="H2104" s="5"/>
      <c r="I2104" s="5"/>
      <c r="J2104" s="5"/>
      <c r="K2104" s="5"/>
      <c r="L2104" s="5"/>
      <c r="M2104" s="5"/>
      <c r="N2104" s="5"/>
      <c r="O2104" s="5"/>
      <c r="P2104" s="5"/>
      <c r="Q2104" s="5"/>
      <c r="R2104" s="5"/>
      <c r="S2104" s="5"/>
      <c r="T2104" s="5"/>
      <c r="U2104" s="5"/>
      <c r="V2104" s="5"/>
      <c r="W2104" s="5"/>
      <c r="X2104" s="5"/>
      <c r="Y2104" s="5"/>
      <c r="Z2104" s="5"/>
      <c r="AA2104" s="5"/>
      <c r="AB2104" s="5"/>
    </row>
    <row r="2105" spans="1:28" ht="13.2">
      <c r="A2105" s="5"/>
      <c r="B2105" s="5"/>
      <c r="C2105" s="5"/>
      <c r="D2105" s="5"/>
      <c r="E2105" s="5"/>
      <c r="F2105" s="5"/>
      <c r="G2105" s="5"/>
      <c r="H2105" s="5"/>
      <c r="I2105" s="5"/>
      <c r="J2105" s="5"/>
      <c r="K2105" s="5"/>
      <c r="L2105" s="5"/>
      <c r="M2105" s="5"/>
      <c r="N2105" s="5"/>
      <c r="O2105" s="5"/>
      <c r="P2105" s="5"/>
      <c r="Q2105" s="5"/>
      <c r="R2105" s="5"/>
      <c r="S2105" s="5"/>
      <c r="T2105" s="5"/>
      <c r="U2105" s="5"/>
      <c r="V2105" s="5"/>
      <c r="W2105" s="5"/>
      <c r="X2105" s="5"/>
      <c r="Y2105" s="5"/>
      <c r="Z2105" s="5"/>
      <c r="AA2105" s="5"/>
      <c r="AB2105" s="5"/>
    </row>
    <row r="2106" spans="1:28" ht="13.2">
      <c r="A2106" s="5"/>
      <c r="B2106" s="5"/>
      <c r="C2106" s="5"/>
      <c r="D2106" s="5"/>
      <c r="E2106" s="5"/>
      <c r="F2106" s="5"/>
      <c r="G2106" s="5"/>
      <c r="H2106" s="5"/>
      <c r="I2106" s="5"/>
      <c r="J2106" s="5"/>
      <c r="K2106" s="5"/>
      <c r="L2106" s="5"/>
      <c r="M2106" s="5"/>
      <c r="N2106" s="5"/>
      <c r="O2106" s="5"/>
      <c r="P2106" s="5"/>
      <c r="Q2106" s="5"/>
      <c r="R2106" s="5"/>
      <c r="S2106" s="5"/>
      <c r="T2106" s="5"/>
      <c r="U2106" s="5"/>
      <c r="V2106" s="5"/>
      <c r="W2106" s="5"/>
      <c r="X2106" s="5"/>
      <c r="Y2106" s="5"/>
      <c r="Z2106" s="5"/>
      <c r="AA2106" s="5"/>
      <c r="AB2106" s="5"/>
    </row>
    <row r="2107" spans="1:28" ht="13.2">
      <c r="A2107" s="5"/>
      <c r="B2107" s="5"/>
      <c r="C2107" s="5"/>
      <c r="D2107" s="5"/>
      <c r="E2107" s="5"/>
      <c r="F2107" s="5"/>
      <c r="G2107" s="5"/>
      <c r="H2107" s="5"/>
      <c r="I2107" s="5"/>
      <c r="J2107" s="5"/>
      <c r="K2107" s="5"/>
      <c r="L2107" s="5"/>
      <c r="M2107" s="5"/>
      <c r="N2107" s="5"/>
      <c r="O2107" s="5"/>
      <c r="P2107" s="5"/>
      <c r="Q2107" s="5"/>
      <c r="R2107" s="5"/>
      <c r="S2107" s="5"/>
      <c r="T2107" s="5"/>
      <c r="U2107" s="5"/>
      <c r="V2107" s="5"/>
      <c r="W2107" s="5"/>
      <c r="X2107" s="5"/>
      <c r="Y2107" s="5"/>
      <c r="Z2107" s="5"/>
      <c r="AA2107" s="5"/>
      <c r="AB2107" s="5"/>
    </row>
    <row r="2108" spans="1:28" ht="13.2">
      <c r="A2108" s="5"/>
      <c r="B2108" s="5"/>
      <c r="C2108" s="5"/>
      <c r="D2108" s="5"/>
      <c r="E2108" s="5"/>
      <c r="F2108" s="5"/>
      <c r="G2108" s="5"/>
      <c r="H2108" s="5"/>
      <c r="I2108" s="5"/>
      <c r="J2108" s="5"/>
      <c r="K2108" s="5"/>
      <c r="L2108" s="5"/>
      <c r="M2108" s="5"/>
      <c r="N2108" s="5"/>
      <c r="O2108" s="5"/>
      <c r="P2108" s="5"/>
      <c r="Q2108" s="5"/>
      <c r="R2108" s="5"/>
      <c r="S2108" s="5"/>
      <c r="T2108" s="5"/>
      <c r="U2108" s="5"/>
      <c r="V2108" s="5"/>
      <c r="W2108" s="5"/>
      <c r="X2108" s="5"/>
      <c r="Y2108" s="5"/>
      <c r="Z2108" s="5"/>
      <c r="AA2108" s="5"/>
      <c r="AB2108" s="5"/>
    </row>
    <row r="2109" spans="1:28" ht="13.2">
      <c r="A2109" s="5"/>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row>
    <row r="2110" spans="1:28" ht="13.2">
      <c r="A2110" s="5"/>
      <c r="B2110" s="5"/>
      <c r="C2110" s="5"/>
      <c r="D2110" s="5"/>
      <c r="E2110" s="5"/>
      <c r="F2110" s="5"/>
      <c r="G2110" s="5"/>
      <c r="H2110" s="5"/>
      <c r="I2110" s="5"/>
      <c r="J2110" s="5"/>
      <c r="K2110" s="5"/>
      <c r="L2110" s="5"/>
      <c r="M2110" s="5"/>
      <c r="N2110" s="5"/>
      <c r="O2110" s="5"/>
      <c r="P2110" s="5"/>
      <c r="Q2110" s="5"/>
      <c r="R2110" s="5"/>
      <c r="S2110" s="5"/>
      <c r="T2110" s="5"/>
      <c r="U2110" s="5"/>
      <c r="V2110" s="5"/>
      <c r="W2110" s="5"/>
      <c r="X2110" s="5"/>
      <c r="Y2110" s="5"/>
      <c r="Z2110" s="5"/>
      <c r="AA2110" s="5"/>
      <c r="AB2110" s="5"/>
    </row>
    <row r="2111" spans="1:28" ht="13.2">
      <c r="A2111" s="5"/>
      <c r="B2111" s="5"/>
      <c r="C2111" s="5"/>
      <c r="D2111" s="5"/>
      <c r="E2111" s="5"/>
      <c r="F2111" s="5"/>
      <c r="G2111" s="5"/>
      <c r="H2111" s="5"/>
      <c r="I2111" s="5"/>
      <c r="J2111" s="5"/>
      <c r="K2111" s="5"/>
      <c r="L2111" s="5"/>
      <c r="M2111" s="5"/>
      <c r="N2111" s="5"/>
      <c r="O2111" s="5"/>
      <c r="P2111" s="5"/>
      <c r="Q2111" s="5"/>
      <c r="R2111" s="5"/>
      <c r="S2111" s="5"/>
      <c r="T2111" s="5"/>
      <c r="U2111" s="5"/>
      <c r="V2111" s="5"/>
      <c r="W2111" s="5"/>
      <c r="X2111" s="5"/>
      <c r="Y2111" s="5"/>
      <c r="Z2111" s="5"/>
      <c r="AA2111" s="5"/>
      <c r="AB2111" s="5"/>
    </row>
    <row r="2112" spans="1:28" ht="13.2">
      <c r="A2112" s="5"/>
      <c r="B2112" s="5"/>
      <c r="C2112" s="5"/>
      <c r="D2112" s="5"/>
      <c r="E2112" s="5"/>
      <c r="F2112" s="5"/>
      <c r="G2112" s="5"/>
      <c r="H2112" s="5"/>
      <c r="I2112" s="5"/>
      <c r="J2112" s="5"/>
      <c r="K2112" s="5"/>
      <c r="L2112" s="5"/>
      <c r="M2112" s="5"/>
      <c r="N2112" s="5"/>
      <c r="O2112" s="5"/>
      <c r="P2112" s="5"/>
      <c r="Q2112" s="5"/>
      <c r="R2112" s="5"/>
      <c r="S2112" s="5"/>
      <c r="T2112" s="5"/>
      <c r="U2112" s="5"/>
      <c r="V2112" s="5"/>
      <c r="W2112" s="5"/>
      <c r="X2112" s="5"/>
      <c r="Y2112" s="5"/>
      <c r="Z2112" s="5"/>
      <c r="AA2112" s="5"/>
      <c r="AB2112" s="5"/>
    </row>
    <row r="2113" spans="1:28" ht="13.2">
      <c r="A2113" s="5"/>
      <c r="B2113" s="5"/>
      <c r="C2113" s="5"/>
      <c r="D2113" s="5"/>
      <c r="E2113" s="5"/>
      <c r="F2113" s="5"/>
      <c r="G2113" s="5"/>
      <c r="H2113" s="5"/>
      <c r="I2113" s="5"/>
      <c r="J2113" s="5"/>
      <c r="K2113" s="5"/>
      <c r="L2113" s="5"/>
      <c r="M2113" s="5"/>
      <c r="N2113" s="5"/>
      <c r="O2113" s="5"/>
      <c r="P2113" s="5"/>
      <c r="Q2113" s="5"/>
      <c r="R2113" s="5"/>
      <c r="S2113" s="5"/>
      <c r="T2113" s="5"/>
      <c r="U2113" s="5"/>
      <c r="V2113" s="5"/>
      <c r="W2113" s="5"/>
      <c r="X2113" s="5"/>
      <c r="Y2113" s="5"/>
      <c r="Z2113" s="5"/>
      <c r="AA2113" s="5"/>
      <c r="AB2113" s="5"/>
    </row>
    <row r="2114" spans="1:28" ht="13.2">
      <c r="A2114" s="5"/>
      <c r="B2114" s="5"/>
      <c r="C2114" s="5"/>
      <c r="D2114" s="5"/>
      <c r="E2114" s="5"/>
      <c r="F2114" s="5"/>
      <c r="G2114" s="5"/>
      <c r="H2114" s="5"/>
      <c r="I2114" s="5"/>
      <c r="J2114" s="5"/>
      <c r="K2114" s="5"/>
      <c r="L2114" s="5"/>
      <c r="M2114" s="5"/>
      <c r="N2114" s="5"/>
      <c r="O2114" s="5"/>
      <c r="P2114" s="5"/>
      <c r="Q2114" s="5"/>
      <c r="R2114" s="5"/>
      <c r="S2114" s="5"/>
      <c r="T2114" s="5"/>
      <c r="U2114" s="5"/>
      <c r="V2114" s="5"/>
      <c r="W2114" s="5"/>
      <c r="X2114" s="5"/>
      <c r="Y2114" s="5"/>
      <c r="Z2114" s="5"/>
      <c r="AA2114" s="5"/>
      <c r="AB2114" s="5"/>
    </row>
    <row r="2115" spans="1:28" ht="13.2">
      <c r="A2115" s="5"/>
      <c r="B2115" s="5"/>
      <c r="C2115" s="5"/>
      <c r="D2115" s="5"/>
      <c r="E2115" s="5"/>
      <c r="F2115" s="5"/>
      <c r="G2115" s="5"/>
      <c r="H2115" s="5"/>
      <c r="I2115" s="5"/>
      <c r="J2115" s="5"/>
      <c r="K2115" s="5"/>
      <c r="L2115" s="5"/>
      <c r="M2115" s="5"/>
      <c r="N2115" s="5"/>
      <c r="O2115" s="5"/>
      <c r="P2115" s="5"/>
      <c r="Q2115" s="5"/>
      <c r="R2115" s="5"/>
      <c r="S2115" s="5"/>
      <c r="T2115" s="5"/>
      <c r="U2115" s="5"/>
      <c r="V2115" s="5"/>
      <c r="W2115" s="5"/>
      <c r="X2115" s="5"/>
      <c r="Y2115" s="5"/>
      <c r="Z2115" s="5"/>
      <c r="AA2115" s="5"/>
      <c r="AB2115" s="5"/>
    </row>
    <row r="2116" spans="1:28" ht="13.2">
      <c r="A2116" s="5"/>
      <c r="B2116" s="5"/>
      <c r="C2116" s="5"/>
      <c r="D2116" s="5"/>
      <c r="E2116" s="5"/>
      <c r="F2116" s="5"/>
      <c r="G2116" s="5"/>
      <c r="H2116" s="5"/>
      <c r="I2116" s="5"/>
      <c r="J2116" s="5"/>
      <c r="K2116" s="5"/>
      <c r="L2116" s="5"/>
      <c r="M2116" s="5"/>
      <c r="N2116" s="5"/>
      <c r="O2116" s="5"/>
      <c r="P2116" s="5"/>
      <c r="Q2116" s="5"/>
      <c r="R2116" s="5"/>
      <c r="S2116" s="5"/>
      <c r="T2116" s="5"/>
      <c r="U2116" s="5"/>
      <c r="V2116" s="5"/>
      <c r="W2116" s="5"/>
      <c r="X2116" s="5"/>
      <c r="Y2116" s="5"/>
      <c r="Z2116" s="5"/>
      <c r="AA2116" s="5"/>
      <c r="AB2116" s="5"/>
    </row>
    <row r="2117" spans="1:28" ht="13.2">
      <c r="A2117" s="5"/>
      <c r="B2117" s="5"/>
      <c r="C2117" s="5"/>
      <c r="D2117" s="5"/>
      <c r="E2117" s="5"/>
      <c r="F2117" s="5"/>
      <c r="G2117" s="5"/>
      <c r="H2117" s="5"/>
      <c r="I2117" s="5"/>
      <c r="J2117" s="5"/>
      <c r="K2117" s="5"/>
      <c r="L2117" s="5"/>
      <c r="M2117" s="5"/>
      <c r="N2117" s="5"/>
      <c r="O2117" s="5"/>
      <c r="P2117" s="5"/>
      <c r="Q2117" s="5"/>
      <c r="R2117" s="5"/>
      <c r="S2117" s="5"/>
      <c r="T2117" s="5"/>
      <c r="U2117" s="5"/>
      <c r="V2117" s="5"/>
      <c r="W2117" s="5"/>
      <c r="X2117" s="5"/>
      <c r="Y2117" s="5"/>
      <c r="Z2117" s="5"/>
      <c r="AA2117" s="5"/>
      <c r="AB2117" s="5"/>
    </row>
    <row r="2118" spans="1:28" ht="13.2">
      <c r="A2118" s="5"/>
      <c r="B2118" s="5"/>
      <c r="C2118" s="5"/>
      <c r="D2118" s="5"/>
      <c r="E2118" s="5"/>
      <c r="F2118" s="5"/>
      <c r="G2118" s="5"/>
      <c r="H2118" s="5"/>
      <c r="I2118" s="5"/>
      <c r="J2118" s="5"/>
      <c r="K2118" s="5"/>
      <c r="L2118" s="5"/>
      <c r="M2118" s="5"/>
      <c r="N2118" s="5"/>
      <c r="O2118" s="5"/>
      <c r="P2118" s="5"/>
      <c r="Q2118" s="5"/>
      <c r="R2118" s="5"/>
      <c r="S2118" s="5"/>
      <c r="T2118" s="5"/>
      <c r="U2118" s="5"/>
      <c r="V2118" s="5"/>
      <c r="W2118" s="5"/>
      <c r="X2118" s="5"/>
      <c r="Y2118" s="5"/>
      <c r="Z2118" s="5"/>
      <c r="AA2118" s="5"/>
      <c r="AB2118" s="5"/>
    </row>
    <row r="2119" spans="1:28" ht="13.2">
      <c r="A2119" s="5"/>
      <c r="B2119" s="5"/>
      <c r="C2119" s="5"/>
      <c r="D2119" s="5"/>
      <c r="E2119" s="5"/>
      <c r="F2119" s="5"/>
      <c r="G2119" s="5"/>
      <c r="H2119" s="5"/>
      <c r="I2119" s="5"/>
      <c r="J2119" s="5"/>
      <c r="K2119" s="5"/>
      <c r="L2119" s="5"/>
      <c r="M2119" s="5"/>
      <c r="N2119" s="5"/>
      <c r="O2119" s="5"/>
      <c r="P2119" s="5"/>
      <c r="Q2119" s="5"/>
      <c r="R2119" s="5"/>
      <c r="S2119" s="5"/>
      <c r="T2119" s="5"/>
      <c r="U2119" s="5"/>
      <c r="V2119" s="5"/>
      <c r="W2119" s="5"/>
      <c r="X2119" s="5"/>
      <c r="Y2119" s="5"/>
      <c r="Z2119" s="5"/>
      <c r="AA2119" s="5"/>
      <c r="AB2119" s="5"/>
    </row>
    <row r="2120" spans="1:28" ht="13.2">
      <c r="A2120" s="5"/>
      <c r="B2120" s="5"/>
      <c r="C2120" s="5"/>
      <c r="D2120" s="5"/>
      <c r="E2120" s="5"/>
      <c r="F2120" s="5"/>
      <c r="G2120" s="5"/>
      <c r="H2120" s="5"/>
      <c r="I2120" s="5"/>
      <c r="J2120" s="5"/>
      <c r="K2120" s="5"/>
      <c r="L2120" s="5"/>
      <c r="M2120" s="5"/>
      <c r="N2120" s="5"/>
      <c r="O2120" s="5"/>
      <c r="P2120" s="5"/>
      <c r="Q2120" s="5"/>
      <c r="R2120" s="5"/>
      <c r="S2120" s="5"/>
      <c r="T2120" s="5"/>
      <c r="U2120" s="5"/>
      <c r="V2120" s="5"/>
      <c r="W2120" s="5"/>
      <c r="X2120" s="5"/>
      <c r="Y2120" s="5"/>
      <c r="Z2120" s="5"/>
      <c r="AA2120" s="5"/>
      <c r="AB2120" s="5"/>
    </row>
    <row r="2121" spans="1:28" ht="13.2">
      <c r="A2121" s="5"/>
      <c r="B2121" s="5"/>
      <c r="C2121" s="5"/>
      <c r="D2121" s="5"/>
      <c r="E2121" s="5"/>
      <c r="F2121" s="5"/>
      <c r="G2121" s="5"/>
      <c r="H2121" s="5"/>
      <c r="I2121" s="5"/>
      <c r="J2121" s="5"/>
      <c r="K2121" s="5"/>
      <c r="L2121" s="5"/>
      <c r="M2121" s="5"/>
      <c r="N2121" s="5"/>
      <c r="O2121" s="5"/>
      <c r="P2121" s="5"/>
      <c r="Q2121" s="5"/>
      <c r="R2121" s="5"/>
      <c r="S2121" s="5"/>
      <c r="T2121" s="5"/>
      <c r="U2121" s="5"/>
      <c r="V2121" s="5"/>
      <c r="W2121" s="5"/>
      <c r="X2121" s="5"/>
      <c r="Y2121" s="5"/>
      <c r="Z2121" s="5"/>
      <c r="AA2121" s="5"/>
      <c r="AB2121" s="5"/>
    </row>
    <row r="2122" spans="1:28" ht="13.2">
      <c r="A2122" s="5"/>
      <c r="B2122" s="5"/>
      <c r="C2122" s="5"/>
      <c r="D2122" s="5"/>
      <c r="E2122" s="5"/>
      <c r="F2122" s="5"/>
      <c r="G2122" s="5"/>
      <c r="H2122" s="5"/>
      <c r="I2122" s="5"/>
      <c r="J2122" s="5"/>
      <c r="K2122" s="5"/>
      <c r="L2122" s="5"/>
      <c r="M2122" s="5"/>
      <c r="N2122" s="5"/>
      <c r="O2122" s="5"/>
      <c r="P2122" s="5"/>
      <c r="Q2122" s="5"/>
      <c r="R2122" s="5"/>
      <c r="S2122" s="5"/>
      <c r="T2122" s="5"/>
      <c r="U2122" s="5"/>
      <c r="V2122" s="5"/>
      <c r="W2122" s="5"/>
      <c r="X2122" s="5"/>
      <c r="Y2122" s="5"/>
      <c r="Z2122" s="5"/>
      <c r="AA2122" s="5"/>
      <c r="AB2122" s="5"/>
    </row>
    <row r="2123" spans="1:28" ht="13.2">
      <c r="A2123" s="5"/>
      <c r="B2123" s="5"/>
      <c r="C2123" s="5"/>
      <c r="D2123" s="5"/>
      <c r="E2123" s="5"/>
      <c r="F2123" s="5"/>
      <c r="G2123" s="5"/>
      <c r="H2123" s="5"/>
      <c r="I2123" s="5"/>
      <c r="J2123" s="5"/>
      <c r="K2123" s="5"/>
      <c r="L2123" s="5"/>
      <c r="M2123" s="5"/>
      <c r="N2123" s="5"/>
      <c r="O2123" s="5"/>
      <c r="P2123" s="5"/>
      <c r="Q2123" s="5"/>
      <c r="R2123" s="5"/>
      <c r="S2123" s="5"/>
      <c r="T2123" s="5"/>
      <c r="U2123" s="5"/>
      <c r="V2123" s="5"/>
      <c r="W2123" s="5"/>
      <c r="X2123" s="5"/>
      <c r="Y2123" s="5"/>
      <c r="Z2123" s="5"/>
      <c r="AA2123" s="5"/>
      <c r="AB2123" s="5"/>
    </row>
    <row r="2124" spans="1:28" ht="13.2">
      <c r="A2124" s="5"/>
      <c r="B2124" s="5"/>
      <c r="C2124" s="5"/>
      <c r="D2124" s="5"/>
      <c r="E2124" s="5"/>
      <c r="F2124" s="5"/>
      <c r="G2124" s="5"/>
      <c r="H2124" s="5"/>
      <c r="I2124" s="5"/>
      <c r="J2124" s="5"/>
      <c r="K2124" s="5"/>
      <c r="L2124" s="5"/>
      <c r="M2124" s="5"/>
      <c r="N2124" s="5"/>
      <c r="O2124" s="5"/>
      <c r="P2124" s="5"/>
      <c r="Q2124" s="5"/>
      <c r="R2124" s="5"/>
      <c r="S2124" s="5"/>
      <c r="T2124" s="5"/>
      <c r="U2124" s="5"/>
      <c r="V2124" s="5"/>
      <c r="W2124" s="5"/>
      <c r="X2124" s="5"/>
      <c r="Y2124" s="5"/>
      <c r="Z2124" s="5"/>
      <c r="AA2124" s="5"/>
      <c r="AB2124" s="5"/>
    </row>
    <row r="2125" spans="1:28" ht="13.2">
      <c r="A2125" s="5"/>
      <c r="B2125" s="5"/>
      <c r="C2125" s="5"/>
      <c r="D2125" s="5"/>
      <c r="E2125" s="5"/>
      <c r="F2125" s="5"/>
      <c r="G2125" s="5"/>
      <c r="H2125" s="5"/>
      <c r="I2125" s="5"/>
      <c r="J2125" s="5"/>
      <c r="K2125" s="5"/>
      <c r="L2125" s="5"/>
      <c r="M2125" s="5"/>
      <c r="N2125" s="5"/>
      <c r="O2125" s="5"/>
      <c r="P2125" s="5"/>
      <c r="Q2125" s="5"/>
      <c r="R2125" s="5"/>
      <c r="S2125" s="5"/>
      <c r="T2125" s="5"/>
      <c r="U2125" s="5"/>
      <c r="V2125" s="5"/>
      <c r="W2125" s="5"/>
      <c r="X2125" s="5"/>
      <c r="Y2125" s="5"/>
      <c r="Z2125" s="5"/>
      <c r="AA2125" s="5"/>
      <c r="AB2125" s="5"/>
    </row>
    <row r="2126" spans="1:28" ht="13.2">
      <c r="A2126" s="5"/>
      <c r="B2126" s="5"/>
      <c r="C2126" s="5"/>
      <c r="D2126" s="5"/>
      <c r="E2126" s="5"/>
      <c r="F2126" s="5"/>
      <c r="G2126" s="5"/>
      <c r="H2126" s="5"/>
      <c r="I2126" s="5"/>
      <c r="J2126" s="5"/>
      <c r="K2126" s="5"/>
      <c r="L2126" s="5"/>
      <c r="M2126" s="5"/>
      <c r="N2126" s="5"/>
      <c r="O2126" s="5"/>
      <c r="P2126" s="5"/>
      <c r="Q2126" s="5"/>
      <c r="R2126" s="5"/>
      <c r="S2126" s="5"/>
      <c r="T2126" s="5"/>
      <c r="U2126" s="5"/>
      <c r="V2126" s="5"/>
      <c r="W2126" s="5"/>
      <c r="X2126" s="5"/>
      <c r="Y2126" s="5"/>
      <c r="Z2126" s="5"/>
      <c r="AA2126" s="5"/>
      <c r="AB2126" s="5"/>
    </row>
    <row r="2127" spans="1:28" ht="13.2">
      <c r="A2127" s="5"/>
      <c r="B2127" s="5"/>
      <c r="C2127" s="5"/>
      <c r="D2127" s="5"/>
      <c r="E2127" s="5"/>
      <c r="F2127" s="5"/>
      <c r="G2127" s="5"/>
      <c r="H2127" s="5"/>
      <c r="I2127" s="5"/>
      <c r="J2127" s="5"/>
      <c r="K2127" s="5"/>
      <c r="L2127" s="5"/>
      <c r="M2127" s="5"/>
      <c r="N2127" s="5"/>
      <c r="O2127" s="5"/>
      <c r="P2127" s="5"/>
      <c r="Q2127" s="5"/>
      <c r="R2127" s="5"/>
      <c r="S2127" s="5"/>
      <c r="T2127" s="5"/>
      <c r="U2127" s="5"/>
      <c r="V2127" s="5"/>
      <c r="W2127" s="5"/>
      <c r="X2127" s="5"/>
      <c r="Y2127" s="5"/>
      <c r="Z2127" s="5"/>
      <c r="AA2127" s="5"/>
      <c r="AB2127" s="5"/>
    </row>
    <row r="2128" spans="1:28" ht="13.2">
      <c r="A2128" s="5"/>
      <c r="B2128" s="5"/>
      <c r="C2128" s="5"/>
      <c r="D2128" s="5"/>
      <c r="E2128" s="5"/>
      <c r="F2128" s="5"/>
      <c r="G2128" s="5"/>
      <c r="H2128" s="5"/>
      <c r="I2128" s="5"/>
      <c r="J2128" s="5"/>
      <c r="K2128" s="5"/>
      <c r="L2128" s="5"/>
      <c r="M2128" s="5"/>
      <c r="N2128" s="5"/>
      <c r="O2128" s="5"/>
      <c r="P2128" s="5"/>
      <c r="Q2128" s="5"/>
      <c r="R2128" s="5"/>
      <c r="S2128" s="5"/>
      <c r="T2128" s="5"/>
      <c r="U2128" s="5"/>
      <c r="V2128" s="5"/>
      <c r="W2128" s="5"/>
      <c r="X2128" s="5"/>
      <c r="Y2128" s="5"/>
      <c r="Z2128" s="5"/>
      <c r="AA2128" s="5"/>
      <c r="AB2128" s="5"/>
    </row>
    <row r="2129" spans="1:28" ht="13.2">
      <c r="A2129" s="5"/>
      <c r="B2129" s="5"/>
      <c r="C2129" s="5"/>
      <c r="D2129" s="5"/>
      <c r="E2129" s="5"/>
      <c r="F2129" s="5"/>
      <c r="G2129" s="5"/>
      <c r="H2129" s="5"/>
      <c r="I2129" s="5"/>
      <c r="J2129" s="5"/>
      <c r="K2129" s="5"/>
      <c r="L2129" s="5"/>
      <c r="M2129" s="5"/>
      <c r="N2129" s="5"/>
      <c r="O2129" s="5"/>
      <c r="P2129" s="5"/>
      <c r="Q2129" s="5"/>
      <c r="R2129" s="5"/>
      <c r="S2129" s="5"/>
      <c r="T2129" s="5"/>
      <c r="U2129" s="5"/>
      <c r="V2129" s="5"/>
      <c r="W2129" s="5"/>
      <c r="X2129" s="5"/>
      <c r="Y2129" s="5"/>
      <c r="Z2129" s="5"/>
      <c r="AA2129" s="5"/>
      <c r="AB2129" s="5"/>
    </row>
    <row r="2130" spans="1:28" ht="13.2">
      <c r="A2130" s="5"/>
      <c r="B2130" s="5"/>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row>
    <row r="2131" spans="1:28" ht="13.2">
      <c r="A2131" s="5"/>
      <c r="B2131" s="5"/>
      <c r="C2131" s="5"/>
      <c r="D2131" s="5"/>
      <c r="E2131" s="5"/>
      <c r="F2131" s="5"/>
      <c r="G2131" s="5"/>
      <c r="H2131" s="5"/>
      <c r="I2131" s="5"/>
      <c r="J2131" s="5"/>
      <c r="K2131" s="5"/>
      <c r="L2131" s="5"/>
      <c r="M2131" s="5"/>
      <c r="N2131" s="5"/>
      <c r="O2131" s="5"/>
      <c r="P2131" s="5"/>
      <c r="Q2131" s="5"/>
      <c r="R2131" s="5"/>
      <c r="S2131" s="5"/>
      <c r="T2131" s="5"/>
      <c r="U2131" s="5"/>
      <c r="V2131" s="5"/>
      <c r="W2131" s="5"/>
      <c r="X2131" s="5"/>
      <c r="Y2131" s="5"/>
      <c r="Z2131" s="5"/>
      <c r="AA2131" s="5"/>
      <c r="AB2131" s="5"/>
    </row>
    <row r="2132" spans="1:28" ht="13.2">
      <c r="A2132" s="5"/>
      <c r="B2132" s="5"/>
      <c r="C2132" s="5"/>
      <c r="D2132" s="5"/>
      <c r="E2132" s="5"/>
      <c r="F2132" s="5"/>
      <c r="G2132" s="5"/>
      <c r="H2132" s="5"/>
      <c r="I2132" s="5"/>
      <c r="J2132" s="5"/>
      <c r="K2132" s="5"/>
      <c r="L2132" s="5"/>
      <c r="M2132" s="5"/>
      <c r="N2132" s="5"/>
      <c r="O2132" s="5"/>
      <c r="P2132" s="5"/>
      <c r="Q2132" s="5"/>
      <c r="R2132" s="5"/>
      <c r="S2132" s="5"/>
      <c r="T2132" s="5"/>
      <c r="U2132" s="5"/>
      <c r="V2132" s="5"/>
      <c r="W2132" s="5"/>
      <c r="X2132" s="5"/>
      <c r="Y2132" s="5"/>
      <c r="Z2132" s="5"/>
      <c r="AA2132" s="5"/>
      <c r="AB2132" s="5"/>
    </row>
    <row r="2133" spans="1:28" ht="13.2">
      <c r="A2133" s="5"/>
      <c r="B2133" s="5"/>
      <c r="C2133" s="5"/>
      <c r="D2133" s="5"/>
      <c r="E2133" s="5"/>
      <c r="F2133" s="5"/>
      <c r="G2133" s="5"/>
      <c r="H2133" s="5"/>
      <c r="I2133" s="5"/>
      <c r="J2133" s="5"/>
      <c r="K2133" s="5"/>
      <c r="L2133" s="5"/>
      <c r="M2133" s="5"/>
      <c r="N2133" s="5"/>
      <c r="O2133" s="5"/>
      <c r="P2133" s="5"/>
      <c r="Q2133" s="5"/>
      <c r="R2133" s="5"/>
      <c r="S2133" s="5"/>
      <c r="T2133" s="5"/>
      <c r="U2133" s="5"/>
      <c r="V2133" s="5"/>
      <c r="W2133" s="5"/>
      <c r="X2133" s="5"/>
      <c r="Y2133" s="5"/>
      <c r="Z2133" s="5"/>
      <c r="AA2133" s="5"/>
      <c r="AB2133" s="5"/>
    </row>
    <row r="2134" spans="1:28" ht="13.2">
      <c r="A2134" s="5"/>
      <c r="B2134" s="5"/>
      <c r="C2134" s="5"/>
      <c r="D2134" s="5"/>
      <c r="E2134" s="5"/>
      <c r="F2134" s="5"/>
      <c r="G2134" s="5"/>
      <c r="H2134" s="5"/>
      <c r="I2134" s="5"/>
      <c r="J2134" s="5"/>
      <c r="K2134" s="5"/>
      <c r="L2134" s="5"/>
      <c r="M2134" s="5"/>
      <c r="N2134" s="5"/>
      <c r="O2134" s="5"/>
      <c r="P2134" s="5"/>
      <c r="Q2134" s="5"/>
      <c r="R2134" s="5"/>
      <c r="S2134" s="5"/>
      <c r="T2134" s="5"/>
      <c r="U2134" s="5"/>
      <c r="V2134" s="5"/>
      <c r="W2134" s="5"/>
      <c r="X2134" s="5"/>
      <c r="Y2134" s="5"/>
      <c r="Z2134" s="5"/>
      <c r="AA2134" s="5"/>
      <c r="AB2134" s="5"/>
    </row>
    <row r="2135" spans="1:28" ht="13.2">
      <c r="A2135" s="5"/>
      <c r="B2135" s="5"/>
      <c r="C2135" s="5"/>
      <c r="D2135" s="5"/>
      <c r="E2135" s="5"/>
      <c r="F2135" s="5"/>
      <c r="G2135" s="5"/>
      <c r="H2135" s="5"/>
      <c r="I2135" s="5"/>
      <c r="J2135" s="5"/>
      <c r="K2135" s="5"/>
      <c r="L2135" s="5"/>
      <c r="M2135" s="5"/>
      <c r="N2135" s="5"/>
      <c r="O2135" s="5"/>
      <c r="P2135" s="5"/>
      <c r="Q2135" s="5"/>
      <c r="R2135" s="5"/>
      <c r="S2135" s="5"/>
      <c r="T2135" s="5"/>
      <c r="U2135" s="5"/>
      <c r="V2135" s="5"/>
      <c r="W2135" s="5"/>
      <c r="X2135" s="5"/>
      <c r="Y2135" s="5"/>
      <c r="Z2135" s="5"/>
      <c r="AA2135" s="5"/>
      <c r="AB2135" s="5"/>
    </row>
    <row r="2136" spans="1:28" ht="13.2">
      <c r="A2136" s="5"/>
      <c r="B2136" s="5"/>
      <c r="C2136" s="5"/>
      <c r="D2136" s="5"/>
      <c r="E2136" s="5"/>
      <c r="F2136" s="5"/>
      <c r="G2136" s="5"/>
      <c r="H2136" s="5"/>
      <c r="I2136" s="5"/>
      <c r="J2136" s="5"/>
      <c r="K2136" s="5"/>
      <c r="L2136" s="5"/>
      <c r="M2136" s="5"/>
      <c r="N2136" s="5"/>
      <c r="O2136" s="5"/>
      <c r="P2136" s="5"/>
      <c r="Q2136" s="5"/>
      <c r="R2136" s="5"/>
      <c r="S2136" s="5"/>
      <c r="T2136" s="5"/>
      <c r="U2136" s="5"/>
      <c r="V2136" s="5"/>
      <c r="W2136" s="5"/>
      <c r="X2136" s="5"/>
      <c r="Y2136" s="5"/>
      <c r="Z2136" s="5"/>
      <c r="AA2136" s="5"/>
      <c r="AB2136" s="5"/>
    </row>
    <row r="2137" spans="1:28" ht="13.2">
      <c r="A2137" s="5"/>
      <c r="B2137" s="5"/>
      <c r="C2137" s="5"/>
      <c r="D2137" s="5"/>
      <c r="E2137" s="5"/>
      <c r="F2137" s="5"/>
      <c r="G2137" s="5"/>
      <c r="H2137" s="5"/>
      <c r="I2137" s="5"/>
      <c r="J2137" s="5"/>
      <c r="K2137" s="5"/>
      <c r="L2137" s="5"/>
      <c r="M2137" s="5"/>
      <c r="N2137" s="5"/>
      <c r="O2137" s="5"/>
      <c r="P2137" s="5"/>
      <c r="Q2137" s="5"/>
      <c r="R2137" s="5"/>
      <c r="S2137" s="5"/>
      <c r="T2137" s="5"/>
      <c r="U2137" s="5"/>
      <c r="V2137" s="5"/>
      <c r="W2137" s="5"/>
      <c r="X2137" s="5"/>
      <c r="Y2137" s="5"/>
      <c r="Z2137" s="5"/>
      <c r="AA2137" s="5"/>
      <c r="AB2137" s="5"/>
    </row>
    <row r="2138" spans="1:28" ht="13.2">
      <c r="A2138" s="5"/>
      <c r="B2138" s="5"/>
      <c r="C2138" s="5"/>
      <c r="D2138" s="5"/>
      <c r="E2138" s="5"/>
      <c r="F2138" s="5"/>
      <c r="G2138" s="5"/>
      <c r="H2138" s="5"/>
      <c r="I2138" s="5"/>
      <c r="J2138" s="5"/>
      <c r="K2138" s="5"/>
      <c r="L2138" s="5"/>
      <c r="M2138" s="5"/>
      <c r="N2138" s="5"/>
      <c r="O2138" s="5"/>
      <c r="P2138" s="5"/>
      <c r="Q2138" s="5"/>
      <c r="R2138" s="5"/>
      <c r="S2138" s="5"/>
      <c r="T2138" s="5"/>
      <c r="U2138" s="5"/>
      <c r="V2138" s="5"/>
      <c r="W2138" s="5"/>
      <c r="X2138" s="5"/>
      <c r="Y2138" s="5"/>
      <c r="Z2138" s="5"/>
      <c r="AA2138" s="5"/>
      <c r="AB2138" s="5"/>
    </row>
    <row r="2139" spans="1:28" ht="13.2">
      <c r="A2139" s="5"/>
      <c r="B2139" s="5"/>
      <c r="C2139" s="5"/>
      <c r="D2139" s="5"/>
      <c r="E2139" s="5"/>
      <c r="F2139" s="5"/>
      <c r="G2139" s="5"/>
      <c r="H2139" s="5"/>
      <c r="I2139" s="5"/>
      <c r="J2139" s="5"/>
      <c r="K2139" s="5"/>
      <c r="L2139" s="5"/>
      <c r="M2139" s="5"/>
      <c r="N2139" s="5"/>
      <c r="O2139" s="5"/>
      <c r="P2139" s="5"/>
      <c r="Q2139" s="5"/>
      <c r="R2139" s="5"/>
      <c r="S2139" s="5"/>
      <c r="T2139" s="5"/>
      <c r="U2139" s="5"/>
      <c r="V2139" s="5"/>
      <c r="W2139" s="5"/>
      <c r="X2139" s="5"/>
      <c r="Y2139" s="5"/>
      <c r="Z2139" s="5"/>
      <c r="AA2139" s="5"/>
      <c r="AB2139" s="5"/>
    </row>
    <row r="2140" spans="1:28" ht="13.2">
      <c r="A2140" s="5"/>
      <c r="B2140" s="5"/>
      <c r="C2140" s="5"/>
      <c r="D2140" s="5"/>
      <c r="E2140" s="5"/>
      <c r="F2140" s="5"/>
      <c r="G2140" s="5"/>
      <c r="H2140" s="5"/>
      <c r="I2140" s="5"/>
      <c r="J2140" s="5"/>
      <c r="K2140" s="5"/>
      <c r="L2140" s="5"/>
      <c r="M2140" s="5"/>
      <c r="N2140" s="5"/>
      <c r="O2140" s="5"/>
      <c r="P2140" s="5"/>
      <c r="Q2140" s="5"/>
      <c r="R2140" s="5"/>
      <c r="S2140" s="5"/>
      <c r="T2140" s="5"/>
      <c r="U2140" s="5"/>
      <c r="V2140" s="5"/>
      <c r="W2140" s="5"/>
      <c r="X2140" s="5"/>
      <c r="Y2140" s="5"/>
      <c r="Z2140" s="5"/>
      <c r="AA2140" s="5"/>
      <c r="AB2140" s="5"/>
    </row>
    <row r="2141" spans="1:28" ht="13.2">
      <c r="A2141" s="5"/>
      <c r="B2141" s="5"/>
      <c r="C2141" s="5"/>
      <c r="D2141" s="5"/>
      <c r="E2141" s="5"/>
      <c r="F2141" s="5"/>
      <c r="G2141" s="5"/>
      <c r="H2141" s="5"/>
      <c r="I2141" s="5"/>
      <c r="J2141" s="5"/>
      <c r="K2141" s="5"/>
      <c r="L2141" s="5"/>
      <c r="M2141" s="5"/>
      <c r="N2141" s="5"/>
      <c r="O2141" s="5"/>
      <c r="P2141" s="5"/>
      <c r="Q2141" s="5"/>
      <c r="R2141" s="5"/>
      <c r="S2141" s="5"/>
      <c r="T2141" s="5"/>
      <c r="U2141" s="5"/>
      <c r="V2141" s="5"/>
      <c r="W2141" s="5"/>
      <c r="X2141" s="5"/>
      <c r="Y2141" s="5"/>
      <c r="Z2141" s="5"/>
      <c r="AA2141" s="5"/>
      <c r="AB2141" s="5"/>
    </row>
    <row r="2142" spans="1:28" ht="13.2">
      <c r="A2142" s="5"/>
      <c r="B2142" s="5"/>
      <c r="C2142" s="5"/>
      <c r="D2142" s="5"/>
      <c r="E2142" s="5"/>
      <c r="F2142" s="5"/>
      <c r="G2142" s="5"/>
      <c r="H2142" s="5"/>
      <c r="I2142" s="5"/>
      <c r="J2142" s="5"/>
      <c r="K2142" s="5"/>
      <c r="L2142" s="5"/>
      <c r="M2142" s="5"/>
      <c r="N2142" s="5"/>
      <c r="O2142" s="5"/>
      <c r="P2142" s="5"/>
      <c r="Q2142" s="5"/>
      <c r="R2142" s="5"/>
      <c r="S2142" s="5"/>
      <c r="T2142" s="5"/>
      <c r="U2142" s="5"/>
      <c r="V2142" s="5"/>
      <c r="W2142" s="5"/>
      <c r="X2142" s="5"/>
      <c r="Y2142" s="5"/>
      <c r="Z2142" s="5"/>
      <c r="AA2142" s="5"/>
      <c r="AB2142" s="5"/>
    </row>
    <row r="2143" spans="1:28" ht="13.2">
      <c r="A2143" s="5"/>
      <c r="B2143" s="5"/>
      <c r="C2143" s="5"/>
      <c r="D2143" s="5"/>
      <c r="E2143" s="5"/>
      <c r="F2143" s="5"/>
      <c r="G2143" s="5"/>
      <c r="H2143" s="5"/>
      <c r="I2143" s="5"/>
      <c r="J2143" s="5"/>
      <c r="K2143" s="5"/>
      <c r="L2143" s="5"/>
      <c r="M2143" s="5"/>
      <c r="N2143" s="5"/>
      <c r="O2143" s="5"/>
      <c r="P2143" s="5"/>
      <c r="Q2143" s="5"/>
      <c r="R2143" s="5"/>
      <c r="S2143" s="5"/>
      <c r="T2143" s="5"/>
      <c r="U2143" s="5"/>
      <c r="V2143" s="5"/>
      <c r="W2143" s="5"/>
      <c r="X2143" s="5"/>
      <c r="Y2143" s="5"/>
      <c r="Z2143" s="5"/>
      <c r="AA2143" s="5"/>
      <c r="AB2143" s="5"/>
    </row>
    <row r="2144" spans="1:28" ht="13.2">
      <c r="A2144" s="5"/>
      <c r="B2144" s="5"/>
      <c r="C2144" s="5"/>
      <c r="D2144" s="5"/>
      <c r="E2144" s="5"/>
      <c r="F2144" s="5"/>
      <c r="G2144" s="5"/>
      <c r="H2144" s="5"/>
      <c r="I2144" s="5"/>
      <c r="J2144" s="5"/>
      <c r="K2144" s="5"/>
      <c r="L2144" s="5"/>
      <c r="M2144" s="5"/>
      <c r="N2144" s="5"/>
      <c r="O2144" s="5"/>
      <c r="P2144" s="5"/>
      <c r="Q2144" s="5"/>
      <c r="R2144" s="5"/>
      <c r="S2144" s="5"/>
      <c r="T2144" s="5"/>
      <c r="U2144" s="5"/>
      <c r="V2144" s="5"/>
      <c r="W2144" s="5"/>
      <c r="X2144" s="5"/>
      <c r="Y2144" s="5"/>
      <c r="Z2144" s="5"/>
      <c r="AA2144" s="5"/>
      <c r="AB2144" s="5"/>
    </row>
    <row r="2145" spans="1:28" ht="13.2">
      <c r="A2145" s="5"/>
      <c r="B2145" s="5"/>
      <c r="C2145" s="5"/>
      <c r="D2145" s="5"/>
      <c r="E2145" s="5"/>
      <c r="F2145" s="5"/>
      <c r="G2145" s="5"/>
      <c r="H2145" s="5"/>
      <c r="I2145" s="5"/>
      <c r="J2145" s="5"/>
      <c r="K2145" s="5"/>
      <c r="L2145" s="5"/>
      <c r="M2145" s="5"/>
      <c r="N2145" s="5"/>
      <c r="O2145" s="5"/>
      <c r="P2145" s="5"/>
      <c r="Q2145" s="5"/>
      <c r="R2145" s="5"/>
      <c r="S2145" s="5"/>
      <c r="T2145" s="5"/>
      <c r="U2145" s="5"/>
      <c r="V2145" s="5"/>
      <c r="W2145" s="5"/>
      <c r="X2145" s="5"/>
      <c r="Y2145" s="5"/>
      <c r="Z2145" s="5"/>
      <c r="AA2145" s="5"/>
      <c r="AB2145" s="5"/>
    </row>
    <row r="2146" spans="1:28" ht="13.2">
      <c r="A2146" s="5"/>
      <c r="B2146" s="5"/>
      <c r="C2146" s="5"/>
      <c r="D2146" s="5"/>
      <c r="E2146" s="5"/>
      <c r="F2146" s="5"/>
      <c r="G2146" s="5"/>
      <c r="H2146" s="5"/>
      <c r="I2146" s="5"/>
      <c r="J2146" s="5"/>
      <c r="K2146" s="5"/>
      <c r="L2146" s="5"/>
      <c r="M2146" s="5"/>
      <c r="N2146" s="5"/>
      <c r="O2146" s="5"/>
      <c r="P2146" s="5"/>
      <c r="Q2146" s="5"/>
      <c r="R2146" s="5"/>
      <c r="S2146" s="5"/>
      <c r="T2146" s="5"/>
      <c r="U2146" s="5"/>
      <c r="V2146" s="5"/>
      <c r="W2146" s="5"/>
      <c r="X2146" s="5"/>
      <c r="Y2146" s="5"/>
      <c r="Z2146" s="5"/>
      <c r="AA2146" s="5"/>
      <c r="AB2146" s="5"/>
    </row>
    <row r="2147" spans="1:28" ht="13.2">
      <c r="A2147" s="5"/>
      <c r="B2147" s="5"/>
      <c r="C2147" s="5"/>
      <c r="D2147" s="5"/>
      <c r="E2147" s="5"/>
      <c r="F2147" s="5"/>
      <c r="G2147" s="5"/>
      <c r="H2147" s="5"/>
      <c r="I2147" s="5"/>
      <c r="J2147" s="5"/>
      <c r="K2147" s="5"/>
      <c r="L2147" s="5"/>
      <c r="M2147" s="5"/>
      <c r="N2147" s="5"/>
      <c r="O2147" s="5"/>
      <c r="P2147" s="5"/>
      <c r="Q2147" s="5"/>
      <c r="R2147" s="5"/>
      <c r="S2147" s="5"/>
      <c r="T2147" s="5"/>
      <c r="U2147" s="5"/>
      <c r="V2147" s="5"/>
      <c r="W2147" s="5"/>
      <c r="X2147" s="5"/>
      <c r="Y2147" s="5"/>
      <c r="Z2147" s="5"/>
      <c r="AA2147" s="5"/>
      <c r="AB2147" s="5"/>
    </row>
    <row r="2148" spans="1:28" ht="13.2">
      <c r="A2148" s="5"/>
      <c r="B2148" s="5"/>
      <c r="C2148" s="5"/>
      <c r="D2148" s="5"/>
      <c r="E2148" s="5"/>
      <c r="F2148" s="5"/>
      <c r="G2148" s="5"/>
      <c r="H2148" s="5"/>
      <c r="I2148" s="5"/>
      <c r="J2148" s="5"/>
      <c r="K2148" s="5"/>
      <c r="L2148" s="5"/>
      <c r="M2148" s="5"/>
      <c r="N2148" s="5"/>
      <c r="O2148" s="5"/>
      <c r="P2148" s="5"/>
      <c r="Q2148" s="5"/>
      <c r="R2148" s="5"/>
      <c r="S2148" s="5"/>
      <c r="T2148" s="5"/>
      <c r="U2148" s="5"/>
      <c r="V2148" s="5"/>
      <c r="W2148" s="5"/>
      <c r="X2148" s="5"/>
      <c r="Y2148" s="5"/>
      <c r="Z2148" s="5"/>
      <c r="AA2148" s="5"/>
      <c r="AB2148" s="5"/>
    </row>
    <row r="2149" spans="1:28" ht="13.2">
      <c r="A2149" s="5"/>
      <c r="B2149" s="5"/>
      <c r="C2149" s="5"/>
      <c r="D2149" s="5"/>
      <c r="E2149" s="5"/>
      <c r="F2149" s="5"/>
      <c r="G2149" s="5"/>
      <c r="H2149" s="5"/>
      <c r="I2149" s="5"/>
      <c r="J2149" s="5"/>
      <c r="K2149" s="5"/>
      <c r="L2149" s="5"/>
      <c r="M2149" s="5"/>
      <c r="N2149" s="5"/>
      <c r="O2149" s="5"/>
      <c r="P2149" s="5"/>
      <c r="Q2149" s="5"/>
      <c r="R2149" s="5"/>
      <c r="S2149" s="5"/>
      <c r="T2149" s="5"/>
      <c r="U2149" s="5"/>
      <c r="V2149" s="5"/>
      <c r="W2149" s="5"/>
      <c r="X2149" s="5"/>
      <c r="Y2149" s="5"/>
      <c r="Z2149" s="5"/>
      <c r="AA2149" s="5"/>
      <c r="AB2149" s="5"/>
    </row>
    <row r="2150" spans="1:28" ht="13.2">
      <c r="A2150" s="5"/>
      <c r="B2150" s="5"/>
      <c r="C2150" s="5"/>
      <c r="D2150" s="5"/>
      <c r="E2150" s="5"/>
      <c r="F2150" s="5"/>
      <c r="G2150" s="5"/>
      <c r="H2150" s="5"/>
      <c r="I2150" s="5"/>
      <c r="J2150" s="5"/>
      <c r="K2150" s="5"/>
      <c r="L2150" s="5"/>
      <c r="M2150" s="5"/>
      <c r="N2150" s="5"/>
      <c r="O2150" s="5"/>
      <c r="P2150" s="5"/>
      <c r="Q2150" s="5"/>
      <c r="R2150" s="5"/>
      <c r="S2150" s="5"/>
      <c r="T2150" s="5"/>
      <c r="U2150" s="5"/>
      <c r="V2150" s="5"/>
      <c r="W2150" s="5"/>
      <c r="X2150" s="5"/>
      <c r="Y2150" s="5"/>
      <c r="Z2150" s="5"/>
      <c r="AA2150" s="5"/>
      <c r="AB2150" s="5"/>
    </row>
    <row r="2151" spans="1:28" ht="13.2">
      <c r="A2151" s="5"/>
      <c r="B2151" s="5"/>
      <c r="C2151" s="5"/>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row>
    <row r="2152" spans="1:28" ht="13.2">
      <c r="A2152" s="5"/>
      <c r="B2152" s="5"/>
      <c r="C2152" s="5"/>
      <c r="D2152" s="5"/>
      <c r="E2152" s="5"/>
      <c r="F2152" s="5"/>
      <c r="G2152" s="5"/>
      <c r="H2152" s="5"/>
      <c r="I2152" s="5"/>
      <c r="J2152" s="5"/>
      <c r="K2152" s="5"/>
      <c r="L2152" s="5"/>
      <c r="M2152" s="5"/>
      <c r="N2152" s="5"/>
      <c r="O2152" s="5"/>
      <c r="P2152" s="5"/>
      <c r="Q2152" s="5"/>
      <c r="R2152" s="5"/>
      <c r="S2152" s="5"/>
      <c r="T2152" s="5"/>
      <c r="U2152" s="5"/>
      <c r="V2152" s="5"/>
      <c r="W2152" s="5"/>
      <c r="X2152" s="5"/>
      <c r="Y2152" s="5"/>
      <c r="Z2152" s="5"/>
      <c r="AA2152" s="5"/>
      <c r="AB2152" s="5"/>
    </row>
    <row r="2153" spans="1:28" ht="13.2">
      <c r="A2153" s="5"/>
      <c r="B2153" s="5"/>
      <c r="C2153" s="5"/>
      <c r="D2153" s="5"/>
      <c r="E2153" s="5"/>
      <c r="F2153" s="5"/>
      <c r="G2153" s="5"/>
      <c r="H2153" s="5"/>
      <c r="I2153" s="5"/>
      <c r="J2153" s="5"/>
      <c r="K2153" s="5"/>
      <c r="L2153" s="5"/>
      <c r="M2153" s="5"/>
      <c r="N2153" s="5"/>
      <c r="O2153" s="5"/>
      <c r="P2153" s="5"/>
      <c r="Q2153" s="5"/>
      <c r="R2153" s="5"/>
      <c r="S2153" s="5"/>
      <c r="T2153" s="5"/>
      <c r="U2153" s="5"/>
      <c r="V2153" s="5"/>
      <c r="W2153" s="5"/>
      <c r="X2153" s="5"/>
      <c r="Y2153" s="5"/>
      <c r="Z2153" s="5"/>
      <c r="AA2153" s="5"/>
      <c r="AB2153" s="5"/>
    </row>
    <row r="2154" spans="1:28" ht="13.2">
      <c r="A2154" s="5"/>
      <c r="B2154" s="5"/>
      <c r="C2154" s="5"/>
      <c r="D2154" s="5"/>
      <c r="E2154" s="5"/>
      <c r="F2154" s="5"/>
      <c r="G2154" s="5"/>
      <c r="H2154" s="5"/>
      <c r="I2154" s="5"/>
      <c r="J2154" s="5"/>
      <c r="K2154" s="5"/>
      <c r="L2154" s="5"/>
      <c r="M2154" s="5"/>
      <c r="N2154" s="5"/>
      <c r="O2154" s="5"/>
      <c r="P2154" s="5"/>
      <c r="Q2154" s="5"/>
      <c r="R2154" s="5"/>
      <c r="S2154" s="5"/>
      <c r="T2154" s="5"/>
      <c r="U2154" s="5"/>
      <c r="V2154" s="5"/>
      <c r="W2154" s="5"/>
      <c r="X2154" s="5"/>
      <c r="Y2154" s="5"/>
      <c r="Z2154" s="5"/>
      <c r="AA2154" s="5"/>
      <c r="AB2154" s="5"/>
    </row>
    <row r="2155" spans="1:28" ht="13.2">
      <c r="A2155" s="5"/>
      <c r="B2155" s="5"/>
      <c r="C2155" s="5"/>
      <c r="D2155" s="5"/>
      <c r="E2155" s="5"/>
      <c r="F2155" s="5"/>
      <c r="G2155" s="5"/>
      <c r="H2155" s="5"/>
      <c r="I2155" s="5"/>
      <c r="J2155" s="5"/>
      <c r="K2155" s="5"/>
      <c r="L2155" s="5"/>
      <c r="M2155" s="5"/>
      <c r="N2155" s="5"/>
      <c r="O2155" s="5"/>
      <c r="P2155" s="5"/>
      <c r="Q2155" s="5"/>
      <c r="R2155" s="5"/>
      <c r="S2155" s="5"/>
      <c r="T2155" s="5"/>
      <c r="U2155" s="5"/>
      <c r="V2155" s="5"/>
      <c r="W2155" s="5"/>
      <c r="X2155" s="5"/>
      <c r="Y2155" s="5"/>
      <c r="Z2155" s="5"/>
      <c r="AA2155" s="5"/>
      <c r="AB2155" s="5"/>
    </row>
    <row r="2156" spans="1:28" ht="13.2">
      <c r="A2156" s="5"/>
      <c r="B2156" s="5"/>
      <c r="C2156" s="5"/>
      <c r="D2156" s="5"/>
      <c r="E2156" s="5"/>
      <c r="F2156" s="5"/>
      <c r="G2156" s="5"/>
      <c r="H2156" s="5"/>
      <c r="I2156" s="5"/>
      <c r="J2156" s="5"/>
      <c r="K2156" s="5"/>
      <c r="L2156" s="5"/>
      <c r="M2156" s="5"/>
      <c r="N2156" s="5"/>
      <c r="O2156" s="5"/>
      <c r="P2156" s="5"/>
      <c r="Q2156" s="5"/>
      <c r="R2156" s="5"/>
      <c r="S2156" s="5"/>
      <c r="T2156" s="5"/>
      <c r="U2156" s="5"/>
      <c r="V2156" s="5"/>
      <c r="W2156" s="5"/>
      <c r="X2156" s="5"/>
      <c r="Y2156" s="5"/>
      <c r="Z2156" s="5"/>
      <c r="AA2156" s="5"/>
      <c r="AB2156" s="5"/>
    </row>
    <row r="2157" spans="1:28" ht="13.2">
      <c r="A2157" s="5"/>
      <c r="B2157" s="5"/>
      <c r="C2157" s="5"/>
      <c r="D2157" s="5"/>
      <c r="E2157" s="5"/>
      <c r="F2157" s="5"/>
      <c r="G2157" s="5"/>
      <c r="H2157" s="5"/>
      <c r="I2157" s="5"/>
      <c r="J2157" s="5"/>
      <c r="K2157" s="5"/>
      <c r="L2157" s="5"/>
      <c r="M2157" s="5"/>
      <c r="N2157" s="5"/>
      <c r="O2157" s="5"/>
      <c r="P2157" s="5"/>
      <c r="Q2157" s="5"/>
      <c r="R2157" s="5"/>
      <c r="S2157" s="5"/>
      <c r="T2157" s="5"/>
      <c r="U2157" s="5"/>
      <c r="V2157" s="5"/>
      <c r="W2157" s="5"/>
      <c r="X2157" s="5"/>
      <c r="Y2157" s="5"/>
      <c r="Z2157" s="5"/>
      <c r="AA2157" s="5"/>
      <c r="AB2157" s="5"/>
    </row>
    <row r="2158" spans="1:28" ht="13.2">
      <c r="A2158" s="5"/>
      <c r="B2158" s="5"/>
      <c r="C2158" s="5"/>
      <c r="D2158" s="5"/>
      <c r="E2158" s="5"/>
      <c r="F2158" s="5"/>
      <c r="G2158" s="5"/>
      <c r="H2158" s="5"/>
      <c r="I2158" s="5"/>
      <c r="J2158" s="5"/>
      <c r="K2158" s="5"/>
      <c r="L2158" s="5"/>
      <c r="M2158" s="5"/>
      <c r="N2158" s="5"/>
      <c r="O2158" s="5"/>
      <c r="P2158" s="5"/>
      <c r="Q2158" s="5"/>
      <c r="R2158" s="5"/>
      <c r="S2158" s="5"/>
      <c r="T2158" s="5"/>
      <c r="U2158" s="5"/>
      <c r="V2158" s="5"/>
      <c r="W2158" s="5"/>
      <c r="X2158" s="5"/>
      <c r="Y2158" s="5"/>
      <c r="Z2158" s="5"/>
      <c r="AA2158" s="5"/>
      <c r="AB2158" s="5"/>
    </row>
    <row r="2159" spans="1:28" ht="13.2">
      <c r="A2159" s="5"/>
      <c r="B2159" s="5"/>
      <c r="C2159" s="5"/>
      <c r="D2159" s="5"/>
      <c r="E2159" s="5"/>
      <c r="F2159" s="5"/>
      <c r="G2159" s="5"/>
      <c r="H2159" s="5"/>
      <c r="I2159" s="5"/>
      <c r="J2159" s="5"/>
      <c r="K2159" s="5"/>
      <c r="L2159" s="5"/>
      <c r="M2159" s="5"/>
      <c r="N2159" s="5"/>
      <c r="O2159" s="5"/>
      <c r="P2159" s="5"/>
      <c r="Q2159" s="5"/>
      <c r="R2159" s="5"/>
      <c r="S2159" s="5"/>
      <c r="T2159" s="5"/>
      <c r="U2159" s="5"/>
      <c r="V2159" s="5"/>
      <c r="W2159" s="5"/>
      <c r="X2159" s="5"/>
      <c r="Y2159" s="5"/>
      <c r="Z2159" s="5"/>
      <c r="AA2159" s="5"/>
      <c r="AB2159" s="5"/>
    </row>
    <row r="2160" spans="1:28" ht="13.2">
      <c r="A2160" s="5"/>
      <c r="B2160" s="5"/>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row>
    <row r="2161" spans="1:28" ht="13.2">
      <c r="A2161" s="5"/>
      <c r="B2161" s="5"/>
      <c r="C2161" s="5"/>
      <c r="D2161" s="5"/>
      <c r="E2161" s="5"/>
      <c r="F2161" s="5"/>
      <c r="G2161" s="5"/>
      <c r="H2161" s="5"/>
      <c r="I2161" s="5"/>
      <c r="J2161" s="5"/>
      <c r="K2161" s="5"/>
      <c r="L2161" s="5"/>
      <c r="M2161" s="5"/>
      <c r="N2161" s="5"/>
      <c r="O2161" s="5"/>
      <c r="P2161" s="5"/>
      <c r="Q2161" s="5"/>
      <c r="R2161" s="5"/>
      <c r="S2161" s="5"/>
      <c r="T2161" s="5"/>
      <c r="U2161" s="5"/>
      <c r="V2161" s="5"/>
      <c r="W2161" s="5"/>
      <c r="X2161" s="5"/>
      <c r="Y2161" s="5"/>
      <c r="Z2161" s="5"/>
      <c r="AA2161" s="5"/>
      <c r="AB2161" s="5"/>
    </row>
    <row r="2162" spans="1:28" ht="13.2">
      <c r="A2162" s="5"/>
      <c r="B2162" s="5"/>
      <c r="C2162" s="5"/>
      <c r="D2162" s="5"/>
      <c r="E2162" s="5"/>
      <c r="F2162" s="5"/>
      <c r="G2162" s="5"/>
      <c r="H2162" s="5"/>
      <c r="I2162" s="5"/>
      <c r="J2162" s="5"/>
      <c r="K2162" s="5"/>
      <c r="L2162" s="5"/>
      <c r="M2162" s="5"/>
      <c r="N2162" s="5"/>
      <c r="O2162" s="5"/>
      <c r="P2162" s="5"/>
      <c r="Q2162" s="5"/>
      <c r="R2162" s="5"/>
      <c r="S2162" s="5"/>
      <c r="T2162" s="5"/>
      <c r="U2162" s="5"/>
      <c r="V2162" s="5"/>
      <c r="W2162" s="5"/>
      <c r="X2162" s="5"/>
      <c r="Y2162" s="5"/>
      <c r="Z2162" s="5"/>
      <c r="AA2162" s="5"/>
      <c r="AB2162" s="5"/>
    </row>
    <row r="2163" spans="1:28" ht="13.2">
      <c r="A2163" s="5"/>
      <c r="B2163" s="5"/>
      <c r="C2163" s="5"/>
      <c r="D2163" s="5"/>
      <c r="E2163" s="5"/>
      <c r="F2163" s="5"/>
      <c r="G2163" s="5"/>
      <c r="H2163" s="5"/>
      <c r="I2163" s="5"/>
      <c r="J2163" s="5"/>
      <c r="K2163" s="5"/>
      <c r="L2163" s="5"/>
      <c r="M2163" s="5"/>
      <c r="N2163" s="5"/>
      <c r="O2163" s="5"/>
      <c r="P2163" s="5"/>
      <c r="Q2163" s="5"/>
      <c r="R2163" s="5"/>
      <c r="S2163" s="5"/>
      <c r="T2163" s="5"/>
      <c r="U2163" s="5"/>
      <c r="V2163" s="5"/>
      <c r="W2163" s="5"/>
      <c r="X2163" s="5"/>
      <c r="Y2163" s="5"/>
      <c r="Z2163" s="5"/>
      <c r="AA2163" s="5"/>
      <c r="AB2163" s="5"/>
    </row>
    <row r="2164" spans="1:28" ht="13.2">
      <c r="A2164" s="5"/>
      <c r="B2164" s="5"/>
      <c r="C2164" s="5"/>
      <c r="D2164" s="5"/>
      <c r="E2164" s="5"/>
      <c r="F2164" s="5"/>
      <c r="G2164" s="5"/>
      <c r="H2164" s="5"/>
      <c r="I2164" s="5"/>
      <c r="J2164" s="5"/>
      <c r="K2164" s="5"/>
      <c r="L2164" s="5"/>
      <c r="M2164" s="5"/>
      <c r="N2164" s="5"/>
      <c r="O2164" s="5"/>
      <c r="P2164" s="5"/>
      <c r="Q2164" s="5"/>
      <c r="R2164" s="5"/>
      <c r="S2164" s="5"/>
      <c r="T2164" s="5"/>
      <c r="U2164" s="5"/>
      <c r="V2164" s="5"/>
      <c r="W2164" s="5"/>
      <c r="X2164" s="5"/>
      <c r="Y2164" s="5"/>
      <c r="Z2164" s="5"/>
      <c r="AA2164" s="5"/>
      <c r="AB2164" s="5"/>
    </row>
    <row r="2165" spans="1:28" ht="13.2">
      <c r="A2165" s="5"/>
      <c r="B2165" s="5"/>
      <c r="C2165" s="5"/>
      <c r="D2165" s="5"/>
      <c r="E2165" s="5"/>
      <c r="F2165" s="5"/>
      <c r="G2165" s="5"/>
      <c r="H2165" s="5"/>
      <c r="I2165" s="5"/>
      <c r="J2165" s="5"/>
      <c r="K2165" s="5"/>
      <c r="L2165" s="5"/>
      <c r="M2165" s="5"/>
      <c r="N2165" s="5"/>
      <c r="O2165" s="5"/>
      <c r="P2165" s="5"/>
      <c r="Q2165" s="5"/>
      <c r="R2165" s="5"/>
      <c r="S2165" s="5"/>
      <c r="T2165" s="5"/>
      <c r="U2165" s="5"/>
      <c r="V2165" s="5"/>
      <c r="W2165" s="5"/>
      <c r="X2165" s="5"/>
      <c r="Y2165" s="5"/>
      <c r="Z2165" s="5"/>
      <c r="AA2165" s="5"/>
      <c r="AB2165" s="5"/>
    </row>
    <row r="2166" spans="1:28" ht="13.2">
      <c r="A2166" s="5"/>
      <c r="B2166" s="5"/>
      <c r="C2166" s="5"/>
      <c r="D2166" s="5"/>
      <c r="E2166" s="5"/>
      <c r="F2166" s="5"/>
      <c r="G2166" s="5"/>
      <c r="H2166" s="5"/>
      <c r="I2166" s="5"/>
      <c r="J2166" s="5"/>
      <c r="K2166" s="5"/>
      <c r="L2166" s="5"/>
      <c r="M2166" s="5"/>
      <c r="N2166" s="5"/>
      <c r="O2166" s="5"/>
      <c r="P2166" s="5"/>
      <c r="Q2166" s="5"/>
      <c r="R2166" s="5"/>
      <c r="S2166" s="5"/>
      <c r="T2166" s="5"/>
      <c r="U2166" s="5"/>
      <c r="V2166" s="5"/>
      <c r="W2166" s="5"/>
      <c r="X2166" s="5"/>
      <c r="Y2166" s="5"/>
      <c r="Z2166" s="5"/>
      <c r="AA2166" s="5"/>
      <c r="AB2166" s="5"/>
    </row>
    <row r="2167" spans="1:28" ht="13.2">
      <c r="A2167" s="5"/>
      <c r="B2167" s="5"/>
      <c r="C2167" s="5"/>
      <c r="D2167" s="5"/>
      <c r="E2167" s="5"/>
      <c r="F2167" s="5"/>
      <c r="G2167" s="5"/>
      <c r="H2167" s="5"/>
      <c r="I2167" s="5"/>
      <c r="J2167" s="5"/>
      <c r="K2167" s="5"/>
      <c r="L2167" s="5"/>
      <c r="M2167" s="5"/>
      <c r="N2167" s="5"/>
      <c r="O2167" s="5"/>
      <c r="P2167" s="5"/>
      <c r="Q2167" s="5"/>
      <c r="R2167" s="5"/>
      <c r="S2167" s="5"/>
      <c r="T2167" s="5"/>
      <c r="U2167" s="5"/>
      <c r="V2167" s="5"/>
      <c r="W2167" s="5"/>
      <c r="X2167" s="5"/>
      <c r="Y2167" s="5"/>
      <c r="Z2167" s="5"/>
      <c r="AA2167" s="5"/>
      <c r="AB2167" s="5"/>
    </row>
    <row r="2168" spans="1:28" ht="13.2">
      <c r="A2168" s="5"/>
      <c r="B2168" s="5"/>
      <c r="C2168" s="5"/>
      <c r="D2168" s="5"/>
      <c r="E2168" s="5"/>
      <c r="F2168" s="5"/>
      <c r="G2168" s="5"/>
      <c r="H2168" s="5"/>
      <c r="I2168" s="5"/>
      <c r="J2168" s="5"/>
      <c r="K2168" s="5"/>
      <c r="L2168" s="5"/>
      <c r="M2168" s="5"/>
      <c r="N2168" s="5"/>
      <c r="O2168" s="5"/>
      <c r="P2168" s="5"/>
      <c r="Q2168" s="5"/>
      <c r="R2168" s="5"/>
      <c r="S2168" s="5"/>
      <c r="T2168" s="5"/>
      <c r="U2168" s="5"/>
      <c r="V2168" s="5"/>
      <c r="W2168" s="5"/>
      <c r="X2168" s="5"/>
      <c r="Y2168" s="5"/>
      <c r="Z2168" s="5"/>
      <c r="AA2168" s="5"/>
      <c r="AB2168" s="5"/>
    </row>
    <row r="2169" spans="1:28" ht="13.2">
      <c r="A2169" s="5"/>
      <c r="B2169" s="5"/>
      <c r="C2169" s="5"/>
      <c r="D2169" s="5"/>
      <c r="E2169" s="5"/>
      <c r="F2169" s="5"/>
      <c r="G2169" s="5"/>
      <c r="H2169" s="5"/>
      <c r="I2169" s="5"/>
      <c r="J2169" s="5"/>
      <c r="K2169" s="5"/>
      <c r="L2169" s="5"/>
      <c r="M2169" s="5"/>
      <c r="N2169" s="5"/>
      <c r="O2169" s="5"/>
      <c r="P2169" s="5"/>
      <c r="Q2169" s="5"/>
      <c r="R2169" s="5"/>
      <c r="S2169" s="5"/>
      <c r="T2169" s="5"/>
      <c r="U2169" s="5"/>
      <c r="V2169" s="5"/>
      <c r="W2169" s="5"/>
      <c r="X2169" s="5"/>
      <c r="Y2169" s="5"/>
      <c r="Z2169" s="5"/>
      <c r="AA2169" s="5"/>
      <c r="AB2169" s="5"/>
    </row>
    <row r="2170" spans="1:28" ht="13.2">
      <c r="A2170" s="5"/>
      <c r="B2170" s="5"/>
      <c r="C2170" s="5"/>
      <c r="D2170" s="5"/>
      <c r="E2170" s="5"/>
      <c r="F2170" s="5"/>
      <c r="G2170" s="5"/>
      <c r="H2170" s="5"/>
      <c r="I2170" s="5"/>
      <c r="J2170" s="5"/>
      <c r="K2170" s="5"/>
      <c r="L2170" s="5"/>
      <c r="M2170" s="5"/>
      <c r="N2170" s="5"/>
      <c r="O2170" s="5"/>
      <c r="P2170" s="5"/>
      <c r="Q2170" s="5"/>
      <c r="R2170" s="5"/>
      <c r="S2170" s="5"/>
      <c r="T2170" s="5"/>
      <c r="U2170" s="5"/>
      <c r="V2170" s="5"/>
      <c r="W2170" s="5"/>
      <c r="X2170" s="5"/>
      <c r="Y2170" s="5"/>
      <c r="Z2170" s="5"/>
      <c r="AA2170" s="5"/>
      <c r="AB2170" s="5"/>
    </row>
    <row r="2171" spans="1:28" ht="13.2">
      <c r="A2171" s="5"/>
      <c r="B2171" s="5"/>
      <c r="C2171" s="5"/>
      <c r="D2171" s="5"/>
      <c r="E2171" s="5"/>
      <c r="F2171" s="5"/>
      <c r="G2171" s="5"/>
      <c r="H2171" s="5"/>
      <c r="I2171" s="5"/>
      <c r="J2171" s="5"/>
      <c r="K2171" s="5"/>
      <c r="L2171" s="5"/>
      <c r="M2171" s="5"/>
      <c r="N2171" s="5"/>
      <c r="O2171" s="5"/>
      <c r="P2171" s="5"/>
      <c r="Q2171" s="5"/>
      <c r="R2171" s="5"/>
      <c r="S2171" s="5"/>
      <c r="T2171" s="5"/>
      <c r="U2171" s="5"/>
      <c r="V2171" s="5"/>
      <c r="W2171" s="5"/>
      <c r="X2171" s="5"/>
      <c r="Y2171" s="5"/>
      <c r="Z2171" s="5"/>
      <c r="AA2171" s="5"/>
      <c r="AB2171" s="5"/>
    </row>
    <row r="2172" spans="1:28" ht="13.2">
      <c r="A2172" s="5"/>
      <c r="B2172" s="5"/>
      <c r="C2172" s="5"/>
      <c r="D2172" s="5"/>
      <c r="E2172" s="5"/>
      <c r="F2172" s="5"/>
      <c r="G2172" s="5"/>
      <c r="H2172" s="5"/>
      <c r="I2172" s="5"/>
      <c r="J2172" s="5"/>
      <c r="K2172" s="5"/>
      <c r="L2172" s="5"/>
      <c r="M2172" s="5"/>
      <c r="N2172" s="5"/>
      <c r="O2172" s="5"/>
      <c r="P2172" s="5"/>
      <c r="Q2172" s="5"/>
      <c r="R2172" s="5"/>
      <c r="S2172" s="5"/>
      <c r="T2172" s="5"/>
      <c r="U2172" s="5"/>
      <c r="V2172" s="5"/>
      <c r="W2172" s="5"/>
      <c r="X2172" s="5"/>
      <c r="Y2172" s="5"/>
      <c r="Z2172" s="5"/>
      <c r="AA2172" s="5"/>
      <c r="AB2172" s="5"/>
    </row>
    <row r="2173" spans="1:28" ht="13.2">
      <c r="A2173" s="5"/>
      <c r="B2173" s="5"/>
      <c r="C2173" s="5"/>
      <c r="D2173" s="5"/>
      <c r="E2173" s="5"/>
      <c r="F2173" s="5"/>
      <c r="G2173" s="5"/>
      <c r="H2173" s="5"/>
      <c r="I2173" s="5"/>
      <c r="J2173" s="5"/>
      <c r="K2173" s="5"/>
      <c r="L2173" s="5"/>
      <c r="M2173" s="5"/>
      <c r="N2173" s="5"/>
      <c r="O2173" s="5"/>
      <c r="P2173" s="5"/>
      <c r="Q2173" s="5"/>
      <c r="R2173" s="5"/>
      <c r="S2173" s="5"/>
      <c r="T2173" s="5"/>
      <c r="U2173" s="5"/>
      <c r="V2173" s="5"/>
      <c r="W2173" s="5"/>
      <c r="X2173" s="5"/>
      <c r="Y2173" s="5"/>
      <c r="Z2173" s="5"/>
      <c r="AA2173" s="5"/>
      <c r="AB2173" s="5"/>
    </row>
    <row r="2174" spans="1:28" ht="13.2">
      <c r="A2174" s="5"/>
      <c r="B2174" s="5"/>
      <c r="C2174" s="5"/>
      <c r="D2174" s="5"/>
      <c r="E2174" s="5"/>
      <c r="F2174" s="5"/>
      <c r="G2174" s="5"/>
      <c r="H2174" s="5"/>
      <c r="I2174" s="5"/>
      <c r="J2174" s="5"/>
      <c r="K2174" s="5"/>
      <c r="L2174" s="5"/>
      <c r="M2174" s="5"/>
      <c r="N2174" s="5"/>
      <c r="O2174" s="5"/>
      <c r="P2174" s="5"/>
      <c r="Q2174" s="5"/>
      <c r="R2174" s="5"/>
      <c r="S2174" s="5"/>
      <c r="T2174" s="5"/>
      <c r="U2174" s="5"/>
      <c r="V2174" s="5"/>
      <c r="W2174" s="5"/>
      <c r="X2174" s="5"/>
      <c r="Y2174" s="5"/>
      <c r="Z2174" s="5"/>
      <c r="AA2174" s="5"/>
      <c r="AB2174" s="5"/>
    </row>
    <row r="2175" spans="1:28" ht="13.2">
      <c r="A2175" s="5"/>
      <c r="B2175" s="5"/>
      <c r="C2175" s="5"/>
      <c r="D2175" s="5"/>
      <c r="E2175" s="5"/>
      <c r="F2175" s="5"/>
      <c r="G2175" s="5"/>
      <c r="H2175" s="5"/>
      <c r="I2175" s="5"/>
      <c r="J2175" s="5"/>
      <c r="K2175" s="5"/>
      <c r="L2175" s="5"/>
      <c r="M2175" s="5"/>
      <c r="N2175" s="5"/>
      <c r="O2175" s="5"/>
      <c r="P2175" s="5"/>
      <c r="Q2175" s="5"/>
      <c r="R2175" s="5"/>
      <c r="S2175" s="5"/>
      <c r="T2175" s="5"/>
      <c r="U2175" s="5"/>
      <c r="V2175" s="5"/>
      <c r="W2175" s="5"/>
      <c r="X2175" s="5"/>
      <c r="Y2175" s="5"/>
      <c r="Z2175" s="5"/>
      <c r="AA2175" s="5"/>
      <c r="AB2175" s="5"/>
    </row>
    <row r="2176" spans="1:28" ht="13.2">
      <c r="A2176" s="5"/>
      <c r="B2176" s="5"/>
      <c r="C2176" s="5"/>
      <c r="D2176" s="5"/>
      <c r="E2176" s="5"/>
      <c r="F2176" s="5"/>
      <c r="G2176" s="5"/>
      <c r="H2176" s="5"/>
      <c r="I2176" s="5"/>
      <c r="J2176" s="5"/>
      <c r="K2176" s="5"/>
      <c r="L2176" s="5"/>
      <c r="M2176" s="5"/>
      <c r="N2176" s="5"/>
      <c r="O2176" s="5"/>
      <c r="P2176" s="5"/>
      <c r="Q2176" s="5"/>
      <c r="R2176" s="5"/>
      <c r="S2176" s="5"/>
      <c r="T2176" s="5"/>
      <c r="U2176" s="5"/>
      <c r="V2176" s="5"/>
      <c r="W2176" s="5"/>
      <c r="X2176" s="5"/>
      <c r="Y2176" s="5"/>
      <c r="Z2176" s="5"/>
      <c r="AA2176" s="5"/>
      <c r="AB2176" s="5"/>
    </row>
    <row r="2177" spans="1:28" ht="13.2">
      <c r="A2177" s="5"/>
      <c r="B2177" s="5"/>
      <c r="C2177" s="5"/>
      <c r="D2177" s="5"/>
      <c r="E2177" s="5"/>
      <c r="F2177" s="5"/>
      <c r="G2177" s="5"/>
      <c r="H2177" s="5"/>
      <c r="I2177" s="5"/>
      <c r="J2177" s="5"/>
      <c r="K2177" s="5"/>
      <c r="L2177" s="5"/>
      <c r="M2177" s="5"/>
      <c r="N2177" s="5"/>
      <c r="O2177" s="5"/>
      <c r="P2177" s="5"/>
      <c r="Q2177" s="5"/>
      <c r="R2177" s="5"/>
      <c r="S2177" s="5"/>
      <c r="T2177" s="5"/>
      <c r="U2177" s="5"/>
      <c r="V2177" s="5"/>
      <c r="W2177" s="5"/>
      <c r="X2177" s="5"/>
      <c r="Y2177" s="5"/>
      <c r="Z2177" s="5"/>
      <c r="AA2177" s="5"/>
      <c r="AB2177" s="5"/>
    </row>
    <row r="2178" spans="1:28" ht="13.2">
      <c r="A2178" s="5"/>
      <c r="B2178" s="5"/>
      <c r="C2178" s="5"/>
      <c r="D2178" s="5"/>
      <c r="E2178" s="5"/>
      <c r="F2178" s="5"/>
      <c r="G2178" s="5"/>
      <c r="H2178" s="5"/>
      <c r="I2178" s="5"/>
      <c r="J2178" s="5"/>
      <c r="K2178" s="5"/>
      <c r="L2178" s="5"/>
      <c r="M2178" s="5"/>
      <c r="N2178" s="5"/>
      <c r="O2178" s="5"/>
      <c r="P2178" s="5"/>
      <c r="Q2178" s="5"/>
      <c r="R2178" s="5"/>
      <c r="S2178" s="5"/>
      <c r="T2178" s="5"/>
      <c r="U2178" s="5"/>
      <c r="V2178" s="5"/>
      <c r="W2178" s="5"/>
      <c r="X2178" s="5"/>
      <c r="Y2178" s="5"/>
      <c r="Z2178" s="5"/>
      <c r="AA2178" s="5"/>
      <c r="AB2178" s="5"/>
    </row>
    <row r="2179" spans="1:28" ht="13.2">
      <c r="A2179" s="5"/>
      <c r="B2179" s="5"/>
      <c r="C2179" s="5"/>
      <c r="D2179" s="5"/>
      <c r="E2179" s="5"/>
      <c r="F2179" s="5"/>
      <c r="G2179" s="5"/>
      <c r="H2179" s="5"/>
      <c r="I2179" s="5"/>
      <c r="J2179" s="5"/>
      <c r="K2179" s="5"/>
      <c r="L2179" s="5"/>
      <c r="M2179" s="5"/>
      <c r="N2179" s="5"/>
      <c r="O2179" s="5"/>
      <c r="P2179" s="5"/>
      <c r="Q2179" s="5"/>
      <c r="R2179" s="5"/>
      <c r="S2179" s="5"/>
      <c r="T2179" s="5"/>
      <c r="U2179" s="5"/>
      <c r="V2179" s="5"/>
      <c r="W2179" s="5"/>
      <c r="X2179" s="5"/>
      <c r="Y2179" s="5"/>
      <c r="Z2179" s="5"/>
      <c r="AA2179" s="5"/>
      <c r="AB2179" s="5"/>
    </row>
    <row r="2180" spans="1:28" ht="13.2">
      <c r="A2180" s="5"/>
      <c r="B2180" s="5"/>
      <c r="C2180" s="5"/>
      <c r="D2180" s="5"/>
      <c r="E2180" s="5"/>
      <c r="F2180" s="5"/>
      <c r="G2180" s="5"/>
      <c r="H2180" s="5"/>
      <c r="I2180" s="5"/>
      <c r="J2180" s="5"/>
      <c r="K2180" s="5"/>
      <c r="L2180" s="5"/>
      <c r="M2180" s="5"/>
      <c r="N2180" s="5"/>
      <c r="O2180" s="5"/>
      <c r="P2180" s="5"/>
      <c r="Q2180" s="5"/>
      <c r="R2180" s="5"/>
      <c r="S2180" s="5"/>
      <c r="T2180" s="5"/>
      <c r="U2180" s="5"/>
      <c r="V2180" s="5"/>
      <c r="W2180" s="5"/>
      <c r="X2180" s="5"/>
      <c r="Y2180" s="5"/>
      <c r="Z2180" s="5"/>
      <c r="AA2180" s="5"/>
      <c r="AB2180" s="5"/>
    </row>
    <row r="2181" spans="1:28" ht="13.2">
      <c r="A2181" s="5"/>
      <c r="B2181" s="5"/>
      <c r="C2181" s="5"/>
      <c r="D2181" s="5"/>
      <c r="E2181" s="5"/>
      <c r="F2181" s="5"/>
      <c r="G2181" s="5"/>
      <c r="H2181" s="5"/>
      <c r="I2181" s="5"/>
      <c r="J2181" s="5"/>
      <c r="K2181" s="5"/>
      <c r="L2181" s="5"/>
      <c r="M2181" s="5"/>
      <c r="N2181" s="5"/>
      <c r="O2181" s="5"/>
      <c r="P2181" s="5"/>
      <c r="Q2181" s="5"/>
      <c r="R2181" s="5"/>
      <c r="S2181" s="5"/>
      <c r="T2181" s="5"/>
      <c r="U2181" s="5"/>
      <c r="V2181" s="5"/>
      <c r="W2181" s="5"/>
      <c r="X2181" s="5"/>
      <c r="Y2181" s="5"/>
      <c r="Z2181" s="5"/>
      <c r="AA2181" s="5"/>
      <c r="AB2181" s="5"/>
    </row>
    <row r="2182" spans="1:28" ht="13.2">
      <c r="A2182" s="5"/>
      <c r="B2182" s="5"/>
      <c r="C2182" s="5"/>
      <c r="D2182" s="5"/>
      <c r="E2182" s="5"/>
      <c r="F2182" s="5"/>
      <c r="G2182" s="5"/>
      <c r="H2182" s="5"/>
      <c r="I2182" s="5"/>
      <c r="J2182" s="5"/>
      <c r="K2182" s="5"/>
      <c r="L2182" s="5"/>
      <c r="M2182" s="5"/>
      <c r="N2182" s="5"/>
      <c r="O2182" s="5"/>
      <c r="P2182" s="5"/>
      <c r="Q2182" s="5"/>
      <c r="R2182" s="5"/>
      <c r="S2182" s="5"/>
      <c r="T2182" s="5"/>
      <c r="U2182" s="5"/>
      <c r="V2182" s="5"/>
      <c r="W2182" s="5"/>
      <c r="X2182" s="5"/>
      <c r="Y2182" s="5"/>
      <c r="Z2182" s="5"/>
      <c r="AA2182" s="5"/>
      <c r="AB2182" s="5"/>
    </row>
    <row r="2183" spans="1:28" ht="13.2">
      <c r="A2183" s="5"/>
      <c r="B2183" s="5"/>
      <c r="C2183" s="5"/>
      <c r="D2183" s="5"/>
      <c r="E2183" s="5"/>
      <c r="F2183" s="5"/>
      <c r="G2183" s="5"/>
      <c r="H2183" s="5"/>
      <c r="I2183" s="5"/>
      <c r="J2183" s="5"/>
      <c r="K2183" s="5"/>
      <c r="L2183" s="5"/>
      <c r="M2183" s="5"/>
      <c r="N2183" s="5"/>
      <c r="O2183" s="5"/>
      <c r="P2183" s="5"/>
      <c r="Q2183" s="5"/>
      <c r="R2183" s="5"/>
      <c r="S2183" s="5"/>
      <c r="T2183" s="5"/>
      <c r="U2183" s="5"/>
      <c r="V2183" s="5"/>
      <c r="W2183" s="5"/>
      <c r="X2183" s="5"/>
      <c r="Y2183" s="5"/>
      <c r="Z2183" s="5"/>
      <c r="AA2183" s="5"/>
      <c r="AB2183" s="5"/>
    </row>
    <row r="2184" spans="1:28" ht="13.2">
      <c r="A2184" s="5"/>
      <c r="B2184" s="5"/>
      <c r="C2184" s="5"/>
      <c r="D2184" s="5"/>
      <c r="E2184" s="5"/>
      <c r="F2184" s="5"/>
      <c r="G2184" s="5"/>
      <c r="H2184" s="5"/>
      <c r="I2184" s="5"/>
      <c r="J2184" s="5"/>
      <c r="K2184" s="5"/>
      <c r="L2184" s="5"/>
      <c r="M2184" s="5"/>
      <c r="N2184" s="5"/>
      <c r="O2184" s="5"/>
      <c r="P2184" s="5"/>
      <c r="Q2184" s="5"/>
      <c r="R2184" s="5"/>
      <c r="S2184" s="5"/>
      <c r="T2184" s="5"/>
      <c r="U2184" s="5"/>
      <c r="V2184" s="5"/>
      <c r="W2184" s="5"/>
      <c r="X2184" s="5"/>
      <c r="Y2184" s="5"/>
      <c r="Z2184" s="5"/>
      <c r="AA2184" s="5"/>
      <c r="AB2184" s="5"/>
    </row>
    <row r="2185" spans="1:28" ht="13.2">
      <c r="A2185" s="5"/>
      <c r="B2185" s="5"/>
      <c r="C2185" s="5"/>
      <c r="D2185" s="5"/>
      <c r="E2185" s="5"/>
      <c r="F2185" s="5"/>
      <c r="G2185" s="5"/>
      <c r="H2185" s="5"/>
      <c r="I2185" s="5"/>
      <c r="J2185" s="5"/>
      <c r="K2185" s="5"/>
      <c r="L2185" s="5"/>
      <c r="M2185" s="5"/>
      <c r="N2185" s="5"/>
      <c r="O2185" s="5"/>
      <c r="P2185" s="5"/>
      <c r="Q2185" s="5"/>
      <c r="R2185" s="5"/>
      <c r="S2185" s="5"/>
      <c r="T2185" s="5"/>
      <c r="U2185" s="5"/>
      <c r="V2185" s="5"/>
      <c r="W2185" s="5"/>
      <c r="X2185" s="5"/>
      <c r="Y2185" s="5"/>
      <c r="Z2185" s="5"/>
      <c r="AA2185" s="5"/>
      <c r="AB2185" s="5"/>
    </row>
    <row r="2186" spans="1:28" ht="13.2">
      <c r="A2186" s="5"/>
      <c r="B2186" s="5"/>
      <c r="C2186" s="5"/>
      <c r="D2186" s="5"/>
      <c r="E2186" s="5"/>
      <c r="F2186" s="5"/>
      <c r="G2186" s="5"/>
      <c r="H2186" s="5"/>
      <c r="I2186" s="5"/>
      <c r="J2186" s="5"/>
      <c r="K2186" s="5"/>
      <c r="L2186" s="5"/>
      <c r="M2186" s="5"/>
      <c r="N2186" s="5"/>
      <c r="O2186" s="5"/>
      <c r="P2186" s="5"/>
      <c r="Q2186" s="5"/>
      <c r="R2186" s="5"/>
      <c r="S2186" s="5"/>
      <c r="T2186" s="5"/>
      <c r="U2186" s="5"/>
      <c r="V2186" s="5"/>
      <c r="W2186" s="5"/>
      <c r="X2186" s="5"/>
      <c r="Y2186" s="5"/>
      <c r="Z2186" s="5"/>
      <c r="AA2186" s="5"/>
      <c r="AB2186" s="5"/>
    </row>
    <row r="2187" spans="1:28" ht="13.2">
      <c r="A2187" s="5"/>
      <c r="B2187" s="5"/>
      <c r="C2187" s="5"/>
      <c r="D2187" s="5"/>
      <c r="E2187" s="5"/>
      <c r="F2187" s="5"/>
      <c r="G2187" s="5"/>
      <c r="H2187" s="5"/>
      <c r="I2187" s="5"/>
      <c r="J2187" s="5"/>
      <c r="K2187" s="5"/>
      <c r="L2187" s="5"/>
      <c r="M2187" s="5"/>
      <c r="N2187" s="5"/>
      <c r="O2187" s="5"/>
      <c r="P2187" s="5"/>
      <c r="Q2187" s="5"/>
      <c r="R2187" s="5"/>
      <c r="S2187" s="5"/>
      <c r="T2187" s="5"/>
      <c r="U2187" s="5"/>
      <c r="V2187" s="5"/>
      <c r="W2187" s="5"/>
      <c r="X2187" s="5"/>
      <c r="Y2187" s="5"/>
      <c r="Z2187" s="5"/>
      <c r="AA2187" s="5"/>
      <c r="AB2187" s="5"/>
    </row>
    <row r="2188" spans="1:28" ht="13.2">
      <c r="A2188" s="5"/>
      <c r="B2188" s="5"/>
      <c r="C2188" s="5"/>
      <c r="D2188" s="5"/>
      <c r="E2188" s="5"/>
      <c r="F2188" s="5"/>
      <c r="G2188" s="5"/>
      <c r="H2188" s="5"/>
      <c r="I2188" s="5"/>
      <c r="J2188" s="5"/>
      <c r="K2188" s="5"/>
      <c r="L2188" s="5"/>
      <c r="M2188" s="5"/>
      <c r="N2188" s="5"/>
      <c r="O2188" s="5"/>
      <c r="P2188" s="5"/>
      <c r="Q2188" s="5"/>
      <c r="R2188" s="5"/>
      <c r="S2188" s="5"/>
      <c r="T2188" s="5"/>
      <c r="U2188" s="5"/>
      <c r="V2188" s="5"/>
      <c r="W2188" s="5"/>
      <c r="X2188" s="5"/>
      <c r="Y2188" s="5"/>
      <c r="Z2188" s="5"/>
      <c r="AA2188" s="5"/>
      <c r="AB2188" s="5"/>
    </row>
    <row r="2189" spans="1:28" ht="13.2">
      <c r="A2189" s="5"/>
      <c r="B2189" s="5"/>
      <c r="C2189" s="5"/>
      <c r="D2189" s="5"/>
      <c r="E2189" s="5"/>
      <c r="F2189" s="5"/>
      <c r="G2189" s="5"/>
      <c r="H2189" s="5"/>
      <c r="I2189" s="5"/>
      <c r="J2189" s="5"/>
      <c r="K2189" s="5"/>
      <c r="L2189" s="5"/>
      <c r="M2189" s="5"/>
      <c r="N2189" s="5"/>
      <c r="O2189" s="5"/>
      <c r="P2189" s="5"/>
      <c r="Q2189" s="5"/>
      <c r="R2189" s="5"/>
      <c r="S2189" s="5"/>
      <c r="T2189" s="5"/>
      <c r="U2189" s="5"/>
      <c r="V2189" s="5"/>
      <c r="W2189" s="5"/>
      <c r="X2189" s="5"/>
      <c r="Y2189" s="5"/>
      <c r="Z2189" s="5"/>
      <c r="AA2189" s="5"/>
      <c r="AB2189" s="5"/>
    </row>
    <row r="2190" spans="1:28" ht="13.2">
      <c r="A2190" s="5"/>
      <c r="B2190" s="5"/>
      <c r="C2190" s="5"/>
      <c r="D2190" s="5"/>
      <c r="E2190" s="5"/>
      <c r="F2190" s="5"/>
      <c r="G2190" s="5"/>
      <c r="H2190" s="5"/>
      <c r="I2190" s="5"/>
      <c r="J2190" s="5"/>
      <c r="K2190" s="5"/>
      <c r="L2190" s="5"/>
      <c r="M2190" s="5"/>
      <c r="N2190" s="5"/>
      <c r="O2190" s="5"/>
      <c r="P2190" s="5"/>
      <c r="Q2190" s="5"/>
      <c r="R2190" s="5"/>
      <c r="S2190" s="5"/>
      <c r="T2190" s="5"/>
      <c r="U2190" s="5"/>
      <c r="V2190" s="5"/>
      <c r="W2190" s="5"/>
      <c r="X2190" s="5"/>
      <c r="Y2190" s="5"/>
      <c r="Z2190" s="5"/>
      <c r="AA2190" s="5"/>
      <c r="AB2190" s="5"/>
    </row>
    <row r="2191" spans="1:28" ht="13.2">
      <c r="A2191" s="5"/>
      <c r="B2191" s="5"/>
      <c r="C2191" s="5"/>
      <c r="D2191" s="5"/>
      <c r="E2191" s="5"/>
      <c r="F2191" s="5"/>
      <c r="G2191" s="5"/>
      <c r="H2191" s="5"/>
      <c r="I2191" s="5"/>
      <c r="J2191" s="5"/>
      <c r="K2191" s="5"/>
      <c r="L2191" s="5"/>
      <c r="M2191" s="5"/>
      <c r="N2191" s="5"/>
      <c r="O2191" s="5"/>
      <c r="P2191" s="5"/>
      <c r="Q2191" s="5"/>
      <c r="R2191" s="5"/>
      <c r="S2191" s="5"/>
      <c r="T2191" s="5"/>
      <c r="U2191" s="5"/>
      <c r="V2191" s="5"/>
      <c r="W2191" s="5"/>
      <c r="X2191" s="5"/>
      <c r="Y2191" s="5"/>
      <c r="Z2191" s="5"/>
      <c r="AA2191" s="5"/>
      <c r="AB2191" s="5"/>
    </row>
    <row r="2192" spans="1:28" ht="13.2">
      <c r="A2192" s="5"/>
      <c r="B2192" s="5"/>
      <c r="C2192" s="5"/>
      <c r="D2192" s="5"/>
      <c r="E2192" s="5"/>
      <c r="F2192" s="5"/>
      <c r="G2192" s="5"/>
      <c r="H2192" s="5"/>
      <c r="I2192" s="5"/>
      <c r="J2192" s="5"/>
      <c r="K2192" s="5"/>
      <c r="L2192" s="5"/>
      <c r="M2192" s="5"/>
      <c r="N2192" s="5"/>
      <c r="O2192" s="5"/>
      <c r="P2192" s="5"/>
      <c r="Q2192" s="5"/>
      <c r="R2192" s="5"/>
      <c r="S2192" s="5"/>
      <c r="T2192" s="5"/>
      <c r="U2192" s="5"/>
      <c r="V2192" s="5"/>
      <c r="W2192" s="5"/>
      <c r="X2192" s="5"/>
      <c r="Y2192" s="5"/>
      <c r="Z2192" s="5"/>
      <c r="AA2192" s="5"/>
      <c r="AB2192" s="5"/>
    </row>
    <row r="2193" spans="1:28" ht="13.2">
      <c r="A2193" s="5"/>
      <c r="B2193" s="5"/>
      <c r="C2193" s="5"/>
      <c r="D2193" s="5"/>
      <c r="E2193" s="5"/>
      <c r="F2193" s="5"/>
      <c r="G2193" s="5"/>
      <c r="H2193" s="5"/>
      <c r="I2193" s="5"/>
      <c r="J2193" s="5"/>
      <c r="K2193" s="5"/>
      <c r="L2193" s="5"/>
      <c r="M2193" s="5"/>
      <c r="N2193" s="5"/>
      <c r="O2193" s="5"/>
      <c r="P2193" s="5"/>
      <c r="Q2193" s="5"/>
      <c r="R2193" s="5"/>
      <c r="S2193" s="5"/>
      <c r="T2193" s="5"/>
      <c r="U2193" s="5"/>
      <c r="V2193" s="5"/>
      <c r="W2193" s="5"/>
      <c r="X2193" s="5"/>
      <c r="Y2193" s="5"/>
      <c r="Z2193" s="5"/>
      <c r="AA2193" s="5"/>
      <c r="AB2193" s="5"/>
    </row>
    <row r="2194" spans="1:28" ht="13.2">
      <c r="A2194" s="5"/>
      <c r="B2194" s="5"/>
      <c r="C2194" s="5"/>
      <c r="D2194" s="5"/>
      <c r="E2194" s="5"/>
      <c r="F2194" s="5"/>
      <c r="G2194" s="5"/>
      <c r="H2194" s="5"/>
      <c r="I2194" s="5"/>
      <c r="J2194" s="5"/>
      <c r="K2194" s="5"/>
      <c r="L2194" s="5"/>
      <c r="M2194" s="5"/>
      <c r="N2194" s="5"/>
      <c r="O2194" s="5"/>
      <c r="P2194" s="5"/>
      <c r="Q2194" s="5"/>
      <c r="R2194" s="5"/>
      <c r="S2194" s="5"/>
      <c r="T2194" s="5"/>
      <c r="U2194" s="5"/>
      <c r="V2194" s="5"/>
      <c r="W2194" s="5"/>
      <c r="X2194" s="5"/>
      <c r="Y2194" s="5"/>
      <c r="Z2194" s="5"/>
      <c r="AA2194" s="5"/>
      <c r="AB2194" s="5"/>
    </row>
    <row r="2195" spans="1:28" ht="13.2">
      <c r="A2195" s="5"/>
      <c r="B2195" s="5"/>
      <c r="C2195" s="5"/>
      <c r="D2195" s="5"/>
      <c r="E2195" s="5"/>
      <c r="F2195" s="5"/>
      <c r="G2195" s="5"/>
      <c r="H2195" s="5"/>
      <c r="I2195" s="5"/>
      <c r="J2195" s="5"/>
      <c r="K2195" s="5"/>
      <c r="L2195" s="5"/>
      <c r="M2195" s="5"/>
      <c r="N2195" s="5"/>
      <c r="O2195" s="5"/>
      <c r="P2195" s="5"/>
      <c r="Q2195" s="5"/>
      <c r="R2195" s="5"/>
      <c r="S2195" s="5"/>
      <c r="T2195" s="5"/>
      <c r="U2195" s="5"/>
      <c r="V2195" s="5"/>
      <c r="W2195" s="5"/>
      <c r="X2195" s="5"/>
      <c r="Y2195" s="5"/>
      <c r="Z2195" s="5"/>
      <c r="AA2195" s="5"/>
      <c r="AB2195" s="5"/>
    </row>
    <row r="2196" spans="1:28" ht="13.2">
      <c r="A2196" s="5"/>
      <c r="B2196" s="5"/>
      <c r="C2196" s="5"/>
      <c r="D2196" s="5"/>
      <c r="E2196" s="5"/>
      <c r="F2196" s="5"/>
      <c r="G2196" s="5"/>
      <c r="H2196" s="5"/>
      <c r="I2196" s="5"/>
      <c r="J2196" s="5"/>
      <c r="K2196" s="5"/>
      <c r="L2196" s="5"/>
      <c r="M2196" s="5"/>
      <c r="N2196" s="5"/>
      <c r="O2196" s="5"/>
      <c r="P2196" s="5"/>
      <c r="Q2196" s="5"/>
      <c r="R2196" s="5"/>
      <c r="S2196" s="5"/>
      <c r="T2196" s="5"/>
      <c r="U2196" s="5"/>
      <c r="V2196" s="5"/>
      <c r="W2196" s="5"/>
      <c r="X2196" s="5"/>
      <c r="Y2196" s="5"/>
      <c r="Z2196" s="5"/>
      <c r="AA2196" s="5"/>
      <c r="AB2196" s="5"/>
    </row>
    <row r="2197" spans="1:28" ht="13.2">
      <c r="A2197" s="5"/>
      <c r="B2197" s="5"/>
      <c r="C2197" s="5"/>
      <c r="D2197" s="5"/>
      <c r="E2197" s="5"/>
      <c r="F2197" s="5"/>
      <c r="G2197" s="5"/>
      <c r="H2197" s="5"/>
      <c r="I2197" s="5"/>
      <c r="J2197" s="5"/>
      <c r="K2197" s="5"/>
      <c r="L2197" s="5"/>
      <c r="M2197" s="5"/>
      <c r="N2197" s="5"/>
      <c r="O2197" s="5"/>
      <c r="P2197" s="5"/>
      <c r="Q2197" s="5"/>
      <c r="R2197" s="5"/>
      <c r="S2197" s="5"/>
      <c r="T2197" s="5"/>
      <c r="U2197" s="5"/>
      <c r="V2197" s="5"/>
      <c r="W2197" s="5"/>
      <c r="X2197" s="5"/>
      <c r="Y2197" s="5"/>
      <c r="Z2197" s="5"/>
      <c r="AA2197" s="5"/>
      <c r="AB2197" s="5"/>
    </row>
    <row r="2198" spans="1:28" ht="13.2">
      <c r="A2198" s="5"/>
      <c r="B2198" s="5"/>
      <c r="C2198" s="5"/>
      <c r="D2198" s="5"/>
      <c r="E2198" s="5"/>
      <c r="F2198" s="5"/>
      <c r="G2198" s="5"/>
      <c r="H2198" s="5"/>
      <c r="I2198" s="5"/>
      <c r="J2198" s="5"/>
      <c r="K2198" s="5"/>
      <c r="L2198" s="5"/>
      <c r="M2198" s="5"/>
      <c r="N2198" s="5"/>
      <c r="O2198" s="5"/>
      <c r="P2198" s="5"/>
      <c r="Q2198" s="5"/>
      <c r="R2198" s="5"/>
      <c r="S2198" s="5"/>
      <c r="T2198" s="5"/>
      <c r="U2198" s="5"/>
      <c r="V2198" s="5"/>
      <c r="W2198" s="5"/>
      <c r="X2198" s="5"/>
      <c r="Y2198" s="5"/>
      <c r="Z2198" s="5"/>
      <c r="AA2198" s="5"/>
      <c r="AB2198" s="5"/>
    </row>
    <row r="2199" spans="1:28" ht="13.2">
      <c r="A2199" s="5"/>
      <c r="B2199" s="5"/>
      <c r="C2199" s="5"/>
      <c r="D2199" s="5"/>
      <c r="E2199" s="5"/>
      <c r="F2199" s="5"/>
      <c r="G2199" s="5"/>
      <c r="H2199" s="5"/>
      <c r="I2199" s="5"/>
      <c r="J2199" s="5"/>
      <c r="K2199" s="5"/>
      <c r="L2199" s="5"/>
      <c r="M2199" s="5"/>
      <c r="N2199" s="5"/>
      <c r="O2199" s="5"/>
      <c r="P2199" s="5"/>
      <c r="Q2199" s="5"/>
      <c r="R2199" s="5"/>
      <c r="S2199" s="5"/>
      <c r="T2199" s="5"/>
      <c r="U2199" s="5"/>
      <c r="V2199" s="5"/>
      <c r="W2199" s="5"/>
      <c r="X2199" s="5"/>
      <c r="Y2199" s="5"/>
      <c r="Z2199" s="5"/>
      <c r="AA2199" s="5"/>
      <c r="AB2199" s="5"/>
    </row>
    <row r="2200" spans="1:28" ht="13.2">
      <c r="A2200" s="5"/>
      <c r="B2200" s="5"/>
      <c r="C2200" s="5"/>
      <c r="D2200" s="5"/>
      <c r="E2200" s="5"/>
      <c r="F2200" s="5"/>
      <c r="G2200" s="5"/>
      <c r="H2200" s="5"/>
      <c r="I2200" s="5"/>
      <c r="J2200" s="5"/>
      <c r="K2200" s="5"/>
      <c r="L2200" s="5"/>
      <c r="M2200" s="5"/>
      <c r="N2200" s="5"/>
      <c r="O2200" s="5"/>
      <c r="P2200" s="5"/>
      <c r="Q2200" s="5"/>
      <c r="R2200" s="5"/>
      <c r="S2200" s="5"/>
      <c r="T2200" s="5"/>
      <c r="U2200" s="5"/>
      <c r="V2200" s="5"/>
      <c r="W2200" s="5"/>
      <c r="X2200" s="5"/>
      <c r="Y2200" s="5"/>
      <c r="Z2200" s="5"/>
      <c r="AA2200" s="5"/>
      <c r="AB2200" s="5"/>
    </row>
    <row r="2201" spans="1:28" ht="13.2">
      <c r="A2201" s="5"/>
      <c r="B2201" s="5"/>
      <c r="C2201" s="5"/>
      <c r="D2201" s="5"/>
      <c r="E2201" s="5"/>
      <c r="F2201" s="5"/>
      <c r="G2201" s="5"/>
      <c r="H2201" s="5"/>
      <c r="I2201" s="5"/>
      <c r="J2201" s="5"/>
      <c r="K2201" s="5"/>
      <c r="L2201" s="5"/>
      <c r="M2201" s="5"/>
      <c r="N2201" s="5"/>
      <c r="O2201" s="5"/>
      <c r="P2201" s="5"/>
      <c r="Q2201" s="5"/>
      <c r="R2201" s="5"/>
      <c r="S2201" s="5"/>
      <c r="T2201" s="5"/>
      <c r="U2201" s="5"/>
      <c r="V2201" s="5"/>
      <c r="W2201" s="5"/>
      <c r="X2201" s="5"/>
      <c r="Y2201" s="5"/>
      <c r="Z2201" s="5"/>
      <c r="AA2201" s="5"/>
      <c r="AB2201" s="5"/>
    </row>
    <row r="2202" spans="1:28" ht="13.2">
      <c r="A2202" s="5"/>
      <c r="B2202" s="5"/>
      <c r="C2202" s="5"/>
      <c r="D2202" s="5"/>
      <c r="E2202" s="5"/>
      <c r="F2202" s="5"/>
      <c r="G2202" s="5"/>
      <c r="H2202" s="5"/>
      <c r="I2202" s="5"/>
      <c r="J2202" s="5"/>
      <c r="K2202" s="5"/>
      <c r="L2202" s="5"/>
      <c r="M2202" s="5"/>
      <c r="N2202" s="5"/>
      <c r="O2202" s="5"/>
      <c r="P2202" s="5"/>
      <c r="Q2202" s="5"/>
      <c r="R2202" s="5"/>
      <c r="S2202" s="5"/>
      <c r="T2202" s="5"/>
      <c r="U2202" s="5"/>
      <c r="V2202" s="5"/>
      <c r="W2202" s="5"/>
      <c r="X2202" s="5"/>
      <c r="Y2202" s="5"/>
      <c r="Z2202" s="5"/>
      <c r="AA2202" s="5"/>
      <c r="AB2202" s="5"/>
    </row>
    <row r="2203" spans="1:28" ht="13.2">
      <c r="A2203" s="5"/>
      <c r="B2203" s="5"/>
      <c r="C2203" s="5"/>
      <c r="D2203" s="5"/>
      <c r="E2203" s="5"/>
      <c r="F2203" s="5"/>
      <c r="G2203" s="5"/>
      <c r="H2203" s="5"/>
      <c r="I2203" s="5"/>
      <c r="J2203" s="5"/>
      <c r="K2203" s="5"/>
      <c r="L2203" s="5"/>
      <c r="M2203" s="5"/>
      <c r="N2203" s="5"/>
      <c r="O2203" s="5"/>
      <c r="P2203" s="5"/>
      <c r="Q2203" s="5"/>
      <c r="R2203" s="5"/>
      <c r="S2203" s="5"/>
      <c r="T2203" s="5"/>
      <c r="U2203" s="5"/>
      <c r="V2203" s="5"/>
      <c r="W2203" s="5"/>
      <c r="X2203" s="5"/>
      <c r="Y2203" s="5"/>
      <c r="Z2203" s="5"/>
      <c r="AA2203" s="5"/>
      <c r="AB2203" s="5"/>
    </row>
    <row r="2204" spans="1:28" ht="13.2">
      <c r="A2204" s="5"/>
      <c r="B2204" s="5"/>
      <c r="C2204" s="5"/>
      <c r="D2204" s="5"/>
      <c r="E2204" s="5"/>
      <c r="F2204" s="5"/>
      <c r="G2204" s="5"/>
      <c r="H2204" s="5"/>
      <c r="I2204" s="5"/>
      <c r="J2204" s="5"/>
      <c r="K2204" s="5"/>
      <c r="L2204" s="5"/>
      <c r="M2204" s="5"/>
      <c r="N2204" s="5"/>
      <c r="O2204" s="5"/>
      <c r="P2204" s="5"/>
      <c r="Q2204" s="5"/>
      <c r="R2204" s="5"/>
      <c r="S2204" s="5"/>
      <c r="T2204" s="5"/>
      <c r="U2204" s="5"/>
      <c r="V2204" s="5"/>
      <c r="W2204" s="5"/>
      <c r="X2204" s="5"/>
      <c r="Y2204" s="5"/>
      <c r="Z2204" s="5"/>
      <c r="AA2204" s="5"/>
      <c r="AB2204" s="5"/>
    </row>
    <row r="2205" spans="1:28" ht="13.2">
      <c r="A2205" s="5"/>
      <c r="B2205" s="5"/>
      <c r="C2205" s="5"/>
      <c r="D2205" s="5"/>
      <c r="E2205" s="5"/>
      <c r="F2205" s="5"/>
      <c r="G2205" s="5"/>
      <c r="H2205" s="5"/>
      <c r="I2205" s="5"/>
      <c r="J2205" s="5"/>
      <c r="K2205" s="5"/>
      <c r="L2205" s="5"/>
      <c r="M2205" s="5"/>
      <c r="N2205" s="5"/>
      <c r="O2205" s="5"/>
      <c r="P2205" s="5"/>
      <c r="Q2205" s="5"/>
      <c r="R2205" s="5"/>
      <c r="S2205" s="5"/>
      <c r="T2205" s="5"/>
      <c r="U2205" s="5"/>
      <c r="V2205" s="5"/>
      <c r="W2205" s="5"/>
      <c r="X2205" s="5"/>
      <c r="Y2205" s="5"/>
      <c r="Z2205" s="5"/>
      <c r="AA2205" s="5"/>
      <c r="AB2205" s="5"/>
    </row>
    <row r="2206" spans="1:28" ht="13.2">
      <c r="A2206" s="5"/>
      <c r="B2206" s="5"/>
      <c r="C2206" s="5"/>
      <c r="D2206" s="5"/>
      <c r="E2206" s="5"/>
      <c r="F2206" s="5"/>
      <c r="G2206" s="5"/>
      <c r="H2206" s="5"/>
      <c r="I2206" s="5"/>
      <c r="J2206" s="5"/>
      <c r="K2206" s="5"/>
      <c r="L2206" s="5"/>
      <c r="M2206" s="5"/>
      <c r="N2206" s="5"/>
      <c r="O2206" s="5"/>
      <c r="P2206" s="5"/>
      <c r="Q2206" s="5"/>
      <c r="R2206" s="5"/>
      <c r="S2206" s="5"/>
      <c r="T2206" s="5"/>
      <c r="U2206" s="5"/>
      <c r="V2206" s="5"/>
      <c r="W2206" s="5"/>
      <c r="X2206" s="5"/>
      <c r="Y2206" s="5"/>
      <c r="Z2206" s="5"/>
      <c r="AA2206" s="5"/>
      <c r="AB2206" s="5"/>
    </row>
    <row r="2207" spans="1:28" ht="13.2">
      <c r="A2207" s="5"/>
      <c r="B2207" s="5"/>
      <c r="C2207" s="5"/>
      <c r="D2207" s="5"/>
      <c r="E2207" s="5"/>
      <c r="F2207" s="5"/>
      <c r="G2207" s="5"/>
      <c r="H2207" s="5"/>
      <c r="I2207" s="5"/>
      <c r="J2207" s="5"/>
      <c r="K2207" s="5"/>
      <c r="L2207" s="5"/>
      <c r="M2207" s="5"/>
      <c r="N2207" s="5"/>
      <c r="O2207" s="5"/>
      <c r="P2207" s="5"/>
      <c r="Q2207" s="5"/>
      <c r="R2207" s="5"/>
      <c r="S2207" s="5"/>
      <c r="T2207" s="5"/>
      <c r="U2207" s="5"/>
      <c r="V2207" s="5"/>
      <c r="W2207" s="5"/>
      <c r="X2207" s="5"/>
      <c r="Y2207" s="5"/>
      <c r="Z2207" s="5"/>
      <c r="AA2207" s="5"/>
      <c r="AB2207" s="5"/>
    </row>
    <row r="2208" spans="1:28" ht="13.2">
      <c r="A2208" s="5"/>
      <c r="B2208" s="5"/>
      <c r="C2208" s="5"/>
      <c r="D2208" s="5"/>
      <c r="E2208" s="5"/>
      <c r="F2208" s="5"/>
      <c r="G2208" s="5"/>
      <c r="H2208" s="5"/>
      <c r="I2208" s="5"/>
      <c r="J2208" s="5"/>
      <c r="K2208" s="5"/>
      <c r="L2208" s="5"/>
      <c r="M2208" s="5"/>
      <c r="N2208" s="5"/>
      <c r="O2208" s="5"/>
      <c r="P2208" s="5"/>
      <c r="Q2208" s="5"/>
      <c r="R2208" s="5"/>
      <c r="S2208" s="5"/>
      <c r="T2208" s="5"/>
      <c r="U2208" s="5"/>
      <c r="V2208" s="5"/>
      <c r="W2208" s="5"/>
      <c r="X2208" s="5"/>
      <c r="Y2208" s="5"/>
      <c r="Z2208" s="5"/>
      <c r="AA2208" s="5"/>
      <c r="AB2208" s="5"/>
    </row>
    <row r="2209" spans="1:28" ht="13.2">
      <c r="A2209" s="5"/>
      <c r="B2209" s="5"/>
      <c r="C2209" s="5"/>
      <c r="D2209" s="5"/>
      <c r="E2209" s="5"/>
      <c r="F2209" s="5"/>
      <c r="G2209" s="5"/>
      <c r="H2209" s="5"/>
      <c r="I2209" s="5"/>
      <c r="J2209" s="5"/>
      <c r="K2209" s="5"/>
      <c r="L2209" s="5"/>
      <c r="M2209" s="5"/>
      <c r="N2209" s="5"/>
      <c r="O2209" s="5"/>
      <c r="P2209" s="5"/>
      <c r="Q2209" s="5"/>
      <c r="R2209" s="5"/>
      <c r="S2209" s="5"/>
      <c r="T2209" s="5"/>
      <c r="U2209" s="5"/>
      <c r="V2209" s="5"/>
      <c r="W2209" s="5"/>
      <c r="X2209" s="5"/>
      <c r="Y2209" s="5"/>
      <c r="Z2209" s="5"/>
      <c r="AA2209" s="5"/>
      <c r="AB2209" s="5"/>
    </row>
    <row r="2210" spans="1:28" ht="13.2">
      <c r="A2210" s="5"/>
      <c r="B2210" s="5"/>
      <c r="C2210" s="5"/>
      <c r="D2210" s="5"/>
      <c r="E2210" s="5"/>
      <c r="F2210" s="5"/>
      <c r="G2210" s="5"/>
      <c r="H2210" s="5"/>
      <c r="I2210" s="5"/>
      <c r="J2210" s="5"/>
      <c r="K2210" s="5"/>
      <c r="L2210" s="5"/>
      <c r="M2210" s="5"/>
      <c r="N2210" s="5"/>
      <c r="O2210" s="5"/>
      <c r="P2210" s="5"/>
      <c r="Q2210" s="5"/>
      <c r="R2210" s="5"/>
      <c r="S2210" s="5"/>
      <c r="T2210" s="5"/>
      <c r="U2210" s="5"/>
      <c r="V2210" s="5"/>
      <c r="W2210" s="5"/>
      <c r="X2210" s="5"/>
      <c r="Y2210" s="5"/>
      <c r="Z2210" s="5"/>
      <c r="AA2210" s="5"/>
      <c r="AB2210" s="5"/>
    </row>
    <row r="2211" spans="1:28" ht="13.2">
      <c r="A2211" s="5"/>
      <c r="B2211" s="5"/>
      <c r="C2211" s="5"/>
      <c r="D2211" s="5"/>
      <c r="E2211" s="5"/>
      <c r="F2211" s="5"/>
      <c r="G2211" s="5"/>
      <c r="H2211" s="5"/>
      <c r="I2211" s="5"/>
      <c r="J2211" s="5"/>
      <c r="K2211" s="5"/>
      <c r="L2211" s="5"/>
      <c r="M2211" s="5"/>
      <c r="N2211" s="5"/>
      <c r="O2211" s="5"/>
      <c r="P2211" s="5"/>
      <c r="Q2211" s="5"/>
      <c r="R2211" s="5"/>
      <c r="S2211" s="5"/>
      <c r="T2211" s="5"/>
      <c r="U2211" s="5"/>
      <c r="V2211" s="5"/>
      <c r="W2211" s="5"/>
      <c r="X2211" s="5"/>
      <c r="Y2211" s="5"/>
      <c r="Z2211" s="5"/>
      <c r="AA2211" s="5"/>
      <c r="AB2211" s="5"/>
    </row>
    <row r="2212" spans="1:28" ht="13.2">
      <c r="A2212" s="5"/>
      <c r="B2212" s="5"/>
      <c r="C2212" s="5"/>
      <c r="D2212" s="5"/>
      <c r="E2212" s="5"/>
      <c r="F2212" s="5"/>
      <c r="G2212" s="5"/>
      <c r="H2212" s="5"/>
      <c r="I2212" s="5"/>
      <c r="J2212" s="5"/>
      <c r="K2212" s="5"/>
      <c r="L2212" s="5"/>
      <c r="M2212" s="5"/>
      <c r="N2212" s="5"/>
      <c r="O2212" s="5"/>
      <c r="P2212" s="5"/>
      <c r="Q2212" s="5"/>
      <c r="R2212" s="5"/>
      <c r="S2212" s="5"/>
      <c r="T2212" s="5"/>
      <c r="U2212" s="5"/>
      <c r="V2212" s="5"/>
      <c r="W2212" s="5"/>
      <c r="X2212" s="5"/>
      <c r="Y2212" s="5"/>
      <c r="Z2212" s="5"/>
      <c r="AA2212" s="5"/>
      <c r="AB2212" s="5"/>
    </row>
    <row r="2213" spans="1:28" ht="13.2">
      <c r="A2213" s="5"/>
      <c r="B2213" s="5"/>
      <c r="C2213" s="5"/>
      <c r="D2213" s="5"/>
      <c r="E2213" s="5"/>
      <c r="F2213" s="5"/>
      <c r="G2213" s="5"/>
      <c r="H2213" s="5"/>
      <c r="I2213" s="5"/>
      <c r="J2213" s="5"/>
      <c r="K2213" s="5"/>
      <c r="L2213" s="5"/>
      <c r="M2213" s="5"/>
      <c r="N2213" s="5"/>
      <c r="O2213" s="5"/>
      <c r="P2213" s="5"/>
      <c r="Q2213" s="5"/>
      <c r="R2213" s="5"/>
      <c r="S2213" s="5"/>
      <c r="T2213" s="5"/>
      <c r="U2213" s="5"/>
      <c r="V2213" s="5"/>
      <c r="W2213" s="5"/>
      <c r="X2213" s="5"/>
      <c r="Y2213" s="5"/>
      <c r="Z2213" s="5"/>
      <c r="AA2213" s="5"/>
      <c r="AB2213" s="5"/>
    </row>
    <row r="2214" spans="1:28" ht="13.2">
      <c r="A2214" s="5"/>
      <c r="B2214" s="5"/>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row>
    <row r="2215" spans="1:28" ht="13.2">
      <c r="A2215" s="5"/>
      <c r="B2215" s="5"/>
      <c r="C2215" s="5"/>
      <c r="D2215" s="5"/>
      <c r="E2215" s="5"/>
      <c r="F2215" s="5"/>
      <c r="G2215" s="5"/>
      <c r="H2215" s="5"/>
      <c r="I2215" s="5"/>
      <c r="J2215" s="5"/>
      <c r="K2215" s="5"/>
      <c r="L2215" s="5"/>
      <c r="M2215" s="5"/>
      <c r="N2215" s="5"/>
      <c r="O2215" s="5"/>
      <c r="P2215" s="5"/>
      <c r="Q2215" s="5"/>
      <c r="R2215" s="5"/>
      <c r="S2215" s="5"/>
      <c r="T2215" s="5"/>
      <c r="U2215" s="5"/>
      <c r="V2215" s="5"/>
      <c r="W2215" s="5"/>
      <c r="X2215" s="5"/>
      <c r="Y2215" s="5"/>
      <c r="Z2215" s="5"/>
      <c r="AA2215" s="5"/>
      <c r="AB2215" s="5"/>
    </row>
    <row r="2216" spans="1:28" ht="13.2">
      <c r="A2216" s="5"/>
      <c r="B2216" s="5"/>
      <c r="C2216" s="5"/>
      <c r="D2216" s="5"/>
      <c r="E2216" s="5"/>
      <c r="F2216" s="5"/>
      <c r="G2216" s="5"/>
      <c r="H2216" s="5"/>
      <c r="I2216" s="5"/>
      <c r="J2216" s="5"/>
      <c r="K2216" s="5"/>
      <c r="L2216" s="5"/>
      <c r="M2216" s="5"/>
      <c r="N2216" s="5"/>
      <c r="O2216" s="5"/>
      <c r="P2216" s="5"/>
      <c r="Q2216" s="5"/>
      <c r="R2216" s="5"/>
      <c r="S2216" s="5"/>
      <c r="T2216" s="5"/>
      <c r="U2216" s="5"/>
      <c r="V2216" s="5"/>
      <c r="W2216" s="5"/>
      <c r="X2216" s="5"/>
      <c r="Y2216" s="5"/>
      <c r="Z2216" s="5"/>
      <c r="AA2216" s="5"/>
      <c r="AB2216" s="5"/>
    </row>
    <row r="2217" spans="1:28" ht="13.2">
      <c r="A2217" s="5"/>
      <c r="B2217" s="5"/>
      <c r="C2217" s="5"/>
      <c r="D2217" s="5"/>
      <c r="E2217" s="5"/>
      <c r="F2217" s="5"/>
      <c r="G2217" s="5"/>
      <c r="H2217" s="5"/>
      <c r="I2217" s="5"/>
      <c r="J2217" s="5"/>
      <c r="K2217" s="5"/>
      <c r="L2217" s="5"/>
      <c r="M2217" s="5"/>
      <c r="N2217" s="5"/>
      <c r="O2217" s="5"/>
      <c r="P2217" s="5"/>
      <c r="Q2217" s="5"/>
      <c r="R2217" s="5"/>
      <c r="S2217" s="5"/>
      <c r="T2217" s="5"/>
      <c r="U2217" s="5"/>
      <c r="V2217" s="5"/>
      <c r="W2217" s="5"/>
      <c r="X2217" s="5"/>
      <c r="Y2217" s="5"/>
      <c r="Z2217" s="5"/>
      <c r="AA2217" s="5"/>
      <c r="AB2217" s="5"/>
    </row>
    <row r="2218" spans="1:28" ht="13.2">
      <c r="A2218" s="5"/>
      <c r="B2218" s="5"/>
      <c r="C2218" s="5"/>
      <c r="D2218" s="5"/>
      <c r="E2218" s="5"/>
      <c r="F2218" s="5"/>
      <c r="G2218" s="5"/>
      <c r="H2218" s="5"/>
      <c r="I2218" s="5"/>
      <c r="J2218" s="5"/>
      <c r="K2218" s="5"/>
      <c r="L2218" s="5"/>
      <c r="M2218" s="5"/>
      <c r="N2218" s="5"/>
      <c r="O2218" s="5"/>
      <c r="P2218" s="5"/>
      <c r="Q2218" s="5"/>
      <c r="R2218" s="5"/>
      <c r="S2218" s="5"/>
      <c r="T2218" s="5"/>
      <c r="U2218" s="5"/>
      <c r="V2218" s="5"/>
      <c r="W2218" s="5"/>
      <c r="X2218" s="5"/>
      <c r="Y2218" s="5"/>
      <c r="Z2218" s="5"/>
      <c r="AA2218" s="5"/>
      <c r="AB2218" s="5"/>
    </row>
    <row r="2219" spans="1:28" ht="13.2">
      <c r="A2219" s="5"/>
      <c r="B2219" s="5"/>
      <c r="C2219" s="5"/>
      <c r="D2219" s="5"/>
      <c r="E2219" s="5"/>
      <c r="F2219" s="5"/>
      <c r="G2219" s="5"/>
      <c r="H2219" s="5"/>
      <c r="I2219" s="5"/>
      <c r="J2219" s="5"/>
      <c r="K2219" s="5"/>
      <c r="L2219" s="5"/>
      <c r="M2219" s="5"/>
      <c r="N2219" s="5"/>
      <c r="O2219" s="5"/>
      <c r="P2219" s="5"/>
      <c r="Q2219" s="5"/>
      <c r="R2219" s="5"/>
      <c r="S2219" s="5"/>
      <c r="T2219" s="5"/>
      <c r="U2219" s="5"/>
      <c r="V2219" s="5"/>
      <c r="W2219" s="5"/>
      <c r="X2219" s="5"/>
      <c r="Y2219" s="5"/>
      <c r="Z2219" s="5"/>
      <c r="AA2219" s="5"/>
      <c r="AB2219" s="5"/>
    </row>
    <row r="2220" spans="1:28" ht="13.2">
      <c r="A2220" s="5"/>
      <c r="B2220" s="5"/>
      <c r="C2220" s="5"/>
      <c r="D2220" s="5"/>
      <c r="E2220" s="5"/>
      <c r="F2220" s="5"/>
      <c r="G2220" s="5"/>
      <c r="H2220" s="5"/>
      <c r="I2220" s="5"/>
      <c r="J2220" s="5"/>
      <c r="K2220" s="5"/>
      <c r="L2220" s="5"/>
      <c r="M2220" s="5"/>
      <c r="N2220" s="5"/>
      <c r="O2220" s="5"/>
      <c r="P2220" s="5"/>
      <c r="Q2220" s="5"/>
      <c r="R2220" s="5"/>
      <c r="S2220" s="5"/>
      <c r="T2220" s="5"/>
      <c r="U2220" s="5"/>
      <c r="V2220" s="5"/>
      <c r="W2220" s="5"/>
      <c r="X2220" s="5"/>
      <c r="Y2220" s="5"/>
      <c r="Z2220" s="5"/>
      <c r="AA2220" s="5"/>
      <c r="AB2220" s="5"/>
    </row>
    <row r="2221" spans="1:28" ht="13.2">
      <c r="A2221" s="5"/>
      <c r="B2221" s="5"/>
      <c r="C2221" s="5"/>
      <c r="D2221" s="5"/>
      <c r="E2221" s="5"/>
      <c r="F2221" s="5"/>
      <c r="G2221" s="5"/>
      <c r="H2221" s="5"/>
      <c r="I2221" s="5"/>
      <c r="J2221" s="5"/>
      <c r="K2221" s="5"/>
      <c r="L2221" s="5"/>
      <c r="M2221" s="5"/>
      <c r="N2221" s="5"/>
      <c r="O2221" s="5"/>
      <c r="P2221" s="5"/>
      <c r="Q2221" s="5"/>
      <c r="R2221" s="5"/>
      <c r="S2221" s="5"/>
      <c r="T2221" s="5"/>
      <c r="U2221" s="5"/>
      <c r="V2221" s="5"/>
      <c r="W2221" s="5"/>
      <c r="X2221" s="5"/>
      <c r="Y2221" s="5"/>
      <c r="Z2221" s="5"/>
      <c r="AA2221" s="5"/>
      <c r="AB2221" s="5"/>
    </row>
    <row r="2222" spans="1:28" ht="13.2">
      <c r="A2222" s="5"/>
      <c r="B2222" s="5"/>
      <c r="C2222" s="5"/>
      <c r="D2222" s="5"/>
      <c r="E2222" s="5"/>
      <c r="F2222" s="5"/>
      <c r="G2222" s="5"/>
      <c r="H2222" s="5"/>
      <c r="I2222" s="5"/>
      <c r="J2222" s="5"/>
      <c r="K2222" s="5"/>
      <c r="L2222" s="5"/>
      <c r="M2222" s="5"/>
      <c r="N2222" s="5"/>
      <c r="O2222" s="5"/>
      <c r="P2222" s="5"/>
      <c r="Q2222" s="5"/>
      <c r="R2222" s="5"/>
      <c r="S2222" s="5"/>
      <c r="T2222" s="5"/>
      <c r="U2222" s="5"/>
      <c r="V2222" s="5"/>
      <c r="W2222" s="5"/>
      <c r="X2222" s="5"/>
      <c r="Y2222" s="5"/>
      <c r="Z2222" s="5"/>
      <c r="AA2222" s="5"/>
      <c r="AB2222" s="5"/>
    </row>
    <row r="2223" spans="1:28" ht="13.2">
      <c r="A2223" s="5"/>
      <c r="B2223" s="5"/>
      <c r="C2223" s="5"/>
      <c r="D2223" s="5"/>
      <c r="E2223" s="5"/>
      <c r="F2223" s="5"/>
      <c r="G2223" s="5"/>
      <c r="H2223" s="5"/>
      <c r="I2223" s="5"/>
      <c r="J2223" s="5"/>
      <c r="K2223" s="5"/>
      <c r="L2223" s="5"/>
      <c r="M2223" s="5"/>
      <c r="N2223" s="5"/>
      <c r="O2223" s="5"/>
      <c r="P2223" s="5"/>
      <c r="Q2223" s="5"/>
      <c r="R2223" s="5"/>
      <c r="S2223" s="5"/>
      <c r="T2223" s="5"/>
      <c r="U2223" s="5"/>
      <c r="V2223" s="5"/>
      <c r="W2223" s="5"/>
      <c r="X2223" s="5"/>
      <c r="Y2223" s="5"/>
      <c r="Z2223" s="5"/>
      <c r="AA2223" s="5"/>
      <c r="AB2223" s="5"/>
    </row>
    <row r="2224" spans="1:28" ht="13.2">
      <c r="A2224" s="5"/>
      <c r="B2224" s="5"/>
      <c r="C2224" s="5"/>
      <c r="D2224" s="5"/>
      <c r="E2224" s="5"/>
      <c r="F2224" s="5"/>
      <c r="G2224" s="5"/>
      <c r="H2224" s="5"/>
      <c r="I2224" s="5"/>
      <c r="J2224" s="5"/>
      <c r="K2224" s="5"/>
      <c r="L2224" s="5"/>
      <c r="M2224" s="5"/>
      <c r="N2224" s="5"/>
      <c r="O2224" s="5"/>
      <c r="P2224" s="5"/>
      <c r="Q2224" s="5"/>
      <c r="R2224" s="5"/>
      <c r="S2224" s="5"/>
      <c r="T2224" s="5"/>
      <c r="U2224" s="5"/>
      <c r="V2224" s="5"/>
      <c r="W2224" s="5"/>
      <c r="X2224" s="5"/>
      <c r="Y2224" s="5"/>
      <c r="Z2224" s="5"/>
      <c r="AA2224" s="5"/>
      <c r="AB2224" s="5"/>
    </row>
    <row r="2225" spans="1:28" ht="13.2">
      <c r="A2225" s="5"/>
      <c r="B2225" s="5"/>
      <c r="C2225" s="5"/>
      <c r="D2225" s="5"/>
      <c r="E2225" s="5"/>
      <c r="F2225" s="5"/>
      <c r="G2225" s="5"/>
      <c r="H2225" s="5"/>
      <c r="I2225" s="5"/>
      <c r="J2225" s="5"/>
      <c r="K2225" s="5"/>
      <c r="L2225" s="5"/>
      <c r="M2225" s="5"/>
      <c r="N2225" s="5"/>
      <c r="O2225" s="5"/>
      <c r="P2225" s="5"/>
      <c r="Q2225" s="5"/>
      <c r="R2225" s="5"/>
      <c r="S2225" s="5"/>
      <c r="T2225" s="5"/>
      <c r="U2225" s="5"/>
      <c r="V2225" s="5"/>
      <c r="W2225" s="5"/>
      <c r="X2225" s="5"/>
      <c r="Y2225" s="5"/>
      <c r="Z2225" s="5"/>
      <c r="AA2225" s="5"/>
      <c r="AB2225" s="5"/>
    </row>
    <row r="2226" spans="1:28" ht="13.2">
      <c r="A2226" s="5"/>
      <c r="B2226" s="5"/>
      <c r="C2226" s="5"/>
      <c r="D2226" s="5"/>
      <c r="E2226" s="5"/>
      <c r="F2226" s="5"/>
      <c r="G2226" s="5"/>
      <c r="H2226" s="5"/>
      <c r="I2226" s="5"/>
      <c r="J2226" s="5"/>
      <c r="K2226" s="5"/>
      <c r="L2226" s="5"/>
      <c r="M2226" s="5"/>
      <c r="N2226" s="5"/>
      <c r="O2226" s="5"/>
      <c r="P2226" s="5"/>
      <c r="Q2226" s="5"/>
      <c r="R2226" s="5"/>
      <c r="S2226" s="5"/>
      <c r="T2226" s="5"/>
      <c r="U2226" s="5"/>
      <c r="V2226" s="5"/>
      <c r="W2226" s="5"/>
      <c r="X2226" s="5"/>
      <c r="Y2226" s="5"/>
      <c r="Z2226" s="5"/>
      <c r="AA2226" s="5"/>
      <c r="AB2226" s="5"/>
    </row>
    <row r="2227" spans="1:28" ht="13.2">
      <c r="A2227" s="5"/>
      <c r="B2227" s="5"/>
      <c r="C2227" s="5"/>
      <c r="D2227" s="5"/>
      <c r="E2227" s="5"/>
      <c r="F2227" s="5"/>
      <c r="G2227" s="5"/>
      <c r="H2227" s="5"/>
      <c r="I2227" s="5"/>
      <c r="J2227" s="5"/>
      <c r="K2227" s="5"/>
      <c r="L2227" s="5"/>
      <c r="M2227" s="5"/>
      <c r="N2227" s="5"/>
      <c r="O2227" s="5"/>
      <c r="P2227" s="5"/>
      <c r="Q2227" s="5"/>
      <c r="R2227" s="5"/>
      <c r="S2227" s="5"/>
      <c r="T2227" s="5"/>
      <c r="U2227" s="5"/>
      <c r="V2227" s="5"/>
      <c r="W2227" s="5"/>
      <c r="X2227" s="5"/>
      <c r="Y2227" s="5"/>
      <c r="Z2227" s="5"/>
      <c r="AA2227" s="5"/>
      <c r="AB2227" s="5"/>
    </row>
    <row r="2228" spans="1:28" ht="13.2">
      <c r="A2228" s="5"/>
      <c r="B2228" s="5"/>
      <c r="C2228" s="5"/>
      <c r="D2228" s="5"/>
      <c r="E2228" s="5"/>
      <c r="F2228" s="5"/>
      <c r="G2228" s="5"/>
      <c r="H2228" s="5"/>
      <c r="I2228" s="5"/>
      <c r="J2228" s="5"/>
      <c r="K2228" s="5"/>
      <c r="L2228" s="5"/>
      <c r="M2228" s="5"/>
      <c r="N2228" s="5"/>
      <c r="O2228" s="5"/>
      <c r="P2228" s="5"/>
      <c r="Q2228" s="5"/>
      <c r="R2228" s="5"/>
      <c r="S2228" s="5"/>
      <c r="T2228" s="5"/>
      <c r="U2228" s="5"/>
      <c r="V2228" s="5"/>
      <c r="W2228" s="5"/>
      <c r="X2228" s="5"/>
      <c r="Y2228" s="5"/>
      <c r="Z2228" s="5"/>
      <c r="AA2228" s="5"/>
      <c r="AB2228" s="5"/>
    </row>
    <row r="2229" spans="1:28" ht="13.2">
      <c r="A2229" s="5"/>
      <c r="B2229" s="5"/>
      <c r="C2229" s="5"/>
      <c r="D2229" s="5"/>
      <c r="E2229" s="5"/>
      <c r="F2229" s="5"/>
      <c r="G2229" s="5"/>
      <c r="H2229" s="5"/>
      <c r="I2229" s="5"/>
      <c r="J2229" s="5"/>
      <c r="K2229" s="5"/>
      <c r="L2229" s="5"/>
      <c r="M2229" s="5"/>
      <c r="N2229" s="5"/>
      <c r="O2229" s="5"/>
      <c r="P2229" s="5"/>
      <c r="Q2229" s="5"/>
      <c r="R2229" s="5"/>
      <c r="S2229" s="5"/>
      <c r="T2229" s="5"/>
      <c r="U2229" s="5"/>
      <c r="V2229" s="5"/>
      <c r="W2229" s="5"/>
      <c r="X2229" s="5"/>
      <c r="Y2229" s="5"/>
      <c r="Z2229" s="5"/>
      <c r="AA2229" s="5"/>
      <c r="AB2229" s="5"/>
    </row>
    <row r="2230" spans="1:28" ht="13.2">
      <c r="A2230" s="5"/>
      <c r="B2230" s="5"/>
      <c r="C2230" s="5"/>
      <c r="D2230" s="5"/>
      <c r="E2230" s="5"/>
      <c r="F2230" s="5"/>
      <c r="G2230" s="5"/>
      <c r="H2230" s="5"/>
      <c r="I2230" s="5"/>
      <c r="J2230" s="5"/>
      <c r="K2230" s="5"/>
      <c r="L2230" s="5"/>
      <c r="M2230" s="5"/>
      <c r="N2230" s="5"/>
      <c r="O2230" s="5"/>
      <c r="P2230" s="5"/>
      <c r="Q2230" s="5"/>
      <c r="R2230" s="5"/>
      <c r="S2230" s="5"/>
      <c r="T2230" s="5"/>
      <c r="U2230" s="5"/>
      <c r="V2230" s="5"/>
      <c r="W2230" s="5"/>
      <c r="X2230" s="5"/>
      <c r="Y2230" s="5"/>
      <c r="Z2230" s="5"/>
      <c r="AA2230" s="5"/>
      <c r="AB2230" s="5"/>
    </row>
    <row r="2231" spans="1:28" ht="13.2">
      <c r="A2231" s="5"/>
      <c r="B2231" s="5"/>
      <c r="C2231" s="5"/>
      <c r="D2231" s="5"/>
      <c r="E2231" s="5"/>
      <c r="F2231" s="5"/>
      <c r="G2231" s="5"/>
      <c r="H2231" s="5"/>
      <c r="I2231" s="5"/>
      <c r="J2231" s="5"/>
      <c r="K2231" s="5"/>
      <c r="L2231" s="5"/>
      <c r="M2231" s="5"/>
      <c r="N2231" s="5"/>
      <c r="O2231" s="5"/>
      <c r="P2231" s="5"/>
      <c r="Q2231" s="5"/>
      <c r="R2231" s="5"/>
      <c r="S2231" s="5"/>
      <c r="T2231" s="5"/>
      <c r="U2231" s="5"/>
      <c r="V2231" s="5"/>
      <c r="W2231" s="5"/>
      <c r="X2231" s="5"/>
      <c r="Y2231" s="5"/>
      <c r="Z2231" s="5"/>
      <c r="AA2231" s="5"/>
      <c r="AB2231" s="5"/>
    </row>
    <row r="2232" spans="1:28" ht="13.2">
      <c r="A2232" s="5"/>
      <c r="B2232" s="5"/>
      <c r="C2232" s="5"/>
      <c r="D2232" s="5"/>
      <c r="E2232" s="5"/>
      <c r="F2232" s="5"/>
      <c r="G2232" s="5"/>
      <c r="H2232" s="5"/>
      <c r="I2232" s="5"/>
      <c r="J2232" s="5"/>
      <c r="K2232" s="5"/>
      <c r="L2232" s="5"/>
      <c r="M2232" s="5"/>
      <c r="N2232" s="5"/>
      <c r="O2232" s="5"/>
      <c r="P2232" s="5"/>
      <c r="Q2232" s="5"/>
      <c r="R2232" s="5"/>
      <c r="S2232" s="5"/>
      <c r="T2232" s="5"/>
      <c r="U2232" s="5"/>
      <c r="V2232" s="5"/>
      <c r="W2232" s="5"/>
      <c r="X2232" s="5"/>
      <c r="Y2232" s="5"/>
      <c r="Z2232" s="5"/>
      <c r="AA2232" s="5"/>
      <c r="AB2232" s="5"/>
    </row>
    <row r="2233" spans="1:28" ht="13.2">
      <c r="A2233" s="5"/>
      <c r="B2233" s="5"/>
      <c r="C2233" s="5"/>
      <c r="D2233" s="5"/>
      <c r="E2233" s="5"/>
      <c r="F2233" s="5"/>
      <c r="G2233" s="5"/>
      <c r="H2233" s="5"/>
      <c r="I2233" s="5"/>
      <c r="J2233" s="5"/>
      <c r="K2233" s="5"/>
      <c r="L2233" s="5"/>
      <c r="M2233" s="5"/>
      <c r="N2233" s="5"/>
      <c r="O2233" s="5"/>
      <c r="P2233" s="5"/>
      <c r="Q2233" s="5"/>
      <c r="R2233" s="5"/>
      <c r="S2233" s="5"/>
      <c r="T2233" s="5"/>
      <c r="U2233" s="5"/>
      <c r="V2233" s="5"/>
      <c r="W2233" s="5"/>
      <c r="X2233" s="5"/>
      <c r="Y2233" s="5"/>
      <c r="Z2233" s="5"/>
      <c r="AA2233" s="5"/>
      <c r="AB2233" s="5"/>
    </row>
    <row r="2234" spans="1:28" ht="13.2">
      <c r="A2234" s="5"/>
      <c r="B2234" s="5"/>
      <c r="C2234" s="5"/>
      <c r="D2234" s="5"/>
      <c r="E2234" s="5"/>
      <c r="F2234" s="5"/>
      <c r="G2234" s="5"/>
      <c r="H2234" s="5"/>
      <c r="I2234" s="5"/>
      <c r="J2234" s="5"/>
      <c r="K2234" s="5"/>
      <c r="L2234" s="5"/>
      <c r="M2234" s="5"/>
      <c r="N2234" s="5"/>
      <c r="O2234" s="5"/>
      <c r="P2234" s="5"/>
      <c r="Q2234" s="5"/>
      <c r="R2234" s="5"/>
      <c r="S2234" s="5"/>
      <c r="T2234" s="5"/>
      <c r="U2234" s="5"/>
      <c r="V2234" s="5"/>
      <c r="W2234" s="5"/>
      <c r="X2234" s="5"/>
      <c r="Y2234" s="5"/>
      <c r="Z2234" s="5"/>
      <c r="AA2234" s="5"/>
      <c r="AB2234" s="5"/>
    </row>
    <row r="2235" spans="1:28" ht="13.2">
      <c r="A2235" s="5"/>
      <c r="B2235" s="5"/>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row>
    <row r="2236" spans="1:28" ht="13.2">
      <c r="A2236" s="5"/>
      <c r="B2236" s="5"/>
      <c r="C2236" s="5"/>
      <c r="D2236" s="5"/>
      <c r="E2236" s="5"/>
      <c r="F2236" s="5"/>
      <c r="G2236" s="5"/>
      <c r="H2236" s="5"/>
      <c r="I2236" s="5"/>
      <c r="J2236" s="5"/>
      <c r="K2236" s="5"/>
      <c r="L2236" s="5"/>
      <c r="M2236" s="5"/>
      <c r="N2236" s="5"/>
      <c r="O2236" s="5"/>
      <c r="P2236" s="5"/>
      <c r="Q2236" s="5"/>
      <c r="R2236" s="5"/>
      <c r="S2236" s="5"/>
      <c r="T2236" s="5"/>
      <c r="U2236" s="5"/>
      <c r="V2236" s="5"/>
      <c r="W2236" s="5"/>
      <c r="X2236" s="5"/>
      <c r="Y2236" s="5"/>
      <c r="Z2236" s="5"/>
      <c r="AA2236" s="5"/>
      <c r="AB2236" s="5"/>
    </row>
    <row r="2237" spans="1:28" ht="13.2">
      <c r="A2237" s="5"/>
      <c r="B2237" s="5"/>
      <c r="C2237" s="5"/>
      <c r="D2237" s="5"/>
      <c r="E2237" s="5"/>
      <c r="F2237" s="5"/>
      <c r="G2237" s="5"/>
      <c r="H2237" s="5"/>
      <c r="I2237" s="5"/>
      <c r="J2237" s="5"/>
      <c r="K2237" s="5"/>
      <c r="L2237" s="5"/>
      <c r="M2237" s="5"/>
      <c r="N2237" s="5"/>
      <c r="O2237" s="5"/>
      <c r="P2237" s="5"/>
      <c r="Q2237" s="5"/>
      <c r="R2237" s="5"/>
      <c r="S2237" s="5"/>
      <c r="T2237" s="5"/>
      <c r="U2237" s="5"/>
      <c r="V2237" s="5"/>
      <c r="W2237" s="5"/>
      <c r="X2237" s="5"/>
      <c r="Y2237" s="5"/>
      <c r="Z2237" s="5"/>
      <c r="AA2237" s="5"/>
      <c r="AB2237" s="5"/>
    </row>
    <row r="2238" spans="1:28" ht="13.2">
      <c r="A2238" s="5"/>
      <c r="B2238" s="5"/>
      <c r="C2238" s="5"/>
      <c r="D2238" s="5"/>
      <c r="E2238" s="5"/>
      <c r="F2238" s="5"/>
      <c r="G2238" s="5"/>
      <c r="H2238" s="5"/>
      <c r="I2238" s="5"/>
      <c r="J2238" s="5"/>
      <c r="K2238" s="5"/>
      <c r="L2238" s="5"/>
      <c r="M2238" s="5"/>
      <c r="N2238" s="5"/>
      <c r="O2238" s="5"/>
      <c r="P2238" s="5"/>
      <c r="Q2238" s="5"/>
      <c r="R2238" s="5"/>
      <c r="S2238" s="5"/>
      <c r="T2238" s="5"/>
      <c r="U2238" s="5"/>
      <c r="V2238" s="5"/>
      <c r="W2238" s="5"/>
      <c r="X2238" s="5"/>
      <c r="Y2238" s="5"/>
      <c r="Z2238" s="5"/>
      <c r="AA2238" s="5"/>
      <c r="AB2238" s="5"/>
    </row>
    <row r="2239" spans="1:28" ht="13.2">
      <c r="A2239" s="5"/>
      <c r="B2239" s="5"/>
      <c r="C2239" s="5"/>
      <c r="D2239" s="5"/>
      <c r="E2239" s="5"/>
      <c r="F2239" s="5"/>
      <c r="G2239" s="5"/>
      <c r="H2239" s="5"/>
      <c r="I2239" s="5"/>
      <c r="J2239" s="5"/>
      <c r="K2239" s="5"/>
      <c r="L2239" s="5"/>
      <c r="M2239" s="5"/>
      <c r="N2239" s="5"/>
      <c r="O2239" s="5"/>
      <c r="P2239" s="5"/>
      <c r="Q2239" s="5"/>
      <c r="R2239" s="5"/>
      <c r="S2239" s="5"/>
      <c r="T2239" s="5"/>
      <c r="U2239" s="5"/>
      <c r="V2239" s="5"/>
      <c r="W2239" s="5"/>
      <c r="X2239" s="5"/>
      <c r="Y2239" s="5"/>
      <c r="Z2239" s="5"/>
      <c r="AA2239" s="5"/>
      <c r="AB2239" s="5"/>
    </row>
    <row r="2240" spans="1:28" ht="13.2">
      <c r="A2240" s="5"/>
      <c r="B2240" s="5"/>
      <c r="C2240" s="5"/>
      <c r="D2240" s="5"/>
      <c r="E2240" s="5"/>
      <c r="F2240" s="5"/>
      <c r="G2240" s="5"/>
      <c r="H2240" s="5"/>
      <c r="I2240" s="5"/>
      <c r="J2240" s="5"/>
      <c r="K2240" s="5"/>
      <c r="L2240" s="5"/>
      <c r="M2240" s="5"/>
      <c r="N2240" s="5"/>
      <c r="O2240" s="5"/>
      <c r="P2240" s="5"/>
      <c r="Q2240" s="5"/>
      <c r="R2240" s="5"/>
      <c r="S2240" s="5"/>
      <c r="T2240" s="5"/>
      <c r="U2240" s="5"/>
      <c r="V2240" s="5"/>
      <c r="W2240" s="5"/>
      <c r="X2240" s="5"/>
      <c r="Y2240" s="5"/>
      <c r="Z2240" s="5"/>
      <c r="AA2240" s="5"/>
      <c r="AB2240" s="5"/>
    </row>
    <row r="2241" spans="1:28" ht="13.2">
      <c r="A2241" s="5"/>
      <c r="B2241" s="5"/>
      <c r="C2241" s="5"/>
      <c r="D2241" s="5"/>
      <c r="E2241" s="5"/>
      <c r="F2241" s="5"/>
      <c r="G2241" s="5"/>
      <c r="H2241" s="5"/>
      <c r="I2241" s="5"/>
      <c r="J2241" s="5"/>
      <c r="K2241" s="5"/>
      <c r="L2241" s="5"/>
      <c r="M2241" s="5"/>
      <c r="N2241" s="5"/>
      <c r="O2241" s="5"/>
      <c r="P2241" s="5"/>
      <c r="Q2241" s="5"/>
      <c r="R2241" s="5"/>
      <c r="S2241" s="5"/>
      <c r="T2241" s="5"/>
      <c r="U2241" s="5"/>
      <c r="V2241" s="5"/>
      <c r="W2241" s="5"/>
      <c r="X2241" s="5"/>
      <c r="Y2241" s="5"/>
      <c r="Z2241" s="5"/>
      <c r="AA2241" s="5"/>
      <c r="AB2241" s="5"/>
    </row>
    <row r="2242" spans="1:28" ht="13.2">
      <c r="A2242" s="5"/>
      <c r="B2242" s="5"/>
      <c r="C2242" s="5"/>
      <c r="D2242" s="5"/>
      <c r="E2242" s="5"/>
      <c r="F2242" s="5"/>
      <c r="G2242" s="5"/>
      <c r="H2242" s="5"/>
      <c r="I2242" s="5"/>
      <c r="J2242" s="5"/>
      <c r="K2242" s="5"/>
      <c r="L2242" s="5"/>
      <c r="M2242" s="5"/>
      <c r="N2242" s="5"/>
      <c r="O2242" s="5"/>
      <c r="P2242" s="5"/>
      <c r="Q2242" s="5"/>
      <c r="R2242" s="5"/>
      <c r="S2242" s="5"/>
      <c r="T2242" s="5"/>
      <c r="U2242" s="5"/>
      <c r="V2242" s="5"/>
      <c r="W2242" s="5"/>
      <c r="X2242" s="5"/>
      <c r="Y2242" s="5"/>
      <c r="Z2242" s="5"/>
      <c r="AA2242" s="5"/>
      <c r="AB2242" s="5"/>
    </row>
    <row r="2243" spans="1:28" ht="13.2">
      <c r="A2243" s="5"/>
      <c r="B2243" s="5"/>
      <c r="C2243" s="5"/>
      <c r="D2243" s="5"/>
      <c r="E2243" s="5"/>
      <c r="F2243" s="5"/>
      <c r="G2243" s="5"/>
      <c r="H2243" s="5"/>
      <c r="I2243" s="5"/>
      <c r="J2243" s="5"/>
      <c r="K2243" s="5"/>
      <c r="L2243" s="5"/>
      <c r="M2243" s="5"/>
      <c r="N2243" s="5"/>
      <c r="O2243" s="5"/>
      <c r="P2243" s="5"/>
      <c r="Q2243" s="5"/>
      <c r="R2243" s="5"/>
      <c r="S2243" s="5"/>
      <c r="T2243" s="5"/>
      <c r="U2243" s="5"/>
      <c r="V2243" s="5"/>
      <c r="W2243" s="5"/>
      <c r="X2243" s="5"/>
      <c r="Y2243" s="5"/>
      <c r="Z2243" s="5"/>
      <c r="AA2243" s="5"/>
      <c r="AB2243" s="5"/>
    </row>
    <row r="2244" spans="1:28" ht="13.2">
      <c r="A2244" s="5"/>
      <c r="B2244" s="5"/>
      <c r="C2244" s="5"/>
      <c r="D2244" s="5"/>
      <c r="E2244" s="5"/>
      <c r="F2244" s="5"/>
      <c r="G2244" s="5"/>
      <c r="H2244" s="5"/>
      <c r="I2244" s="5"/>
      <c r="J2244" s="5"/>
      <c r="K2244" s="5"/>
      <c r="L2244" s="5"/>
      <c r="M2244" s="5"/>
      <c r="N2244" s="5"/>
      <c r="O2244" s="5"/>
      <c r="P2244" s="5"/>
      <c r="Q2244" s="5"/>
      <c r="R2244" s="5"/>
      <c r="S2244" s="5"/>
      <c r="T2244" s="5"/>
      <c r="U2244" s="5"/>
      <c r="V2244" s="5"/>
      <c r="W2244" s="5"/>
      <c r="X2244" s="5"/>
      <c r="Y2244" s="5"/>
      <c r="Z2244" s="5"/>
      <c r="AA2244" s="5"/>
      <c r="AB2244" s="5"/>
    </row>
    <row r="2245" spans="1:28" ht="13.2">
      <c r="A2245" s="5"/>
      <c r="B2245" s="5"/>
      <c r="C2245" s="5"/>
      <c r="D2245" s="5"/>
      <c r="E2245" s="5"/>
      <c r="F2245" s="5"/>
      <c r="G2245" s="5"/>
      <c r="H2245" s="5"/>
      <c r="I2245" s="5"/>
      <c r="J2245" s="5"/>
      <c r="K2245" s="5"/>
      <c r="L2245" s="5"/>
      <c r="M2245" s="5"/>
      <c r="N2245" s="5"/>
      <c r="O2245" s="5"/>
      <c r="P2245" s="5"/>
      <c r="Q2245" s="5"/>
      <c r="R2245" s="5"/>
      <c r="S2245" s="5"/>
      <c r="T2245" s="5"/>
      <c r="U2245" s="5"/>
      <c r="V2245" s="5"/>
      <c r="W2245" s="5"/>
      <c r="X2245" s="5"/>
      <c r="Y2245" s="5"/>
      <c r="Z2245" s="5"/>
      <c r="AA2245" s="5"/>
      <c r="AB2245" s="5"/>
    </row>
    <row r="2246" spans="1:28" ht="13.2">
      <c r="A2246" s="5"/>
      <c r="B2246" s="5"/>
      <c r="C2246" s="5"/>
      <c r="D2246" s="5"/>
      <c r="E2246" s="5"/>
      <c r="F2246" s="5"/>
      <c r="G2246" s="5"/>
      <c r="H2246" s="5"/>
      <c r="I2246" s="5"/>
      <c r="J2246" s="5"/>
      <c r="K2246" s="5"/>
      <c r="L2246" s="5"/>
      <c r="M2246" s="5"/>
      <c r="N2246" s="5"/>
      <c r="O2246" s="5"/>
      <c r="P2246" s="5"/>
      <c r="Q2246" s="5"/>
      <c r="R2246" s="5"/>
      <c r="S2246" s="5"/>
      <c r="T2246" s="5"/>
      <c r="U2246" s="5"/>
      <c r="V2246" s="5"/>
      <c r="W2246" s="5"/>
      <c r="X2246" s="5"/>
      <c r="Y2246" s="5"/>
      <c r="Z2246" s="5"/>
      <c r="AA2246" s="5"/>
      <c r="AB2246" s="5"/>
    </row>
    <row r="2247" spans="1:28" ht="13.2">
      <c r="A2247" s="5"/>
      <c r="B2247" s="5"/>
      <c r="C2247" s="5"/>
      <c r="D2247" s="5"/>
      <c r="E2247" s="5"/>
      <c r="F2247" s="5"/>
      <c r="G2247" s="5"/>
      <c r="H2247" s="5"/>
      <c r="I2247" s="5"/>
      <c r="J2247" s="5"/>
      <c r="K2247" s="5"/>
      <c r="L2247" s="5"/>
      <c r="M2247" s="5"/>
      <c r="N2247" s="5"/>
      <c r="O2247" s="5"/>
      <c r="P2247" s="5"/>
      <c r="Q2247" s="5"/>
      <c r="R2247" s="5"/>
      <c r="S2247" s="5"/>
      <c r="T2247" s="5"/>
      <c r="U2247" s="5"/>
      <c r="V2247" s="5"/>
      <c r="W2247" s="5"/>
      <c r="X2247" s="5"/>
      <c r="Y2247" s="5"/>
      <c r="Z2247" s="5"/>
      <c r="AA2247" s="5"/>
      <c r="AB2247" s="5"/>
    </row>
    <row r="2248" spans="1:28" ht="13.2">
      <c r="A2248" s="5"/>
      <c r="B2248" s="5"/>
      <c r="C2248" s="5"/>
      <c r="D2248" s="5"/>
      <c r="E2248" s="5"/>
      <c r="F2248" s="5"/>
      <c r="G2248" s="5"/>
      <c r="H2248" s="5"/>
      <c r="I2248" s="5"/>
      <c r="J2248" s="5"/>
      <c r="K2248" s="5"/>
      <c r="L2248" s="5"/>
      <c r="M2248" s="5"/>
      <c r="N2248" s="5"/>
      <c r="O2248" s="5"/>
      <c r="P2248" s="5"/>
      <c r="Q2248" s="5"/>
      <c r="R2248" s="5"/>
      <c r="S2248" s="5"/>
      <c r="T2248" s="5"/>
      <c r="U2248" s="5"/>
      <c r="V2248" s="5"/>
      <c r="W2248" s="5"/>
      <c r="X2248" s="5"/>
      <c r="Y2248" s="5"/>
      <c r="Z2248" s="5"/>
      <c r="AA2248" s="5"/>
      <c r="AB2248" s="5"/>
    </row>
    <row r="2249" spans="1:28" ht="13.2">
      <c r="A2249" s="5"/>
      <c r="B2249" s="5"/>
      <c r="C2249" s="5"/>
      <c r="D2249" s="5"/>
      <c r="E2249" s="5"/>
      <c r="F2249" s="5"/>
      <c r="G2249" s="5"/>
      <c r="H2249" s="5"/>
      <c r="I2249" s="5"/>
      <c r="J2249" s="5"/>
      <c r="K2249" s="5"/>
      <c r="L2249" s="5"/>
      <c r="M2249" s="5"/>
      <c r="N2249" s="5"/>
      <c r="O2249" s="5"/>
      <c r="P2249" s="5"/>
      <c r="Q2249" s="5"/>
      <c r="R2249" s="5"/>
      <c r="S2249" s="5"/>
      <c r="T2249" s="5"/>
      <c r="U2249" s="5"/>
      <c r="V2249" s="5"/>
      <c r="W2249" s="5"/>
      <c r="X2249" s="5"/>
      <c r="Y2249" s="5"/>
      <c r="Z2249" s="5"/>
      <c r="AA2249" s="5"/>
      <c r="AB2249" s="5"/>
    </row>
    <row r="2250" spans="1:28" ht="13.2">
      <c r="A2250" s="5"/>
      <c r="B2250" s="5"/>
      <c r="C2250" s="5"/>
      <c r="D2250" s="5"/>
      <c r="E2250" s="5"/>
      <c r="F2250" s="5"/>
      <c r="G2250" s="5"/>
      <c r="H2250" s="5"/>
      <c r="I2250" s="5"/>
      <c r="J2250" s="5"/>
      <c r="K2250" s="5"/>
      <c r="L2250" s="5"/>
      <c r="M2250" s="5"/>
      <c r="N2250" s="5"/>
      <c r="O2250" s="5"/>
      <c r="P2250" s="5"/>
      <c r="Q2250" s="5"/>
      <c r="R2250" s="5"/>
      <c r="S2250" s="5"/>
      <c r="T2250" s="5"/>
      <c r="U2250" s="5"/>
      <c r="V2250" s="5"/>
      <c r="W2250" s="5"/>
      <c r="X2250" s="5"/>
      <c r="Y2250" s="5"/>
      <c r="Z2250" s="5"/>
      <c r="AA2250" s="5"/>
      <c r="AB2250" s="5"/>
    </row>
    <row r="2251" spans="1:28" ht="13.2">
      <c r="A2251" s="5"/>
      <c r="B2251" s="5"/>
      <c r="C2251" s="5"/>
      <c r="D2251" s="5"/>
      <c r="E2251" s="5"/>
      <c r="F2251" s="5"/>
      <c r="G2251" s="5"/>
      <c r="H2251" s="5"/>
      <c r="I2251" s="5"/>
      <c r="J2251" s="5"/>
      <c r="K2251" s="5"/>
      <c r="L2251" s="5"/>
      <c r="M2251" s="5"/>
      <c r="N2251" s="5"/>
      <c r="O2251" s="5"/>
      <c r="P2251" s="5"/>
      <c r="Q2251" s="5"/>
      <c r="R2251" s="5"/>
      <c r="S2251" s="5"/>
      <c r="T2251" s="5"/>
      <c r="U2251" s="5"/>
      <c r="V2251" s="5"/>
      <c r="W2251" s="5"/>
      <c r="X2251" s="5"/>
      <c r="Y2251" s="5"/>
      <c r="Z2251" s="5"/>
      <c r="AA2251" s="5"/>
      <c r="AB2251" s="5"/>
    </row>
    <row r="2252" spans="1:28" ht="13.2">
      <c r="A2252" s="5"/>
      <c r="B2252" s="5"/>
      <c r="C2252" s="5"/>
      <c r="D2252" s="5"/>
      <c r="E2252" s="5"/>
      <c r="F2252" s="5"/>
      <c r="G2252" s="5"/>
      <c r="H2252" s="5"/>
      <c r="I2252" s="5"/>
      <c r="J2252" s="5"/>
      <c r="K2252" s="5"/>
      <c r="L2252" s="5"/>
      <c r="M2252" s="5"/>
      <c r="N2252" s="5"/>
      <c r="O2252" s="5"/>
      <c r="P2252" s="5"/>
      <c r="Q2252" s="5"/>
      <c r="R2252" s="5"/>
      <c r="S2252" s="5"/>
      <c r="T2252" s="5"/>
      <c r="U2252" s="5"/>
      <c r="V2252" s="5"/>
      <c r="W2252" s="5"/>
      <c r="X2252" s="5"/>
      <c r="Y2252" s="5"/>
      <c r="Z2252" s="5"/>
      <c r="AA2252" s="5"/>
      <c r="AB2252" s="5"/>
    </row>
    <row r="2253" spans="1:28" ht="13.2">
      <c r="A2253" s="5"/>
      <c r="B2253" s="5"/>
      <c r="C2253" s="5"/>
      <c r="D2253" s="5"/>
      <c r="E2253" s="5"/>
      <c r="F2253" s="5"/>
      <c r="G2253" s="5"/>
      <c r="H2253" s="5"/>
      <c r="I2253" s="5"/>
      <c r="J2253" s="5"/>
      <c r="K2253" s="5"/>
      <c r="L2253" s="5"/>
      <c r="M2253" s="5"/>
      <c r="N2253" s="5"/>
      <c r="O2253" s="5"/>
      <c r="P2253" s="5"/>
      <c r="Q2253" s="5"/>
      <c r="R2253" s="5"/>
      <c r="S2253" s="5"/>
      <c r="T2253" s="5"/>
      <c r="U2253" s="5"/>
      <c r="V2253" s="5"/>
      <c r="W2253" s="5"/>
      <c r="X2253" s="5"/>
      <c r="Y2253" s="5"/>
      <c r="Z2253" s="5"/>
      <c r="AA2253" s="5"/>
      <c r="AB2253" s="5"/>
    </row>
    <row r="2254" spans="1:28" ht="13.2">
      <c r="A2254" s="5"/>
      <c r="B2254" s="5"/>
      <c r="C2254" s="5"/>
      <c r="D2254" s="5"/>
      <c r="E2254" s="5"/>
      <c r="F2254" s="5"/>
      <c r="G2254" s="5"/>
      <c r="H2254" s="5"/>
      <c r="I2254" s="5"/>
      <c r="J2254" s="5"/>
      <c r="K2254" s="5"/>
      <c r="L2254" s="5"/>
      <c r="M2254" s="5"/>
      <c r="N2254" s="5"/>
      <c r="O2254" s="5"/>
      <c r="P2254" s="5"/>
      <c r="Q2254" s="5"/>
      <c r="R2254" s="5"/>
      <c r="S2254" s="5"/>
      <c r="T2254" s="5"/>
      <c r="U2254" s="5"/>
      <c r="V2254" s="5"/>
      <c r="W2254" s="5"/>
      <c r="X2254" s="5"/>
      <c r="Y2254" s="5"/>
      <c r="Z2254" s="5"/>
      <c r="AA2254" s="5"/>
      <c r="AB2254" s="5"/>
    </row>
    <row r="2255" spans="1:28" ht="13.2">
      <c r="A2255" s="5"/>
      <c r="B2255" s="5"/>
      <c r="C2255" s="5"/>
      <c r="D2255" s="5"/>
      <c r="E2255" s="5"/>
      <c r="F2255" s="5"/>
      <c r="G2255" s="5"/>
      <c r="H2255" s="5"/>
      <c r="I2255" s="5"/>
      <c r="J2255" s="5"/>
      <c r="K2255" s="5"/>
      <c r="L2255" s="5"/>
      <c r="M2255" s="5"/>
      <c r="N2255" s="5"/>
      <c r="O2255" s="5"/>
      <c r="P2255" s="5"/>
      <c r="Q2255" s="5"/>
      <c r="R2255" s="5"/>
      <c r="S2255" s="5"/>
      <c r="T2255" s="5"/>
      <c r="U2255" s="5"/>
      <c r="V2255" s="5"/>
      <c r="W2255" s="5"/>
      <c r="X2255" s="5"/>
      <c r="Y2255" s="5"/>
      <c r="Z2255" s="5"/>
      <c r="AA2255" s="5"/>
      <c r="AB2255" s="5"/>
    </row>
    <row r="2256" spans="1:28" ht="13.2">
      <c r="A2256" s="5"/>
      <c r="B2256" s="5"/>
      <c r="C2256" s="5"/>
      <c r="D2256" s="5"/>
      <c r="E2256" s="5"/>
      <c r="F2256" s="5"/>
      <c r="G2256" s="5"/>
      <c r="H2256" s="5"/>
      <c r="I2256" s="5"/>
      <c r="J2256" s="5"/>
      <c r="K2256" s="5"/>
      <c r="L2256" s="5"/>
      <c r="M2256" s="5"/>
      <c r="N2256" s="5"/>
      <c r="O2256" s="5"/>
      <c r="P2256" s="5"/>
      <c r="Q2256" s="5"/>
      <c r="R2256" s="5"/>
      <c r="S2256" s="5"/>
      <c r="T2256" s="5"/>
      <c r="U2256" s="5"/>
      <c r="V2256" s="5"/>
      <c r="W2256" s="5"/>
      <c r="X2256" s="5"/>
      <c r="Y2256" s="5"/>
      <c r="Z2256" s="5"/>
      <c r="AA2256" s="5"/>
      <c r="AB2256" s="5"/>
    </row>
    <row r="2257" spans="1:28" ht="13.2">
      <c r="A2257" s="5"/>
      <c r="B2257" s="5"/>
      <c r="C2257" s="5"/>
      <c r="D2257" s="5"/>
      <c r="E2257" s="5"/>
      <c r="F2257" s="5"/>
      <c r="G2257" s="5"/>
      <c r="H2257" s="5"/>
      <c r="I2257" s="5"/>
      <c r="J2257" s="5"/>
      <c r="K2257" s="5"/>
      <c r="L2257" s="5"/>
      <c r="M2257" s="5"/>
      <c r="N2257" s="5"/>
      <c r="O2257" s="5"/>
      <c r="P2257" s="5"/>
      <c r="Q2257" s="5"/>
      <c r="R2257" s="5"/>
      <c r="S2257" s="5"/>
      <c r="T2257" s="5"/>
      <c r="U2257" s="5"/>
      <c r="V2257" s="5"/>
      <c r="W2257" s="5"/>
      <c r="X2257" s="5"/>
      <c r="Y2257" s="5"/>
      <c r="Z2257" s="5"/>
      <c r="AA2257" s="5"/>
      <c r="AB2257" s="5"/>
    </row>
    <row r="2258" spans="1:28" ht="13.2">
      <c r="A2258" s="5"/>
      <c r="B2258" s="5"/>
      <c r="C2258" s="5"/>
      <c r="D2258" s="5"/>
      <c r="E2258" s="5"/>
      <c r="F2258" s="5"/>
      <c r="G2258" s="5"/>
      <c r="H2258" s="5"/>
      <c r="I2258" s="5"/>
      <c r="J2258" s="5"/>
      <c r="K2258" s="5"/>
      <c r="L2258" s="5"/>
      <c r="M2258" s="5"/>
      <c r="N2258" s="5"/>
      <c r="O2258" s="5"/>
      <c r="P2258" s="5"/>
      <c r="Q2258" s="5"/>
      <c r="R2258" s="5"/>
      <c r="S2258" s="5"/>
      <c r="T2258" s="5"/>
      <c r="U2258" s="5"/>
      <c r="V2258" s="5"/>
      <c r="W2258" s="5"/>
      <c r="X2258" s="5"/>
      <c r="Y2258" s="5"/>
      <c r="Z2258" s="5"/>
      <c r="AA2258" s="5"/>
      <c r="AB2258" s="5"/>
    </row>
    <row r="2259" spans="1:28" ht="13.2">
      <c r="A2259" s="5"/>
      <c r="B2259" s="5"/>
      <c r="C2259" s="5"/>
      <c r="D2259" s="5"/>
      <c r="E2259" s="5"/>
      <c r="F2259" s="5"/>
      <c r="G2259" s="5"/>
      <c r="H2259" s="5"/>
      <c r="I2259" s="5"/>
      <c r="J2259" s="5"/>
      <c r="K2259" s="5"/>
      <c r="L2259" s="5"/>
      <c r="M2259" s="5"/>
      <c r="N2259" s="5"/>
      <c r="O2259" s="5"/>
      <c r="P2259" s="5"/>
      <c r="Q2259" s="5"/>
      <c r="R2259" s="5"/>
      <c r="S2259" s="5"/>
      <c r="T2259" s="5"/>
      <c r="U2259" s="5"/>
      <c r="V2259" s="5"/>
      <c r="W2259" s="5"/>
      <c r="X2259" s="5"/>
      <c r="Y2259" s="5"/>
      <c r="Z2259" s="5"/>
      <c r="AA2259" s="5"/>
      <c r="AB2259" s="5"/>
    </row>
    <row r="2260" spans="1:28" ht="13.2">
      <c r="A2260" s="5"/>
      <c r="B2260" s="5"/>
      <c r="C2260" s="5"/>
      <c r="D2260" s="5"/>
      <c r="E2260" s="5"/>
      <c r="F2260" s="5"/>
      <c r="G2260" s="5"/>
      <c r="H2260" s="5"/>
      <c r="I2260" s="5"/>
      <c r="J2260" s="5"/>
      <c r="K2260" s="5"/>
      <c r="L2260" s="5"/>
      <c r="M2260" s="5"/>
      <c r="N2260" s="5"/>
      <c r="O2260" s="5"/>
      <c r="P2260" s="5"/>
      <c r="Q2260" s="5"/>
      <c r="R2260" s="5"/>
      <c r="S2260" s="5"/>
      <c r="T2260" s="5"/>
      <c r="U2260" s="5"/>
      <c r="V2260" s="5"/>
      <c r="W2260" s="5"/>
      <c r="X2260" s="5"/>
      <c r="Y2260" s="5"/>
      <c r="Z2260" s="5"/>
      <c r="AA2260" s="5"/>
      <c r="AB2260" s="5"/>
    </row>
    <row r="2261" spans="1:28" ht="13.2">
      <c r="A2261" s="5"/>
      <c r="B2261" s="5"/>
      <c r="C2261" s="5"/>
      <c r="D2261" s="5"/>
      <c r="E2261" s="5"/>
      <c r="F2261" s="5"/>
      <c r="G2261" s="5"/>
      <c r="H2261" s="5"/>
      <c r="I2261" s="5"/>
      <c r="J2261" s="5"/>
      <c r="K2261" s="5"/>
      <c r="L2261" s="5"/>
      <c r="M2261" s="5"/>
      <c r="N2261" s="5"/>
      <c r="O2261" s="5"/>
      <c r="P2261" s="5"/>
      <c r="Q2261" s="5"/>
      <c r="R2261" s="5"/>
      <c r="S2261" s="5"/>
      <c r="T2261" s="5"/>
      <c r="U2261" s="5"/>
      <c r="V2261" s="5"/>
      <c r="W2261" s="5"/>
      <c r="X2261" s="5"/>
      <c r="Y2261" s="5"/>
      <c r="Z2261" s="5"/>
      <c r="AA2261" s="5"/>
      <c r="AB2261" s="5"/>
    </row>
    <row r="2262" spans="1:28" ht="13.2">
      <c r="A2262" s="5"/>
      <c r="B2262" s="5"/>
      <c r="C2262" s="5"/>
      <c r="D2262" s="5"/>
      <c r="E2262" s="5"/>
      <c r="F2262" s="5"/>
      <c r="G2262" s="5"/>
      <c r="H2262" s="5"/>
      <c r="I2262" s="5"/>
      <c r="J2262" s="5"/>
      <c r="K2262" s="5"/>
      <c r="L2262" s="5"/>
      <c r="M2262" s="5"/>
      <c r="N2262" s="5"/>
      <c r="O2262" s="5"/>
      <c r="P2262" s="5"/>
      <c r="Q2262" s="5"/>
      <c r="R2262" s="5"/>
      <c r="S2262" s="5"/>
      <c r="T2262" s="5"/>
      <c r="U2262" s="5"/>
      <c r="V2262" s="5"/>
      <c r="W2262" s="5"/>
      <c r="X2262" s="5"/>
      <c r="Y2262" s="5"/>
      <c r="Z2262" s="5"/>
      <c r="AA2262" s="5"/>
      <c r="AB2262" s="5"/>
    </row>
    <row r="2263" spans="1:28" ht="13.2">
      <c r="A2263" s="5"/>
      <c r="B2263" s="5"/>
      <c r="C2263" s="5"/>
      <c r="D2263" s="5"/>
      <c r="E2263" s="5"/>
      <c r="F2263" s="5"/>
      <c r="G2263" s="5"/>
      <c r="H2263" s="5"/>
      <c r="I2263" s="5"/>
      <c r="J2263" s="5"/>
      <c r="K2263" s="5"/>
      <c r="L2263" s="5"/>
      <c r="M2263" s="5"/>
      <c r="N2263" s="5"/>
      <c r="O2263" s="5"/>
      <c r="P2263" s="5"/>
      <c r="Q2263" s="5"/>
      <c r="R2263" s="5"/>
      <c r="S2263" s="5"/>
      <c r="T2263" s="5"/>
      <c r="U2263" s="5"/>
      <c r="V2263" s="5"/>
      <c r="W2263" s="5"/>
      <c r="X2263" s="5"/>
      <c r="Y2263" s="5"/>
      <c r="Z2263" s="5"/>
      <c r="AA2263" s="5"/>
      <c r="AB2263" s="5"/>
    </row>
    <row r="2264" spans="1:28" ht="13.2">
      <c r="A2264" s="5"/>
      <c r="B2264" s="5"/>
      <c r="C2264" s="5"/>
      <c r="D2264" s="5"/>
      <c r="E2264" s="5"/>
      <c r="F2264" s="5"/>
      <c r="G2264" s="5"/>
      <c r="H2264" s="5"/>
      <c r="I2264" s="5"/>
      <c r="J2264" s="5"/>
      <c r="K2264" s="5"/>
      <c r="L2264" s="5"/>
      <c r="M2264" s="5"/>
      <c r="N2264" s="5"/>
      <c r="O2264" s="5"/>
      <c r="P2264" s="5"/>
      <c r="Q2264" s="5"/>
      <c r="R2264" s="5"/>
      <c r="S2264" s="5"/>
      <c r="T2264" s="5"/>
      <c r="U2264" s="5"/>
      <c r="V2264" s="5"/>
      <c r="W2264" s="5"/>
      <c r="X2264" s="5"/>
      <c r="Y2264" s="5"/>
      <c r="Z2264" s="5"/>
      <c r="AA2264" s="5"/>
      <c r="AB2264" s="5"/>
    </row>
    <row r="2265" spans="1:28" ht="13.2">
      <c r="A2265" s="5"/>
      <c r="B2265" s="5"/>
      <c r="C2265" s="5"/>
      <c r="D2265" s="5"/>
      <c r="E2265" s="5"/>
      <c r="F2265" s="5"/>
      <c r="G2265" s="5"/>
      <c r="H2265" s="5"/>
      <c r="I2265" s="5"/>
      <c r="J2265" s="5"/>
      <c r="K2265" s="5"/>
      <c r="L2265" s="5"/>
      <c r="M2265" s="5"/>
      <c r="N2265" s="5"/>
      <c r="O2265" s="5"/>
      <c r="P2265" s="5"/>
      <c r="Q2265" s="5"/>
      <c r="R2265" s="5"/>
      <c r="S2265" s="5"/>
      <c r="T2265" s="5"/>
      <c r="U2265" s="5"/>
      <c r="V2265" s="5"/>
      <c r="W2265" s="5"/>
      <c r="X2265" s="5"/>
      <c r="Y2265" s="5"/>
      <c r="Z2265" s="5"/>
      <c r="AA2265" s="5"/>
      <c r="AB2265" s="5"/>
    </row>
    <row r="2266" spans="1:28" ht="13.2">
      <c r="A2266" s="5"/>
      <c r="B2266" s="5"/>
      <c r="C2266" s="5"/>
      <c r="D2266" s="5"/>
      <c r="E2266" s="5"/>
      <c r="F2266" s="5"/>
      <c r="G2266" s="5"/>
      <c r="H2266" s="5"/>
      <c r="I2266" s="5"/>
      <c r="J2266" s="5"/>
      <c r="K2266" s="5"/>
      <c r="L2266" s="5"/>
      <c r="M2266" s="5"/>
      <c r="N2266" s="5"/>
      <c r="O2266" s="5"/>
      <c r="P2266" s="5"/>
      <c r="Q2266" s="5"/>
      <c r="R2266" s="5"/>
      <c r="S2266" s="5"/>
      <c r="T2266" s="5"/>
      <c r="U2266" s="5"/>
      <c r="V2266" s="5"/>
      <c r="W2266" s="5"/>
      <c r="X2266" s="5"/>
      <c r="Y2266" s="5"/>
      <c r="Z2266" s="5"/>
      <c r="AA2266" s="5"/>
      <c r="AB2266" s="5"/>
    </row>
    <row r="2267" spans="1:28" ht="13.2">
      <c r="A2267" s="5"/>
      <c r="B2267" s="5"/>
      <c r="C2267" s="5"/>
      <c r="D2267" s="5"/>
      <c r="E2267" s="5"/>
      <c r="F2267" s="5"/>
      <c r="G2267" s="5"/>
      <c r="H2267" s="5"/>
      <c r="I2267" s="5"/>
      <c r="J2267" s="5"/>
      <c r="K2267" s="5"/>
      <c r="L2267" s="5"/>
      <c r="M2267" s="5"/>
      <c r="N2267" s="5"/>
      <c r="O2267" s="5"/>
      <c r="P2267" s="5"/>
      <c r="Q2267" s="5"/>
      <c r="R2267" s="5"/>
      <c r="S2267" s="5"/>
      <c r="T2267" s="5"/>
      <c r="U2267" s="5"/>
      <c r="V2267" s="5"/>
      <c r="W2267" s="5"/>
      <c r="X2267" s="5"/>
      <c r="Y2267" s="5"/>
      <c r="Z2267" s="5"/>
      <c r="AA2267" s="5"/>
      <c r="AB2267" s="5"/>
    </row>
    <row r="2268" spans="1:28" ht="13.2">
      <c r="A2268" s="5"/>
      <c r="B2268" s="5"/>
      <c r="C2268" s="5"/>
      <c r="D2268" s="5"/>
      <c r="E2268" s="5"/>
      <c r="F2268" s="5"/>
      <c r="G2268" s="5"/>
      <c r="H2268" s="5"/>
      <c r="I2268" s="5"/>
      <c r="J2268" s="5"/>
      <c r="K2268" s="5"/>
      <c r="L2268" s="5"/>
      <c r="M2268" s="5"/>
      <c r="N2268" s="5"/>
      <c r="O2268" s="5"/>
      <c r="P2268" s="5"/>
      <c r="Q2268" s="5"/>
      <c r="R2268" s="5"/>
      <c r="S2268" s="5"/>
      <c r="T2268" s="5"/>
      <c r="U2268" s="5"/>
      <c r="V2268" s="5"/>
      <c r="W2268" s="5"/>
      <c r="X2268" s="5"/>
      <c r="Y2268" s="5"/>
      <c r="Z2268" s="5"/>
      <c r="AA2268" s="5"/>
      <c r="AB2268" s="5"/>
    </row>
    <row r="2269" spans="1:28" ht="13.2">
      <c r="A2269" s="5"/>
      <c r="B2269" s="5"/>
      <c r="C2269" s="5"/>
      <c r="D2269" s="5"/>
      <c r="E2269" s="5"/>
      <c r="F2269" s="5"/>
      <c r="G2269" s="5"/>
      <c r="H2269" s="5"/>
      <c r="I2269" s="5"/>
      <c r="J2269" s="5"/>
      <c r="K2269" s="5"/>
      <c r="L2269" s="5"/>
      <c r="M2269" s="5"/>
      <c r="N2269" s="5"/>
      <c r="O2269" s="5"/>
      <c r="P2269" s="5"/>
      <c r="Q2269" s="5"/>
      <c r="R2269" s="5"/>
      <c r="S2269" s="5"/>
      <c r="T2269" s="5"/>
      <c r="U2269" s="5"/>
      <c r="V2269" s="5"/>
      <c r="W2269" s="5"/>
      <c r="X2269" s="5"/>
      <c r="Y2269" s="5"/>
      <c r="Z2269" s="5"/>
      <c r="AA2269" s="5"/>
      <c r="AB2269" s="5"/>
    </row>
    <row r="2270" spans="1:28" ht="13.2">
      <c r="A2270" s="5"/>
      <c r="B2270" s="5"/>
      <c r="C2270" s="5"/>
      <c r="D2270" s="5"/>
      <c r="E2270" s="5"/>
      <c r="F2270" s="5"/>
      <c r="G2270" s="5"/>
      <c r="H2270" s="5"/>
      <c r="I2270" s="5"/>
      <c r="J2270" s="5"/>
      <c r="K2270" s="5"/>
      <c r="L2270" s="5"/>
      <c r="M2270" s="5"/>
      <c r="N2270" s="5"/>
      <c r="O2270" s="5"/>
      <c r="P2270" s="5"/>
      <c r="Q2270" s="5"/>
      <c r="R2270" s="5"/>
      <c r="S2270" s="5"/>
      <c r="T2270" s="5"/>
      <c r="U2270" s="5"/>
      <c r="V2270" s="5"/>
      <c r="W2270" s="5"/>
      <c r="X2270" s="5"/>
      <c r="Y2270" s="5"/>
      <c r="Z2270" s="5"/>
      <c r="AA2270" s="5"/>
      <c r="AB2270" s="5"/>
    </row>
    <row r="2271" spans="1:28" ht="13.2">
      <c r="A2271" s="5"/>
      <c r="B2271" s="5"/>
      <c r="C2271" s="5"/>
      <c r="D2271" s="5"/>
      <c r="E2271" s="5"/>
      <c r="F2271" s="5"/>
      <c r="G2271" s="5"/>
      <c r="H2271" s="5"/>
      <c r="I2271" s="5"/>
      <c r="J2271" s="5"/>
      <c r="K2271" s="5"/>
      <c r="L2271" s="5"/>
      <c r="M2271" s="5"/>
      <c r="N2271" s="5"/>
      <c r="O2271" s="5"/>
      <c r="P2271" s="5"/>
      <c r="Q2271" s="5"/>
      <c r="R2271" s="5"/>
      <c r="S2271" s="5"/>
      <c r="T2271" s="5"/>
      <c r="U2271" s="5"/>
      <c r="V2271" s="5"/>
      <c r="W2271" s="5"/>
      <c r="X2271" s="5"/>
      <c r="Y2271" s="5"/>
      <c r="Z2271" s="5"/>
      <c r="AA2271" s="5"/>
      <c r="AB2271" s="5"/>
    </row>
    <row r="2272" spans="1:28" ht="13.2">
      <c r="A2272" s="5"/>
      <c r="B2272" s="5"/>
      <c r="C2272" s="5"/>
      <c r="D2272" s="5"/>
      <c r="E2272" s="5"/>
      <c r="F2272" s="5"/>
      <c r="G2272" s="5"/>
      <c r="H2272" s="5"/>
      <c r="I2272" s="5"/>
      <c r="J2272" s="5"/>
      <c r="K2272" s="5"/>
      <c r="L2272" s="5"/>
      <c r="M2272" s="5"/>
      <c r="N2272" s="5"/>
      <c r="O2272" s="5"/>
      <c r="P2272" s="5"/>
      <c r="Q2272" s="5"/>
      <c r="R2272" s="5"/>
      <c r="S2272" s="5"/>
      <c r="T2272" s="5"/>
      <c r="U2272" s="5"/>
      <c r="V2272" s="5"/>
      <c r="W2272" s="5"/>
      <c r="X2272" s="5"/>
      <c r="Y2272" s="5"/>
      <c r="Z2272" s="5"/>
      <c r="AA2272" s="5"/>
      <c r="AB2272" s="5"/>
    </row>
    <row r="2273" spans="1:28" ht="13.2">
      <c r="A2273" s="5"/>
      <c r="B2273" s="5"/>
      <c r="C2273" s="5"/>
      <c r="D2273" s="5"/>
      <c r="E2273" s="5"/>
      <c r="F2273" s="5"/>
      <c r="G2273" s="5"/>
      <c r="H2273" s="5"/>
      <c r="I2273" s="5"/>
      <c r="J2273" s="5"/>
      <c r="K2273" s="5"/>
      <c r="L2273" s="5"/>
      <c r="M2273" s="5"/>
      <c r="N2273" s="5"/>
      <c r="O2273" s="5"/>
      <c r="P2273" s="5"/>
      <c r="Q2273" s="5"/>
      <c r="R2273" s="5"/>
      <c r="S2273" s="5"/>
      <c r="T2273" s="5"/>
      <c r="U2273" s="5"/>
      <c r="V2273" s="5"/>
      <c r="W2273" s="5"/>
      <c r="X2273" s="5"/>
      <c r="Y2273" s="5"/>
      <c r="Z2273" s="5"/>
      <c r="AA2273" s="5"/>
      <c r="AB2273" s="5"/>
    </row>
    <row r="2274" spans="1:28" ht="13.2">
      <c r="A2274" s="5"/>
      <c r="B2274" s="5"/>
      <c r="C2274" s="5"/>
      <c r="D2274" s="5"/>
      <c r="E2274" s="5"/>
      <c r="F2274" s="5"/>
      <c r="G2274" s="5"/>
      <c r="H2274" s="5"/>
      <c r="I2274" s="5"/>
      <c r="J2274" s="5"/>
      <c r="K2274" s="5"/>
      <c r="L2274" s="5"/>
      <c r="M2274" s="5"/>
      <c r="N2274" s="5"/>
      <c r="O2274" s="5"/>
      <c r="P2274" s="5"/>
      <c r="Q2274" s="5"/>
      <c r="R2274" s="5"/>
      <c r="S2274" s="5"/>
      <c r="T2274" s="5"/>
      <c r="U2274" s="5"/>
      <c r="V2274" s="5"/>
      <c r="W2274" s="5"/>
      <c r="X2274" s="5"/>
      <c r="Y2274" s="5"/>
      <c r="Z2274" s="5"/>
      <c r="AA2274" s="5"/>
      <c r="AB2274" s="5"/>
    </row>
    <row r="2275" spans="1:28" ht="13.2">
      <c r="A2275" s="5"/>
      <c r="B2275" s="5"/>
      <c r="C2275" s="5"/>
      <c r="D2275" s="5"/>
      <c r="E2275" s="5"/>
      <c r="F2275" s="5"/>
      <c r="G2275" s="5"/>
      <c r="H2275" s="5"/>
      <c r="I2275" s="5"/>
      <c r="J2275" s="5"/>
      <c r="K2275" s="5"/>
      <c r="L2275" s="5"/>
      <c r="M2275" s="5"/>
      <c r="N2275" s="5"/>
      <c r="O2275" s="5"/>
      <c r="P2275" s="5"/>
      <c r="Q2275" s="5"/>
      <c r="R2275" s="5"/>
      <c r="S2275" s="5"/>
      <c r="T2275" s="5"/>
      <c r="U2275" s="5"/>
      <c r="V2275" s="5"/>
      <c r="W2275" s="5"/>
      <c r="X2275" s="5"/>
      <c r="Y2275" s="5"/>
      <c r="Z2275" s="5"/>
      <c r="AA2275" s="5"/>
      <c r="AB2275" s="5"/>
    </row>
    <row r="2276" spans="1:28" ht="13.2">
      <c r="A2276" s="5"/>
      <c r="B2276" s="5"/>
      <c r="C2276" s="5"/>
      <c r="D2276" s="5"/>
      <c r="E2276" s="5"/>
      <c r="F2276" s="5"/>
      <c r="G2276" s="5"/>
      <c r="H2276" s="5"/>
      <c r="I2276" s="5"/>
      <c r="J2276" s="5"/>
      <c r="K2276" s="5"/>
      <c r="L2276" s="5"/>
      <c r="M2276" s="5"/>
      <c r="N2276" s="5"/>
      <c r="O2276" s="5"/>
      <c r="P2276" s="5"/>
      <c r="Q2276" s="5"/>
      <c r="R2276" s="5"/>
      <c r="S2276" s="5"/>
      <c r="T2276" s="5"/>
      <c r="U2276" s="5"/>
      <c r="V2276" s="5"/>
      <c r="W2276" s="5"/>
      <c r="X2276" s="5"/>
      <c r="Y2276" s="5"/>
      <c r="Z2276" s="5"/>
      <c r="AA2276" s="5"/>
      <c r="AB2276" s="5"/>
    </row>
    <row r="2277" spans="1:28" ht="13.2">
      <c r="A2277" s="5"/>
      <c r="B2277" s="5"/>
      <c r="C2277" s="5"/>
      <c r="D2277" s="5"/>
      <c r="E2277" s="5"/>
      <c r="F2277" s="5"/>
      <c r="G2277" s="5"/>
      <c r="H2277" s="5"/>
      <c r="I2277" s="5"/>
      <c r="J2277" s="5"/>
      <c r="K2277" s="5"/>
      <c r="L2277" s="5"/>
      <c r="M2277" s="5"/>
      <c r="N2277" s="5"/>
      <c r="O2277" s="5"/>
      <c r="P2277" s="5"/>
      <c r="Q2277" s="5"/>
      <c r="R2277" s="5"/>
      <c r="S2277" s="5"/>
      <c r="T2277" s="5"/>
      <c r="U2277" s="5"/>
      <c r="V2277" s="5"/>
      <c r="W2277" s="5"/>
      <c r="X2277" s="5"/>
      <c r="Y2277" s="5"/>
      <c r="Z2277" s="5"/>
      <c r="AA2277" s="5"/>
      <c r="AB2277" s="5"/>
    </row>
    <row r="2278" spans="1:28" ht="13.2">
      <c r="A2278" s="5"/>
      <c r="B2278" s="5"/>
      <c r="C2278" s="5"/>
      <c r="D2278" s="5"/>
      <c r="E2278" s="5"/>
      <c r="F2278" s="5"/>
      <c r="G2278" s="5"/>
      <c r="H2278" s="5"/>
      <c r="I2278" s="5"/>
      <c r="J2278" s="5"/>
      <c r="K2278" s="5"/>
      <c r="L2278" s="5"/>
      <c r="M2278" s="5"/>
      <c r="N2278" s="5"/>
      <c r="O2278" s="5"/>
      <c r="P2278" s="5"/>
      <c r="Q2278" s="5"/>
      <c r="R2278" s="5"/>
      <c r="S2278" s="5"/>
      <c r="T2278" s="5"/>
      <c r="U2278" s="5"/>
      <c r="V2278" s="5"/>
      <c r="W2278" s="5"/>
      <c r="X2278" s="5"/>
      <c r="Y2278" s="5"/>
      <c r="Z2278" s="5"/>
      <c r="AA2278" s="5"/>
      <c r="AB2278" s="5"/>
    </row>
    <row r="2279" spans="1:28" ht="13.2">
      <c r="A2279" s="5"/>
      <c r="B2279" s="5"/>
      <c r="C2279" s="5"/>
      <c r="D2279" s="5"/>
      <c r="E2279" s="5"/>
      <c r="F2279" s="5"/>
      <c r="G2279" s="5"/>
      <c r="H2279" s="5"/>
      <c r="I2279" s="5"/>
      <c r="J2279" s="5"/>
      <c r="K2279" s="5"/>
      <c r="L2279" s="5"/>
      <c r="M2279" s="5"/>
      <c r="N2279" s="5"/>
      <c r="O2279" s="5"/>
      <c r="P2279" s="5"/>
      <c r="Q2279" s="5"/>
      <c r="R2279" s="5"/>
      <c r="S2279" s="5"/>
      <c r="T2279" s="5"/>
      <c r="U2279" s="5"/>
      <c r="V2279" s="5"/>
      <c r="W2279" s="5"/>
      <c r="X2279" s="5"/>
      <c r="Y2279" s="5"/>
      <c r="Z2279" s="5"/>
      <c r="AA2279" s="5"/>
      <c r="AB2279" s="5"/>
    </row>
    <row r="2280" spans="1:28" ht="13.2">
      <c r="A2280" s="5"/>
      <c r="B2280" s="5"/>
      <c r="C2280" s="5"/>
      <c r="D2280" s="5"/>
      <c r="E2280" s="5"/>
      <c r="F2280" s="5"/>
      <c r="G2280" s="5"/>
      <c r="H2280" s="5"/>
      <c r="I2280" s="5"/>
      <c r="J2280" s="5"/>
      <c r="K2280" s="5"/>
      <c r="L2280" s="5"/>
      <c r="M2280" s="5"/>
      <c r="N2280" s="5"/>
      <c r="O2280" s="5"/>
      <c r="P2280" s="5"/>
      <c r="Q2280" s="5"/>
      <c r="R2280" s="5"/>
      <c r="S2280" s="5"/>
      <c r="T2280" s="5"/>
      <c r="U2280" s="5"/>
      <c r="V2280" s="5"/>
      <c r="W2280" s="5"/>
      <c r="X2280" s="5"/>
      <c r="Y2280" s="5"/>
      <c r="Z2280" s="5"/>
      <c r="AA2280" s="5"/>
      <c r="AB2280" s="5"/>
    </row>
    <row r="2281" spans="1:28" ht="13.2">
      <c r="A2281" s="5"/>
      <c r="B2281" s="5"/>
      <c r="C2281" s="5"/>
      <c r="D2281" s="5"/>
      <c r="E2281" s="5"/>
      <c r="F2281" s="5"/>
      <c r="G2281" s="5"/>
      <c r="H2281" s="5"/>
      <c r="I2281" s="5"/>
      <c r="J2281" s="5"/>
      <c r="K2281" s="5"/>
      <c r="L2281" s="5"/>
      <c r="M2281" s="5"/>
      <c r="N2281" s="5"/>
      <c r="O2281" s="5"/>
      <c r="P2281" s="5"/>
      <c r="Q2281" s="5"/>
      <c r="R2281" s="5"/>
      <c r="S2281" s="5"/>
      <c r="T2281" s="5"/>
      <c r="U2281" s="5"/>
      <c r="V2281" s="5"/>
      <c r="W2281" s="5"/>
      <c r="X2281" s="5"/>
      <c r="Y2281" s="5"/>
      <c r="Z2281" s="5"/>
      <c r="AA2281" s="5"/>
      <c r="AB2281" s="5"/>
    </row>
    <row r="2282" spans="1:28" ht="13.2">
      <c r="A2282" s="5"/>
      <c r="B2282" s="5"/>
      <c r="C2282" s="5"/>
      <c r="D2282" s="5"/>
      <c r="E2282" s="5"/>
      <c r="F2282" s="5"/>
      <c r="G2282" s="5"/>
      <c r="H2282" s="5"/>
      <c r="I2282" s="5"/>
      <c r="J2282" s="5"/>
      <c r="K2282" s="5"/>
      <c r="L2282" s="5"/>
      <c r="M2282" s="5"/>
      <c r="N2282" s="5"/>
      <c r="O2282" s="5"/>
      <c r="P2282" s="5"/>
      <c r="Q2282" s="5"/>
      <c r="R2282" s="5"/>
      <c r="S2282" s="5"/>
      <c r="T2282" s="5"/>
      <c r="U2282" s="5"/>
      <c r="V2282" s="5"/>
      <c r="W2282" s="5"/>
      <c r="X2282" s="5"/>
      <c r="Y2282" s="5"/>
      <c r="Z2282" s="5"/>
      <c r="AA2282" s="5"/>
      <c r="AB2282" s="5"/>
    </row>
    <row r="2283" spans="1:28" ht="13.2">
      <c r="A2283" s="5"/>
      <c r="B2283" s="5"/>
      <c r="C2283" s="5"/>
      <c r="D2283" s="5"/>
      <c r="E2283" s="5"/>
      <c r="F2283" s="5"/>
      <c r="G2283" s="5"/>
      <c r="H2283" s="5"/>
      <c r="I2283" s="5"/>
      <c r="J2283" s="5"/>
      <c r="K2283" s="5"/>
      <c r="L2283" s="5"/>
      <c r="M2283" s="5"/>
      <c r="N2283" s="5"/>
      <c r="O2283" s="5"/>
      <c r="P2283" s="5"/>
      <c r="Q2283" s="5"/>
      <c r="R2283" s="5"/>
      <c r="S2283" s="5"/>
      <c r="T2283" s="5"/>
      <c r="U2283" s="5"/>
      <c r="V2283" s="5"/>
      <c r="W2283" s="5"/>
      <c r="X2283" s="5"/>
      <c r="Y2283" s="5"/>
      <c r="Z2283" s="5"/>
      <c r="AA2283" s="5"/>
      <c r="AB2283" s="5"/>
    </row>
    <row r="2284" spans="1:28" ht="13.2">
      <c r="A2284" s="5"/>
      <c r="B2284" s="5"/>
      <c r="C2284" s="5"/>
      <c r="D2284" s="5"/>
      <c r="E2284" s="5"/>
      <c r="F2284" s="5"/>
      <c r="G2284" s="5"/>
      <c r="H2284" s="5"/>
      <c r="I2284" s="5"/>
      <c r="J2284" s="5"/>
      <c r="K2284" s="5"/>
      <c r="L2284" s="5"/>
      <c r="M2284" s="5"/>
      <c r="N2284" s="5"/>
      <c r="O2284" s="5"/>
      <c r="P2284" s="5"/>
      <c r="Q2284" s="5"/>
      <c r="R2284" s="5"/>
      <c r="S2284" s="5"/>
      <c r="T2284" s="5"/>
      <c r="U2284" s="5"/>
      <c r="V2284" s="5"/>
      <c r="W2284" s="5"/>
      <c r="X2284" s="5"/>
      <c r="Y2284" s="5"/>
      <c r="Z2284" s="5"/>
      <c r="AA2284" s="5"/>
      <c r="AB2284" s="5"/>
    </row>
    <row r="2285" spans="1:28" ht="13.2">
      <c r="A2285" s="5"/>
      <c r="B2285" s="5"/>
      <c r="C2285" s="5"/>
      <c r="D2285" s="5"/>
      <c r="E2285" s="5"/>
      <c r="F2285" s="5"/>
      <c r="G2285" s="5"/>
      <c r="H2285" s="5"/>
      <c r="I2285" s="5"/>
      <c r="J2285" s="5"/>
      <c r="K2285" s="5"/>
      <c r="L2285" s="5"/>
      <c r="M2285" s="5"/>
      <c r="N2285" s="5"/>
      <c r="O2285" s="5"/>
      <c r="P2285" s="5"/>
      <c r="Q2285" s="5"/>
      <c r="R2285" s="5"/>
      <c r="S2285" s="5"/>
      <c r="T2285" s="5"/>
      <c r="U2285" s="5"/>
      <c r="V2285" s="5"/>
      <c r="W2285" s="5"/>
      <c r="X2285" s="5"/>
      <c r="Y2285" s="5"/>
      <c r="Z2285" s="5"/>
      <c r="AA2285" s="5"/>
      <c r="AB2285" s="5"/>
    </row>
    <row r="2286" spans="1:28" ht="13.2">
      <c r="A2286" s="5"/>
      <c r="B2286" s="5"/>
      <c r="C2286" s="5"/>
      <c r="D2286" s="5"/>
      <c r="E2286" s="5"/>
      <c r="F2286" s="5"/>
      <c r="G2286" s="5"/>
      <c r="H2286" s="5"/>
      <c r="I2286" s="5"/>
      <c r="J2286" s="5"/>
      <c r="K2286" s="5"/>
      <c r="L2286" s="5"/>
      <c r="M2286" s="5"/>
      <c r="N2286" s="5"/>
      <c r="O2286" s="5"/>
      <c r="P2286" s="5"/>
      <c r="Q2286" s="5"/>
      <c r="R2286" s="5"/>
      <c r="S2286" s="5"/>
      <c r="T2286" s="5"/>
      <c r="U2286" s="5"/>
      <c r="V2286" s="5"/>
      <c r="W2286" s="5"/>
      <c r="X2286" s="5"/>
      <c r="Y2286" s="5"/>
      <c r="Z2286" s="5"/>
      <c r="AA2286" s="5"/>
      <c r="AB2286" s="5"/>
    </row>
    <row r="2287" spans="1:28" ht="13.2">
      <c r="A2287" s="5"/>
      <c r="B2287" s="5"/>
      <c r="C2287" s="5"/>
      <c r="D2287" s="5"/>
      <c r="E2287" s="5"/>
      <c r="F2287" s="5"/>
      <c r="G2287" s="5"/>
      <c r="H2287" s="5"/>
      <c r="I2287" s="5"/>
      <c r="J2287" s="5"/>
      <c r="K2287" s="5"/>
      <c r="L2287" s="5"/>
      <c r="M2287" s="5"/>
      <c r="N2287" s="5"/>
      <c r="O2287" s="5"/>
      <c r="P2287" s="5"/>
      <c r="Q2287" s="5"/>
      <c r="R2287" s="5"/>
      <c r="S2287" s="5"/>
      <c r="T2287" s="5"/>
      <c r="U2287" s="5"/>
      <c r="V2287" s="5"/>
      <c r="W2287" s="5"/>
      <c r="X2287" s="5"/>
      <c r="Y2287" s="5"/>
      <c r="Z2287" s="5"/>
      <c r="AA2287" s="5"/>
      <c r="AB2287" s="5"/>
    </row>
    <row r="2288" spans="1:28" ht="13.2">
      <c r="A2288" s="5"/>
      <c r="B2288" s="5"/>
      <c r="C2288" s="5"/>
      <c r="D2288" s="5"/>
      <c r="E2288" s="5"/>
      <c r="F2288" s="5"/>
      <c r="G2288" s="5"/>
      <c r="H2288" s="5"/>
      <c r="I2288" s="5"/>
      <c r="J2288" s="5"/>
      <c r="K2288" s="5"/>
      <c r="L2288" s="5"/>
      <c r="M2288" s="5"/>
      <c r="N2288" s="5"/>
      <c r="O2288" s="5"/>
      <c r="P2288" s="5"/>
      <c r="Q2288" s="5"/>
      <c r="R2288" s="5"/>
      <c r="S2288" s="5"/>
      <c r="T2288" s="5"/>
      <c r="U2288" s="5"/>
      <c r="V2288" s="5"/>
      <c r="W2288" s="5"/>
      <c r="X2288" s="5"/>
      <c r="Y2288" s="5"/>
      <c r="Z2288" s="5"/>
      <c r="AA2288" s="5"/>
      <c r="AB2288" s="5"/>
    </row>
    <row r="2289" spans="1:28" ht="13.2">
      <c r="A2289" s="5"/>
      <c r="B2289" s="5"/>
      <c r="C2289" s="5"/>
      <c r="D2289" s="5"/>
      <c r="E2289" s="5"/>
      <c r="F2289" s="5"/>
      <c r="G2289" s="5"/>
      <c r="H2289" s="5"/>
      <c r="I2289" s="5"/>
      <c r="J2289" s="5"/>
      <c r="K2289" s="5"/>
      <c r="L2289" s="5"/>
      <c r="M2289" s="5"/>
      <c r="N2289" s="5"/>
      <c r="O2289" s="5"/>
      <c r="P2289" s="5"/>
      <c r="Q2289" s="5"/>
      <c r="R2289" s="5"/>
      <c r="S2289" s="5"/>
      <c r="T2289" s="5"/>
      <c r="U2289" s="5"/>
      <c r="V2289" s="5"/>
      <c r="W2289" s="5"/>
      <c r="X2289" s="5"/>
      <c r="Y2289" s="5"/>
      <c r="Z2289" s="5"/>
      <c r="AA2289" s="5"/>
      <c r="AB2289" s="5"/>
    </row>
    <row r="2290" spans="1:28" ht="13.2">
      <c r="A2290" s="5"/>
      <c r="B2290" s="5"/>
      <c r="C2290" s="5"/>
      <c r="D2290" s="5"/>
      <c r="E2290" s="5"/>
      <c r="F2290" s="5"/>
      <c r="G2290" s="5"/>
      <c r="H2290" s="5"/>
      <c r="I2290" s="5"/>
      <c r="J2290" s="5"/>
      <c r="K2290" s="5"/>
      <c r="L2290" s="5"/>
      <c r="M2290" s="5"/>
      <c r="N2290" s="5"/>
      <c r="O2290" s="5"/>
      <c r="P2290" s="5"/>
      <c r="Q2290" s="5"/>
      <c r="R2290" s="5"/>
      <c r="S2290" s="5"/>
      <c r="T2290" s="5"/>
      <c r="U2290" s="5"/>
      <c r="V2290" s="5"/>
      <c r="W2290" s="5"/>
      <c r="X2290" s="5"/>
      <c r="Y2290" s="5"/>
      <c r="Z2290" s="5"/>
      <c r="AA2290" s="5"/>
      <c r="AB2290" s="5"/>
    </row>
    <row r="2291" spans="1:28" ht="13.2">
      <c r="A2291" s="5"/>
      <c r="B2291" s="5"/>
      <c r="C2291" s="5"/>
      <c r="D2291" s="5"/>
      <c r="E2291" s="5"/>
      <c r="F2291" s="5"/>
      <c r="G2291" s="5"/>
      <c r="H2291" s="5"/>
      <c r="I2291" s="5"/>
      <c r="J2291" s="5"/>
      <c r="K2291" s="5"/>
      <c r="L2291" s="5"/>
      <c r="M2291" s="5"/>
      <c r="N2291" s="5"/>
      <c r="O2291" s="5"/>
      <c r="P2291" s="5"/>
      <c r="Q2291" s="5"/>
      <c r="R2291" s="5"/>
      <c r="S2291" s="5"/>
      <c r="T2291" s="5"/>
      <c r="U2291" s="5"/>
      <c r="V2291" s="5"/>
      <c r="W2291" s="5"/>
      <c r="X2291" s="5"/>
      <c r="Y2291" s="5"/>
      <c r="Z2291" s="5"/>
      <c r="AA2291" s="5"/>
      <c r="AB2291" s="5"/>
    </row>
    <row r="2292" spans="1:28" ht="13.2">
      <c r="A2292" s="5"/>
      <c r="B2292" s="5"/>
      <c r="C2292" s="5"/>
      <c r="D2292" s="5"/>
      <c r="E2292" s="5"/>
      <c r="F2292" s="5"/>
      <c r="G2292" s="5"/>
      <c r="H2292" s="5"/>
      <c r="I2292" s="5"/>
      <c r="J2292" s="5"/>
      <c r="K2292" s="5"/>
      <c r="L2292" s="5"/>
      <c r="M2292" s="5"/>
      <c r="N2292" s="5"/>
      <c r="O2292" s="5"/>
      <c r="P2292" s="5"/>
      <c r="Q2292" s="5"/>
      <c r="R2292" s="5"/>
      <c r="S2292" s="5"/>
      <c r="T2292" s="5"/>
      <c r="U2292" s="5"/>
      <c r="V2292" s="5"/>
      <c r="W2292" s="5"/>
      <c r="X2292" s="5"/>
      <c r="Y2292" s="5"/>
      <c r="Z2292" s="5"/>
      <c r="AA2292" s="5"/>
      <c r="AB2292" s="5"/>
    </row>
    <row r="2293" spans="1:28" ht="13.2">
      <c r="A2293" s="5"/>
      <c r="B2293" s="5"/>
      <c r="C2293" s="5"/>
      <c r="D2293" s="5"/>
      <c r="E2293" s="5"/>
      <c r="F2293" s="5"/>
      <c r="G2293" s="5"/>
      <c r="H2293" s="5"/>
      <c r="I2293" s="5"/>
      <c r="J2293" s="5"/>
      <c r="K2293" s="5"/>
      <c r="L2293" s="5"/>
      <c r="M2293" s="5"/>
      <c r="N2293" s="5"/>
      <c r="O2293" s="5"/>
      <c r="P2293" s="5"/>
      <c r="Q2293" s="5"/>
      <c r="R2293" s="5"/>
      <c r="S2293" s="5"/>
      <c r="T2293" s="5"/>
      <c r="U2293" s="5"/>
      <c r="V2293" s="5"/>
      <c r="W2293" s="5"/>
      <c r="X2293" s="5"/>
      <c r="Y2293" s="5"/>
      <c r="Z2293" s="5"/>
      <c r="AA2293" s="5"/>
      <c r="AB2293" s="5"/>
    </row>
    <row r="2294" spans="1:28" ht="13.2">
      <c r="A2294" s="5"/>
      <c r="B2294" s="5"/>
      <c r="C2294" s="5"/>
      <c r="D2294" s="5"/>
      <c r="E2294" s="5"/>
      <c r="F2294" s="5"/>
      <c r="G2294" s="5"/>
      <c r="H2294" s="5"/>
      <c r="I2294" s="5"/>
      <c r="J2294" s="5"/>
      <c r="K2294" s="5"/>
      <c r="L2294" s="5"/>
      <c r="M2294" s="5"/>
      <c r="N2294" s="5"/>
      <c r="O2294" s="5"/>
      <c r="P2294" s="5"/>
      <c r="Q2294" s="5"/>
      <c r="R2294" s="5"/>
      <c r="S2294" s="5"/>
      <c r="T2294" s="5"/>
      <c r="U2294" s="5"/>
      <c r="V2294" s="5"/>
      <c r="W2294" s="5"/>
      <c r="X2294" s="5"/>
      <c r="Y2294" s="5"/>
      <c r="Z2294" s="5"/>
      <c r="AA2294" s="5"/>
      <c r="AB2294" s="5"/>
    </row>
    <row r="2295" spans="1:28" ht="13.2">
      <c r="A2295" s="5"/>
      <c r="B2295" s="5"/>
      <c r="C2295" s="5"/>
      <c r="D2295" s="5"/>
      <c r="E2295" s="5"/>
      <c r="F2295" s="5"/>
      <c r="G2295" s="5"/>
      <c r="H2295" s="5"/>
      <c r="I2295" s="5"/>
      <c r="J2295" s="5"/>
      <c r="K2295" s="5"/>
      <c r="L2295" s="5"/>
      <c r="M2295" s="5"/>
      <c r="N2295" s="5"/>
      <c r="O2295" s="5"/>
      <c r="P2295" s="5"/>
      <c r="Q2295" s="5"/>
      <c r="R2295" s="5"/>
      <c r="S2295" s="5"/>
      <c r="T2295" s="5"/>
      <c r="U2295" s="5"/>
      <c r="V2295" s="5"/>
      <c r="W2295" s="5"/>
      <c r="X2295" s="5"/>
      <c r="Y2295" s="5"/>
      <c r="Z2295" s="5"/>
      <c r="AA2295" s="5"/>
      <c r="AB2295" s="5"/>
    </row>
    <row r="2296" spans="1:28" ht="13.2">
      <c r="A2296" s="5"/>
      <c r="B2296" s="5"/>
      <c r="C2296" s="5"/>
      <c r="D2296" s="5"/>
      <c r="E2296" s="5"/>
      <c r="F2296" s="5"/>
      <c r="G2296" s="5"/>
      <c r="H2296" s="5"/>
      <c r="I2296" s="5"/>
      <c r="J2296" s="5"/>
      <c r="K2296" s="5"/>
      <c r="L2296" s="5"/>
      <c r="M2296" s="5"/>
      <c r="N2296" s="5"/>
      <c r="O2296" s="5"/>
      <c r="P2296" s="5"/>
      <c r="Q2296" s="5"/>
      <c r="R2296" s="5"/>
      <c r="S2296" s="5"/>
      <c r="T2296" s="5"/>
      <c r="U2296" s="5"/>
      <c r="V2296" s="5"/>
      <c r="W2296" s="5"/>
      <c r="X2296" s="5"/>
      <c r="Y2296" s="5"/>
      <c r="Z2296" s="5"/>
      <c r="AA2296" s="5"/>
      <c r="AB2296" s="5"/>
    </row>
    <row r="2297" spans="1:28" ht="13.2">
      <c r="A2297" s="5"/>
      <c r="B2297" s="5"/>
      <c r="C2297" s="5"/>
      <c r="D2297" s="5"/>
      <c r="E2297" s="5"/>
      <c r="F2297" s="5"/>
      <c r="G2297" s="5"/>
      <c r="H2297" s="5"/>
      <c r="I2297" s="5"/>
      <c r="J2297" s="5"/>
      <c r="K2297" s="5"/>
      <c r="L2297" s="5"/>
      <c r="M2297" s="5"/>
      <c r="N2297" s="5"/>
      <c r="O2297" s="5"/>
      <c r="P2297" s="5"/>
      <c r="Q2297" s="5"/>
      <c r="R2297" s="5"/>
      <c r="S2297" s="5"/>
      <c r="T2297" s="5"/>
      <c r="U2297" s="5"/>
      <c r="V2297" s="5"/>
      <c r="W2297" s="5"/>
      <c r="X2297" s="5"/>
      <c r="Y2297" s="5"/>
      <c r="Z2297" s="5"/>
      <c r="AA2297" s="5"/>
      <c r="AB2297" s="5"/>
    </row>
    <row r="2298" spans="1:28" ht="13.2">
      <c r="A2298" s="5"/>
      <c r="B2298" s="5"/>
      <c r="C2298" s="5"/>
      <c r="D2298" s="5"/>
      <c r="E2298" s="5"/>
      <c r="F2298" s="5"/>
      <c r="G2298" s="5"/>
      <c r="H2298" s="5"/>
      <c r="I2298" s="5"/>
      <c r="J2298" s="5"/>
      <c r="K2298" s="5"/>
      <c r="L2298" s="5"/>
      <c r="M2298" s="5"/>
      <c r="N2298" s="5"/>
      <c r="O2298" s="5"/>
      <c r="P2298" s="5"/>
      <c r="Q2298" s="5"/>
      <c r="R2298" s="5"/>
      <c r="S2298" s="5"/>
      <c r="T2298" s="5"/>
      <c r="U2298" s="5"/>
      <c r="V2298" s="5"/>
      <c r="W2298" s="5"/>
      <c r="X2298" s="5"/>
      <c r="Y2298" s="5"/>
      <c r="Z2298" s="5"/>
      <c r="AA2298" s="5"/>
      <c r="AB2298" s="5"/>
    </row>
    <row r="2299" spans="1:28" ht="13.2">
      <c r="A2299" s="5"/>
      <c r="B2299" s="5"/>
      <c r="C2299" s="5"/>
      <c r="D2299" s="5"/>
      <c r="E2299" s="5"/>
      <c r="F2299" s="5"/>
      <c r="G2299" s="5"/>
      <c r="H2299" s="5"/>
      <c r="I2299" s="5"/>
      <c r="J2299" s="5"/>
      <c r="K2299" s="5"/>
      <c r="L2299" s="5"/>
      <c r="M2299" s="5"/>
      <c r="N2299" s="5"/>
      <c r="O2299" s="5"/>
      <c r="P2299" s="5"/>
      <c r="Q2299" s="5"/>
      <c r="R2299" s="5"/>
      <c r="S2299" s="5"/>
      <c r="T2299" s="5"/>
      <c r="U2299" s="5"/>
      <c r="V2299" s="5"/>
      <c r="W2299" s="5"/>
      <c r="X2299" s="5"/>
      <c r="Y2299" s="5"/>
      <c r="Z2299" s="5"/>
      <c r="AA2299" s="5"/>
      <c r="AB2299" s="5"/>
    </row>
    <row r="2300" spans="1:28" ht="13.2">
      <c r="A2300" s="5"/>
      <c r="B2300" s="5"/>
      <c r="C2300" s="5"/>
      <c r="D2300" s="5"/>
      <c r="E2300" s="5"/>
      <c r="F2300" s="5"/>
      <c r="G2300" s="5"/>
      <c r="H2300" s="5"/>
      <c r="I2300" s="5"/>
      <c r="J2300" s="5"/>
      <c r="K2300" s="5"/>
      <c r="L2300" s="5"/>
      <c r="M2300" s="5"/>
      <c r="N2300" s="5"/>
      <c r="O2300" s="5"/>
      <c r="P2300" s="5"/>
      <c r="Q2300" s="5"/>
      <c r="R2300" s="5"/>
      <c r="S2300" s="5"/>
      <c r="T2300" s="5"/>
      <c r="U2300" s="5"/>
      <c r="V2300" s="5"/>
      <c r="W2300" s="5"/>
      <c r="X2300" s="5"/>
      <c r="Y2300" s="5"/>
      <c r="Z2300" s="5"/>
      <c r="AA2300" s="5"/>
      <c r="AB2300" s="5"/>
    </row>
    <row r="2301" spans="1:28" ht="13.2">
      <c r="A2301" s="5"/>
      <c r="B2301" s="5"/>
      <c r="C2301" s="5"/>
      <c r="D2301" s="5"/>
      <c r="E2301" s="5"/>
      <c r="F2301" s="5"/>
      <c r="G2301" s="5"/>
      <c r="H2301" s="5"/>
      <c r="I2301" s="5"/>
      <c r="J2301" s="5"/>
      <c r="K2301" s="5"/>
      <c r="L2301" s="5"/>
      <c r="M2301" s="5"/>
      <c r="N2301" s="5"/>
      <c r="O2301" s="5"/>
      <c r="P2301" s="5"/>
      <c r="Q2301" s="5"/>
      <c r="R2301" s="5"/>
      <c r="S2301" s="5"/>
      <c r="T2301" s="5"/>
      <c r="U2301" s="5"/>
      <c r="V2301" s="5"/>
      <c r="W2301" s="5"/>
      <c r="X2301" s="5"/>
      <c r="Y2301" s="5"/>
      <c r="Z2301" s="5"/>
      <c r="AA2301" s="5"/>
      <c r="AB2301" s="5"/>
    </row>
    <row r="2302" spans="1:28" ht="13.2">
      <c r="A2302" s="5"/>
      <c r="B2302" s="5"/>
      <c r="C2302" s="5"/>
      <c r="D2302" s="5"/>
      <c r="E2302" s="5"/>
      <c r="F2302" s="5"/>
      <c r="G2302" s="5"/>
      <c r="H2302" s="5"/>
      <c r="I2302" s="5"/>
      <c r="J2302" s="5"/>
      <c r="K2302" s="5"/>
      <c r="L2302" s="5"/>
      <c r="M2302" s="5"/>
      <c r="N2302" s="5"/>
      <c r="O2302" s="5"/>
      <c r="P2302" s="5"/>
      <c r="Q2302" s="5"/>
      <c r="R2302" s="5"/>
      <c r="S2302" s="5"/>
      <c r="T2302" s="5"/>
      <c r="U2302" s="5"/>
      <c r="V2302" s="5"/>
      <c r="W2302" s="5"/>
      <c r="X2302" s="5"/>
      <c r="Y2302" s="5"/>
      <c r="Z2302" s="5"/>
      <c r="AA2302" s="5"/>
      <c r="AB2302" s="5"/>
    </row>
    <row r="2303" spans="1:28" ht="13.2">
      <c r="A2303" s="5"/>
      <c r="B2303" s="5"/>
      <c r="C2303" s="5"/>
      <c r="D2303" s="5"/>
      <c r="E2303" s="5"/>
      <c r="F2303" s="5"/>
      <c r="G2303" s="5"/>
      <c r="H2303" s="5"/>
      <c r="I2303" s="5"/>
      <c r="J2303" s="5"/>
      <c r="K2303" s="5"/>
      <c r="L2303" s="5"/>
      <c r="M2303" s="5"/>
      <c r="N2303" s="5"/>
      <c r="O2303" s="5"/>
      <c r="P2303" s="5"/>
      <c r="Q2303" s="5"/>
      <c r="R2303" s="5"/>
      <c r="S2303" s="5"/>
      <c r="T2303" s="5"/>
      <c r="U2303" s="5"/>
      <c r="V2303" s="5"/>
      <c r="W2303" s="5"/>
      <c r="X2303" s="5"/>
      <c r="Y2303" s="5"/>
      <c r="Z2303" s="5"/>
      <c r="AA2303" s="5"/>
      <c r="AB2303" s="5"/>
    </row>
    <row r="2304" spans="1:28" ht="13.2">
      <c r="A2304" s="5"/>
      <c r="B2304" s="5"/>
      <c r="C2304" s="5"/>
      <c r="D2304" s="5"/>
      <c r="E2304" s="5"/>
      <c r="F2304" s="5"/>
      <c r="G2304" s="5"/>
      <c r="H2304" s="5"/>
      <c r="I2304" s="5"/>
      <c r="J2304" s="5"/>
      <c r="K2304" s="5"/>
      <c r="L2304" s="5"/>
      <c r="M2304" s="5"/>
      <c r="N2304" s="5"/>
      <c r="O2304" s="5"/>
      <c r="P2304" s="5"/>
      <c r="Q2304" s="5"/>
      <c r="R2304" s="5"/>
      <c r="S2304" s="5"/>
      <c r="T2304" s="5"/>
      <c r="U2304" s="5"/>
      <c r="V2304" s="5"/>
      <c r="W2304" s="5"/>
      <c r="X2304" s="5"/>
      <c r="Y2304" s="5"/>
      <c r="Z2304" s="5"/>
      <c r="AA2304" s="5"/>
      <c r="AB2304" s="5"/>
    </row>
    <row r="2305" spans="1:28" ht="13.2">
      <c r="A2305" s="5"/>
      <c r="B2305" s="5"/>
      <c r="C2305" s="5"/>
      <c r="D2305" s="5"/>
      <c r="E2305" s="5"/>
      <c r="F2305" s="5"/>
      <c r="G2305" s="5"/>
      <c r="H2305" s="5"/>
      <c r="I2305" s="5"/>
      <c r="J2305" s="5"/>
      <c r="K2305" s="5"/>
      <c r="L2305" s="5"/>
      <c r="M2305" s="5"/>
      <c r="N2305" s="5"/>
      <c r="O2305" s="5"/>
      <c r="P2305" s="5"/>
      <c r="Q2305" s="5"/>
      <c r="R2305" s="5"/>
      <c r="S2305" s="5"/>
      <c r="T2305" s="5"/>
      <c r="U2305" s="5"/>
      <c r="V2305" s="5"/>
      <c r="W2305" s="5"/>
      <c r="X2305" s="5"/>
      <c r="Y2305" s="5"/>
      <c r="Z2305" s="5"/>
      <c r="AA2305" s="5"/>
      <c r="AB2305" s="5"/>
    </row>
    <row r="2306" spans="1:28" ht="13.2">
      <c r="A2306" s="5"/>
      <c r="B2306" s="5"/>
      <c r="C2306" s="5"/>
      <c r="D2306" s="5"/>
      <c r="E2306" s="5"/>
      <c r="F2306" s="5"/>
      <c r="G2306" s="5"/>
      <c r="H2306" s="5"/>
      <c r="I2306" s="5"/>
      <c r="J2306" s="5"/>
      <c r="K2306" s="5"/>
      <c r="L2306" s="5"/>
      <c r="M2306" s="5"/>
      <c r="N2306" s="5"/>
      <c r="O2306" s="5"/>
      <c r="P2306" s="5"/>
      <c r="Q2306" s="5"/>
      <c r="R2306" s="5"/>
      <c r="S2306" s="5"/>
      <c r="T2306" s="5"/>
      <c r="U2306" s="5"/>
      <c r="V2306" s="5"/>
      <c r="W2306" s="5"/>
      <c r="X2306" s="5"/>
      <c r="Y2306" s="5"/>
      <c r="Z2306" s="5"/>
      <c r="AA2306" s="5"/>
      <c r="AB2306" s="5"/>
    </row>
    <row r="2307" spans="1:28" ht="13.2">
      <c r="A2307" s="5"/>
      <c r="B2307" s="5"/>
      <c r="C2307" s="5"/>
      <c r="D2307" s="5"/>
      <c r="E2307" s="5"/>
      <c r="F2307" s="5"/>
      <c r="G2307" s="5"/>
      <c r="H2307" s="5"/>
      <c r="I2307" s="5"/>
      <c r="J2307" s="5"/>
      <c r="K2307" s="5"/>
      <c r="L2307" s="5"/>
      <c r="M2307" s="5"/>
      <c r="N2307" s="5"/>
      <c r="O2307" s="5"/>
      <c r="P2307" s="5"/>
      <c r="Q2307" s="5"/>
      <c r="R2307" s="5"/>
      <c r="S2307" s="5"/>
      <c r="T2307" s="5"/>
      <c r="U2307" s="5"/>
      <c r="V2307" s="5"/>
      <c r="W2307" s="5"/>
      <c r="X2307" s="5"/>
      <c r="Y2307" s="5"/>
      <c r="Z2307" s="5"/>
      <c r="AA2307" s="5"/>
      <c r="AB2307" s="5"/>
    </row>
    <row r="2308" spans="1:28" ht="13.2">
      <c r="A2308" s="5"/>
      <c r="B2308" s="5"/>
      <c r="C2308" s="5"/>
      <c r="D2308" s="5"/>
      <c r="E2308" s="5"/>
      <c r="F2308" s="5"/>
      <c r="G2308" s="5"/>
      <c r="H2308" s="5"/>
      <c r="I2308" s="5"/>
      <c r="J2308" s="5"/>
      <c r="K2308" s="5"/>
      <c r="L2308" s="5"/>
      <c r="M2308" s="5"/>
      <c r="N2308" s="5"/>
      <c r="O2308" s="5"/>
      <c r="P2308" s="5"/>
      <c r="Q2308" s="5"/>
      <c r="R2308" s="5"/>
      <c r="S2308" s="5"/>
      <c r="T2308" s="5"/>
      <c r="U2308" s="5"/>
      <c r="V2308" s="5"/>
      <c r="W2308" s="5"/>
      <c r="X2308" s="5"/>
      <c r="Y2308" s="5"/>
      <c r="Z2308" s="5"/>
      <c r="AA2308" s="5"/>
      <c r="AB2308" s="5"/>
    </row>
    <row r="2309" spans="1:28" ht="13.2">
      <c r="A2309" s="5"/>
      <c r="B2309" s="5"/>
      <c r="C2309" s="5"/>
      <c r="D2309" s="5"/>
      <c r="E2309" s="5"/>
      <c r="F2309" s="5"/>
      <c r="G2309" s="5"/>
      <c r="H2309" s="5"/>
      <c r="I2309" s="5"/>
      <c r="J2309" s="5"/>
      <c r="K2309" s="5"/>
      <c r="L2309" s="5"/>
      <c r="M2309" s="5"/>
      <c r="N2309" s="5"/>
      <c r="O2309" s="5"/>
      <c r="P2309" s="5"/>
      <c r="Q2309" s="5"/>
      <c r="R2309" s="5"/>
      <c r="S2309" s="5"/>
      <c r="T2309" s="5"/>
      <c r="U2309" s="5"/>
      <c r="V2309" s="5"/>
      <c r="W2309" s="5"/>
      <c r="X2309" s="5"/>
      <c r="Y2309" s="5"/>
      <c r="Z2309" s="5"/>
      <c r="AA2309" s="5"/>
      <c r="AB2309" s="5"/>
    </row>
    <row r="2310" spans="1:28" ht="13.2">
      <c r="A2310" s="5"/>
      <c r="B2310" s="5"/>
      <c r="C2310" s="5"/>
      <c r="D2310" s="5"/>
      <c r="E2310" s="5"/>
      <c r="F2310" s="5"/>
      <c r="G2310" s="5"/>
      <c r="H2310" s="5"/>
      <c r="I2310" s="5"/>
      <c r="J2310" s="5"/>
      <c r="K2310" s="5"/>
      <c r="L2310" s="5"/>
      <c r="M2310" s="5"/>
      <c r="N2310" s="5"/>
      <c r="O2310" s="5"/>
      <c r="P2310" s="5"/>
      <c r="Q2310" s="5"/>
      <c r="R2310" s="5"/>
      <c r="S2310" s="5"/>
      <c r="T2310" s="5"/>
      <c r="U2310" s="5"/>
      <c r="V2310" s="5"/>
      <c r="W2310" s="5"/>
      <c r="X2310" s="5"/>
      <c r="Y2310" s="5"/>
      <c r="Z2310" s="5"/>
      <c r="AA2310" s="5"/>
      <c r="AB2310" s="5"/>
    </row>
    <row r="2311" spans="1:28" ht="13.2">
      <c r="A2311" s="5"/>
      <c r="B2311" s="5"/>
      <c r="C2311" s="5"/>
      <c r="D2311" s="5"/>
      <c r="E2311" s="5"/>
      <c r="F2311" s="5"/>
      <c r="G2311" s="5"/>
      <c r="H2311" s="5"/>
      <c r="I2311" s="5"/>
      <c r="J2311" s="5"/>
      <c r="K2311" s="5"/>
      <c r="L2311" s="5"/>
      <c r="M2311" s="5"/>
      <c r="N2311" s="5"/>
      <c r="O2311" s="5"/>
      <c r="P2311" s="5"/>
      <c r="Q2311" s="5"/>
      <c r="R2311" s="5"/>
      <c r="S2311" s="5"/>
      <c r="T2311" s="5"/>
      <c r="U2311" s="5"/>
      <c r="V2311" s="5"/>
      <c r="W2311" s="5"/>
      <c r="X2311" s="5"/>
      <c r="Y2311" s="5"/>
      <c r="Z2311" s="5"/>
      <c r="AA2311" s="5"/>
      <c r="AB2311" s="5"/>
    </row>
    <row r="2312" spans="1:28" ht="13.2">
      <c r="A2312" s="5"/>
      <c r="B2312" s="5"/>
      <c r="C2312" s="5"/>
      <c r="D2312" s="5"/>
      <c r="E2312" s="5"/>
      <c r="F2312" s="5"/>
      <c r="G2312" s="5"/>
      <c r="H2312" s="5"/>
      <c r="I2312" s="5"/>
      <c r="J2312" s="5"/>
      <c r="K2312" s="5"/>
      <c r="L2312" s="5"/>
      <c r="M2312" s="5"/>
      <c r="N2312" s="5"/>
      <c r="O2312" s="5"/>
      <c r="P2312" s="5"/>
      <c r="Q2312" s="5"/>
      <c r="R2312" s="5"/>
      <c r="S2312" s="5"/>
      <c r="T2312" s="5"/>
      <c r="U2312" s="5"/>
      <c r="V2312" s="5"/>
      <c r="W2312" s="5"/>
      <c r="X2312" s="5"/>
      <c r="Y2312" s="5"/>
      <c r="Z2312" s="5"/>
      <c r="AA2312" s="5"/>
      <c r="AB2312" s="5"/>
    </row>
    <row r="2313" spans="1:28" ht="13.2">
      <c r="A2313" s="5"/>
      <c r="B2313" s="5"/>
      <c r="C2313" s="5"/>
      <c r="D2313" s="5"/>
      <c r="E2313" s="5"/>
      <c r="F2313" s="5"/>
      <c r="G2313" s="5"/>
      <c r="H2313" s="5"/>
      <c r="I2313" s="5"/>
      <c r="J2313" s="5"/>
      <c r="K2313" s="5"/>
      <c r="L2313" s="5"/>
      <c r="M2313" s="5"/>
      <c r="N2313" s="5"/>
      <c r="O2313" s="5"/>
      <c r="P2313" s="5"/>
      <c r="Q2313" s="5"/>
      <c r="R2313" s="5"/>
      <c r="S2313" s="5"/>
      <c r="T2313" s="5"/>
      <c r="U2313" s="5"/>
      <c r="V2313" s="5"/>
      <c r="W2313" s="5"/>
      <c r="X2313" s="5"/>
      <c r="Y2313" s="5"/>
      <c r="Z2313" s="5"/>
      <c r="AA2313" s="5"/>
      <c r="AB2313" s="5"/>
    </row>
    <row r="2314" spans="1:28" ht="13.2">
      <c r="A2314" s="5"/>
      <c r="B2314" s="5"/>
      <c r="C2314" s="5"/>
      <c r="D2314" s="5"/>
      <c r="E2314" s="5"/>
      <c r="F2314" s="5"/>
      <c r="G2314" s="5"/>
      <c r="H2314" s="5"/>
      <c r="I2314" s="5"/>
      <c r="J2314" s="5"/>
      <c r="K2314" s="5"/>
      <c r="L2314" s="5"/>
      <c r="M2314" s="5"/>
      <c r="N2314" s="5"/>
      <c r="O2314" s="5"/>
      <c r="P2314" s="5"/>
      <c r="Q2314" s="5"/>
      <c r="R2314" s="5"/>
      <c r="S2314" s="5"/>
      <c r="T2314" s="5"/>
      <c r="U2314" s="5"/>
      <c r="V2314" s="5"/>
      <c r="W2314" s="5"/>
      <c r="X2314" s="5"/>
      <c r="Y2314" s="5"/>
      <c r="Z2314" s="5"/>
      <c r="AA2314" s="5"/>
      <c r="AB2314" s="5"/>
    </row>
    <row r="2315" spans="1:28" ht="13.2">
      <c r="A2315" s="5"/>
      <c r="B2315" s="5"/>
      <c r="C2315" s="5"/>
      <c r="D2315" s="5"/>
      <c r="E2315" s="5"/>
      <c r="F2315" s="5"/>
      <c r="G2315" s="5"/>
      <c r="H2315" s="5"/>
      <c r="I2315" s="5"/>
      <c r="J2315" s="5"/>
      <c r="K2315" s="5"/>
      <c r="L2315" s="5"/>
      <c r="M2315" s="5"/>
      <c r="N2315" s="5"/>
      <c r="O2315" s="5"/>
      <c r="P2315" s="5"/>
      <c r="Q2315" s="5"/>
      <c r="R2315" s="5"/>
      <c r="S2315" s="5"/>
      <c r="T2315" s="5"/>
      <c r="U2315" s="5"/>
      <c r="V2315" s="5"/>
      <c r="W2315" s="5"/>
      <c r="X2315" s="5"/>
      <c r="Y2315" s="5"/>
      <c r="Z2315" s="5"/>
      <c r="AA2315" s="5"/>
      <c r="AB2315" s="5"/>
    </row>
    <row r="2316" spans="1:28" ht="13.2">
      <c r="A2316" s="5"/>
      <c r="B2316" s="5"/>
      <c r="C2316" s="5"/>
      <c r="D2316" s="5"/>
      <c r="E2316" s="5"/>
      <c r="F2316" s="5"/>
      <c r="G2316" s="5"/>
      <c r="H2316" s="5"/>
      <c r="I2316" s="5"/>
      <c r="J2316" s="5"/>
      <c r="K2316" s="5"/>
      <c r="L2316" s="5"/>
      <c r="M2316" s="5"/>
      <c r="N2316" s="5"/>
      <c r="O2316" s="5"/>
      <c r="P2316" s="5"/>
      <c r="Q2316" s="5"/>
      <c r="R2316" s="5"/>
      <c r="S2316" s="5"/>
      <c r="T2316" s="5"/>
      <c r="U2316" s="5"/>
      <c r="V2316" s="5"/>
      <c r="W2316" s="5"/>
      <c r="X2316" s="5"/>
      <c r="Y2316" s="5"/>
      <c r="Z2316" s="5"/>
      <c r="AA2316" s="5"/>
      <c r="AB2316" s="5"/>
    </row>
    <row r="2317" spans="1:28" ht="13.2">
      <c r="A2317" s="5"/>
      <c r="B2317" s="5"/>
      <c r="C2317" s="5"/>
      <c r="D2317" s="5"/>
      <c r="E2317" s="5"/>
      <c r="F2317" s="5"/>
      <c r="G2317" s="5"/>
      <c r="H2317" s="5"/>
      <c r="I2317" s="5"/>
      <c r="J2317" s="5"/>
      <c r="K2317" s="5"/>
      <c r="L2317" s="5"/>
      <c r="M2317" s="5"/>
      <c r="N2317" s="5"/>
      <c r="O2317" s="5"/>
      <c r="P2317" s="5"/>
      <c r="Q2317" s="5"/>
      <c r="R2317" s="5"/>
      <c r="S2317" s="5"/>
      <c r="T2317" s="5"/>
      <c r="U2317" s="5"/>
      <c r="V2317" s="5"/>
      <c r="W2317" s="5"/>
      <c r="X2317" s="5"/>
      <c r="Y2317" s="5"/>
      <c r="Z2317" s="5"/>
      <c r="AA2317" s="5"/>
      <c r="AB2317" s="5"/>
    </row>
    <row r="2318" spans="1:28" ht="13.2">
      <c r="A2318" s="5"/>
      <c r="B2318" s="5"/>
      <c r="C2318" s="5"/>
      <c r="D2318" s="5"/>
      <c r="E2318" s="5"/>
      <c r="F2318" s="5"/>
      <c r="G2318" s="5"/>
      <c r="H2318" s="5"/>
      <c r="I2318" s="5"/>
      <c r="J2318" s="5"/>
      <c r="K2318" s="5"/>
      <c r="L2318" s="5"/>
      <c r="M2318" s="5"/>
      <c r="N2318" s="5"/>
      <c r="O2318" s="5"/>
      <c r="P2318" s="5"/>
      <c r="Q2318" s="5"/>
      <c r="R2318" s="5"/>
      <c r="S2318" s="5"/>
      <c r="T2318" s="5"/>
      <c r="U2318" s="5"/>
      <c r="V2318" s="5"/>
      <c r="W2318" s="5"/>
      <c r="X2318" s="5"/>
      <c r="Y2318" s="5"/>
      <c r="Z2318" s="5"/>
      <c r="AA2318" s="5"/>
      <c r="AB2318" s="5"/>
    </row>
    <row r="2319" spans="1:28" ht="13.2">
      <c r="A2319" s="5"/>
      <c r="B2319" s="5"/>
      <c r="C2319" s="5"/>
      <c r="D2319" s="5"/>
      <c r="E2319" s="5"/>
      <c r="F2319" s="5"/>
      <c r="G2319" s="5"/>
      <c r="H2319" s="5"/>
      <c r="I2319" s="5"/>
      <c r="J2319" s="5"/>
      <c r="K2319" s="5"/>
      <c r="L2319" s="5"/>
      <c r="M2319" s="5"/>
      <c r="N2319" s="5"/>
      <c r="O2319" s="5"/>
      <c r="P2319" s="5"/>
      <c r="Q2319" s="5"/>
      <c r="R2319" s="5"/>
      <c r="S2319" s="5"/>
      <c r="T2319" s="5"/>
      <c r="U2319" s="5"/>
      <c r="V2319" s="5"/>
      <c r="W2319" s="5"/>
      <c r="X2319" s="5"/>
      <c r="Y2319" s="5"/>
      <c r="Z2319" s="5"/>
      <c r="AA2319" s="5"/>
      <c r="AB2319" s="5"/>
    </row>
    <row r="2320" spans="1:28" ht="13.2">
      <c r="A2320" s="5"/>
      <c r="B2320" s="5"/>
      <c r="C2320" s="5"/>
      <c r="D2320" s="5"/>
      <c r="E2320" s="5"/>
      <c r="F2320" s="5"/>
      <c r="G2320" s="5"/>
      <c r="H2320" s="5"/>
      <c r="I2320" s="5"/>
      <c r="J2320" s="5"/>
      <c r="K2320" s="5"/>
      <c r="L2320" s="5"/>
      <c r="M2320" s="5"/>
      <c r="N2320" s="5"/>
      <c r="O2320" s="5"/>
      <c r="P2320" s="5"/>
      <c r="Q2320" s="5"/>
      <c r="R2320" s="5"/>
      <c r="S2320" s="5"/>
      <c r="T2320" s="5"/>
      <c r="U2320" s="5"/>
      <c r="V2320" s="5"/>
      <c r="W2320" s="5"/>
      <c r="X2320" s="5"/>
      <c r="Y2320" s="5"/>
      <c r="Z2320" s="5"/>
      <c r="AA2320" s="5"/>
      <c r="AB2320" s="5"/>
    </row>
    <row r="2321" spans="1:28" ht="13.2">
      <c r="A2321" s="5"/>
      <c r="B2321" s="5"/>
      <c r="C2321" s="5"/>
      <c r="D2321" s="5"/>
      <c r="E2321" s="5"/>
      <c r="F2321" s="5"/>
      <c r="G2321" s="5"/>
      <c r="H2321" s="5"/>
      <c r="I2321" s="5"/>
      <c r="J2321" s="5"/>
      <c r="K2321" s="5"/>
      <c r="L2321" s="5"/>
      <c r="M2321" s="5"/>
      <c r="N2321" s="5"/>
      <c r="O2321" s="5"/>
      <c r="P2321" s="5"/>
      <c r="Q2321" s="5"/>
      <c r="R2321" s="5"/>
      <c r="S2321" s="5"/>
      <c r="T2321" s="5"/>
      <c r="U2321" s="5"/>
      <c r="V2321" s="5"/>
      <c r="W2321" s="5"/>
      <c r="X2321" s="5"/>
      <c r="Y2321" s="5"/>
      <c r="Z2321" s="5"/>
      <c r="AA2321" s="5"/>
      <c r="AB2321" s="5"/>
    </row>
    <row r="2322" spans="1:28" ht="13.2">
      <c r="A2322" s="5"/>
      <c r="B2322" s="5"/>
      <c r="C2322" s="5"/>
      <c r="D2322" s="5"/>
      <c r="E2322" s="5"/>
      <c r="F2322" s="5"/>
      <c r="G2322" s="5"/>
      <c r="H2322" s="5"/>
      <c r="I2322" s="5"/>
      <c r="J2322" s="5"/>
      <c r="K2322" s="5"/>
      <c r="L2322" s="5"/>
      <c r="M2322" s="5"/>
      <c r="N2322" s="5"/>
      <c r="O2322" s="5"/>
      <c r="P2322" s="5"/>
      <c r="Q2322" s="5"/>
      <c r="R2322" s="5"/>
      <c r="S2322" s="5"/>
      <c r="T2322" s="5"/>
      <c r="U2322" s="5"/>
      <c r="V2322" s="5"/>
      <c r="W2322" s="5"/>
      <c r="X2322" s="5"/>
      <c r="Y2322" s="5"/>
      <c r="Z2322" s="5"/>
      <c r="AA2322" s="5"/>
      <c r="AB2322" s="5"/>
    </row>
    <row r="2323" spans="1:28" ht="13.2">
      <c r="A2323" s="5"/>
      <c r="B2323" s="5"/>
      <c r="C2323" s="5"/>
      <c r="D2323" s="5"/>
      <c r="E2323" s="5"/>
      <c r="F2323" s="5"/>
      <c r="G2323" s="5"/>
      <c r="H2323" s="5"/>
      <c r="I2323" s="5"/>
      <c r="J2323" s="5"/>
      <c r="K2323" s="5"/>
      <c r="L2323" s="5"/>
      <c r="M2323" s="5"/>
      <c r="N2323" s="5"/>
      <c r="O2323" s="5"/>
      <c r="P2323" s="5"/>
      <c r="Q2323" s="5"/>
      <c r="R2323" s="5"/>
      <c r="S2323" s="5"/>
      <c r="T2323" s="5"/>
      <c r="U2323" s="5"/>
      <c r="V2323" s="5"/>
      <c r="W2323" s="5"/>
      <c r="X2323" s="5"/>
      <c r="Y2323" s="5"/>
      <c r="Z2323" s="5"/>
      <c r="AA2323" s="5"/>
      <c r="AB2323" s="5"/>
    </row>
    <row r="2324" spans="1:28" ht="13.2">
      <c r="A2324" s="5"/>
      <c r="B2324" s="5"/>
      <c r="C2324" s="5"/>
      <c r="D2324" s="5"/>
      <c r="E2324" s="5"/>
      <c r="F2324" s="5"/>
      <c r="G2324" s="5"/>
      <c r="H2324" s="5"/>
      <c r="I2324" s="5"/>
      <c r="J2324" s="5"/>
      <c r="K2324" s="5"/>
      <c r="L2324" s="5"/>
      <c r="M2324" s="5"/>
      <c r="N2324" s="5"/>
      <c r="O2324" s="5"/>
      <c r="P2324" s="5"/>
      <c r="Q2324" s="5"/>
      <c r="R2324" s="5"/>
      <c r="S2324" s="5"/>
      <c r="T2324" s="5"/>
      <c r="U2324" s="5"/>
      <c r="V2324" s="5"/>
      <c r="W2324" s="5"/>
      <c r="X2324" s="5"/>
      <c r="Y2324" s="5"/>
      <c r="Z2324" s="5"/>
      <c r="AA2324" s="5"/>
      <c r="AB2324" s="5"/>
    </row>
    <row r="2325" spans="1:28" ht="13.2">
      <c r="A2325" s="5"/>
      <c r="B2325" s="5"/>
      <c r="C2325" s="5"/>
      <c r="D2325" s="5"/>
      <c r="E2325" s="5"/>
      <c r="F2325" s="5"/>
      <c r="G2325" s="5"/>
      <c r="H2325" s="5"/>
      <c r="I2325" s="5"/>
      <c r="J2325" s="5"/>
      <c r="K2325" s="5"/>
      <c r="L2325" s="5"/>
      <c r="M2325" s="5"/>
      <c r="N2325" s="5"/>
      <c r="O2325" s="5"/>
      <c r="P2325" s="5"/>
      <c r="Q2325" s="5"/>
      <c r="R2325" s="5"/>
      <c r="S2325" s="5"/>
      <c r="T2325" s="5"/>
      <c r="U2325" s="5"/>
      <c r="V2325" s="5"/>
      <c r="W2325" s="5"/>
      <c r="X2325" s="5"/>
      <c r="Y2325" s="5"/>
      <c r="Z2325" s="5"/>
      <c r="AA2325" s="5"/>
      <c r="AB2325" s="5"/>
    </row>
    <row r="2326" spans="1:28" ht="13.2">
      <c r="A2326" s="5"/>
      <c r="B2326" s="5"/>
      <c r="C2326" s="5"/>
      <c r="D2326" s="5"/>
      <c r="E2326" s="5"/>
      <c r="F2326" s="5"/>
      <c r="G2326" s="5"/>
      <c r="H2326" s="5"/>
      <c r="I2326" s="5"/>
      <c r="J2326" s="5"/>
      <c r="K2326" s="5"/>
      <c r="L2326" s="5"/>
      <c r="M2326" s="5"/>
      <c r="N2326" s="5"/>
      <c r="O2326" s="5"/>
      <c r="P2326" s="5"/>
      <c r="Q2326" s="5"/>
      <c r="R2326" s="5"/>
      <c r="S2326" s="5"/>
      <c r="T2326" s="5"/>
      <c r="U2326" s="5"/>
      <c r="V2326" s="5"/>
      <c r="W2326" s="5"/>
      <c r="X2326" s="5"/>
      <c r="Y2326" s="5"/>
      <c r="Z2326" s="5"/>
      <c r="AA2326" s="5"/>
      <c r="AB2326" s="5"/>
    </row>
    <row r="2327" spans="1:28" ht="13.2">
      <c r="A2327" s="5"/>
      <c r="B2327" s="5"/>
      <c r="C2327" s="5"/>
      <c r="D2327" s="5"/>
      <c r="E2327" s="5"/>
      <c r="F2327" s="5"/>
      <c r="G2327" s="5"/>
      <c r="H2327" s="5"/>
      <c r="I2327" s="5"/>
      <c r="J2327" s="5"/>
      <c r="K2327" s="5"/>
      <c r="L2327" s="5"/>
      <c r="M2327" s="5"/>
      <c r="N2327" s="5"/>
      <c r="O2327" s="5"/>
      <c r="P2327" s="5"/>
      <c r="Q2327" s="5"/>
      <c r="R2327" s="5"/>
      <c r="S2327" s="5"/>
      <c r="T2327" s="5"/>
      <c r="U2327" s="5"/>
      <c r="V2327" s="5"/>
      <c r="W2327" s="5"/>
      <c r="X2327" s="5"/>
      <c r="Y2327" s="5"/>
      <c r="Z2327" s="5"/>
      <c r="AA2327" s="5"/>
      <c r="AB2327" s="5"/>
    </row>
    <row r="2328" spans="1:28" ht="13.2">
      <c r="A2328" s="5"/>
      <c r="B2328" s="5"/>
      <c r="C2328" s="5"/>
      <c r="D2328" s="5"/>
      <c r="E2328" s="5"/>
      <c r="F2328" s="5"/>
      <c r="G2328" s="5"/>
      <c r="H2328" s="5"/>
      <c r="I2328" s="5"/>
      <c r="J2328" s="5"/>
      <c r="K2328" s="5"/>
      <c r="L2328" s="5"/>
      <c r="M2328" s="5"/>
      <c r="N2328" s="5"/>
      <c r="O2328" s="5"/>
      <c r="P2328" s="5"/>
      <c r="Q2328" s="5"/>
      <c r="R2328" s="5"/>
      <c r="S2328" s="5"/>
      <c r="T2328" s="5"/>
      <c r="U2328" s="5"/>
      <c r="V2328" s="5"/>
      <c r="W2328" s="5"/>
      <c r="X2328" s="5"/>
      <c r="Y2328" s="5"/>
      <c r="Z2328" s="5"/>
      <c r="AA2328" s="5"/>
      <c r="AB2328" s="5"/>
    </row>
    <row r="2329" spans="1:28" ht="13.2">
      <c r="A2329" s="5"/>
      <c r="B2329" s="5"/>
      <c r="C2329" s="5"/>
      <c r="D2329" s="5"/>
      <c r="E2329" s="5"/>
      <c r="F2329" s="5"/>
      <c r="G2329" s="5"/>
      <c r="H2329" s="5"/>
      <c r="I2329" s="5"/>
      <c r="J2329" s="5"/>
      <c r="K2329" s="5"/>
      <c r="L2329" s="5"/>
      <c r="M2329" s="5"/>
      <c r="N2329" s="5"/>
      <c r="O2329" s="5"/>
      <c r="P2329" s="5"/>
      <c r="Q2329" s="5"/>
      <c r="R2329" s="5"/>
      <c r="S2329" s="5"/>
      <c r="T2329" s="5"/>
      <c r="U2329" s="5"/>
      <c r="V2329" s="5"/>
      <c r="W2329" s="5"/>
      <c r="X2329" s="5"/>
      <c r="Y2329" s="5"/>
      <c r="Z2329" s="5"/>
      <c r="AA2329" s="5"/>
      <c r="AB2329" s="5"/>
    </row>
    <row r="2330" spans="1:28" ht="13.2">
      <c r="A2330" s="5"/>
      <c r="B2330" s="5"/>
      <c r="C2330" s="5"/>
      <c r="D2330" s="5"/>
      <c r="E2330" s="5"/>
      <c r="F2330" s="5"/>
      <c r="G2330" s="5"/>
      <c r="H2330" s="5"/>
      <c r="I2330" s="5"/>
      <c r="J2330" s="5"/>
      <c r="K2330" s="5"/>
      <c r="L2330" s="5"/>
      <c r="M2330" s="5"/>
      <c r="N2330" s="5"/>
      <c r="O2330" s="5"/>
      <c r="P2330" s="5"/>
      <c r="Q2330" s="5"/>
      <c r="R2330" s="5"/>
      <c r="S2330" s="5"/>
      <c r="T2330" s="5"/>
      <c r="U2330" s="5"/>
      <c r="V2330" s="5"/>
      <c r="W2330" s="5"/>
      <c r="X2330" s="5"/>
      <c r="Y2330" s="5"/>
      <c r="Z2330" s="5"/>
      <c r="AA2330" s="5"/>
      <c r="AB2330" s="5"/>
    </row>
    <row r="2331" spans="1:28" ht="13.2">
      <c r="A2331" s="5"/>
      <c r="B2331" s="5"/>
      <c r="C2331" s="5"/>
      <c r="D2331" s="5"/>
      <c r="E2331" s="5"/>
      <c r="F2331" s="5"/>
      <c r="G2331" s="5"/>
      <c r="H2331" s="5"/>
      <c r="I2331" s="5"/>
      <c r="J2331" s="5"/>
      <c r="K2331" s="5"/>
      <c r="L2331" s="5"/>
      <c r="M2331" s="5"/>
      <c r="N2331" s="5"/>
      <c r="O2331" s="5"/>
      <c r="P2331" s="5"/>
      <c r="Q2331" s="5"/>
      <c r="R2331" s="5"/>
      <c r="S2331" s="5"/>
      <c r="T2331" s="5"/>
      <c r="U2331" s="5"/>
      <c r="V2331" s="5"/>
      <c r="W2331" s="5"/>
      <c r="X2331" s="5"/>
      <c r="Y2331" s="5"/>
      <c r="Z2331" s="5"/>
      <c r="AA2331" s="5"/>
      <c r="AB2331" s="5"/>
    </row>
    <row r="2332" spans="1:28" ht="13.2">
      <c r="A2332" s="5"/>
      <c r="B2332" s="5"/>
      <c r="C2332" s="5"/>
      <c r="D2332" s="5"/>
      <c r="E2332" s="5"/>
      <c r="F2332" s="5"/>
      <c r="G2332" s="5"/>
      <c r="H2332" s="5"/>
      <c r="I2332" s="5"/>
      <c r="J2332" s="5"/>
      <c r="K2332" s="5"/>
      <c r="L2332" s="5"/>
      <c r="M2332" s="5"/>
      <c r="N2332" s="5"/>
      <c r="O2332" s="5"/>
      <c r="P2332" s="5"/>
      <c r="Q2332" s="5"/>
      <c r="R2332" s="5"/>
      <c r="S2332" s="5"/>
      <c r="T2332" s="5"/>
      <c r="U2332" s="5"/>
      <c r="V2332" s="5"/>
      <c r="W2332" s="5"/>
      <c r="X2332" s="5"/>
      <c r="Y2332" s="5"/>
      <c r="Z2332" s="5"/>
      <c r="AA2332" s="5"/>
      <c r="AB2332" s="5"/>
    </row>
    <row r="2333" spans="1:28" ht="13.2">
      <c r="A2333" s="5"/>
      <c r="B2333" s="5"/>
      <c r="C2333" s="5"/>
      <c r="D2333" s="5"/>
      <c r="E2333" s="5"/>
      <c r="F2333" s="5"/>
      <c r="G2333" s="5"/>
      <c r="H2333" s="5"/>
      <c r="I2333" s="5"/>
      <c r="J2333" s="5"/>
      <c r="K2333" s="5"/>
      <c r="L2333" s="5"/>
      <c r="M2333" s="5"/>
      <c r="N2333" s="5"/>
      <c r="O2333" s="5"/>
      <c r="P2333" s="5"/>
      <c r="Q2333" s="5"/>
      <c r="R2333" s="5"/>
      <c r="S2333" s="5"/>
      <c r="T2333" s="5"/>
      <c r="U2333" s="5"/>
      <c r="V2333" s="5"/>
      <c r="W2333" s="5"/>
      <c r="X2333" s="5"/>
      <c r="Y2333" s="5"/>
      <c r="Z2333" s="5"/>
      <c r="AA2333" s="5"/>
      <c r="AB2333" s="5"/>
    </row>
    <row r="2334" spans="1:28" ht="13.2">
      <c r="A2334" s="5"/>
      <c r="B2334" s="5"/>
      <c r="C2334" s="5"/>
      <c r="D2334" s="5"/>
      <c r="E2334" s="5"/>
      <c r="F2334" s="5"/>
      <c r="G2334" s="5"/>
      <c r="H2334" s="5"/>
      <c r="I2334" s="5"/>
      <c r="J2334" s="5"/>
      <c r="K2334" s="5"/>
      <c r="L2334" s="5"/>
      <c r="M2334" s="5"/>
      <c r="N2334" s="5"/>
      <c r="O2334" s="5"/>
      <c r="P2334" s="5"/>
      <c r="Q2334" s="5"/>
      <c r="R2334" s="5"/>
      <c r="S2334" s="5"/>
      <c r="T2334" s="5"/>
      <c r="U2334" s="5"/>
      <c r="V2334" s="5"/>
      <c r="W2334" s="5"/>
      <c r="X2334" s="5"/>
      <c r="Y2334" s="5"/>
      <c r="Z2334" s="5"/>
      <c r="AA2334" s="5"/>
      <c r="AB2334" s="5"/>
    </row>
    <row r="2335" spans="1:28" ht="13.2">
      <c r="A2335" s="5"/>
      <c r="B2335" s="5"/>
      <c r="C2335" s="5"/>
      <c r="D2335" s="5"/>
      <c r="E2335" s="5"/>
      <c r="F2335" s="5"/>
      <c r="G2335" s="5"/>
      <c r="H2335" s="5"/>
      <c r="I2335" s="5"/>
      <c r="J2335" s="5"/>
      <c r="K2335" s="5"/>
      <c r="L2335" s="5"/>
      <c r="M2335" s="5"/>
      <c r="N2335" s="5"/>
      <c r="O2335" s="5"/>
      <c r="P2335" s="5"/>
      <c r="Q2335" s="5"/>
      <c r="R2335" s="5"/>
      <c r="S2335" s="5"/>
      <c r="T2335" s="5"/>
      <c r="U2335" s="5"/>
      <c r="V2335" s="5"/>
      <c r="W2335" s="5"/>
      <c r="X2335" s="5"/>
      <c r="Y2335" s="5"/>
      <c r="Z2335" s="5"/>
      <c r="AA2335" s="5"/>
      <c r="AB2335" s="5"/>
    </row>
    <row r="2336" spans="1:28" ht="13.2">
      <c r="A2336" s="5"/>
      <c r="B2336" s="5"/>
      <c r="C2336" s="5"/>
      <c r="D2336" s="5"/>
      <c r="E2336" s="5"/>
      <c r="F2336" s="5"/>
      <c r="G2336" s="5"/>
      <c r="H2336" s="5"/>
      <c r="I2336" s="5"/>
      <c r="J2336" s="5"/>
      <c r="K2336" s="5"/>
      <c r="L2336" s="5"/>
      <c r="M2336" s="5"/>
      <c r="N2336" s="5"/>
      <c r="O2336" s="5"/>
      <c r="P2336" s="5"/>
      <c r="Q2336" s="5"/>
      <c r="R2336" s="5"/>
      <c r="S2336" s="5"/>
      <c r="T2336" s="5"/>
      <c r="U2336" s="5"/>
      <c r="V2336" s="5"/>
      <c r="W2336" s="5"/>
      <c r="X2336" s="5"/>
      <c r="Y2336" s="5"/>
      <c r="Z2336" s="5"/>
      <c r="AA2336" s="5"/>
      <c r="AB2336" s="5"/>
    </row>
    <row r="2337" spans="1:28" ht="13.2">
      <c r="A2337" s="5"/>
      <c r="B2337" s="5"/>
      <c r="C2337" s="5"/>
      <c r="D2337" s="5"/>
      <c r="E2337" s="5"/>
      <c r="F2337" s="5"/>
      <c r="G2337" s="5"/>
      <c r="H2337" s="5"/>
      <c r="I2337" s="5"/>
      <c r="J2337" s="5"/>
      <c r="K2337" s="5"/>
      <c r="L2337" s="5"/>
      <c r="M2337" s="5"/>
      <c r="N2337" s="5"/>
      <c r="O2337" s="5"/>
      <c r="P2337" s="5"/>
      <c r="Q2337" s="5"/>
      <c r="R2337" s="5"/>
      <c r="S2337" s="5"/>
      <c r="T2337" s="5"/>
      <c r="U2337" s="5"/>
      <c r="V2337" s="5"/>
      <c r="W2337" s="5"/>
      <c r="X2337" s="5"/>
      <c r="Y2337" s="5"/>
      <c r="Z2337" s="5"/>
      <c r="AA2337" s="5"/>
      <c r="AB2337" s="5"/>
    </row>
    <row r="2338" spans="1:28" ht="13.2">
      <c r="A2338" s="5"/>
      <c r="B2338" s="5"/>
      <c r="C2338" s="5"/>
      <c r="D2338" s="5"/>
      <c r="E2338" s="5"/>
      <c r="F2338" s="5"/>
      <c r="G2338" s="5"/>
      <c r="H2338" s="5"/>
      <c r="I2338" s="5"/>
      <c r="J2338" s="5"/>
      <c r="K2338" s="5"/>
      <c r="L2338" s="5"/>
      <c r="M2338" s="5"/>
      <c r="N2338" s="5"/>
      <c r="O2338" s="5"/>
      <c r="P2338" s="5"/>
      <c r="Q2338" s="5"/>
      <c r="R2338" s="5"/>
      <c r="S2338" s="5"/>
      <c r="T2338" s="5"/>
      <c r="U2338" s="5"/>
      <c r="V2338" s="5"/>
      <c r="W2338" s="5"/>
      <c r="X2338" s="5"/>
      <c r="Y2338" s="5"/>
      <c r="Z2338" s="5"/>
      <c r="AA2338" s="5"/>
      <c r="AB2338" s="5"/>
    </row>
    <row r="2339" spans="1:28" ht="13.2">
      <c r="A2339" s="5"/>
      <c r="B2339" s="5"/>
      <c r="C2339" s="5"/>
      <c r="D2339" s="5"/>
      <c r="E2339" s="5"/>
      <c r="F2339" s="5"/>
      <c r="G2339" s="5"/>
      <c r="H2339" s="5"/>
      <c r="I2339" s="5"/>
      <c r="J2339" s="5"/>
      <c r="K2339" s="5"/>
      <c r="L2339" s="5"/>
      <c r="M2339" s="5"/>
      <c r="N2339" s="5"/>
      <c r="O2339" s="5"/>
      <c r="P2339" s="5"/>
      <c r="Q2339" s="5"/>
      <c r="R2339" s="5"/>
      <c r="S2339" s="5"/>
      <c r="T2339" s="5"/>
      <c r="U2339" s="5"/>
      <c r="V2339" s="5"/>
      <c r="W2339" s="5"/>
      <c r="X2339" s="5"/>
      <c r="Y2339" s="5"/>
      <c r="Z2339" s="5"/>
      <c r="AA2339" s="5"/>
      <c r="AB2339" s="5"/>
    </row>
    <row r="2340" spans="1:28" ht="13.2">
      <c r="A2340" s="5"/>
      <c r="B2340" s="5"/>
      <c r="C2340" s="5"/>
      <c r="D2340" s="5"/>
      <c r="E2340" s="5"/>
      <c r="F2340" s="5"/>
      <c r="G2340" s="5"/>
      <c r="H2340" s="5"/>
      <c r="I2340" s="5"/>
      <c r="J2340" s="5"/>
      <c r="K2340" s="5"/>
      <c r="L2340" s="5"/>
      <c r="M2340" s="5"/>
      <c r="N2340" s="5"/>
      <c r="O2340" s="5"/>
      <c r="P2340" s="5"/>
      <c r="Q2340" s="5"/>
      <c r="R2340" s="5"/>
      <c r="S2340" s="5"/>
      <c r="T2340" s="5"/>
      <c r="U2340" s="5"/>
      <c r="V2340" s="5"/>
      <c r="W2340" s="5"/>
      <c r="X2340" s="5"/>
      <c r="Y2340" s="5"/>
      <c r="Z2340" s="5"/>
      <c r="AA2340" s="5"/>
      <c r="AB2340" s="5"/>
    </row>
    <row r="2341" spans="1:28" ht="13.2">
      <c r="A2341" s="5"/>
      <c r="B2341" s="5"/>
      <c r="C2341" s="5"/>
      <c r="D2341" s="5"/>
      <c r="E2341" s="5"/>
      <c r="F2341" s="5"/>
      <c r="G2341" s="5"/>
      <c r="H2341" s="5"/>
      <c r="I2341" s="5"/>
      <c r="J2341" s="5"/>
      <c r="K2341" s="5"/>
      <c r="L2341" s="5"/>
      <c r="M2341" s="5"/>
      <c r="N2341" s="5"/>
      <c r="O2341" s="5"/>
      <c r="P2341" s="5"/>
      <c r="Q2341" s="5"/>
      <c r="R2341" s="5"/>
      <c r="S2341" s="5"/>
      <c r="T2341" s="5"/>
      <c r="U2341" s="5"/>
      <c r="V2341" s="5"/>
      <c r="W2341" s="5"/>
      <c r="X2341" s="5"/>
      <c r="Y2341" s="5"/>
      <c r="Z2341" s="5"/>
      <c r="AA2341" s="5"/>
      <c r="AB2341" s="5"/>
    </row>
    <row r="2342" spans="1:28" ht="13.2">
      <c r="A2342" s="5"/>
      <c r="B2342" s="5"/>
      <c r="C2342" s="5"/>
      <c r="D2342" s="5"/>
      <c r="E2342" s="5"/>
      <c r="F2342" s="5"/>
      <c r="G2342" s="5"/>
      <c r="H2342" s="5"/>
      <c r="I2342" s="5"/>
      <c r="J2342" s="5"/>
      <c r="K2342" s="5"/>
      <c r="L2342" s="5"/>
      <c r="M2342" s="5"/>
      <c r="N2342" s="5"/>
      <c r="O2342" s="5"/>
      <c r="P2342" s="5"/>
      <c r="Q2342" s="5"/>
      <c r="R2342" s="5"/>
      <c r="S2342" s="5"/>
      <c r="T2342" s="5"/>
      <c r="U2342" s="5"/>
      <c r="V2342" s="5"/>
      <c r="W2342" s="5"/>
      <c r="X2342" s="5"/>
      <c r="Y2342" s="5"/>
      <c r="Z2342" s="5"/>
      <c r="AA2342" s="5"/>
      <c r="AB2342" s="5"/>
    </row>
    <row r="2343" spans="1:28" ht="13.2">
      <c r="A2343" s="5"/>
      <c r="B2343" s="5"/>
      <c r="C2343" s="5"/>
      <c r="D2343" s="5"/>
      <c r="E2343" s="5"/>
      <c r="F2343" s="5"/>
      <c r="G2343" s="5"/>
      <c r="H2343" s="5"/>
      <c r="I2343" s="5"/>
      <c r="J2343" s="5"/>
      <c r="K2343" s="5"/>
      <c r="L2343" s="5"/>
      <c r="M2343" s="5"/>
      <c r="N2343" s="5"/>
      <c r="O2343" s="5"/>
      <c r="P2343" s="5"/>
      <c r="Q2343" s="5"/>
      <c r="R2343" s="5"/>
      <c r="S2343" s="5"/>
      <c r="T2343" s="5"/>
      <c r="U2343" s="5"/>
      <c r="V2343" s="5"/>
      <c r="W2343" s="5"/>
      <c r="X2343" s="5"/>
      <c r="Y2343" s="5"/>
      <c r="Z2343" s="5"/>
      <c r="AA2343" s="5"/>
      <c r="AB2343" s="5"/>
    </row>
    <row r="2344" spans="1:28" ht="13.2">
      <c r="A2344" s="5"/>
      <c r="B2344" s="5"/>
      <c r="C2344" s="5"/>
      <c r="D2344" s="5"/>
      <c r="E2344" s="5"/>
      <c r="F2344" s="5"/>
      <c r="G2344" s="5"/>
      <c r="H2344" s="5"/>
      <c r="I2344" s="5"/>
      <c r="J2344" s="5"/>
      <c r="K2344" s="5"/>
      <c r="L2344" s="5"/>
      <c r="M2344" s="5"/>
      <c r="N2344" s="5"/>
      <c r="O2344" s="5"/>
      <c r="P2344" s="5"/>
      <c r="Q2344" s="5"/>
      <c r="R2344" s="5"/>
      <c r="S2344" s="5"/>
      <c r="T2344" s="5"/>
      <c r="U2344" s="5"/>
      <c r="V2344" s="5"/>
      <c r="W2344" s="5"/>
      <c r="X2344" s="5"/>
      <c r="Y2344" s="5"/>
      <c r="Z2344" s="5"/>
      <c r="AA2344" s="5"/>
      <c r="AB2344" s="5"/>
    </row>
    <row r="2345" spans="1:28" ht="13.2">
      <c r="A2345" s="5"/>
      <c r="B2345" s="5"/>
      <c r="C2345" s="5"/>
      <c r="D2345" s="5"/>
      <c r="E2345" s="5"/>
      <c r="F2345" s="5"/>
      <c r="G2345" s="5"/>
      <c r="H2345" s="5"/>
      <c r="I2345" s="5"/>
      <c r="J2345" s="5"/>
      <c r="K2345" s="5"/>
      <c r="L2345" s="5"/>
      <c r="M2345" s="5"/>
      <c r="N2345" s="5"/>
      <c r="O2345" s="5"/>
      <c r="P2345" s="5"/>
      <c r="Q2345" s="5"/>
      <c r="R2345" s="5"/>
      <c r="S2345" s="5"/>
      <c r="T2345" s="5"/>
      <c r="U2345" s="5"/>
      <c r="V2345" s="5"/>
      <c r="W2345" s="5"/>
      <c r="X2345" s="5"/>
      <c r="Y2345" s="5"/>
      <c r="Z2345" s="5"/>
      <c r="AA2345" s="5"/>
      <c r="AB2345" s="5"/>
    </row>
    <row r="2346" spans="1:28" ht="13.2">
      <c r="A2346" s="5"/>
      <c r="B2346" s="5"/>
      <c r="C2346" s="5"/>
      <c r="D2346" s="5"/>
      <c r="E2346" s="5"/>
      <c r="F2346" s="5"/>
      <c r="G2346" s="5"/>
      <c r="H2346" s="5"/>
      <c r="I2346" s="5"/>
      <c r="J2346" s="5"/>
      <c r="K2346" s="5"/>
      <c r="L2346" s="5"/>
      <c r="M2346" s="5"/>
      <c r="N2346" s="5"/>
      <c r="O2346" s="5"/>
      <c r="P2346" s="5"/>
      <c r="Q2346" s="5"/>
      <c r="R2346" s="5"/>
      <c r="S2346" s="5"/>
      <c r="T2346" s="5"/>
      <c r="U2346" s="5"/>
      <c r="V2346" s="5"/>
      <c r="W2346" s="5"/>
      <c r="X2346" s="5"/>
      <c r="Y2346" s="5"/>
      <c r="Z2346" s="5"/>
      <c r="AA2346" s="5"/>
      <c r="AB2346" s="5"/>
    </row>
    <row r="2347" spans="1:28" ht="13.2">
      <c r="A2347" s="5"/>
      <c r="B2347" s="5"/>
      <c r="C2347" s="5"/>
      <c r="D2347" s="5"/>
      <c r="E2347" s="5"/>
      <c r="F2347" s="5"/>
      <c r="G2347" s="5"/>
      <c r="H2347" s="5"/>
      <c r="I2347" s="5"/>
      <c r="J2347" s="5"/>
      <c r="K2347" s="5"/>
      <c r="L2347" s="5"/>
      <c r="M2347" s="5"/>
      <c r="N2347" s="5"/>
      <c r="O2347" s="5"/>
      <c r="P2347" s="5"/>
      <c r="Q2347" s="5"/>
      <c r="R2347" s="5"/>
      <c r="S2347" s="5"/>
      <c r="T2347" s="5"/>
      <c r="U2347" s="5"/>
      <c r="V2347" s="5"/>
      <c r="W2347" s="5"/>
      <c r="X2347" s="5"/>
      <c r="Y2347" s="5"/>
      <c r="Z2347" s="5"/>
      <c r="AA2347" s="5"/>
      <c r="AB2347" s="5"/>
    </row>
    <row r="2348" spans="1:28" ht="13.2">
      <c r="A2348" s="5"/>
      <c r="B2348" s="5"/>
      <c r="C2348" s="5"/>
      <c r="D2348" s="5"/>
      <c r="E2348" s="5"/>
      <c r="F2348" s="5"/>
      <c r="G2348" s="5"/>
      <c r="H2348" s="5"/>
      <c r="I2348" s="5"/>
      <c r="J2348" s="5"/>
      <c r="K2348" s="5"/>
      <c r="L2348" s="5"/>
      <c r="M2348" s="5"/>
      <c r="N2348" s="5"/>
      <c r="O2348" s="5"/>
      <c r="P2348" s="5"/>
      <c r="Q2348" s="5"/>
      <c r="R2348" s="5"/>
      <c r="S2348" s="5"/>
      <c r="T2348" s="5"/>
      <c r="U2348" s="5"/>
      <c r="V2348" s="5"/>
      <c r="W2348" s="5"/>
      <c r="X2348" s="5"/>
      <c r="Y2348" s="5"/>
      <c r="Z2348" s="5"/>
      <c r="AA2348" s="5"/>
      <c r="AB2348" s="5"/>
    </row>
    <row r="2349" spans="1:28" ht="13.2">
      <c r="A2349" s="5"/>
      <c r="B2349" s="5"/>
      <c r="C2349" s="5"/>
      <c r="D2349" s="5"/>
      <c r="E2349" s="5"/>
      <c r="F2349" s="5"/>
      <c r="G2349" s="5"/>
      <c r="H2349" s="5"/>
      <c r="I2349" s="5"/>
      <c r="J2349" s="5"/>
      <c r="K2349" s="5"/>
      <c r="L2349" s="5"/>
      <c r="M2349" s="5"/>
      <c r="N2349" s="5"/>
      <c r="O2349" s="5"/>
      <c r="P2349" s="5"/>
      <c r="Q2349" s="5"/>
      <c r="R2349" s="5"/>
      <c r="S2349" s="5"/>
      <c r="T2349" s="5"/>
      <c r="U2349" s="5"/>
      <c r="V2349" s="5"/>
      <c r="W2349" s="5"/>
      <c r="X2349" s="5"/>
      <c r="Y2349" s="5"/>
      <c r="Z2349" s="5"/>
      <c r="AA2349" s="5"/>
      <c r="AB2349" s="5"/>
    </row>
    <row r="2350" spans="1:28" ht="13.2">
      <c r="A2350" s="5"/>
      <c r="B2350" s="5"/>
      <c r="C2350" s="5"/>
      <c r="D2350" s="5"/>
      <c r="E2350" s="5"/>
      <c r="F2350" s="5"/>
      <c r="G2350" s="5"/>
      <c r="H2350" s="5"/>
      <c r="I2350" s="5"/>
      <c r="J2350" s="5"/>
      <c r="K2350" s="5"/>
      <c r="L2350" s="5"/>
      <c r="M2350" s="5"/>
      <c r="N2350" s="5"/>
      <c r="O2350" s="5"/>
      <c r="P2350" s="5"/>
      <c r="Q2350" s="5"/>
      <c r="R2350" s="5"/>
      <c r="S2350" s="5"/>
      <c r="T2350" s="5"/>
      <c r="U2350" s="5"/>
      <c r="V2350" s="5"/>
      <c r="W2350" s="5"/>
      <c r="X2350" s="5"/>
      <c r="Y2350" s="5"/>
      <c r="Z2350" s="5"/>
      <c r="AA2350" s="5"/>
      <c r="AB2350" s="5"/>
    </row>
    <row r="2351" spans="1:28" ht="13.2">
      <c r="A2351" s="5"/>
      <c r="B2351" s="5"/>
      <c r="C2351" s="5"/>
      <c r="D2351" s="5"/>
      <c r="E2351" s="5"/>
      <c r="F2351" s="5"/>
      <c r="G2351" s="5"/>
      <c r="H2351" s="5"/>
      <c r="I2351" s="5"/>
      <c r="J2351" s="5"/>
      <c r="K2351" s="5"/>
      <c r="L2351" s="5"/>
      <c r="M2351" s="5"/>
      <c r="N2351" s="5"/>
      <c r="O2351" s="5"/>
      <c r="P2351" s="5"/>
      <c r="Q2351" s="5"/>
      <c r="R2351" s="5"/>
      <c r="S2351" s="5"/>
      <c r="T2351" s="5"/>
      <c r="U2351" s="5"/>
      <c r="V2351" s="5"/>
      <c r="W2351" s="5"/>
      <c r="X2351" s="5"/>
      <c r="Y2351" s="5"/>
      <c r="Z2351" s="5"/>
      <c r="AA2351" s="5"/>
      <c r="AB2351" s="5"/>
    </row>
    <row r="2352" spans="1:28" ht="13.2">
      <c r="A2352" s="5"/>
      <c r="B2352" s="5"/>
      <c r="C2352" s="5"/>
      <c r="D2352" s="5"/>
      <c r="E2352" s="5"/>
      <c r="F2352" s="5"/>
      <c r="G2352" s="5"/>
      <c r="H2352" s="5"/>
      <c r="I2352" s="5"/>
      <c r="J2352" s="5"/>
      <c r="K2352" s="5"/>
      <c r="L2352" s="5"/>
      <c r="M2352" s="5"/>
      <c r="N2352" s="5"/>
      <c r="O2352" s="5"/>
      <c r="P2352" s="5"/>
      <c r="Q2352" s="5"/>
      <c r="R2352" s="5"/>
      <c r="S2352" s="5"/>
      <c r="T2352" s="5"/>
      <c r="U2352" s="5"/>
      <c r="V2352" s="5"/>
      <c r="W2352" s="5"/>
      <c r="X2352" s="5"/>
      <c r="Y2352" s="5"/>
      <c r="Z2352" s="5"/>
      <c r="AA2352" s="5"/>
      <c r="AB2352" s="5"/>
    </row>
    <row r="2353" spans="1:28" ht="13.2">
      <c r="A2353" s="5"/>
      <c r="B2353" s="5"/>
      <c r="C2353" s="5"/>
      <c r="D2353" s="5"/>
      <c r="E2353" s="5"/>
      <c r="F2353" s="5"/>
      <c r="G2353" s="5"/>
      <c r="H2353" s="5"/>
      <c r="I2353" s="5"/>
      <c r="J2353" s="5"/>
      <c r="K2353" s="5"/>
      <c r="L2353" s="5"/>
      <c r="M2353" s="5"/>
      <c r="N2353" s="5"/>
      <c r="O2353" s="5"/>
      <c r="P2353" s="5"/>
      <c r="Q2353" s="5"/>
      <c r="R2353" s="5"/>
      <c r="S2353" s="5"/>
      <c r="T2353" s="5"/>
      <c r="U2353" s="5"/>
      <c r="V2353" s="5"/>
      <c r="W2353" s="5"/>
      <c r="X2353" s="5"/>
      <c r="Y2353" s="5"/>
      <c r="Z2353" s="5"/>
      <c r="AA2353" s="5"/>
      <c r="AB2353" s="5"/>
    </row>
    <row r="2354" spans="1:28" ht="13.2">
      <c r="A2354" s="5"/>
      <c r="B2354" s="5"/>
      <c r="C2354" s="5"/>
      <c r="D2354" s="5"/>
      <c r="E2354" s="5"/>
      <c r="F2354" s="5"/>
      <c r="G2354" s="5"/>
      <c r="H2354" s="5"/>
      <c r="I2354" s="5"/>
      <c r="J2354" s="5"/>
      <c r="K2354" s="5"/>
      <c r="L2354" s="5"/>
      <c r="M2354" s="5"/>
      <c r="N2354" s="5"/>
      <c r="O2354" s="5"/>
      <c r="P2354" s="5"/>
      <c r="Q2354" s="5"/>
      <c r="R2354" s="5"/>
      <c r="S2354" s="5"/>
      <c r="T2354" s="5"/>
      <c r="U2354" s="5"/>
      <c r="V2354" s="5"/>
      <c r="W2354" s="5"/>
      <c r="X2354" s="5"/>
      <c r="Y2354" s="5"/>
      <c r="Z2354" s="5"/>
      <c r="AA2354" s="5"/>
      <c r="AB2354" s="5"/>
    </row>
    <row r="2355" spans="1:28" ht="13.2">
      <c r="A2355" s="5"/>
      <c r="B2355" s="5"/>
      <c r="C2355" s="5"/>
      <c r="D2355" s="5"/>
      <c r="E2355" s="5"/>
      <c r="F2355" s="5"/>
      <c r="G2355" s="5"/>
      <c r="H2355" s="5"/>
      <c r="I2355" s="5"/>
      <c r="J2355" s="5"/>
      <c r="K2355" s="5"/>
      <c r="L2355" s="5"/>
      <c r="M2355" s="5"/>
      <c r="N2355" s="5"/>
      <c r="O2355" s="5"/>
      <c r="P2355" s="5"/>
      <c r="Q2355" s="5"/>
      <c r="R2355" s="5"/>
      <c r="S2355" s="5"/>
      <c r="T2355" s="5"/>
      <c r="U2355" s="5"/>
      <c r="V2355" s="5"/>
      <c r="W2355" s="5"/>
      <c r="X2355" s="5"/>
      <c r="Y2355" s="5"/>
      <c r="Z2355" s="5"/>
      <c r="AA2355" s="5"/>
      <c r="AB2355" s="5"/>
    </row>
    <row r="2356" spans="1:28" ht="13.2">
      <c r="A2356" s="5"/>
      <c r="B2356" s="5"/>
      <c r="C2356" s="5"/>
      <c r="D2356" s="5"/>
      <c r="E2356" s="5"/>
      <c r="F2356" s="5"/>
      <c r="G2356" s="5"/>
      <c r="H2356" s="5"/>
      <c r="I2356" s="5"/>
      <c r="J2356" s="5"/>
      <c r="K2356" s="5"/>
      <c r="L2356" s="5"/>
      <c r="M2356" s="5"/>
      <c r="N2356" s="5"/>
      <c r="O2356" s="5"/>
      <c r="P2356" s="5"/>
      <c r="Q2356" s="5"/>
      <c r="R2356" s="5"/>
      <c r="S2356" s="5"/>
      <c r="T2356" s="5"/>
      <c r="U2356" s="5"/>
      <c r="V2356" s="5"/>
      <c r="W2356" s="5"/>
      <c r="X2356" s="5"/>
      <c r="Y2356" s="5"/>
      <c r="Z2356" s="5"/>
      <c r="AA2356" s="5"/>
      <c r="AB2356" s="5"/>
    </row>
    <row r="2357" spans="1:28" ht="13.2">
      <c r="A2357" s="5"/>
      <c r="B2357" s="5"/>
      <c r="C2357" s="5"/>
      <c r="D2357" s="5"/>
      <c r="E2357" s="5"/>
      <c r="F2357" s="5"/>
      <c r="G2357" s="5"/>
      <c r="H2357" s="5"/>
      <c r="I2357" s="5"/>
      <c r="J2357" s="5"/>
      <c r="K2357" s="5"/>
      <c r="L2357" s="5"/>
      <c r="M2357" s="5"/>
      <c r="N2357" s="5"/>
      <c r="O2357" s="5"/>
      <c r="P2357" s="5"/>
      <c r="Q2357" s="5"/>
      <c r="R2357" s="5"/>
      <c r="S2357" s="5"/>
      <c r="T2357" s="5"/>
      <c r="U2357" s="5"/>
      <c r="V2357" s="5"/>
      <c r="W2357" s="5"/>
      <c r="X2357" s="5"/>
      <c r="Y2357" s="5"/>
      <c r="Z2357" s="5"/>
      <c r="AA2357" s="5"/>
      <c r="AB2357" s="5"/>
    </row>
    <row r="2358" spans="1:28" ht="13.2">
      <c r="A2358" s="5"/>
      <c r="B2358" s="5"/>
      <c r="C2358" s="5"/>
      <c r="D2358" s="5"/>
      <c r="E2358" s="5"/>
      <c r="F2358" s="5"/>
      <c r="G2358" s="5"/>
      <c r="H2358" s="5"/>
      <c r="I2358" s="5"/>
      <c r="J2358" s="5"/>
      <c r="K2358" s="5"/>
      <c r="L2358" s="5"/>
      <c r="M2358" s="5"/>
      <c r="N2358" s="5"/>
      <c r="O2358" s="5"/>
      <c r="P2358" s="5"/>
      <c r="Q2358" s="5"/>
      <c r="R2358" s="5"/>
      <c r="S2358" s="5"/>
      <c r="T2358" s="5"/>
      <c r="U2358" s="5"/>
      <c r="V2358" s="5"/>
      <c r="W2358" s="5"/>
      <c r="X2358" s="5"/>
      <c r="Y2358" s="5"/>
      <c r="Z2358" s="5"/>
      <c r="AA2358" s="5"/>
      <c r="AB2358" s="5"/>
    </row>
    <row r="2359" spans="1:28" ht="13.2">
      <c r="A2359" s="5"/>
      <c r="B2359" s="5"/>
      <c r="C2359" s="5"/>
      <c r="D2359" s="5"/>
      <c r="E2359" s="5"/>
      <c r="F2359" s="5"/>
      <c r="G2359" s="5"/>
      <c r="H2359" s="5"/>
      <c r="I2359" s="5"/>
      <c r="J2359" s="5"/>
      <c r="K2359" s="5"/>
      <c r="L2359" s="5"/>
      <c r="M2359" s="5"/>
      <c r="N2359" s="5"/>
      <c r="O2359" s="5"/>
      <c r="P2359" s="5"/>
      <c r="Q2359" s="5"/>
      <c r="R2359" s="5"/>
      <c r="S2359" s="5"/>
      <c r="T2359" s="5"/>
      <c r="U2359" s="5"/>
      <c r="V2359" s="5"/>
      <c r="W2359" s="5"/>
      <c r="X2359" s="5"/>
      <c r="Y2359" s="5"/>
      <c r="Z2359" s="5"/>
      <c r="AA2359" s="5"/>
      <c r="AB2359" s="5"/>
    </row>
    <row r="2360" spans="1:28" ht="13.2">
      <c r="A2360" s="5"/>
      <c r="B2360" s="5"/>
      <c r="C2360" s="5"/>
      <c r="D2360" s="5"/>
      <c r="E2360" s="5"/>
      <c r="F2360" s="5"/>
      <c r="G2360" s="5"/>
      <c r="H2360" s="5"/>
      <c r="I2360" s="5"/>
      <c r="J2360" s="5"/>
      <c r="K2360" s="5"/>
      <c r="L2360" s="5"/>
      <c r="M2360" s="5"/>
      <c r="N2360" s="5"/>
      <c r="O2360" s="5"/>
      <c r="P2360" s="5"/>
      <c r="Q2360" s="5"/>
      <c r="R2360" s="5"/>
      <c r="S2360" s="5"/>
      <c r="T2360" s="5"/>
      <c r="U2360" s="5"/>
      <c r="V2360" s="5"/>
      <c r="W2360" s="5"/>
      <c r="X2360" s="5"/>
      <c r="Y2360" s="5"/>
      <c r="Z2360" s="5"/>
      <c r="AA2360" s="5"/>
      <c r="AB2360" s="5"/>
    </row>
    <row r="2361" spans="1:28" ht="13.2">
      <c r="A2361" s="5"/>
      <c r="B2361" s="5"/>
      <c r="C2361" s="5"/>
      <c r="D2361" s="5"/>
      <c r="E2361" s="5"/>
      <c r="F2361" s="5"/>
      <c r="G2361" s="5"/>
      <c r="H2361" s="5"/>
      <c r="I2361" s="5"/>
      <c r="J2361" s="5"/>
      <c r="K2361" s="5"/>
      <c r="L2361" s="5"/>
      <c r="M2361" s="5"/>
      <c r="N2361" s="5"/>
      <c r="O2361" s="5"/>
      <c r="P2361" s="5"/>
      <c r="Q2361" s="5"/>
      <c r="R2361" s="5"/>
      <c r="S2361" s="5"/>
      <c r="T2361" s="5"/>
      <c r="U2361" s="5"/>
      <c r="V2361" s="5"/>
      <c r="W2361" s="5"/>
      <c r="X2361" s="5"/>
      <c r="Y2361" s="5"/>
      <c r="Z2361" s="5"/>
      <c r="AA2361" s="5"/>
      <c r="AB2361" s="5"/>
    </row>
    <row r="2362" spans="1:28" ht="13.2">
      <c r="A2362" s="5"/>
      <c r="B2362" s="5"/>
      <c r="C2362" s="5"/>
      <c r="D2362" s="5"/>
      <c r="E2362" s="5"/>
      <c r="F2362" s="5"/>
      <c r="G2362" s="5"/>
      <c r="H2362" s="5"/>
      <c r="I2362" s="5"/>
      <c r="J2362" s="5"/>
      <c r="K2362" s="5"/>
      <c r="L2362" s="5"/>
      <c r="M2362" s="5"/>
      <c r="N2362" s="5"/>
      <c r="O2362" s="5"/>
      <c r="P2362" s="5"/>
      <c r="Q2362" s="5"/>
      <c r="R2362" s="5"/>
      <c r="S2362" s="5"/>
      <c r="T2362" s="5"/>
      <c r="U2362" s="5"/>
      <c r="V2362" s="5"/>
      <c r="W2362" s="5"/>
      <c r="X2362" s="5"/>
      <c r="Y2362" s="5"/>
      <c r="Z2362" s="5"/>
      <c r="AA2362" s="5"/>
      <c r="AB2362" s="5"/>
    </row>
    <row r="2363" spans="1:28" ht="13.2">
      <c r="A2363" s="5"/>
      <c r="B2363" s="5"/>
      <c r="C2363" s="5"/>
      <c r="D2363" s="5"/>
      <c r="E2363" s="5"/>
      <c r="F2363" s="5"/>
      <c r="G2363" s="5"/>
      <c r="H2363" s="5"/>
      <c r="I2363" s="5"/>
      <c r="J2363" s="5"/>
      <c r="K2363" s="5"/>
      <c r="L2363" s="5"/>
      <c r="M2363" s="5"/>
      <c r="N2363" s="5"/>
      <c r="O2363" s="5"/>
      <c r="P2363" s="5"/>
      <c r="Q2363" s="5"/>
      <c r="R2363" s="5"/>
      <c r="S2363" s="5"/>
      <c r="T2363" s="5"/>
      <c r="U2363" s="5"/>
      <c r="V2363" s="5"/>
      <c r="W2363" s="5"/>
      <c r="X2363" s="5"/>
      <c r="Y2363" s="5"/>
      <c r="Z2363" s="5"/>
      <c r="AA2363" s="5"/>
      <c r="AB2363" s="5"/>
    </row>
    <row r="2364" spans="1:28" ht="13.2">
      <c r="A2364" s="5"/>
      <c r="B2364" s="5"/>
      <c r="C2364" s="5"/>
      <c r="D2364" s="5"/>
      <c r="E2364" s="5"/>
      <c r="F2364" s="5"/>
      <c r="G2364" s="5"/>
      <c r="H2364" s="5"/>
      <c r="I2364" s="5"/>
      <c r="J2364" s="5"/>
      <c r="K2364" s="5"/>
      <c r="L2364" s="5"/>
      <c r="M2364" s="5"/>
      <c r="N2364" s="5"/>
      <c r="O2364" s="5"/>
      <c r="P2364" s="5"/>
      <c r="Q2364" s="5"/>
      <c r="R2364" s="5"/>
      <c r="S2364" s="5"/>
      <c r="T2364" s="5"/>
      <c r="U2364" s="5"/>
      <c r="V2364" s="5"/>
      <c r="W2364" s="5"/>
      <c r="X2364" s="5"/>
      <c r="Y2364" s="5"/>
      <c r="Z2364" s="5"/>
      <c r="AA2364" s="5"/>
      <c r="AB2364" s="5"/>
    </row>
    <row r="2365" spans="1:28" ht="13.2">
      <c r="A2365" s="5"/>
      <c r="B2365" s="5"/>
      <c r="C2365" s="5"/>
      <c r="D2365" s="5"/>
      <c r="E2365" s="5"/>
      <c r="F2365" s="5"/>
      <c r="G2365" s="5"/>
      <c r="H2365" s="5"/>
      <c r="I2365" s="5"/>
      <c r="J2365" s="5"/>
      <c r="K2365" s="5"/>
      <c r="L2365" s="5"/>
      <c r="M2365" s="5"/>
      <c r="N2365" s="5"/>
      <c r="O2365" s="5"/>
      <c r="P2365" s="5"/>
      <c r="Q2365" s="5"/>
      <c r="R2365" s="5"/>
      <c r="S2365" s="5"/>
      <c r="T2365" s="5"/>
      <c r="U2365" s="5"/>
      <c r="V2365" s="5"/>
      <c r="W2365" s="5"/>
      <c r="X2365" s="5"/>
      <c r="Y2365" s="5"/>
      <c r="Z2365" s="5"/>
      <c r="AA2365" s="5"/>
      <c r="AB2365" s="5"/>
    </row>
    <row r="2366" spans="1:28" ht="13.2">
      <c r="A2366" s="5"/>
      <c r="B2366" s="5"/>
      <c r="C2366" s="5"/>
      <c r="D2366" s="5"/>
      <c r="E2366" s="5"/>
      <c r="F2366" s="5"/>
      <c r="G2366" s="5"/>
      <c r="H2366" s="5"/>
      <c r="I2366" s="5"/>
      <c r="J2366" s="5"/>
      <c r="K2366" s="5"/>
      <c r="L2366" s="5"/>
      <c r="M2366" s="5"/>
      <c r="N2366" s="5"/>
      <c r="O2366" s="5"/>
      <c r="P2366" s="5"/>
      <c r="Q2366" s="5"/>
      <c r="R2366" s="5"/>
      <c r="S2366" s="5"/>
      <c r="T2366" s="5"/>
      <c r="U2366" s="5"/>
      <c r="V2366" s="5"/>
      <c r="W2366" s="5"/>
      <c r="X2366" s="5"/>
      <c r="Y2366" s="5"/>
      <c r="Z2366" s="5"/>
      <c r="AA2366" s="5"/>
      <c r="AB2366" s="5"/>
    </row>
    <row r="2367" spans="1:28" ht="13.2">
      <c r="A2367" s="5"/>
      <c r="B2367" s="5"/>
      <c r="C2367" s="5"/>
      <c r="D2367" s="5"/>
      <c r="E2367" s="5"/>
      <c r="F2367" s="5"/>
      <c r="G2367" s="5"/>
      <c r="H2367" s="5"/>
      <c r="I2367" s="5"/>
      <c r="J2367" s="5"/>
      <c r="K2367" s="5"/>
      <c r="L2367" s="5"/>
      <c r="M2367" s="5"/>
      <c r="N2367" s="5"/>
      <c r="O2367" s="5"/>
      <c r="P2367" s="5"/>
      <c r="Q2367" s="5"/>
      <c r="R2367" s="5"/>
      <c r="S2367" s="5"/>
      <c r="T2367" s="5"/>
      <c r="U2367" s="5"/>
      <c r="V2367" s="5"/>
      <c r="W2367" s="5"/>
      <c r="X2367" s="5"/>
      <c r="Y2367" s="5"/>
      <c r="Z2367" s="5"/>
      <c r="AA2367" s="5"/>
      <c r="AB2367" s="5"/>
    </row>
    <row r="2368" spans="1:28" ht="13.2">
      <c r="A2368" s="5"/>
      <c r="B2368" s="5"/>
      <c r="C2368" s="5"/>
      <c r="D2368" s="5"/>
      <c r="E2368" s="5"/>
      <c r="F2368" s="5"/>
      <c r="G2368" s="5"/>
      <c r="H2368" s="5"/>
      <c r="I2368" s="5"/>
      <c r="J2368" s="5"/>
      <c r="K2368" s="5"/>
      <c r="L2368" s="5"/>
      <c r="M2368" s="5"/>
      <c r="N2368" s="5"/>
      <c r="O2368" s="5"/>
      <c r="P2368" s="5"/>
      <c r="Q2368" s="5"/>
      <c r="R2368" s="5"/>
      <c r="S2368" s="5"/>
      <c r="T2368" s="5"/>
      <c r="U2368" s="5"/>
      <c r="V2368" s="5"/>
      <c r="W2368" s="5"/>
      <c r="X2368" s="5"/>
      <c r="Y2368" s="5"/>
      <c r="Z2368" s="5"/>
      <c r="AA2368" s="5"/>
      <c r="AB2368" s="5"/>
    </row>
    <row r="2369" spans="1:28" ht="13.2">
      <c r="A2369" s="5"/>
      <c r="B2369" s="5"/>
      <c r="C2369" s="5"/>
      <c r="D2369" s="5"/>
      <c r="E2369" s="5"/>
      <c r="F2369" s="5"/>
      <c r="G2369" s="5"/>
      <c r="H2369" s="5"/>
      <c r="I2369" s="5"/>
      <c r="J2369" s="5"/>
      <c r="K2369" s="5"/>
      <c r="L2369" s="5"/>
      <c r="M2369" s="5"/>
      <c r="N2369" s="5"/>
      <c r="O2369" s="5"/>
      <c r="P2369" s="5"/>
      <c r="Q2369" s="5"/>
      <c r="R2369" s="5"/>
      <c r="S2369" s="5"/>
      <c r="T2369" s="5"/>
      <c r="U2369" s="5"/>
      <c r="V2369" s="5"/>
      <c r="W2369" s="5"/>
      <c r="X2369" s="5"/>
      <c r="Y2369" s="5"/>
      <c r="Z2369" s="5"/>
      <c r="AA2369" s="5"/>
      <c r="AB2369" s="5"/>
    </row>
    <row r="2370" spans="1:28" ht="13.2">
      <c r="A2370" s="5"/>
      <c r="B2370" s="5"/>
      <c r="C2370" s="5"/>
      <c r="D2370" s="5"/>
      <c r="E2370" s="5"/>
      <c r="F2370" s="5"/>
      <c r="G2370" s="5"/>
      <c r="H2370" s="5"/>
      <c r="I2370" s="5"/>
      <c r="J2370" s="5"/>
      <c r="K2370" s="5"/>
      <c r="L2370" s="5"/>
      <c r="M2370" s="5"/>
      <c r="N2370" s="5"/>
      <c r="O2370" s="5"/>
      <c r="P2370" s="5"/>
      <c r="Q2370" s="5"/>
      <c r="R2370" s="5"/>
      <c r="S2370" s="5"/>
      <c r="T2370" s="5"/>
      <c r="U2370" s="5"/>
      <c r="V2370" s="5"/>
      <c r="W2370" s="5"/>
      <c r="X2370" s="5"/>
      <c r="Y2370" s="5"/>
      <c r="Z2370" s="5"/>
      <c r="AA2370" s="5"/>
      <c r="AB2370" s="5"/>
    </row>
    <row r="2371" spans="1:28" ht="13.2">
      <c r="A2371" s="5"/>
      <c r="B2371" s="5"/>
      <c r="C2371" s="5"/>
      <c r="D2371" s="5"/>
      <c r="E2371" s="5"/>
      <c r="F2371" s="5"/>
      <c r="G2371" s="5"/>
      <c r="H2371" s="5"/>
      <c r="I2371" s="5"/>
      <c r="J2371" s="5"/>
      <c r="K2371" s="5"/>
      <c r="L2371" s="5"/>
      <c r="M2371" s="5"/>
      <c r="N2371" s="5"/>
      <c r="O2371" s="5"/>
      <c r="P2371" s="5"/>
      <c r="Q2371" s="5"/>
      <c r="R2371" s="5"/>
      <c r="S2371" s="5"/>
      <c r="T2371" s="5"/>
      <c r="U2371" s="5"/>
      <c r="V2371" s="5"/>
      <c r="W2371" s="5"/>
      <c r="X2371" s="5"/>
      <c r="Y2371" s="5"/>
      <c r="Z2371" s="5"/>
      <c r="AA2371" s="5"/>
      <c r="AB2371" s="5"/>
    </row>
    <row r="2372" spans="1:28" ht="13.2">
      <c r="A2372" s="5"/>
      <c r="B2372" s="5"/>
      <c r="C2372" s="5"/>
      <c r="D2372" s="5"/>
      <c r="E2372" s="5"/>
      <c r="F2372" s="5"/>
      <c r="G2372" s="5"/>
      <c r="H2372" s="5"/>
      <c r="I2372" s="5"/>
      <c r="J2372" s="5"/>
      <c r="K2372" s="5"/>
      <c r="L2372" s="5"/>
      <c r="M2372" s="5"/>
      <c r="N2372" s="5"/>
      <c r="O2372" s="5"/>
      <c r="P2372" s="5"/>
      <c r="Q2372" s="5"/>
      <c r="R2372" s="5"/>
      <c r="S2372" s="5"/>
      <c r="T2372" s="5"/>
      <c r="U2372" s="5"/>
      <c r="V2372" s="5"/>
      <c r="W2372" s="5"/>
      <c r="X2372" s="5"/>
      <c r="Y2372" s="5"/>
      <c r="Z2372" s="5"/>
      <c r="AA2372" s="5"/>
      <c r="AB2372" s="5"/>
    </row>
    <row r="2373" spans="1:28" ht="13.2">
      <c r="A2373" s="5"/>
      <c r="B2373" s="5"/>
      <c r="C2373" s="5"/>
      <c r="D2373" s="5"/>
      <c r="E2373" s="5"/>
      <c r="F2373" s="5"/>
      <c r="G2373" s="5"/>
      <c r="H2373" s="5"/>
      <c r="I2373" s="5"/>
      <c r="J2373" s="5"/>
      <c r="K2373" s="5"/>
      <c r="L2373" s="5"/>
      <c r="M2373" s="5"/>
      <c r="N2373" s="5"/>
      <c r="O2373" s="5"/>
      <c r="P2373" s="5"/>
      <c r="Q2373" s="5"/>
      <c r="R2373" s="5"/>
      <c r="S2373" s="5"/>
      <c r="T2373" s="5"/>
      <c r="U2373" s="5"/>
      <c r="V2373" s="5"/>
      <c r="W2373" s="5"/>
      <c r="X2373" s="5"/>
      <c r="Y2373" s="5"/>
      <c r="Z2373" s="5"/>
      <c r="AA2373" s="5"/>
      <c r="AB2373" s="5"/>
    </row>
    <row r="2374" spans="1:28" ht="13.2">
      <c r="A2374" s="5"/>
      <c r="B2374" s="5"/>
      <c r="C2374" s="5"/>
      <c r="D2374" s="5"/>
      <c r="E2374" s="5"/>
      <c r="F2374" s="5"/>
      <c r="G2374" s="5"/>
      <c r="H2374" s="5"/>
      <c r="I2374" s="5"/>
      <c r="J2374" s="5"/>
      <c r="K2374" s="5"/>
      <c r="L2374" s="5"/>
      <c r="M2374" s="5"/>
      <c r="N2374" s="5"/>
      <c r="O2374" s="5"/>
      <c r="P2374" s="5"/>
      <c r="Q2374" s="5"/>
      <c r="R2374" s="5"/>
      <c r="S2374" s="5"/>
      <c r="T2374" s="5"/>
      <c r="U2374" s="5"/>
      <c r="V2374" s="5"/>
      <c r="W2374" s="5"/>
      <c r="X2374" s="5"/>
      <c r="Y2374" s="5"/>
      <c r="Z2374" s="5"/>
      <c r="AA2374" s="5"/>
      <c r="AB2374" s="5"/>
    </row>
    <row r="2375" spans="1:28" ht="13.2">
      <c r="A2375" s="5"/>
      <c r="B2375" s="5"/>
      <c r="C2375" s="5"/>
      <c r="D2375" s="5"/>
      <c r="E2375" s="5"/>
      <c r="F2375" s="5"/>
      <c r="G2375" s="5"/>
      <c r="H2375" s="5"/>
      <c r="I2375" s="5"/>
      <c r="J2375" s="5"/>
      <c r="K2375" s="5"/>
      <c r="L2375" s="5"/>
      <c r="M2375" s="5"/>
      <c r="N2375" s="5"/>
      <c r="O2375" s="5"/>
      <c r="P2375" s="5"/>
      <c r="Q2375" s="5"/>
      <c r="R2375" s="5"/>
      <c r="S2375" s="5"/>
      <c r="T2375" s="5"/>
      <c r="U2375" s="5"/>
      <c r="V2375" s="5"/>
      <c r="W2375" s="5"/>
      <c r="X2375" s="5"/>
      <c r="Y2375" s="5"/>
      <c r="Z2375" s="5"/>
      <c r="AA2375" s="5"/>
      <c r="AB2375" s="5"/>
    </row>
    <row r="2376" spans="1:28" ht="13.2">
      <c r="A2376" s="5"/>
      <c r="B2376" s="5"/>
      <c r="C2376" s="5"/>
      <c r="D2376" s="5"/>
      <c r="E2376" s="5"/>
      <c r="F2376" s="5"/>
      <c r="G2376" s="5"/>
      <c r="H2376" s="5"/>
      <c r="I2376" s="5"/>
      <c r="J2376" s="5"/>
      <c r="K2376" s="5"/>
      <c r="L2376" s="5"/>
      <c r="M2376" s="5"/>
      <c r="N2376" s="5"/>
      <c r="O2376" s="5"/>
      <c r="P2376" s="5"/>
      <c r="Q2376" s="5"/>
      <c r="R2376" s="5"/>
      <c r="S2376" s="5"/>
      <c r="T2376" s="5"/>
      <c r="U2376" s="5"/>
      <c r="V2376" s="5"/>
      <c r="W2376" s="5"/>
      <c r="X2376" s="5"/>
      <c r="Y2376" s="5"/>
      <c r="Z2376" s="5"/>
      <c r="AA2376" s="5"/>
      <c r="AB2376" s="5"/>
    </row>
    <row r="2377" spans="1:28" ht="13.2">
      <c r="A2377" s="5"/>
      <c r="B2377" s="5"/>
      <c r="C2377" s="5"/>
      <c r="D2377" s="5"/>
      <c r="E2377" s="5"/>
      <c r="F2377" s="5"/>
      <c r="G2377" s="5"/>
      <c r="H2377" s="5"/>
      <c r="I2377" s="5"/>
      <c r="J2377" s="5"/>
      <c r="K2377" s="5"/>
      <c r="L2377" s="5"/>
      <c r="M2377" s="5"/>
      <c r="N2377" s="5"/>
      <c r="O2377" s="5"/>
      <c r="P2377" s="5"/>
      <c r="Q2377" s="5"/>
      <c r="R2377" s="5"/>
      <c r="S2377" s="5"/>
      <c r="T2377" s="5"/>
      <c r="U2377" s="5"/>
      <c r="V2377" s="5"/>
      <c r="W2377" s="5"/>
      <c r="X2377" s="5"/>
      <c r="Y2377" s="5"/>
      <c r="Z2377" s="5"/>
      <c r="AA2377" s="5"/>
      <c r="AB2377" s="5"/>
    </row>
    <row r="2378" spans="1:28" ht="13.2">
      <c r="A2378" s="5"/>
      <c r="B2378" s="5"/>
      <c r="C2378" s="5"/>
      <c r="D2378" s="5"/>
      <c r="E2378" s="5"/>
      <c r="F2378" s="5"/>
      <c r="G2378" s="5"/>
      <c r="H2378" s="5"/>
      <c r="I2378" s="5"/>
      <c r="J2378" s="5"/>
      <c r="K2378" s="5"/>
      <c r="L2378" s="5"/>
      <c r="M2378" s="5"/>
      <c r="N2378" s="5"/>
      <c r="O2378" s="5"/>
      <c r="P2378" s="5"/>
      <c r="Q2378" s="5"/>
      <c r="R2378" s="5"/>
      <c r="S2378" s="5"/>
      <c r="T2378" s="5"/>
      <c r="U2378" s="5"/>
      <c r="V2378" s="5"/>
      <c r="W2378" s="5"/>
      <c r="X2378" s="5"/>
      <c r="Y2378" s="5"/>
      <c r="Z2378" s="5"/>
      <c r="AA2378" s="5"/>
      <c r="AB2378" s="5"/>
    </row>
    <row r="2379" spans="1:28" ht="13.2">
      <c r="A2379" s="5"/>
      <c r="B2379" s="5"/>
      <c r="C2379" s="5"/>
      <c r="D2379" s="5"/>
      <c r="E2379" s="5"/>
      <c r="F2379" s="5"/>
      <c r="G2379" s="5"/>
      <c r="H2379" s="5"/>
      <c r="I2379" s="5"/>
      <c r="J2379" s="5"/>
      <c r="K2379" s="5"/>
      <c r="L2379" s="5"/>
      <c r="M2379" s="5"/>
      <c r="N2379" s="5"/>
      <c r="O2379" s="5"/>
      <c r="P2379" s="5"/>
      <c r="Q2379" s="5"/>
      <c r="R2379" s="5"/>
      <c r="S2379" s="5"/>
      <c r="T2379" s="5"/>
      <c r="U2379" s="5"/>
      <c r="V2379" s="5"/>
      <c r="W2379" s="5"/>
      <c r="X2379" s="5"/>
      <c r="Y2379" s="5"/>
      <c r="Z2379" s="5"/>
      <c r="AA2379" s="5"/>
      <c r="AB2379" s="5"/>
    </row>
    <row r="2380" spans="1:28" ht="13.2">
      <c r="A2380" s="5"/>
      <c r="B2380" s="5"/>
      <c r="C2380" s="5"/>
      <c r="D2380" s="5"/>
      <c r="E2380" s="5"/>
      <c r="F2380" s="5"/>
      <c r="G2380" s="5"/>
      <c r="H2380" s="5"/>
      <c r="I2380" s="5"/>
      <c r="J2380" s="5"/>
      <c r="K2380" s="5"/>
      <c r="L2380" s="5"/>
      <c r="M2380" s="5"/>
      <c r="N2380" s="5"/>
      <c r="O2380" s="5"/>
      <c r="P2380" s="5"/>
      <c r="Q2380" s="5"/>
      <c r="R2380" s="5"/>
      <c r="S2380" s="5"/>
      <c r="T2380" s="5"/>
      <c r="U2380" s="5"/>
      <c r="V2380" s="5"/>
      <c r="W2380" s="5"/>
      <c r="X2380" s="5"/>
      <c r="Y2380" s="5"/>
      <c r="Z2380" s="5"/>
      <c r="AA2380" s="5"/>
      <c r="AB2380" s="5"/>
    </row>
    <row r="2381" spans="1:28" ht="13.2">
      <c r="A2381" s="5"/>
      <c r="B2381" s="5"/>
      <c r="C2381" s="5"/>
      <c r="D2381" s="5"/>
      <c r="E2381" s="5"/>
      <c r="F2381" s="5"/>
      <c r="G2381" s="5"/>
      <c r="H2381" s="5"/>
      <c r="I2381" s="5"/>
      <c r="J2381" s="5"/>
      <c r="K2381" s="5"/>
      <c r="L2381" s="5"/>
      <c r="M2381" s="5"/>
      <c r="N2381" s="5"/>
      <c r="O2381" s="5"/>
      <c r="P2381" s="5"/>
      <c r="Q2381" s="5"/>
      <c r="R2381" s="5"/>
      <c r="S2381" s="5"/>
      <c r="T2381" s="5"/>
      <c r="U2381" s="5"/>
      <c r="V2381" s="5"/>
      <c r="W2381" s="5"/>
      <c r="X2381" s="5"/>
      <c r="Y2381" s="5"/>
      <c r="Z2381" s="5"/>
      <c r="AA2381" s="5"/>
      <c r="AB2381" s="5"/>
    </row>
    <row r="2382" spans="1:28" ht="13.2">
      <c r="A2382" s="5"/>
      <c r="B2382" s="5"/>
      <c r="C2382" s="5"/>
      <c r="D2382" s="5"/>
      <c r="E2382" s="5"/>
      <c r="F2382" s="5"/>
      <c r="G2382" s="5"/>
      <c r="H2382" s="5"/>
      <c r="I2382" s="5"/>
      <c r="J2382" s="5"/>
      <c r="K2382" s="5"/>
      <c r="L2382" s="5"/>
      <c r="M2382" s="5"/>
      <c r="N2382" s="5"/>
      <c r="O2382" s="5"/>
      <c r="P2382" s="5"/>
      <c r="Q2382" s="5"/>
      <c r="R2382" s="5"/>
      <c r="S2382" s="5"/>
      <c r="T2382" s="5"/>
      <c r="U2382" s="5"/>
      <c r="V2382" s="5"/>
      <c r="W2382" s="5"/>
      <c r="X2382" s="5"/>
      <c r="Y2382" s="5"/>
      <c r="Z2382" s="5"/>
      <c r="AA2382" s="5"/>
      <c r="AB2382" s="5"/>
    </row>
    <row r="2383" spans="1:28" ht="13.2">
      <c r="A2383" s="5"/>
      <c r="B2383" s="5"/>
      <c r="C2383" s="5"/>
      <c r="D2383" s="5"/>
      <c r="E2383" s="5"/>
      <c r="F2383" s="5"/>
      <c r="G2383" s="5"/>
      <c r="H2383" s="5"/>
      <c r="I2383" s="5"/>
      <c r="J2383" s="5"/>
      <c r="K2383" s="5"/>
      <c r="L2383" s="5"/>
      <c r="M2383" s="5"/>
      <c r="N2383" s="5"/>
      <c r="O2383" s="5"/>
      <c r="P2383" s="5"/>
      <c r="Q2383" s="5"/>
      <c r="R2383" s="5"/>
      <c r="S2383" s="5"/>
      <c r="T2383" s="5"/>
      <c r="U2383" s="5"/>
      <c r="V2383" s="5"/>
      <c r="W2383" s="5"/>
      <c r="X2383" s="5"/>
      <c r="Y2383" s="5"/>
      <c r="Z2383" s="5"/>
      <c r="AA2383" s="5"/>
      <c r="AB2383" s="5"/>
    </row>
    <row r="2384" spans="1:28" ht="13.2">
      <c r="A2384" s="5"/>
      <c r="B2384" s="5"/>
      <c r="C2384" s="5"/>
      <c r="D2384" s="5"/>
      <c r="E2384" s="5"/>
      <c r="F2384" s="5"/>
      <c r="G2384" s="5"/>
      <c r="H2384" s="5"/>
      <c r="I2384" s="5"/>
      <c r="J2384" s="5"/>
      <c r="K2384" s="5"/>
      <c r="L2384" s="5"/>
      <c r="M2384" s="5"/>
      <c r="N2384" s="5"/>
      <c r="O2384" s="5"/>
      <c r="P2384" s="5"/>
      <c r="Q2384" s="5"/>
      <c r="R2384" s="5"/>
      <c r="S2384" s="5"/>
      <c r="T2384" s="5"/>
      <c r="U2384" s="5"/>
      <c r="V2384" s="5"/>
      <c r="W2384" s="5"/>
      <c r="X2384" s="5"/>
      <c r="Y2384" s="5"/>
      <c r="Z2384" s="5"/>
      <c r="AA2384" s="5"/>
      <c r="AB2384" s="5"/>
    </row>
    <row r="2385" spans="1:28" ht="13.2">
      <c r="A2385" s="5"/>
      <c r="B2385" s="5"/>
      <c r="C2385" s="5"/>
      <c r="D2385" s="5"/>
      <c r="E2385" s="5"/>
      <c r="F2385" s="5"/>
      <c r="G2385" s="5"/>
      <c r="H2385" s="5"/>
      <c r="I2385" s="5"/>
      <c r="J2385" s="5"/>
      <c r="K2385" s="5"/>
      <c r="L2385" s="5"/>
      <c r="M2385" s="5"/>
      <c r="N2385" s="5"/>
      <c r="O2385" s="5"/>
      <c r="P2385" s="5"/>
      <c r="Q2385" s="5"/>
      <c r="R2385" s="5"/>
      <c r="S2385" s="5"/>
      <c r="T2385" s="5"/>
      <c r="U2385" s="5"/>
      <c r="V2385" s="5"/>
      <c r="W2385" s="5"/>
      <c r="X2385" s="5"/>
      <c r="Y2385" s="5"/>
      <c r="Z2385" s="5"/>
      <c r="AA2385" s="5"/>
      <c r="AB2385" s="5"/>
    </row>
    <row r="2386" spans="1:28" ht="13.2">
      <c r="A2386" s="5"/>
      <c r="B2386" s="5"/>
      <c r="C2386" s="5"/>
      <c r="D2386" s="5"/>
      <c r="E2386" s="5"/>
      <c r="F2386" s="5"/>
      <c r="G2386" s="5"/>
      <c r="H2386" s="5"/>
      <c r="I2386" s="5"/>
      <c r="J2386" s="5"/>
      <c r="K2386" s="5"/>
      <c r="L2386" s="5"/>
      <c r="M2386" s="5"/>
      <c r="N2386" s="5"/>
      <c r="O2386" s="5"/>
      <c r="P2386" s="5"/>
      <c r="Q2386" s="5"/>
      <c r="R2386" s="5"/>
      <c r="S2386" s="5"/>
      <c r="T2386" s="5"/>
      <c r="U2386" s="5"/>
      <c r="V2386" s="5"/>
      <c r="W2386" s="5"/>
      <c r="X2386" s="5"/>
      <c r="Y2386" s="5"/>
      <c r="Z2386" s="5"/>
      <c r="AA2386" s="5"/>
      <c r="AB2386" s="5"/>
    </row>
    <row r="2387" spans="1:28" ht="13.2">
      <c r="A2387" s="5"/>
      <c r="B2387" s="5"/>
      <c r="C2387" s="5"/>
      <c r="D2387" s="5"/>
      <c r="E2387" s="5"/>
      <c r="F2387" s="5"/>
      <c r="G2387" s="5"/>
      <c r="H2387" s="5"/>
      <c r="I2387" s="5"/>
      <c r="J2387" s="5"/>
      <c r="K2387" s="5"/>
      <c r="L2387" s="5"/>
      <c r="M2387" s="5"/>
      <c r="N2387" s="5"/>
      <c r="O2387" s="5"/>
      <c r="P2387" s="5"/>
      <c r="Q2387" s="5"/>
      <c r="R2387" s="5"/>
      <c r="S2387" s="5"/>
      <c r="T2387" s="5"/>
      <c r="U2387" s="5"/>
      <c r="V2387" s="5"/>
      <c r="W2387" s="5"/>
      <c r="X2387" s="5"/>
      <c r="Y2387" s="5"/>
      <c r="Z2387" s="5"/>
      <c r="AA2387" s="5"/>
      <c r="AB2387" s="5"/>
    </row>
    <row r="2388" spans="1:28" ht="13.2">
      <c r="A2388" s="5"/>
      <c r="B2388" s="5"/>
      <c r="C2388" s="5"/>
      <c r="D2388" s="5"/>
      <c r="E2388" s="5"/>
      <c r="F2388" s="5"/>
      <c r="G2388" s="5"/>
      <c r="H2388" s="5"/>
      <c r="I2388" s="5"/>
      <c r="J2388" s="5"/>
      <c r="K2388" s="5"/>
      <c r="L2388" s="5"/>
      <c r="M2388" s="5"/>
      <c r="N2388" s="5"/>
      <c r="O2388" s="5"/>
      <c r="P2388" s="5"/>
      <c r="Q2388" s="5"/>
      <c r="R2388" s="5"/>
      <c r="S2388" s="5"/>
      <c r="T2388" s="5"/>
      <c r="U2388" s="5"/>
      <c r="V2388" s="5"/>
      <c r="W2388" s="5"/>
      <c r="X2388" s="5"/>
      <c r="Y2388" s="5"/>
      <c r="Z2388" s="5"/>
      <c r="AA2388" s="5"/>
      <c r="AB2388" s="5"/>
    </row>
    <row r="2389" spans="1:28" ht="13.2">
      <c r="A2389" s="5"/>
      <c r="B2389" s="5"/>
      <c r="C2389" s="5"/>
      <c r="D2389" s="5"/>
      <c r="E2389" s="5"/>
      <c r="F2389" s="5"/>
      <c r="G2389" s="5"/>
      <c r="H2389" s="5"/>
      <c r="I2389" s="5"/>
      <c r="J2389" s="5"/>
      <c r="K2389" s="5"/>
      <c r="L2389" s="5"/>
      <c r="M2389" s="5"/>
      <c r="N2389" s="5"/>
      <c r="O2389" s="5"/>
      <c r="P2389" s="5"/>
      <c r="Q2389" s="5"/>
      <c r="R2389" s="5"/>
      <c r="S2389" s="5"/>
      <c r="T2389" s="5"/>
      <c r="U2389" s="5"/>
      <c r="V2389" s="5"/>
      <c r="W2389" s="5"/>
      <c r="X2389" s="5"/>
      <c r="Y2389" s="5"/>
      <c r="Z2389" s="5"/>
      <c r="AA2389" s="5"/>
      <c r="AB2389" s="5"/>
    </row>
    <row r="2390" spans="1:28" ht="13.2">
      <c r="A2390" s="5"/>
      <c r="B2390" s="5"/>
      <c r="C2390" s="5"/>
      <c r="D2390" s="5"/>
      <c r="E2390" s="5"/>
      <c r="F2390" s="5"/>
      <c r="G2390" s="5"/>
      <c r="H2390" s="5"/>
      <c r="I2390" s="5"/>
      <c r="J2390" s="5"/>
      <c r="K2390" s="5"/>
      <c r="L2390" s="5"/>
      <c r="M2390" s="5"/>
      <c r="N2390" s="5"/>
      <c r="O2390" s="5"/>
      <c r="P2390" s="5"/>
      <c r="Q2390" s="5"/>
      <c r="R2390" s="5"/>
      <c r="S2390" s="5"/>
      <c r="T2390" s="5"/>
      <c r="U2390" s="5"/>
      <c r="V2390" s="5"/>
      <c r="W2390" s="5"/>
      <c r="X2390" s="5"/>
      <c r="Y2390" s="5"/>
      <c r="Z2390" s="5"/>
      <c r="AA2390" s="5"/>
      <c r="AB2390" s="5"/>
    </row>
    <row r="2391" spans="1:28" ht="13.2">
      <c r="A2391" s="5"/>
      <c r="B2391" s="5"/>
      <c r="C2391" s="5"/>
      <c r="D2391" s="5"/>
      <c r="E2391" s="5"/>
      <c r="F2391" s="5"/>
      <c r="G2391" s="5"/>
      <c r="H2391" s="5"/>
      <c r="I2391" s="5"/>
      <c r="J2391" s="5"/>
      <c r="K2391" s="5"/>
      <c r="L2391" s="5"/>
      <c r="M2391" s="5"/>
      <c r="N2391" s="5"/>
      <c r="O2391" s="5"/>
      <c r="P2391" s="5"/>
      <c r="Q2391" s="5"/>
      <c r="R2391" s="5"/>
      <c r="S2391" s="5"/>
      <c r="T2391" s="5"/>
      <c r="U2391" s="5"/>
      <c r="V2391" s="5"/>
      <c r="W2391" s="5"/>
      <c r="X2391" s="5"/>
      <c r="Y2391" s="5"/>
      <c r="Z2391" s="5"/>
      <c r="AA2391" s="5"/>
      <c r="AB2391" s="5"/>
    </row>
    <row r="2392" spans="1:28" ht="13.2">
      <c r="A2392" s="5"/>
      <c r="B2392" s="5"/>
      <c r="C2392" s="5"/>
      <c r="D2392" s="5"/>
      <c r="E2392" s="5"/>
      <c r="F2392" s="5"/>
      <c r="G2392" s="5"/>
      <c r="H2392" s="5"/>
      <c r="I2392" s="5"/>
      <c r="J2392" s="5"/>
      <c r="K2392" s="5"/>
      <c r="L2392" s="5"/>
      <c r="M2392" s="5"/>
      <c r="N2392" s="5"/>
      <c r="O2392" s="5"/>
      <c r="P2392" s="5"/>
      <c r="Q2392" s="5"/>
      <c r="R2392" s="5"/>
      <c r="S2392" s="5"/>
      <c r="T2392" s="5"/>
      <c r="U2392" s="5"/>
      <c r="V2392" s="5"/>
      <c r="W2392" s="5"/>
      <c r="X2392" s="5"/>
      <c r="Y2392" s="5"/>
      <c r="Z2392" s="5"/>
      <c r="AA2392" s="5"/>
      <c r="AB2392" s="5"/>
    </row>
    <row r="2393" spans="1:28" ht="13.2">
      <c r="A2393" s="5"/>
      <c r="B2393" s="5"/>
      <c r="C2393" s="5"/>
      <c r="D2393" s="5"/>
      <c r="E2393" s="5"/>
      <c r="F2393" s="5"/>
      <c r="G2393" s="5"/>
      <c r="H2393" s="5"/>
      <c r="I2393" s="5"/>
      <c r="J2393" s="5"/>
      <c r="K2393" s="5"/>
      <c r="L2393" s="5"/>
      <c r="M2393" s="5"/>
      <c r="N2393" s="5"/>
      <c r="O2393" s="5"/>
      <c r="P2393" s="5"/>
      <c r="Q2393" s="5"/>
      <c r="R2393" s="5"/>
      <c r="S2393" s="5"/>
      <c r="T2393" s="5"/>
      <c r="U2393" s="5"/>
      <c r="V2393" s="5"/>
      <c r="W2393" s="5"/>
      <c r="X2393" s="5"/>
      <c r="Y2393" s="5"/>
      <c r="Z2393" s="5"/>
      <c r="AA2393" s="5"/>
      <c r="AB2393" s="5"/>
    </row>
    <row r="2394" spans="1:28" ht="13.2">
      <c r="A2394" s="5"/>
      <c r="B2394" s="5"/>
      <c r="C2394" s="5"/>
      <c r="D2394" s="5"/>
      <c r="E2394" s="5"/>
      <c r="F2394" s="5"/>
      <c r="G2394" s="5"/>
      <c r="H2394" s="5"/>
      <c r="I2394" s="5"/>
      <c r="J2394" s="5"/>
      <c r="K2394" s="5"/>
      <c r="L2394" s="5"/>
      <c r="M2394" s="5"/>
      <c r="N2394" s="5"/>
      <c r="O2394" s="5"/>
      <c r="P2394" s="5"/>
      <c r="Q2394" s="5"/>
      <c r="R2394" s="5"/>
      <c r="S2394" s="5"/>
      <c r="T2394" s="5"/>
      <c r="U2394" s="5"/>
      <c r="V2394" s="5"/>
      <c r="W2394" s="5"/>
      <c r="X2394" s="5"/>
      <c r="Y2394" s="5"/>
      <c r="Z2394" s="5"/>
      <c r="AA2394" s="5"/>
      <c r="AB2394" s="5"/>
    </row>
    <row r="2395" spans="1:28" ht="13.2">
      <c r="A2395" s="5"/>
      <c r="B2395" s="5"/>
      <c r="C2395" s="5"/>
      <c r="D2395" s="5"/>
      <c r="E2395" s="5"/>
      <c r="F2395" s="5"/>
      <c r="G2395" s="5"/>
      <c r="H2395" s="5"/>
      <c r="I2395" s="5"/>
      <c r="J2395" s="5"/>
      <c r="K2395" s="5"/>
      <c r="L2395" s="5"/>
      <c r="M2395" s="5"/>
      <c r="N2395" s="5"/>
      <c r="O2395" s="5"/>
      <c r="P2395" s="5"/>
      <c r="Q2395" s="5"/>
      <c r="R2395" s="5"/>
      <c r="S2395" s="5"/>
      <c r="T2395" s="5"/>
      <c r="U2395" s="5"/>
      <c r="V2395" s="5"/>
      <c r="W2395" s="5"/>
      <c r="X2395" s="5"/>
      <c r="Y2395" s="5"/>
      <c r="Z2395" s="5"/>
      <c r="AA2395" s="5"/>
      <c r="AB2395" s="5"/>
    </row>
    <row r="2396" spans="1:28" ht="13.2">
      <c r="A2396" s="5"/>
      <c r="B2396" s="5"/>
      <c r="C2396" s="5"/>
      <c r="D2396" s="5"/>
      <c r="E2396" s="5"/>
      <c r="F2396" s="5"/>
      <c r="G2396" s="5"/>
      <c r="H2396" s="5"/>
      <c r="I2396" s="5"/>
      <c r="J2396" s="5"/>
      <c r="K2396" s="5"/>
      <c r="L2396" s="5"/>
      <c r="M2396" s="5"/>
      <c r="N2396" s="5"/>
      <c r="O2396" s="5"/>
      <c r="P2396" s="5"/>
      <c r="Q2396" s="5"/>
      <c r="R2396" s="5"/>
      <c r="S2396" s="5"/>
      <c r="T2396" s="5"/>
      <c r="U2396" s="5"/>
      <c r="V2396" s="5"/>
      <c r="W2396" s="5"/>
      <c r="X2396" s="5"/>
      <c r="Y2396" s="5"/>
      <c r="Z2396" s="5"/>
      <c r="AA2396" s="5"/>
      <c r="AB2396" s="5"/>
    </row>
    <row r="2397" spans="1:28" ht="13.2">
      <c r="A2397" s="5"/>
      <c r="B2397" s="5"/>
      <c r="C2397" s="5"/>
      <c r="D2397" s="5"/>
      <c r="E2397" s="5"/>
      <c r="F2397" s="5"/>
      <c r="G2397" s="5"/>
      <c r="H2397" s="5"/>
      <c r="I2397" s="5"/>
      <c r="J2397" s="5"/>
      <c r="K2397" s="5"/>
      <c r="L2397" s="5"/>
      <c r="M2397" s="5"/>
      <c r="N2397" s="5"/>
      <c r="O2397" s="5"/>
      <c r="P2397" s="5"/>
      <c r="Q2397" s="5"/>
      <c r="R2397" s="5"/>
      <c r="S2397" s="5"/>
      <c r="T2397" s="5"/>
      <c r="U2397" s="5"/>
      <c r="V2397" s="5"/>
      <c r="W2397" s="5"/>
      <c r="X2397" s="5"/>
      <c r="Y2397" s="5"/>
      <c r="Z2397" s="5"/>
      <c r="AA2397" s="5"/>
      <c r="AB2397" s="5"/>
    </row>
    <row r="2398" spans="1:28" ht="13.2">
      <c r="A2398" s="5"/>
      <c r="B2398" s="5"/>
      <c r="C2398" s="5"/>
      <c r="D2398" s="5"/>
      <c r="E2398" s="5"/>
      <c r="F2398" s="5"/>
      <c r="G2398" s="5"/>
      <c r="H2398" s="5"/>
      <c r="I2398" s="5"/>
      <c r="J2398" s="5"/>
      <c r="K2398" s="5"/>
      <c r="L2398" s="5"/>
      <c r="M2398" s="5"/>
      <c r="N2398" s="5"/>
      <c r="O2398" s="5"/>
      <c r="P2398" s="5"/>
      <c r="Q2398" s="5"/>
      <c r="R2398" s="5"/>
      <c r="S2398" s="5"/>
      <c r="T2398" s="5"/>
      <c r="U2398" s="5"/>
      <c r="V2398" s="5"/>
      <c r="W2398" s="5"/>
      <c r="X2398" s="5"/>
      <c r="Y2398" s="5"/>
      <c r="Z2398" s="5"/>
      <c r="AA2398" s="5"/>
      <c r="AB2398" s="5"/>
    </row>
    <row r="2399" spans="1:28" ht="13.2">
      <c r="A2399" s="5"/>
      <c r="B2399" s="5"/>
      <c r="C2399" s="5"/>
      <c r="D2399" s="5"/>
      <c r="E2399" s="5"/>
      <c r="F2399" s="5"/>
      <c r="G2399" s="5"/>
      <c r="H2399" s="5"/>
      <c r="I2399" s="5"/>
      <c r="J2399" s="5"/>
      <c r="K2399" s="5"/>
      <c r="L2399" s="5"/>
      <c r="M2399" s="5"/>
      <c r="N2399" s="5"/>
      <c r="O2399" s="5"/>
      <c r="P2399" s="5"/>
      <c r="Q2399" s="5"/>
      <c r="R2399" s="5"/>
      <c r="S2399" s="5"/>
      <c r="T2399" s="5"/>
      <c r="U2399" s="5"/>
      <c r="V2399" s="5"/>
      <c r="W2399" s="5"/>
      <c r="X2399" s="5"/>
      <c r="Y2399" s="5"/>
      <c r="Z2399" s="5"/>
      <c r="AA2399" s="5"/>
      <c r="AB2399" s="5"/>
    </row>
    <row r="2400" spans="1:28" ht="13.2">
      <c r="A2400" s="5"/>
      <c r="B2400" s="5"/>
      <c r="C2400" s="5"/>
      <c r="D2400" s="5"/>
      <c r="E2400" s="5"/>
      <c r="F2400" s="5"/>
      <c r="G2400" s="5"/>
      <c r="H2400" s="5"/>
      <c r="I2400" s="5"/>
      <c r="J2400" s="5"/>
      <c r="K2400" s="5"/>
      <c r="L2400" s="5"/>
      <c r="M2400" s="5"/>
      <c r="N2400" s="5"/>
      <c r="O2400" s="5"/>
      <c r="P2400" s="5"/>
      <c r="Q2400" s="5"/>
      <c r="R2400" s="5"/>
      <c r="S2400" s="5"/>
      <c r="T2400" s="5"/>
      <c r="U2400" s="5"/>
      <c r="V2400" s="5"/>
      <c r="W2400" s="5"/>
      <c r="X2400" s="5"/>
      <c r="Y2400" s="5"/>
      <c r="Z2400" s="5"/>
      <c r="AA2400" s="5"/>
      <c r="AB2400" s="5"/>
    </row>
    <row r="2401" spans="1:28" ht="13.2">
      <c r="A2401" s="5"/>
      <c r="B2401" s="5"/>
      <c r="C2401" s="5"/>
      <c r="D2401" s="5"/>
      <c r="E2401" s="5"/>
      <c r="F2401" s="5"/>
      <c r="G2401" s="5"/>
      <c r="H2401" s="5"/>
      <c r="I2401" s="5"/>
      <c r="J2401" s="5"/>
      <c r="K2401" s="5"/>
      <c r="L2401" s="5"/>
      <c r="M2401" s="5"/>
      <c r="N2401" s="5"/>
      <c r="O2401" s="5"/>
      <c r="P2401" s="5"/>
      <c r="Q2401" s="5"/>
      <c r="R2401" s="5"/>
      <c r="S2401" s="5"/>
      <c r="T2401" s="5"/>
      <c r="U2401" s="5"/>
      <c r="V2401" s="5"/>
      <c r="W2401" s="5"/>
      <c r="X2401" s="5"/>
      <c r="Y2401" s="5"/>
      <c r="Z2401" s="5"/>
      <c r="AA2401" s="5"/>
      <c r="AB2401" s="5"/>
    </row>
    <row r="2402" spans="1:28" ht="13.2">
      <c r="A2402" s="5"/>
      <c r="B2402" s="5"/>
      <c r="C2402" s="5"/>
      <c r="D2402" s="5"/>
      <c r="E2402" s="5"/>
      <c r="F2402" s="5"/>
      <c r="G2402" s="5"/>
      <c r="H2402" s="5"/>
      <c r="I2402" s="5"/>
      <c r="J2402" s="5"/>
      <c r="K2402" s="5"/>
      <c r="L2402" s="5"/>
      <c r="M2402" s="5"/>
      <c r="N2402" s="5"/>
      <c r="O2402" s="5"/>
      <c r="P2402" s="5"/>
      <c r="Q2402" s="5"/>
      <c r="R2402" s="5"/>
      <c r="S2402" s="5"/>
      <c r="T2402" s="5"/>
      <c r="U2402" s="5"/>
      <c r="V2402" s="5"/>
      <c r="W2402" s="5"/>
      <c r="X2402" s="5"/>
      <c r="Y2402" s="5"/>
      <c r="Z2402" s="5"/>
      <c r="AA2402" s="5"/>
      <c r="AB2402" s="5"/>
    </row>
    <row r="2403" spans="1:28" ht="13.2">
      <c r="A2403" s="5"/>
      <c r="B2403" s="5"/>
      <c r="C2403" s="5"/>
      <c r="D2403" s="5"/>
      <c r="E2403" s="5"/>
      <c r="F2403" s="5"/>
      <c r="G2403" s="5"/>
      <c r="H2403" s="5"/>
      <c r="I2403" s="5"/>
      <c r="J2403" s="5"/>
      <c r="K2403" s="5"/>
      <c r="L2403" s="5"/>
      <c r="M2403" s="5"/>
      <c r="N2403" s="5"/>
      <c r="O2403" s="5"/>
      <c r="P2403" s="5"/>
      <c r="Q2403" s="5"/>
      <c r="R2403" s="5"/>
      <c r="S2403" s="5"/>
      <c r="T2403" s="5"/>
      <c r="U2403" s="5"/>
      <c r="V2403" s="5"/>
      <c r="W2403" s="5"/>
      <c r="X2403" s="5"/>
      <c r="Y2403" s="5"/>
      <c r="Z2403" s="5"/>
      <c r="AA2403" s="5"/>
      <c r="AB2403" s="5"/>
    </row>
    <row r="2404" spans="1:28" ht="13.2">
      <c r="A2404" s="5"/>
      <c r="B2404" s="5"/>
      <c r="C2404" s="5"/>
      <c r="D2404" s="5"/>
      <c r="E2404" s="5"/>
      <c r="F2404" s="5"/>
      <c r="G2404" s="5"/>
      <c r="H2404" s="5"/>
      <c r="I2404" s="5"/>
      <c r="J2404" s="5"/>
      <c r="K2404" s="5"/>
      <c r="L2404" s="5"/>
      <c r="M2404" s="5"/>
      <c r="N2404" s="5"/>
      <c r="O2404" s="5"/>
      <c r="P2404" s="5"/>
      <c r="Q2404" s="5"/>
      <c r="R2404" s="5"/>
      <c r="S2404" s="5"/>
      <c r="T2404" s="5"/>
      <c r="U2404" s="5"/>
      <c r="V2404" s="5"/>
      <c r="W2404" s="5"/>
      <c r="X2404" s="5"/>
      <c r="Y2404" s="5"/>
      <c r="Z2404" s="5"/>
      <c r="AA2404" s="5"/>
      <c r="AB2404" s="5"/>
    </row>
    <row r="2405" spans="1:28" ht="13.2">
      <c r="A2405" s="5"/>
      <c r="B2405" s="5"/>
      <c r="C2405" s="5"/>
      <c r="D2405" s="5"/>
      <c r="E2405" s="5"/>
      <c r="F2405" s="5"/>
      <c r="G2405" s="5"/>
      <c r="H2405" s="5"/>
      <c r="I2405" s="5"/>
      <c r="J2405" s="5"/>
      <c r="K2405" s="5"/>
      <c r="L2405" s="5"/>
      <c r="M2405" s="5"/>
      <c r="N2405" s="5"/>
      <c r="O2405" s="5"/>
      <c r="P2405" s="5"/>
      <c r="Q2405" s="5"/>
      <c r="R2405" s="5"/>
      <c r="S2405" s="5"/>
      <c r="T2405" s="5"/>
      <c r="U2405" s="5"/>
      <c r="V2405" s="5"/>
      <c r="W2405" s="5"/>
      <c r="X2405" s="5"/>
      <c r="Y2405" s="5"/>
      <c r="Z2405" s="5"/>
      <c r="AA2405" s="5"/>
      <c r="AB2405" s="5"/>
    </row>
    <row r="2406" spans="1:28" ht="13.2">
      <c r="A2406" s="5"/>
      <c r="B2406" s="5"/>
      <c r="C2406" s="5"/>
      <c r="D2406" s="5"/>
      <c r="E2406" s="5"/>
      <c r="F2406" s="5"/>
      <c r="G2406" s="5"/>
      <c r="H2406" s="5"/>
      <c r="I2406" s="5"/>
      <c r="J2406" s="5"/>
      <c r="K2406" s="5"/>
      <c r="L2406" s="5"/>
      <c r="M2406" s="5"/>
      <c r="N2406" s="5"/>
      <c r="O2406" s="5"/>
      <c r="P2406" s="5"/>
      <c r="Q2406" s="5"/>
      <c r="R2406" s="5"/>
      <c r="S2406" s="5"/>
      <c r="T2406" s="5"/>
      <c r="U2406" s="5"/>
      <c r="V2406" s="5"/>
      <c r="W2406" s="5"/>
      <c r="X2406" s="5"/>
      <c r="Y2406" s="5"/>
      <c r="Z2406" s="5"/>
      <c r="AA2406" s="5"/>
      <c r="AB2406" s="5"/>
    </row>
    <row r="2407" spans="1:28" ht="13.2">
      <c r="A2407" s="5"/>
      <c r="B2407" s="5"/>
      <c r="C2407" s="5"/>
      <c r="D2407" s="5"/>
      <c r="E2407" s="5"/>
      <c r="F2407" s="5"/>
      <c r="G2407" s="5"/>
      <c r="H2407" s="5"/>
      <c r="I2407" s="5"/>
      <c r="J2407" s="5"/>
      <c r="K2407" s="5"/>
      <c r="L2407" s="5"/>
      <c r="M2407" s="5"/>
      <c r="N2407" s="5"/>
      <c r="O2407" s="5"/>
      <c r="P2407" s="5"/>
      <c r="Q2407" s="5"/>
      <c r="R2407" s="5"/>
      <c r="S2407" s="5"/>
      <c r="T2407" s="5"/>
      <c r="U2407" s="5"/>
      <c r="V2407" s="5"/>
      <c r="W2407" s="5"/>
      <c r="X2407" s="5"/>
      <c r="Y2407" s="5"/>
      <c r="Z2407" s="5"/>
      <c r="AA2407" s="5"/>
      <c r="AB2407" s="5"/>
    </row>
    <row r="2408" spans="1:28" ht="13.2">
      <c r="A2408" s="5"/>
      <c r="B2408" s="5"/>
      <c r="C2408" s="5"/>
      <c r="D2408" s="5"/>
      <c r="E2408" s="5"/>
      <c r="F2408" s="5"/>
      <c r="G2408" s="5"/>
      <c r="H2408" s="5"/>
      <c r="I2408" s="5"/>
      <c r="J2408" s="5"/>
      <c r="K2408" s="5"/>
      <c r="L2408" s="5"/>
      <c r="M2408" s="5"/>
      <c r="N2408" s="5"/>
      <c r="O2408" s="5"/>
      <c r="P2408" s="5"/>
      <c r="Q2408" s="5"/>
      <c r="R2408" s="5"/>
      <c r="S2408" s="5"/>
      <c r="T2408" s="5"/>
      <c r="U2408" s="5"/>
      <c r="V2408" s="5"/>
      <c r="W2408" s="5"/>
      <c r="X2408" s="5"/>
      <c r="Y2408" s="5"/>
      <c r="Z2408" s="5"/>
      <c r="AA2408" s="5"/>
      <c r="AB2408" s="5"/>
    </row>
    <row r="2409" spans="1:28" ht="13.2">
      <c r="A2409" s="5"/>
      <c r="B2409" s="5"/>
      <c r="C2409" s="5"/>
      <c r="D2409" s="5"/>
      <c r="E2409" s="5"/>
      <c r="F2409" s="5"/>
      <c r="G2409" s="5"/>
      <c r="H2409" s="5"/>
      <c r="I2409" s="5"/>
      <c r="J2409" s="5"/>
      <c r="K2409" s="5"/>
      <c r="L2409" s="5"/>
      <c r="M2409" s="5"/>
      <c r="N2409" s="5"/>
      <c r="O2409" s="5"/>
      <c r="P2409" s="5"/>
      <c r="Q2409" s="5"/>
      <c r="R2409" s="5"/>
      <c r="S2409" s="5"/>
      <c r="T2409" s="5"/>
      <c r="U2409" s="5"/>
      <c r="V2409" s="5"/>
      <c r="W2409" s="5"/>
      <c r="X2409" s="5"/>
      <c r="Y2409" s="5"/>
      <c r="Z2409" s="5"/>
      <c r="AA2409" s="5"/>
      <c r="AB2409" s="5"/>
    </row>
    <row r="2410" spans="1:28" ht="13.2">
      <c r="A2410" s="5"/>
      <c r="B2410" s="5"/>
      <c r="C2410" s="5"/>
      <c r="D2410" s="5"/>
      <c r="E2410" s="5"/>
      <c r="F2410" s="5"/>
      <c r="G2410" s="5"/>
      <c r="H2410" s="5"/>
      <c r="I2410" s="5"/>
      <c r="J2410" s="5"/>
      <c r="K2410" s="5"/>
      <c r="L2410" s="5"/>
      <c r="M2410" s="5"/>
      <c r="N2410" s="5"/>
      <c r="O2410" s="5"/>
      <c r="P2410" s="5"/>
      <c r="Q2410" s="5"/>
      <c r="R2410" s="5"/>
      <c r="S2410" s="5"/>
      <c r="T2410" s="5"/>
      <c r="U2410" s="5"/>
      <c r="V2410" s="5"/>
      <c r="W2410" s="5"/>
      <c r="X2410" s="5"/>
      <c r="Y2410" s="5"/>
      <c r="Z2410" s="5"/>
      <c r="AA2410" s="5"/>
      <c r="AB2410" s="5"/>
    </row>
    <row r="2411" spans="1:28" ht="13.2">
      <c r="A2411" s="5"/>
      <c r="B2411" s="5"/>
      <c r="C2411" s="5"/>
      <c r="D2411" s="5"/>
      <c r="E2411" s="5"/>
      <c r="F2411" s="5"/>
      <c r="G2411" s="5"/>
      <c r="H2411" s="5"/>
      <c r="I2411" s="5"/>
      <c r="J2411" s="5"/>
      <c r="K2411" s="5"/>
      <c r="L2411" s="5"/>
      <c r="M2411" s="5"/>
      <c r="N2411" s="5"/>
      <c r="O2411" s="5"/>
      <c r="P2411" s="5"/>
      <c r="Q2411" s="5"/>
      <c r="R2411" s="5"/>
      <c r="S2411" s="5"/>
      <c r="T2411" s="5"/>
      <c r="U2411" s="5"/>
      <c r="V2411" s="5"/>
      <c r="W2411" s="5"/>
      <c r="X2411" s="5"/>
      <c r="Y2411" s="5"/>
      <c r="Z2411" s="5"/>
      <c r="AA2411" s="5"/>
      <c r="AB2411" s="5"/>
    </row>
    <row r="2412" spans="1:28" ht="13.2">
      <c r="A2412" s="5"/>
      <c r="B2412" s="5"/>
      <c r="C2412" s="5"/>
      <c r="D2412" s="5"/>
      <c r="E2412" s="5"/>
      <c r="F2412" s="5"/>
      <c r="G2412" s="5"/>
      <c r="H2412" s="5"/>
      <c r="I2412" s="5"/>
      <c r="J2412" s="5"/>
      <c r="K2412" s="5"/>
      <c r="L2412" s="5"/>
      <c r="M2412" s="5"/>
      <c r="N2412" s="5"/>
      <c r="O2412" s="5"/>
      <c r="P2412" s="5"/>
      <c r="Q2412" s="5"/>
      <c r="R2412" s="5"/>
      <c r="S2412" s="5"/>
      <c r="T2412" s="5"/>
      <c r="U2412" s="5"/>
      <c r="V2412" s="5"/>
      <c r="W2412" s="5"/>
      <c r="X2412" s="5"/>
      <c r="Y2412" s="5"/>
      <c r="Z2412" s="5"/>
      <c r="AA2412" s="5"/>
      <c r="AB2412" s="5"/>
    </row>
    <row r="2413" spans="1:28" ht="13.2">
      <c r="A2413" s="5"/>
      <c r="B2413" s="5"/>
      <c r="C2413" s="5"/>
      <c r="D2413" s="5"/>
      <c r="E2413" s="5"/>
      <c r="F2413" s="5"/>
      <c r="G2413" s="5"/>
      <c r="H2413" s="5"/>
      <c r="I2413" s="5"/>
      <c r="J2413" s="5"/>
      <c r="K2413" s="5"/>
      <c r="L2413" s="5"/>
      <c r="M2413" s="5"/>
      <c r="N2413" s="5"/>
      <c r="O2413" s="5"/>
      <c r="P2413" s="5"/>
      <c r="Q2413" s="5"/>
      <c r="R2413" s="5"/>
      <c r="S2413" s="5"/>
      <c r="T2413" s="5"/>
      <c r="U2413" s="5"/>
      <c r="V2413" s="5"/>
      <c r="W2413" s="5"/>
      <c r="X2413" s="5"/>
      <c r="Y2413" s="5"/>
      <c r="Z2413" s="5"/>
      <c r="AA2413" s="5"/>
      <c r="AB2413" s="5"/>
    </row>
    <row r="2414" spans="1:28" ht="13.2">
      <c r="A2414" s="5"/>
      <c r="B2414" s="5"/>
      <c r="C2414" s="5"/>
      <c r="D2414" s="5"/>
      <c r="E2414" s="5"/>
      <c r="F2414" s="5"/>
      <c r="G2414" s="5"/>
      <c r="H2414" s="5"/>
      <c r="I2414" s="5"/>
      <c r="J2414" s="5"/>
      <c r="K2414" s="5"/>
      <c r="L2414" s="5"/>
      <c r="M2414" s="5"/>
      <c r="N2414" s="5"/>
      <c r="O2414" s="5"/>
      <c r="P2414" s="5"/>
      <c r="Q2414" s="5"/>
      <c r="R2414" s="5"/>
      <c r="S2414" s="5"/>
      <c r="T2414" s="5"/>
      <c r="U2414" s="5"/>
      <c r="V2414" s="5"/>
      <c r="W2414" s="5"/>
      <c r="X2414" s="5"/>
      <c r="Y2414" s="5"/>
      <c r="Z2414" s="5"/>
      <c r="AA2414" s="5"/>
      <c r="AB2414" s="5"/>
    </row>
    <row r="2415" spans="1:28" ht="13.2">
      <c r="A2415" s="5"/>
      <c r="B2415" s="5"/>
      <c r="C2415" s="5"/>
      <c r="D2415" s="5"/>
      <c r="E2415" s="5"/>
      <c r="F2415" s="5"/>
      <c r="G2415" s="5"/>
      <c r="H2415" s="5"/>
      <c r="I2415" s="5"/>
      <c r="J2415" s="5"/>
      <c r="K2415" s="5"/>
      <c r="L2415" s="5"/>
      <c r="M2415" s="5"/>
      <c r="N2415" s="5"/>
      <c r="O2415" s="5"/>
      <c r="P2415" s="5"/>
      <c r="Q2415" s="5"/>
      <c r="R2415" s="5"/>
      <c r="S2415" s="5"/>
      <c r="T2415" s="5"/>
      <c r="U2415" s="5"/>
      <c r="V2415" s="5"/>
      <c r="W2415" s="5"/>
      <c r="X2415" s="5"/>
      <c r="Y2415" s="5"/>
      <c r="Z2415" s="5"/>
      <c r="AA2415" s="5"/>
      <c r="AB2415" s="5"/>
    </row>
    <row r="2416" spans="1:28" ht="13.2">
      <c r="A2416" s="5"/>
      <c r="B2416" s="5"/>
      <c r="C2416" s="5"/>
      <c r="D2416" s="5"/>
      <c r="E2416" s="5"/>
      <c r="F2416" s="5"/>
      <c r="G2416" s="5"/>
      <c r="H2416" s="5"/>
      <c r="I2416" s="5"/>
      <c r="J2416" s="5"/>
      <c r="K2416" s="5"/>
      <c r="L2416" s="5"/>
      <c r="M2416" s="5"/>
      <c r="N2416" s="5"/>
      <c r="O2416" s="5"/>
      <c r="P2416" s="5"/>
      <c r="Q2416" s="5"/>
      <c r="R2416" s="5"/>
      <c r="S2416" s="5"/>
      <c r="T2416" s="5"/>
      <c r="U2416" s="5"/>
      <c r="V2416" s="5"/>
      <c r="W2416" s="5"/>
      <c r="X2416" s="5"/>
      <c r="Y2416" s="5"/>
      <c r="Z2416" s="5"/>
      <c r="AA2416" s="5"/>
      <c r="AB2416" s="5"/>
    </row>
    <row r="2417" spans="1:28" ht="13.2">
      <c r="A2417" s="5"/>
      <c r="B2417" s="5"/>
      <c r="C2417" s="5"/>
      <c r="D2417" s="5"/>
      <c r="E2417" s="5"/>
      <c r="F2417" s="5"/>
      <c r="G2417" s="5"/>
      <c r="H2417" s="5"/>
      <c r="I2417" s="5"/>
      <c r="J2417" s="5"/>
      <c r="K2417" s="5"/>
      <c r="L2417" s="5"/>
      <c r="M2417" s="5"/>
      <c r="N2417" s="5"/>
      <c r="O2417" s="5"/>
      <c r="P2417" s="5"/>
      <c r="Q2417" s="5"/>
      <c r="R2417" s="5"/>
      <c r="S2417" s="5"/>
      <c r="T2417" s="5"/>
      <c r="U2417" s="5"/>
      <c r="V2417" s="5"/>
      <c r="W2417" s="5"/>
      <c r="X2417" s="5"/>
      <c r="Y2417" s="5"/>
      <c r="Z2417" s="5"/>
      <c r="AA2417" s="5"/>
      <c r="AB2417" s="5"/>
    </row>
    <row r="2418" spans="1:28" ht="13.2">
      <c r="A2418" s="5"/>
      <c r="B2418" s="5"/>
      <c r="C2418" s="5"/>
      <c r="D2418" s="5"/>
      <c r="E2418" s="5"/>
      <c r="F2418" s="5"/>
      <c r="G2418" s="5"/>
      <c r="H2418" s="5"/>
      <c r="I2418" s="5"/>
      <c r="J2418" s="5"/>
      <c r="K2418" s="5"/>
      <c r="L2418" s="5"/>
      <c r="M2418" s="5"/>
      <c r="N2418" s="5"/>
      <c r="O2418" s="5"/>
      <c r="P2418" s="5"/>
      <c r="Q2418" s="5"/>
      <c r="R2418" s="5"/>
      <c r="S2418" s="5"/>
      <c r="T2418" s="5"/>
      <c r="U2418" s="5"/>
      <c r="V2418" s="5"/>
      <c r="W2418" s="5"/>
      <c r="X2418" s="5"/>
      <c r="Y2418" s="5"/>
      <c r="Z2418" s="5"/>
      <c r="AA2418" s="5"/>
      <c r="AB2418" s="5"/>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showGridLines="0" workbookViewId="0"/>
  </sheetViews>
  <sheetFormatPr baseColWidth="10" defaultColWidth="10.88671875" defaultRowHeight="13.2"/>
  <cols>
    <col min="1" max="1" width="23.109375" style="5" customWidth="1"/>
    <col min="2" max="4" width="4.6640625" style="5" customWidth="1"/>
    <col min="5" max="5" width="5.109375" style="5" bestFit="1" customWidth="1"/>
    <col min="6" max="12" width="4.6640625" style="5" customWidth="1"/>
    <col min="13" max="13" width="5.6640625" style="5" bestFit="1" customWidth="1"/>
    <col min="14" max="15" width="4.6640625" style="5" customWidth="1"/>
    <col min="16" max="16" width="5.5546875" style="5" customWidth="1"/>
    <col min="17" max="26" width="4.6640625" style="5" customWidth="1"/>
    <col min="27" max="27" width="5.6640625" style="5" bestFit="1" customWidth="1"/>
    <col min="28" max="28" width="10.33203125" style="5" bestFit="1" customWidth="1"/>
    <col min="29" max="29" width="9.88671875" style="7" customWidth="1"/>
    <col min="30" max="16384" width="10.88671875" style="5"/>
  </cols>
  <sheetData>
    <row r="1" spans="1:31" s="302" customFormat="1" ht="18" customHeight="1">
      <c r="A1" s="1386" t="s">
        <v>1209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1"/>
    </row>
    <row r="2" spans="1:31" s="304" customFormat="1" ht="28.2">
      <c r="A2" s="163" t="s">
        <v>173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303"/>
    </row>
    <row r="3" spans="1:31" s="306" customFormat="1" ht="18" customHeight="1">
      <c r="A3" s="166">
        <v>44439</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305"/>
    </row>
    <row r="4" spans="1:31" s="308" customFormat="1" ht="18" customHeight="1">
      <c r="A4" s="167" t="s">
        <v>174</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307"/>
    </row>
    <row r="5" spans="1:31" s="172" customFormat="1" ht="12" customHeight="1" thickBot="1">
      <c r="AC5" s="309"/>
    </row>
    <row r="6" spans="1:31" s="172" customFormat="1" ht="102" customHeight="1">
      <c r="A6" s="310" t="s">
        <v>1</v>
      </c>
      <c r="B6" s="311" t="s">
        <v>2</v>
      </c>
      <c r="C6" s="311" t="s">
        <v>3</v>
      </c>
      <c r="D6" s="311" t="s">
        <v>4</v>
      </c>
      <c r="E6" s="311" t="s">
        <v>5</v>
      </c>
      <c r="F6" s="311" t="s">
        <v>6</v>
      </c>
      <c r="G6" s="311" t="s">
        <v>7</v>
      </c>
      <c r="H6" s="311" t="s">
        <v>8</v>
      </c>
      <c r="I6" s="311" t="s">
        <v>9</v>
      </c>
      <c r="J6" s="311" t="s">
        <v>10</v>
      </c>
      <c r="K6" s="311" t="s">
        <v>11</v>
      </c>
      <c r="L6" s="311" t="s">
        <v>12</v>
      </c>
      <c r="M6" s="311" t="s">
        <v>13</v>
      </c>
      <c r="N6" s="311" t="s">
        <v>14</v>
      </c>
      <c r="O6" s="311" t="s">
        <v>15</v>
      </c>
      <c r="P6" s="311" t="s">
        <v>16</v>
      </c>
      <c r="Q6" s="311" t="s">
        <v>17</v>
      </c>
      <c r="R6" s="311" t="s">
        <v>18</v>
      </c>
      <c r="S6" s="311" t="s">
        <v>19</v>
      </c>
      <c r="T6" s="311" t="s">
        <v>20</v>
      </c>
      <c r="U6" s="311" t="s">
        <v>21</v>
      </c>
      <c r="V6" s="311" t="s">
        <v>22</v>
      </c>
      <c r="W6" s="311" t="s">
        <v>23</v>
      </c>
      <c r="X6" s="311" t="s">
        <v>24</v>
      </c>
      <c r="Y6" s="311" t="s">
        <v>25</v>
      </c>
      <c r="Z6" s="311" t="s">
        <v>26</v>
      </c>
      <c r="AA6" s="312" t="s">
        <v>175</v>
      </c>
      <c r="AB6" s="313" t="s">
        <v>176</v>
      </c>
      <c r="AC6" s="314"/>
    </row>
    <row r="7" spans="1:31" s="172" customFormat="1" ht="4.5" customHeight="1">
      <c r="A7" s="315"/>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7"/>
      <c r="AC7" s="318"/>
    </row>
    <row r="8" spans="1:31" s="172" customFormat="1" ht="6.75" customHeight="1">
      <c r="A8" s="175"/>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8"/>
      <c r="AC8" s="318"/>
    </row>
    <row r="9" spans="1:31" s="193" customFormat="1" ht="20.100000000000001" customHeight="1">
      <c r="A9" s="320" t="s">
        <v>29</v>
      </c>
      <c r="B9" s="321">
        <v>6.9225901714474639E-2</v>
      </c>
      <c r="C9" s="321">
        <v>0.80711108567835965</v>
      </c>
      <c r="D9" s="321">
        <v>0.10815871945713593</v>
      </c>
      <c r="E9" s="321">
        <v>2.659998756424673</v>
      </c>
      <c r="F9" s="321">
        <v>0.1619394830114452</v>
      </c>
      <c r="G9" s="321">
        <v>0.63247338274413922</v>
      </c>
      <c r="H9" s="321">
        <v>2.0154550095993589</v>
      </c>
      <c r="I9" s="321">
        <v>1.4550005669035611</v>
      </c>
      <c r="J9" s="321">
        <v>0</v>
      </c>
      <c r="K9" s="321">
        <v>0.46755650654467396</v>
      </c>
      <c r="L9" s="321">
        <v>1.1545941275656293</v>
      </c>
      <c r="M9" s="321">
        <v>1.6390054547241277</v>
      </c>
      <c r="N9" s="321">
        <v>2.9233949602739817</v>
      </c>
      <c r="O9" s="321">
        <v>1.9524546041634325</v>
      </c>
      <c r="P9" s="321">
        <v>78.576095506714282</v>
      </c>
      <c r="Q9" s="321">
        <v>0.68742591368289341</v>
      </c>
      <c r="R9" s="321">
        <v>9.1530938543252768E-2</v>
      </c>
      <c r="S9" s="321">
        <v>7.9765059155444476E-2</v>
      </c>
      <c r="T9" s="321">
        <v>0.21165360489922525</v>
      </c>
      <c r="U9" s="321">
        <v>2.0300493488725366</v>
      </c>
      <c r="V9" s="321">
        <v>0.45171244196817917</v>
      </c>
      <c r="W9" s="321">
        <v>0.79112920748297644</v>
      </c>
      <c r="X9" s="321">
        <v>0.35345820085216839</v>
      </c>
      <c r="Y9" s="321">
        <v>0.12160463080349521</v>
      </c>
      <c r="Z9" s="321">
        <v>0.55920658822055724</v>
      </c>
      <c r="AA9" s="321">
        <v>0</v>
      </c>
      <c r="AB9" s="322">
        <v>74084840.687999994</v>
      </c>
      <c r="AC9" s="322"/>
      <c r="AD9" s="323"/>
      <c r="AE9" s="324"/>
    </row>
    <row r="10" spans="1:31" s="193" customFormat="1" ht="20.100000000000001" customHeight="1">
      <c r="A10" s="320" t="s">
        <v>30</v>
      </c>
      <c r="B10" s="321">
        <v>0</v>
      </c>
      <c r="C10" s="321">
        <v>0</v>
      </c>
      <c r="D10" s="321">
        <v>0</v>
      </c>
      <c r="E10" s="321">
        <v>3.0004944382319576</v>
      </c>
      <c r="F10" s="321">
        <v>0</v>
      </c>
      <c r="G10" s="321">
        <v>0</v>
      </c>
      <c r="H10" s="321">
        <v>0</v>
      </c>
      <c r="I10" s="321">
        <v>0</v>
      </c>
      <c r="J10" s="321">
        <v>0</v>
      </c>
      <c r="K10" s="321">
        <v>0</v>
      </c>
      <c r="L10" s="321">
        <v>0.12265032823268382</v>
      </c>
      <c r="M10" s="321">
        <v>1.9403881675355821</v>
      </c>
      <c r="N10" s="321">
        <v>1.1537231660140441</v>
      </c>
      <c r="O10" s="321">
        <v>1.8098911973380734</v>
      </c>
      <c r="P10" s="321">
        <v>87.423547815071004</v>
      </c>
      <c r="Q10" s="321">
        <v>2.0566467213364077</v>
      </c>
      <c r="R10" s="321">
        <v>0</v>
      </c>
      <c r="S10" s="321">
        <v>0</v>
      </c>
      <c r="T10" s="321">
        <v>0</v>
      </c>
      <c r="U10" s="321">
        <v>2.4926581662402478</v>
      </c>
      <c r="V10" s="321">
        <v>0</v>
      </c>
      <c r="W10" s="321">
        <v>0</v>
      </c>
      <c r="X10" s="321">
        <v>0</v>
      </c>
      <c r="Y10" s="321">
        <v>0</v>
      </c>
      <c r="Z10" s="321">
        <v>0</v>
      </c>
      <c r="AA10" s="321">
        <v>0</v>
      </c>
      <c r="AB10" s="322">
        <v>1725655.39</v>
      </c>
      <c r="AC10" s="322"/>
      <c r="AD10" s="323"/>
      <c r="AE10" s="324"/>
    </row>
    <row r="11" spans="1:31" s="193" customFormat="1" ht="20.100000000000001" customHeight="1">
      <c r="A11" s="320" t="s">
        <v>31</v>
      </c>
      <c r="B11" s="321">
        <v>0.15350407261543716</v>
      </c>
      <c r="C11" s="321">
        <v>0.83265784015736466</v>
      </c>
      <c r="D11" s="321">
        <v>0.10528992607708558</v>
      </c>
      <c r="E11" s="321">
        <v>2.3885137981042974</v>
      </c>
      <c r="F11" s="321">
        <v>0.21935961294594206</v>
      </c>
      <c r="G11" s="321">
        <v>0.66036787639907557</v>
      </c>
      <c r="H11" s="321">
        <v>2.7083996574144784</v>
      </c>
      <c r="I11" s="321">
        <v>0.61155256850597861</v>
      </c>
      <c r="J11" s="321">
        <v>2.7800057412171685E-2</v>
      </c>
      <c r="K11" s="321">
        <v>0.25904009749169582</v>
      </c>
      <c r="L11" s="321">
        <v>1.2248857355635259</v>
      </c>
      <c r="M11" s="321">
        <v>0.68892904401360444</v>
      </c>
      <c r="N11" s="321">
        <v>2.4020058916816414</v>
      </c>
      <c r="O11" s="321">
        <v>1.3867268407084392</v>
      </c>
      <c r="P11" s="321">
        <v>81.331375978838707</v>
      </c>
      <c r="Q11" s="321">
        <v>0.29628449314721644</v>
      </c>
      <c r="R11" s="321">
        <v>6.1551134431393352E-2</v>
      </c>
      <c r="S11" s="321">
        <v>0.17843113604539715</v>
      </c>
      <c r="T11" s="321">
        <v>9.7226778718714116E-2</v>
      </c>
      <c r="U11" s="321">
        <v>1.2915214546095179</v>
      </c>
      <c r="V11" s="321">
        <v>0.39319008095708724</v>
      </c>
      <c r="W11" s="321">
        <v>0.40254534406395587</v>
      </c>
      <c r="X11" s="321">
        <v>0.47379862369559811</v>
      </c>
      <c r="Y11" s="321">
        <v>9.7636761229630303E-2</v>
      </c>
      <c r="Z11" s="321">
        <v>0.29137663701240146</v>
      </c>
      <c r="AA11" s="321">
        <v>1.4160285581596441</v>
      </c>
      <c r="AB11" s="322">
        <v>121325663.109</v>
      </c>
      <c r="AC11" s="322"/>
      <c r="AD11" s="325"/>
      <c r="AE11" s="324"/>
    </row>
    <row r="12" spans="1:31" s="193" customFormat="1" ht="20.100000000000001" customHeight="1">
      <c r="A12" s="320" t="s">
        <v>32</v>
      </c>
      <c r="B12" s="321">
        <v>0</v>
      </c>
      <c r="C12" s="321">
        <v>1.8892637039869449</v>
      </c>
      <c r="D12" s="321">
        <v>0</v>
      </c>
      <c r="E12" s="321">
        <v>1.216988361242936</v>
      </c>
      <c r="F12" s="321">
        <v>0</v>
      </c>
      <c r="G12" s="321">
        <v>1.9043289213810737</v>
      </c>
      <c r="H12" s="321">
        <v>0.51139506026050974</v>
      </c>
      <c r="I12" s="321">
        <v>0.9153678470690938</v>
      </c>
      <c r="J12" s="321">
        <v>0</v>
      </c>
      <c r="K12" s="321">
        <v>0.35493185943936068</v>
      </c>
      <c r="L12" s="321">
        <v>1.3548000257012773</v>
      </c>
      <c r="M12" s="321">
        <v>1.6944290676921405</v>
      </c>
      <c r="N12" s="321">
        <v>2.1639772625897056</v>
      </c>
      <c r="O12" s="321">
        <v>3.0565898059093937</v>
      </c>
      <c r="P12" s="321">
        <v>77.47661313212781</v>
      </c>
      <c r="Q12" s="321">
        <v>0.31492306148757893</v>
      </c>
      <c r="R12" s="321">
        <v>0</v>
      </c>
      <c r="S12" s="321">
        <v>0</v>
      </c>
      <c r="T12" s="321">
        <v>0</v>
      </c>
      <c r="U12" s="321">
        <v>4.1940161015044746</v>
      </c>
      <c r="V12" s="321">
        <v>0.88799514152004511</v>
      </c>
      <c r="W12" s="321">
        <v>0.51969975595905338</v>
      </c>
      <c r="X12" s="321">
        <v>0.63888456756980916</v>
      </c>
      <c r="Y12" s="321">
        <v>0.51874759020816541</v>
      </c>
      <c r="Z12" s="321">
        <v>0.38704873435064058</v>
      </c>
      <c r="AA12" s="321">
        <v>0</v>
      </c>
      <c r="AB12" s="322">
        <v>8835856.5639999993</v>
      </c>
      <c r="AC12" s="322"/>
      <c r="AD12" s="323"/>
      <c r="AE12" s="324"/>
    </row>
    <row r="13" spans="1:31" s="193" customFormat="1" ht="20.100000000000001" customHeight="1">
      <c r="A13" s="320" t="s">
        <v>33</v>
      </c>
      <c r="B13" s="321">
        <v>0</v>
      </c>
      <c r="C13" s="321">
        <v>2.2674454740456224E-2</v>
      </c>
      <c r="D13" s="321">
        <v>0</v>
      </c>
      <c r="E13" s="321">
        <v>0.23968272667437945</v>
      </c>
      <c r="F13" s="321">
        <v>0</v>
      </c>
      <c r="G13" s="321">
        <v>0.304592363449043</v>
      </c>
      <c r="H13" s="321">
        <v>0.28916753065431128</v>
      </c>
      <c r="I13" s="321">
        <v>5.4908669930388475E-2</v>
      </c>
      <c r="J13" s="321">
        <v>0</v>
      </c>
      <c r="K13" s="321">
        <v>0</v>
      </c>
      <c r="L13" s="321">
        <v>6.541893868710702E-2</v>
      </c>
      <c r="M13" s="321">
        <v>0.24778155614933878</v>
      </c>
      <c r="N13" s="321">
        <v>0.49246251700685073</v>
      </c>
      <c r="O13" s="321">
        <v>0.57181015808314517</v>
      </c>
      <c r="P13" s="321">
        <v>97.002338116795457</v>
      </c>
      <c r="Q13" s="321">
        <v>4.9961781777189242E-3</v>
      </c>
      <c r="R13" s="321">
        <v>0</v>
      </c>
      <c r="S13" s="321">
        <v>0</v>
      </c>
      <c r="T13" s="321">
        <v>0</v>
      </c>
      <c r="U13" s="321">
        <v>0.66973137332765631</v>
      </c>
      <c r="V13" s="321">
        <v>1.8924177196633335E-2</v>
      </c>
      <c r="W13" s="321">
        <v>4.0800886377942891E-4</v>
      </c>
      <c r="X13" s="321">
        <v>9.3527454382307425E-3</v>
      </c>
      <c r="Y13" s="321">
        <v>0</v>
      </c>
      <c r="Z13" s="321">
        <v>5.7504848254964925E-3</v>
      </c>
      <c r="AA13" s="321">
        <v>0</v>
      </c>
      <c r="AB13" s="322">
        <v>12937709.125</v>
      </c>
      <c r="AC13" s="322"/>
      <c r="AD13" s="323"/>
      <c r="AE13" s="324"/>
    </row>
    <row r="14" spans="1:31" s="193" customFormat="1" ht="20.100000000000001" customHeight="1">
      <c r="A14" s="320" t="s">
        <v>114</v>
      </c>
      <c r="B14" s="321">
        <v>0</v>
      </c>
      <c r="C14" s="321">
        <v>0.98785692863900076</v>
      </c>
      <c r="D14" s="321">
        <v>9.9476211147421612E-2</v>
      </c>
      <c r="E14" s="321">
        <v>3.0056207201903868</v>
      </c>
      <c r="F14" s="321">
        <v>0</v>
      </c>
      <c r="G14" s="321">
        <v>1.0676152174314577</v>
      </c>
      <c r="H14" s="321">
        <v>1.3986172879178582</v>
      </c>
      <c r="I14" s="321">
        <v>1.1104628956396312</v>
      </c>
      <c r="J14" s="321">
        <v>0</v>
      </c>
      <c r="K14" s="321">
        <v>0.36904924411368217</v>
      </c>
      <c r="L14" s="321">
        <v>1.3577732343439697</v>
      </c>
      <c r="M14" s="321">
        <v>0.96670397790083307</v>
      </c>
      <c r="N14" s="321">
        <v>2.4513494904117419</v>
      </c>
      <c r="O14" s="321">
        <v>2.2281396756179501</v>
      </c>
      <c r="P14" s="321">
        <v>78.906477907929144</v>
      </c>
      <c r="Q14" s="321">
        <v>0.51191761214143716</v>
      </c>
      <c r="R14" s="321">
        <v>0.15858123457770679</v>
      </c>
      <c r="S14" s="321">
        <v>1.183635412673014</v>
      </c>
      <c r="T14" s="321">
        <v>5.1444463294922978E-2</v>
      </c>
      <c r="U14" s="321">
        <v>1.7862698364992897</v>
      </c>
      <c r="V14" s="321">
        <v>0.5984799407272956</v>
      </c>
      <c r="W14" s="321">
        <v>0.54331231939190161</v>
      </c>
      <c r="X14" s="321">
        <v>0.72011938983498724</v>
      </c>
      <c r="Y14" s="321">
        <v>0.12228221283157831</v>
      </c>
      <c r="Z14" s="321">
        <v>0.3748147867447934</v>
      </c>
      <c r="AA14" s="321">
        <v>0</v>
      </c>
      <c r="AB14" s="322">
        <v>57033087.957000002</v>
      </c>
      <c r="AC14" s="322"/>
      <c r="AD14" s="323"/>
      <c r="AE14" s="324"/>
    </row>
    <row r="15" spans="1:31" s="193" customFormat="1" ht="20.100000000000001" customHeight="1">
      <c r="A15" s="320" t="s">
        <v>35</v>
      </c>
      <c r="B15" s="321">
        <v>0</v>
      </c>
      <c r="C15" s="321">
        <v>0</v>
      </c>
      <c r="D15" s="321">
        <v>0</v>
      </c>
      <c r="E15" s="321">
        <v>0</v>
      </c>
      <c r="F15" s="321">
        <v>0</v>
      </c>
      <c r="G15" s="321">
        <v>0</v>
      </c>
      <c r="H15" s="321">
        <v>0</v>
      </c>
      <c r="I15" s="321">
        <v>0</v>
      </c>
      <c r="J15" s="321">
        <v>0</v>
      </c>
      <c r="K15" s="321">
        <v>0</v>
      </c>
      <c r="L15" s="321">
        <v>0</v>
      </c>
      <c r="M15" s="321">
        <v>0</v>
      </c>
      <c r="N15" s="321">
        <v>0</v>
      </c>
      <c r="O15" s="321">
        <v>0</v>
      </c>
      <c r="P15" s="321">
        <v>100</v>
      </c>
      <c r="Q15" s="321">
        <v>0</v>
      </c>
      <c r="R15" s="321">
        <v>0</v>
      </c>
      <c r="S15" s="321">
        <v>0</v>
      </c>
      <c r="T15" s="321">
        <v>0</v>
      </c>
      <c r="U15" s="321">
        <v>0</v>
      </c>
      <c r="V15" s="321">
        <v>0</v>
      </c>
      <c r="W15" s="321">
        <v>0</v>
      </c>
      <c r="X15" s="321">
        <v>0</v>
      </c>
      <c r="Y15" s="321">
        <v>0</v>
      </c>
      <c r="Z15" s="321">
        <v>0</v>
      </c>
      <c r="AA15" s="321">
        <v>0</v>
      </c>
      <c r="AB15" s="322">
        <v>1685713.8149999999</v>
      </c>
      <c r="AC15" s="322"/>
      <c r="AD15" s="323"/>
      <c r="AE15" s="324"/>
    </row>
    <row r="16" spans="1:31" s="193" customFormat="1" ht="20.100000000000001" customHeight="1">
      <c r="A16" s="320" t="s">
        <v>36</v>
      </c>
      <c r="B16" s="321">
        <v>0</v>
      </c>
      <c r="C16" s="321">
        <v>0.80970779998237719</v>
      </c>
      <c r="D16" s="321">
        <v>0.13950760153911551</v>
      </c>
      <c r="E16" s="321">
        <v>2.681114636121694</v>
      </c>
      <c r="F16" s="321">
        <v>0.47463435743215288</v>
      </c>
      <c r="G16" s="321">
        <v>1.1063285598017787</v>
      </c>
      <c r="H16" s="321">
        <v>0.97572506136747506</v>
      </c>
      <c r="I16" s="321">
        <v>0.90003244827430906</v>
      </c>
      <c r="J16" s="321">
        <v>0</v>
      </c>
      <c r="K16" s="321">
        <v>0.24206466566362231</v>
      </c>
      <c r="L16" s="321">
        <v>2.0532806524617837</v>
      </c>
      <c r="M16" s="321">
        <v>1.3855541964424731</v>
      </c>
      <c r="N16" s="321">
        <v>3.4109669653609078</v>
      </c>
      <c r="O16" s="321">
        <v>1.5672934794506495</v>
      </c>
      <c r="P16" s="321">
        <v>79.15166113950022</v>
      </c>
      <c r="Q16" s="321">
        <v>0.59909249254904151</v>
      </c>
      <c r="R16" s="321">
        <v>9.9548830498948734E-2</v>
      </c>
      <c r="S16" s="321">
        <v>0.14209880203186531</v>
      </c>
      <c r="T16" s="321">
        <v>9.679238210239173E-2</v>
      </c>
      <c r="U16" s="321">
        <v>1.7487428482019034</v>
      </c>
      <c r="V16" s="321">
        <v>0.54355548406858456</v>
      </c>
      <c r="W16" s="321">
        <v>0.73975137225544496</v>
      </c>
      <c r="X16" s="321">
        <v>0.66448365695506317</v>
      </c>
      <c r="Y16" s="321">
        <v>0.13806232157695431</v>
      </c>
      <c r="Z16" s="321">
        <v>0.33000024636124387</v>
      </c>
      <c r="AA16" s="321">
        <v>0</v>
      </c>
      <c r="AB16" s="322">
        <v>42201443.039999999</v>
      </c>
      <c r="AC16" s="322"/>
      <c r="AD16" s="323"/>
      <c r="AE16" s="324"/>
    </row>
    <row r="17" spans="1:31" s="193" customFormat="1" ht="20.100000000000001" customHeight="1">
      <c r="A17" s="320" t="s">
        <v>37</v>
      </c>
      <c r="B17" s="321">
        <v>0.87016937411375905</v>
      </c>
      <c r="C17" s="321">
        <v>4.4932462550561016</v>
      </c>
      <c r="D17" s="321">
        <v>0.70799150484391338</v>
      </c>
      <c r="E17" s="321">
        <v>7.3923261751960956</v>
      </c>
      <c r="F17" s="321">
        <v>2.1731844081091247</v>
      </c>
      <c r="G17" s="321">
        <v>5.5209893379302022</v>
      </c>
      <c r="H17" s="321">
        <v>2.6681877456707279</v>
      </c>
      <c r="I17" s="321">
        <v>4.5707294592627745</v>
      </c>
      <c r="J17" s="321">
        <v>0.22951143907335034</v>
      </c>
      <c r="K17" s="321">
        <v>1.4272567492186048</v>
      </c>
      <c r="L17" s="321">
        <v>1.5253223678325478</v>
      </c>
      <c r="M17" s="321">
        <v>3.9040767543367036</v>
      </c>
      <c r="N17" s="321">
        <v>5.6515032455492786</v>
      </c>
      <c r="O17" s="321">
        <v>4.7068841433667519</v>
      </c>
      <c r="P17" s="321">
        <v>33.683310981498003</v>
      </c>
      <c r="Q17" s="321">
        <v>0.52649330521813598</v>
      </c>
      <c r="R17" s="321">
        <v>0.28559166516884543</v>
      </c>
      <c r="S17" s="321">
        <v>1.2469215845699577</v>
      </c>
      <c r="T17" s="321">
        <v>0.51759073078286844</v>
      </c>
      <c r="U17" s="321">
        <v>5.2366039029321616</v>
      </c>
      <c r="V17" s="321">
        <v>7.0624718815484515</v>
      </c>
      <c r="W17" s="321">
        <v>2.1013356472287694</v>
      </c>
      <c r="X17" s="321">
        <v>2.1007150129480521</v>
      </c>
      <c r="Y17" s="321">
        <v>0.6256572613975907</v>
      </c>
      <c r="Z17" s="321">
        <v>0.77192906714722886</v>
      </c>
      <c r="AA17" s="321">
        <v>0</v>
      </c>
      <c r="AB17" s="322">
        <v>13105624.766000001</v>
      </c>
      <c r="AC17" s="322"/>
      <c r="AD17" s="323"/>
      <c r="AE17" s="324"/>
    </row>
    <row r="18" spans="1:31" s="193" customFormat="1" ht="20.100000000000001" customHeight="1">
      <c r="A18" s="320" t="s">
        <v>38</v>
      </c>
      <c r="B18" s="321">
        <v>0</v>
      </c>
      <c r="C18" s="321">
        <v>0</v>
      </c>
      <c r="D18" s="321">
        <v>0</v>
      </c>
      <c r="E18" s="321">
        <v>9.9333735976920898E-2</v>
      </c>
      <c r="F18" s="321">
        <v>0</v>
      </c>
      <c r="G18" s="321">
        <v>0</v>
      </c>
      <c r="H18" s="321">
        <v>0</v>
      </c>
      <c r="I18" s="321">
        <v>0</v>
      </c>
      <c r="J18" s="321">
        <v>0</v>
      </c>
      <c r="K18" s="321">
        <v>0</v>
      </c>
      <c r="L18" s="321">
        <v>0</v>
      </c>
      <c r="M18" s="321">
        <v>0</v>
      </c>
      <c r="N18" s="321">
        <v>7.6886820248334681E-2</v>
      </c>
      <c r="O18" s="321">
        <v>5.4877219631639197E-2</v>
      </c>
      <c r="P18" s="321">
        <v>99.695313685270563</v>
      </c>
      <c r="Q18" s="321">
        <v>0</v>
      </c>
      <c r="R18" s="321">
        <v>0</v>
      </c>
      <c r="S18" s="321">
        <v>0</v>
      </c>
      <c r="T18" s="321">
        <v>0</v>
      </c>
      <c r="U18" s="321">
        <v>7.3588538872541936E-2</v>
      </c>
      <c r="V18" s="321">
        <v>0</v>
      </c>
      <c r="W18" s="321">
        <v>0</v>
      </c>
      <c r="X18" s="321">
        <v>0</v>
      </c>
      <c r="Y18" s="321">
        <v>0</v>
      </c>
      <c r="Z18" s="321">
        <v>0</v>
      </c>
      <c r="AA18" s="321">
        <v>0</v>
      </c>
      <c r="AB18" s="322">
        <v>3200666.892</v>
      </c>
      <c r="AC18" s="322"/>
      <c r="AD18" s="323"/>
      <c r="AE18" s="324"/>
    </row>
    <row r="19" spans="1:31" s="193" customFormat="1" ht="20.100000000000001" customHeight="1">
      <c r="A19" s="25" t="s">
        <v>39</v>
      </c>
      <c r="B19" s="321">
        <v>0</v>
      </c>
      <c r="C19" s="321">
        <v>1.1087363750243064</v>
      </c>
      <c r="D19" s="321">
        <v>0</v>
      </c>
      <c r="E19" s="321">
        <v>5.2086355879300124</v>
      </c>
      <c r="F19" s="321">
        <v>0</v>
      </c>
      <c r="G19" s="321">
        <v>1.1153588006143507</v>
      </c>
      <c r="H19" s="321">
        <v>2.9798369379787424</v>
      </c>
      <c r="I19" s="321">
        <v>0.25302714279888006</v>
      </c>
      <c r="J19" s="321">
        <v>0</v>
      </c>
      <c r="K19" s="321">
        <v>0.31388850685909159</v>
      </c>
      <c r="L19" s="321">
        <v>1.9119812430936987</v>
      </c>
      <c r="M19" s="321">
        <v>0.75040436072559358</v>
      </c>
      <c r="N19" s="321">
        <v>5.0980416163580911</v>
      </c>
      <c r="O19" s="321">
        <v>3.8441591064155558</v>
      </c>
      <c r="P19" s="321">
        <v>72.358025826356581</v>
      </c>
      <c r="Q19" s="321">
        <v>0.33472047502272834</v>
      </c>
      <c r="R19" s="321">
        <v>0</v>
      </c>
      <c r="S19" s="321">
        <v>0</v>
      </c>
      <c r="T19" s="321">
        <v>0</v>
      </c>
      <c r="U19" s="321">
        <v>4.05603219858099</v>
      </c>
      <c r="V19" s="321">
        <v>0</v>
      </c>
      <c r="W19" s="321">
        <v>0</v>
      </c>
      <c r="X19" s="321">
        <v>0.15422658135262918</v>
      </c>
      <c r="Y19" s="321">
        <v>0</v>
      </c>
      <c r="Z19" s="321">
        <v>0.51292524088875213</v>
      </c>
      <c r="AA19" s="321">
        <v>0</v>
      </c>
      <c r="AB19" s="322">
        <v>2463689.4410000001</v>
      </c>
      <c r="AC19" s="322"/>
      <c r="AD19" s="323"/>
      <c r="AE19" s="324"/>
    </row>
    <row r="20" spans="1:31" s="193" customFormat="1" ht="20.100000000000001" customHeight="1">
      <c r="A20" s="25" t="s">
        <v>116</v>
      </c>
      <c r="B20" s="321">
        <v>0</v>
      </c>
      <c r="C20" s="321">
        <v>0</v>
      </c>
      <c r="D20" s="321">
        <v>0</v>
      </c>
      <c r="E20" s="321">
        <v>0</v>
      </c>
      <c r="F20" s="321">
        <v>0</v>
      </c>
      <c r="G20" s="321">
        <v>0</v>
      </c>
      <c r="H20" s="321">
        <v>0</v>
      </c>
      <c r="I20" s="321">
        <v>0</v>
      </c>
      <c r="J20" s="321">
        <v>0</v>
      </c>
      <c r="K20" s="321">
        <v>0</v>
      </c>
      <c r="L20" s="321">
        <v>0</v>
      </c>
      <c r="M20" s="321">
        <v>0</v>
      </c>
      <c r="N20" s="321">
        <v>0</v>
      </c>
      <c r="O20" s="321">
        <v>0</v>
      </c>
      <c r="P20" s="321">
        <v>100</v>
      </c>
      <c r="Q20" s="321">
        <v>0</v>
      </c>
      <c r="R20" s="321">
        <v>0</v>
      </c>
      <c r="S20" s="321">
        <v>0</v>
      </c>
      <c r="T20" s="321">
        <v>0</v>
      </c>
      <c r="U20" s="321">
        <v>0</v>
      </c>
      <c r="V20" s="321">
        <v>0</v>
      </c>
      <c r="W20" s="321">
        <v>0</v>
      </c>
      <c r="X20" s="321">
        <v>0</v>
      </c>
      <c r="Y20" s="321">
        <v>0</v>
      </c>
      <c r="Z20" s="321">
        <v>0</v>
      </c>
      <c r="AA20" s="321">
        <v>0</v>
      </c>
      <c r="AB20" s="322">
        <v>5322530.79</v>
      </c>
      <c r="AC20" s="322"/>
      <c r="AD20" s="323"/>
      <c r="AE20" s="324"/>
    </row>
    <row r="21" spans="1:31" s="193" customFormat="1" ht="20.100000000000001" customHeight="1">
      <c r="A21" s="25" t="s">
        <v>152</v>
      </c>
      <c r="B21" s="321">
        <v>0</v>
      </c>
      <c r="C21" s="321">
        <v>0.84329577563701763</v>
      </c>
      <c r="D21" s="321">
        <v>0</v>
      </c>
      <c r="E21" s="321">
        <v>1.3964133133627843</v>
      </c>
      <c r="F21" s="321">
        <v>0</v>
      </c>
      <c r="G21" s="321">
        <v>0.80290782451503218</v>
      </c>
      <c r="H21" s="321">
        <v>0.90879878596996178</v>
      </c>
      <c r="I21" s="321">
        <v>0</v>
      </c>
      <c r="J21" s="321">
        <v>0</v>
      </c>
      <c r="K21" s="321">
        <v>0</v>
      </c>
      <c r="L21" s="321">
        <v>1.0516519957890453</v>
      </c>
      <c r="M21" s="321">
        <v>0.75869435009954833</v>
      </c>
      <c r="N21" s="321">
        <v>2.4805258276789401</v>
      </c>
      <c r="O21" s="321">
        <v>2.607124983151266</v>
      </c>
      <c r="P21" s="321">
        <v>86.235356162485061</v>
      </c>
      <c r="Q21" s="321">
        <v>0</v>
      </c>
      <c r="R21" s="321">
        <v>0</v>
      </c>
      <c r="S21" s="321">
        <v>0</v>
      </c>
      <c r="T21" s="321">
        <v>0</v>
      </c>
      <c r="U21" s="321">
        <v>2.0667571903714084</v>
      </c>
      <c r="V21" s="321">
        <v>0.30968207713703971</v>
      </c>
      <c r="W21" s="321">
        <v>0</v>
      </c>
      <c r="X21" s="321">
        <v>0</v>
      </c>
      <c r="Y21" s="321">
        <v>0</v>
      </c>
      <c r="Z21" s="321">
        <v>0.53879171380289814</v>
      </c>
      <c r="AA21" s="321">
        <v>0</v>
      </c>
      <c r="AB21" s="322">
        <v>1267068.4839999999</v>
      </c>
      <c r="AC21" s="322"/>
      <c r="AD21" s="323"/>
      <c r="AE21" s="324"/>
    </row>
    <row r="22" spans="1:31" s="193" customFormat="1" ht="20.100000000000001" customHeight="1">
      <c r="A22" s="25" t="s">
        <v>42</v>
      </c>
      <c r="B22" s="321">
        <v>0.54575419664456049</v>
      </c>
      <c r="C22" s="321">
        <v>4.2488479015652478</v>
      </c>
      <c r="D22" s="321">
        <v>0</v>
      </c>
      <c r="E22" s="321">
        <v>3.9714646069598478</v>
      </c>
      <c r="F22" s="321">
        <v>0</v>
      </c>
      <c r="G22" s="321">
        <v>1.5959133014599367</v>
      </c>
      <c r="H22" s="321">
        <v>1.6405346314888325</v>
      </c>
      <c r="I22" s="321">
        <v>2.3673254153650158</v>
      </c>
      <c r="J22" s="321">
        <v>0</v>
      </c>
      <c r="K22" s="321">
        <v>2.0312779732831028</v>
      </c>
      <c r="L22" s="321">
        <v>7.4261872254201151</v>
      </c>
      <c r="M22" s="321">
        <v>1.0032449526884488</v>
      </c>
      <c r="N22" s="321">
        <v>7.1107148783829537</v>
      </c>
      <c r="O22" s="321">
        <v>3.4134706457031809</v>
      </c>
      <c r="P22" s="321">
        <v>45.835346146739532</v>
      </c>
      <c r="Q22" s="321">
        <v>3.2525471431631288</v>
      </c>
      <c r="R22" s="321">
        <v>0</v>
      </c>
      <c r="S22" s="321">
        <v>0</v>
      </c>
      <c r="T22" s="321">
        <v>0</v>
      </c>
      <c r="U22" s="321">
        <v>9.1771318020774437</v>
      </c>
      <c r="V22" s="321">
        <v>2.2798730454257963</v>
      </c>
      <c r="W22" s="321">
        <v>2.0007336009696344</v>
      </c>
      <c r="X22" s="321">
        <v>0.98727943193402168</v>
      </c>
      <c r="Y22" s="321">
        <v>0</v>
      </c>
      <c r="Z22" s="321">
        <v>1.1123531007292009</v>
      </c>
      <c r="AA22" s="321">
        <v>0</v>
      </c>
      <c r="AB22" s="322">
        <v>313412.89</v>
      </c>
      <c r="AC22" s="322"/>
      <c r="AD22" s="323"/>
      <c r="AE22" s="324"/>
    </row>
    <row r="23" spans="1:31" s="193" customFormat="1" ht="20.100000000000001" customHeight="1">
      <c r="A23" s="25" t="s">
        <v>43</v>
      </c>
      <c r="B23" s="321">
        <v>0</v>
      </c>
      <c r="C23" s="321">
        <v>0</v>
      </c>
      <c r="D23" s="321">
        <v>0</v>
      </c>
      <c r="E23" s="321">
        <v>0</v>
      </c>
      <c r="F23" s="321">
        <v>0</v>
      </c>
      <c r="G23" s="321">
        <v>0</v>
      </c>
      <c r="H23" s="321">
        <v>0</v>
      </c>
      <c r="I23" s="321">
        <v>0</v>
      </c>
      <c r="J23" s="321">
        <v>0</v>
      </c>
      <c r="K23" s="321">
        <v>0</v>
      </c>
      <c r="L23" s="321">
        <v>0</v>
      </c>
      <c r="M23" s="321">
        <v>0</v>
      </c>
      <c r="N23" s="321">
        <v>0</v>
      </c>
      <c r="O23" s="321">
        <v>0</v>
      </c>
      <c r="P23" s="321">
        <v>100</v>
      </c>
      <c r="Q23" s="321">
        <v>0</v>
      </c>
      <c r="R23" s="321">
        <v>0</v>
      </c>
      <c r="S23" s="321">
        <v>0</v>
      </c>
      <c r="T23" s="321">
        <v>0</v>
      </c>
      <c r="U23" s="321">
        <v>0</v>
      </c>
      <c r="V23" s="321">
        <v>0</v>
      </c>
      <c r="W23" s="321">
        <v>0</v>
      </c>
      <c r="X23" s="321">
        <v>0</v>
      </c>
      <c r="Y23" s="321">
        <v>0</v>
      </c>
      <c r="Z23" s="321">
        <v>0</v>
      </c>
      <c r="AA23" s="321">
        <v>0</v>
      </c>
      <c r="AB23" s="322">
        <v>975342.80900000001</v>
      </c>
      <c r="AC23" s="322"/>
      <c r="AD23" s="323"/>
      <c r="AE23" s="324"/>
    </row>
    <row r="24" spans="1:31" s="193" customFormat="1" ht="15" customHeight="1">
      <c r="A24" s="25" t="s">
        <v>44</v>
      </c>
      <c r="B24" s="326">
        <v>0</v>
      </c>
      <c r="C24" s="326">
        <v>0</v>
      </c>
      <c r="D24" s="326">
        <v>0</v>
      </c>
      <c r="E24" s="326">
        <v>0</v>
      </c>
      <c r="F24" s="326">
        <v>0</v>
      </c>
      <c r="G24" s="326">
        <v>0</v>
      </c>
      <c r="H24" s="326">
        <v>0</v>
      </c>
      <c r="I24" s="326">
        <v>0</v>
      </c>
      <c r="J24" s="326">
        <v>0</v>
      </c>
      <c r="K24" s="326">
        <v>0</v>
      </c>
      <c r="L24" s="326">
        <v>0</v>
      </c>
      <c r="M24" s="326">
        <v>0</v>
      </c>
      <c r="N24" s="326">
        <v>0</v>
      </c>
      <c r="O24" s="326">
        <v>0</v>
      </c>
      <c r="P24" s="326">
        <v>100</v>
      </c>
      <c r="Q24" s="326">
        <v>0</v>
      </c>
      <c r="R24" s="326">
        <v>0</v>
      </c>
      <c r="S24" s="326">
        <v>0</v>
      </c>
      <c r="T24" s="326">
        <v>0</v>
      </c>
      <c r="U24" s="326">
        <v>0</v>
      </c>
      <c r="V24" s="326">
        <v>0</v>
      </c>
      <c r="W24" s="326">
        <v>0</v>
      </c>
      <c r="X24" s="326">
        <v>0</v>
      </c>
      <c r="Y24" s="326">
        <v>0</v>
      </c>
      <c r="Z24" s="326">
        <v>0</v>
      </c>
      <c r="AA24" s="326">
        <v>0</v>
      </c>
      <c r="AB24" s="327">
        <v>22000</v>
      </c>
      <c r="AC24" s="322"/>
      <c r="AD24" s="323"/>
      <c r="AE24" s="324"/>
    </row>
    <row r="25" spans="1:31" s="38" customFormat="1" ht="27.75" customHeight="1" thickBot="1">
      <c r="A25" s="328" t="s">
        <v>45</v>
      </c>
      <c r="B25" s="329">
        <v>0.1019558494256262</v>
      </c>
      <c r="C25" s="329">
        <v>0.95911599867443653</v>
      </c>
      <c r="D25" s="329">
        <v>0.12013501722227167</v>
      </c>
      <c r="E25" s="329">
        <v>2.6074948090400785</v>
      </c>
      <c r="F25" s="329">
        <v>0.25143529183591679</v>
      </c>
      <c r="G25" s="329">
        <v>0.95798717917991372</v>
      </c>
      <c r="H25" s="329">
        <v>1.8790535514014031</v>
      </c>
      <c r="I25" s="329">
        <v>1.0198327202769046</v>
      </c>
      <c r="J25" s="329">
        <v>1.8414850128356204E-2</v>
      </c>
      <c r="K25" s="329">
        <v>0.34799890792454236</v>
      </c>
      <c r="L25" s="329">
        <v>1.2687638255779876</v>
      </c>
      <c r="M25" s="329">
        <v>1.1383323452914924</v>
      </c>
      <c r="N25" s="329">
        <v>2.6305517101948315</v>
      </c>
      <c r="O25" s="329">
        <v>1.7874375927073063</v>
      </c>
      <c r="P25" s="329">
        <v>79.315625554557954</v>
      </c>
      <c r="Q25" s="329">
        <v>0.4516415656740978</v>
      </c>
      <c r="R25" s="329">
        <v>9.0150356812776042E-2</v>
      </c>
      <c r="S25" s="329">
        <v>0.33882365801234726</v>
      </c>
      <c r="T25" s="329">
        <v>0.11913002965310861</v>
      </c>
      <c r="U25" s="329">
        <v>1.7810742595057272</v>
      </c>
      <c r="V25" s="329">
        <v>0.6926318450819251</v>
      </c>
      <c r="W25" s="329">
        <v>0.58418061062319337</v>
      </c>
      <c r="X25" s="329">
        <v>0.53901626057832075</v>
      </c>
      <c r="Y25" s="329">
        <v>0.13402203036486002</v>
      </c>
      <c r="Z25" s="329">
        <v>0.36937757939137467</v>
      </c>
      <c r="AA25" s="329">
        <v>0.49581660086325002</v>
      </c>
      <c r="AB25" s="330">
        <v>346500305.75999999</v>
      </c>
      <c r="AC25" s="331"/>
      <c r="AD25" s="323"/>
      <c r="AE25" s="324"/>
    </row>
    <row r="26" spans="1:31" s="46" customFormat="1" ht="9"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5"/>
      <c r="AC26" s="332"/>
    </row>
    <row r="27" spans="1:31" s="73" customFormat="1" ht="9.9" customHeight="1">
      <c r="A27" s="34" t="s">
        <v>177</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33"/>
      <c r="AC27" s="334"/>
    </row>
    <row r="28" spans="1:31">
      <c r="A28" s="158"/>
      <c r="B28" s="158"/>
      <c r="C28" s="158"/>
      <c r="D28" s="158"/>
      <c r="E28" s="158"/>
      <c r="F28" s="158"/>
      <c r="G28" s="158"/>
      <c r="H28" s="158"/>
      <c r="I28" s="158"/>
      <c r="J28" s="158"/>
      <c r="K28" s="158"/>
      <c r="L28" s="158"/>
      <c r="M28" s="31"/>
      <c r="N28" s="31"/>
      <c r="O28" s="31"/>
      <c r="P28" s="31"/>
      <c r="Q28" s="31"/>
      <c r="R28" s="31"/>
      <c r="S28" s="31"/>
      <c r="T28" s="31"/>
      <c r="U28" s="31"/>
      <c r="V28" s="31"/>
      <c r="W28" s="31"/>
      <c r="X28" s="31"/>
      <c r="Y28" s="31"/>
      <c r="Z28" s="31"/>
      <c r="AA28" s="31"/>
      <c r="AB28" s="31"/>
      <c r="AC28" s="335"/>
    </row>
    <row r="29" spans="1:31" s="37" customFormat="1" ht="10.199999999999999">
      <c r="A29" s="336"/>
      <c r="B29" s="249"/>
      <c r="C29" s="249"/>
      <c r="D29" s="249"/>
      <c r="E29" s="249"/>
      <c r="AC29" s="335"/>
    </row>
    <row r="30" spans="1:31" s="37" customFormat="1" ht="10.199999999999999">
      <c r="AC30" s="335"/>
    </row>
  </sheetData>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baseColWidth="10" defaultColWidth="10.88671875" defaultRowHeight="13.2"/>
  <cols>
    <col min="1" max="1" width="22.5546875" style="5" customWidth="1"/>
    <col min="2" max="15" width="4.6640625" style="5" customWidth="1"/>
    <col min="16" max="16" width="5.88671875" style="5" customWidth="1"/>
    <col min="17" max="21" width="4.6640625" style="5" customWidth="1"/>
    <col min="22" max="22" width="7.109375" style="5" customWidth="1"/>
    <col min="23" max="23" width="7" style="5" customWidth="1"/>
    <col min="24" max="26" width="4.6640625" style="5" customWidth="1"/>
    <col min="27" max="27" width="5.109375" style="5" customWidth="1"/>
    <col min="28" max="28" width="9.109375" style="5" bestFit="1" customWidth="1"/>
    <col min="29" max="29" width="10.88671875" style="5"/>
    <col min="30" max="30" width="12.109375" style="5" bestFit="1" customWidth="1"/>
    <col min="31" max="16384" width="10.88671875" style="5"/>
  </cols>
  <sheetData>
    <row r="1" spans="1:30" s="337" customFormat="1" ht="18" customHeight="1">
      <c r="A1" s="1386" t="s">
        <v>1209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row>
    <row r="2" spans="1:30" s="338" customFormat="1" ht="28.2">
      <c r="A2" s="163" t="s">
        <v>178</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row>
    <row r="3" spans="1:30" s="339" customFormat="1" ht="18" customHeight="1">
      <c r="A3" s="166">
        <v>44439</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row>
    <row r="4" spans="1:30" s="340" customFormat="1" ht="18" customHeight="1">
      <c r="A4" s="167" t="s">
        <v>174</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row>
    <row r="5" spans="1:30" s="46" customFormat="1" ht="7.5" customHeight="1" thickBot="1"/>
    <row r="6" spans="1:30" s="46" customFormat="1" ht="102" customHeight="1">
      <c r="A6" s="8" t="s">
        <v>1</v>
      </c>
      <c r="B6" s="311" t="s">
        <v>2</v>
      </c>
      <c r="C6" s="311" t="s">
        <v>3</v>
      </c>
      <c r="D6" s="311" t="s">
        <v>4</v>
      </c>
      <c r="E6" s="311" t="s">
        <v>5</v>
      </c>
      <c r="F6" s="311" t="s">
        <v>6</v>
      </c>
      <c r="G6" s="311" t="s">
        <v>7</v>
      </c>
      <c r="H6" s="311" t="s">
        <v>8</v>
      </c>
      <c r="I6" s="311" t="s">
        <v>9</v>
      </c>
      <c r="J6" s="311" t="s">
        <v>10</v>
      </c>
      <c r="K6" s="311" t="s">
        <v>11</v>
      </c>
      <c r="L6" s="311" t="s">
        <v>12</v>
      </c>
      <c r="M6" s="311" t="s">
        <v>13</v>
      </c>
      <c r="N6" s="311" t="s">
        <v>14</v>
      </c>
      <c r="O6" s="311" t="s">
        <v>15</v>
      </c>
      <c r="P6" s="311" t="s">
        <v>16</v>
      </c>
      <c r="Q6" s="311" t="s">
        <v>17</v>
      </c>
      <c r="R6" s="311" t="s">
        <v>18</v>
      </c>
      <c r="S6" s="311" t="s">
        <v>19</v>
      </c>
      <c r="T6" s="311" t="s">
        <v>20</v>
      </c>
      <c r="U6" s="311" t="s">
        <v>21</v>
      </c>
      <c r="V6" s="311" t="s">
        <v>22</v>
      </c>
      <c r="W6" s="311" t="s">
        <v>23</v>
      </c>
      <c r="X6" s="311" t="s">
        <v>24</v>
      </c>
      <c r="Y6" s="311" t="s">
        <v>25</v>
      </c>
      <c r="Z6" s="311" t="s">
        <v>26</v>
      </c>
      <c r="AA6" s="312" t="s">
        <v>175</v>
      </c>
      <c r="AB6" s="341" t="s">
        <v>179</v>
      </c>
    </row>
    <row r="7" spans="1:30" s="46" customFormat="1" ht="4.5" customHeight="1">
      <c r="A7" s="315"/>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3"/>
    </row>
    <row r="8" spans="1:30" s="46" customFormat="1" ht="7.5" customHeight="1">
      <c r="A8" s="344"/>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6"/>
    </row>
    <row r="9" spans="1:30" s="193" customFormat="1" ht="20.100000000000001" customHeight="1">
      <c r="A9" s="320" t="s">
        <v>29</v>
      </c>
      <c r="B9" s="321">
        <v>7.4333012715529431E-2</v>
      </c>
      <c r="C9" s="321">
        <v>0.9752494969356148</v>
      </c>
      <c r="D9" s="321">
        <v>0.22396300131893318</v>
      </c>
      <c r="E9" s="321">
        <v>2.3786643041978182</v>
      </c>
      <c r="F9" s="321">
        <v>0.2168366305503325</v>
      </c>
      <c r="G9" s="321">
        <v>0.56433761681947436</v>
      </c>
      <c r="H9" s="321">
        <v>2.0471675671314609</v>
      </c>
      <c r="I9" s="321">
        <v>1.6506350085381938</v>
      </c>
      <c r="J9" s="321">
        <v>0</v>
      </c>
      <c r="K9" s="321">
        <v>0.58249783213708795</v>
      </c>
      <c r="L9" s="321">
        <v>1.0023381688229223</v>
      </c>
      <c r="M9" s="321">
        <v>1.3489979720360545</v>
      </c>
      <c r="N9" s="321">
        <v>2.5093267837869355</v>
      </c>
      <c r="O9" s="321">
        <v>1.3418323349591033</v>
      </c>
      <c r="P9" s="321">
        <v>80.100251928600912</v>
      </c>
      <c r="Q9" s="321">
        <v>0.65735111302358595</v>
      </c>
      <c r="R9" s="321">
        <v>0.1085974536728113</v>
      </c>
      <c r="S9" s="321">
        <v>0.10106106004176248</v>
      </c>
      <c r="T9" s="321">
        <v>0.29008696616468993</v>
      </c>
      <c r="U9" s="321">
        <v>1.5080789959506296</v>
      </c>
      <c r="V9" s="321">
        <v>0.52426349701394581</v>
      </c>
      <c r="W9" s="321">
        <v>0.6444679818689778</v>
      </c>
      <c r="X9" s="321">
        <v>0.39097691306143106</v>
      </c>
      <c r="Y9" s="321">
        <v>0.11728301765498689</v>
      </c>
      <c r="Z9" s="321">
        <v>0.64140134299679707</v>
      </c>
      <c r="AA9" s="321">
        <v>0</v>
      </c>
      <c r="AB9" s="322">
        <v>67212837.438999996</v>
      </c>
      <c r="AC9" s="197"/>
      <c r="AD9" s="197"/>
    </row>
    <row r="10" spans="1:30" s="193" customFormat="1" ht="20.100000000000001" customHeight="1">
      <c r="A10" s="320" t="s">
        <v>30</v>
      </c>
      <c r="B10" s="321">
        <v>0</v>
      </c>
      <c r="C10" s="321">
        <v>0</v>
      </c>
      <c r="D10" s="321">
        <v>0</v>
      </c>
      <c r="E10" s="321">
        <v>8.2193924659459139</v>
      </c>
      <c r="F10" s="321">
        <v>0</v>
      </c>
      <c r="G10" s="321">
        <v>0</v>
      </c>
      <c r="H10" s="321">
        <v>0</v>
      </c>
      <c r="I10" s="321">
        <v>0</v>
      </c>
      <c r="J10" s="321">
        <v>0</v>
      </c>
      <c r="K10" s="321">
        <v>0</v>
      </c>
      <c r="L10" s="321">
        <v>1.0131082684095372</v>
      </c>
      <c r="M10" s="321">
        <v>0.35970441185319801</v>
      </c>
      <c r="N10" s="321">
        <v>0.3607306606907319</v>
      </c>
      <c r="O10" s="321">
        <v>0.34225752109582064</v>
      </c>
      <c r="P10" s="321">
        <v>88.968674424331113</v>
      </c>
      <c r="Q10" s="321">
        <v>0.20184564918664555</v>
      </c>
      <c r="R10" s="321">
        <v>0</v>
      </c>
      <c r="S10" s="321">
        <v>0</v>
      </c>
      <c r="T10" s="321">
        <v>0</v>
      </c>
      <c r="U10" s="321">
        <v>0.53428659848704541</v>
      </c>
      <c r="V10" s="321">
        <v>0</v>
      </c>
      <c r="W10" s="321">
        <v>0</v>
      </c>
      <c r="X10" s="321">
        <v>0</v>
      </c>
      <c r="Y10" s="321">
        <v>0</v>
      </c>
      <c r="Z10" s="321">
        <v>0</v>
      </c>
      <c r="AA10" s="321">
        <v>0</v>
      </c>
      <c r="AB10" s="322">
        <v>1513960.3019999999</v>
      </c>
      <c r="AC10" s="197"/>
      <c r="AD10" s="197"/>
    </row>
    <row r="11" spans="1:30" s="193" customFormat="1" ht="20.100000000000001" customHeight="1">
      <c r="A11" s="320" t="s">
        <v>31</v>
      </c>
      <c r="B11" s="321">
        <v>0.16028218885377113</v>
      </c>
      <c r="C11" s="321">
        <v>0.97014605153597588</v>
      </c>
      <c r="D11" s="321">
        <v>0.25313364345940398</v>
      </c>
      <c r="E11" s="321">
        <v>3.951240492039465</v>
      </c>
      <c r="F11" s="321">
        <v>0.26541002163724703</v>
      </c>
      <c r="G11" s="321">
        <v>0.81779757611203874</v>
      </c>
      <c r="H11" s="321">
        <v>2.3203050324695571</v>
      </c>
      <c r="I11" s="321">
        <v>1.1279168535368005</v>
      </c>
      <c r="J11" s="321">
        <v>0.12922417767744429</v>
      </c>
      <c r="K11" s="321">
        <v>0.28513443621640611</v>
      </c>
      <c r="L11" s="321">
        <v>1.3719525104209616</v>
      </c>
      <c r="M11" s="321">
        <v>1.1296700765463459</v>
      </c>
      <c r="N11" s="321">
        <v>2.7048492951159799</v>
      </c>
      <c r="O11" s="321">
        <v>1.0083649653545774</v>
      </c>
      <c r="P11" s="321">
        <v>75.393957920645207</v>
      </c>
      <c r="Q11" s="321">
        <v>0.3441461293048928</v>
      </c>
      <c r="R11" s="321">
        <v>0.10067110548886268</v>
      </c>
      <c r="S11" s="321">
        <v>0.5487552075153006</v>
      </c>
      <c r="T11" s="321">
        <v>0.15853019389663894</v>
      </c>
      <c r="U11" s="321">
        <v>1.3152714295205619</v>
      </c>
      <c r="V11" s="321">
        <v>0.4134321982160285</v>
      </c>
      <c r="W11" s="321">
        <v>0.36090972288960121</v>
      </c>
      <c r="X11" s="321">
        <v>0.58625555647719141</v>
      </c>
      <c r="Y11" s="321">
        <v>7.5720471951894644E-2</v>
      </c>
      <c r="Z11" s="321">
        <v>0.30521991079242</v>
      </c>
      <c r="AA11" s="321">
        <v>3.9017028323254292</v>
      </c>
      <c r="AB11" s="322">
        <v>127111838.47499999</v>
      </c>
      <c r="AC11" s="197"/>
      <c r="AD11" s="197"/>
    </row>
    <row r="12" spans="1:30" s="193" customFormat="1" ht="20.100000000000001" customHeight="1">
      <c r="A12" s="320" t="s">
        <v>32</v>
      </c>
      <c r="B12" s="321">
        <v>0</v>
      </c>
      <c r="C12" s="321">
        <v>2.0138514687740701</v>
      </c>
      <c r="D12" s="321">
        <v>0</v>
      </c>
      <c r="E12" s="321">
        <v>1.6127870357190797</v>
      </c>
      <c r="F12" s="321">
        <v>0</v>
      </c>
      <c r="G12" s="321">
        <v>1.5030670573631213</v>
      </c>
      <c r="H12" s="321">
        <v>1.3180702740055144</v>
      </c>
      <c r="I12" s="321">
        <v>0.39638955715782798</v>
      </c>
      <c r="J12" s="321">
        <v>0</v>
      </c>
      <c r="K12" s="321">
        <v>9.1436025377972616E-2</v>
      </c>
      <c r="L12" s="321">
        <v>0.61246526502260157</v>
      </c>
      <c r="M12" s="321">
        <v>1.3047218548544792</v>
      </c>
      <c r="N12" s="321">
        <v>1.3292793145833874</v>
      </c>
      <c r="O12" s="321">
        <v>1.1102875880268097</v>
      </c>
      <c r="P12" s="321">
        <v>84.856512689960127</v>
      </c>
      <c r="Q12" s="321">
        <v>4.5940405135165507E-2</v>
      </c>
      <c r="R12" s="321">
        <v>0</v>
      </c>
      <c r="S12" s="321">
        <v>0</v>
      </c>
      <c r="T12" s="321">
        <v>0</v>
      </c>
      <c r="U12" s="321">
        <v>1.3765071813392404</v>
      </c>
      <c r="V12" s="321">
        <v>1.0811115874958401</v>
      </c>
      <c r="W12" s="321">
        <v>7.4726600828207174E-2</v>
      </c>
      <c r="X12" s="321">
        <v>0.77325064297396973</v>
      </c>
      <c r="Y12" s="321">
        <v>0.47497705806949109</v>
      </c>
      <c r="Z12" s="321">
        <v>2.4618393313092134E-2</v>
      </c>
      <c r="AA12" s="321">
        <v>0</v>
      </c>
      <c r="AB12" s="322">
        <v>6937061.1569999997</v>
      </c>
      <c r="AC12" s="197"/>
      <c r="AD12" s="197"/>
    </row>
    <row r="13" spans="1:30" s="193" customFormat="1" ht="20.100000000000001" customHeight="1">
      <c r="A13" s="320" t="s">
        <v>33</v>
      </c>
      <c r="B13" s="321">
        <v>0</v>
      </c>
      <c r="C13" s="321">
        <v>0.21765877294918481</v>
      </c>
      <c r="D13" s="321">
        <v>0</v>
      </c>
      <c r="E13" s="321">
        <v>2.3900058537018243</v>
      </c>
      <c r="F13" s="321">
        <v>0</v>
      </c>
      <c r="G13" s="321">
        <v>0.24963166428648009</v>
      </c>
      <c r="H13" s="321">
        <v>1.06811064647481</v>
      </c>
      <c r="I13" s="321">
        <v>1.1698368267449455</v>
      </c>
      <c r="J13" s="321">
        <v>0</v>
      </c>
      <c r="K13" s="321">
        <v>0</v>
      </c>
      <c r="L13" s="321">
        <v>1.2297571487293668</v>
      </c>
      <c r="M13" s="321">
        <v>0.34338408640972445</v>
      </c>
      <c r="N13" s="321">
        <v>1.2931350931551451</v>
      </c>
      <c r="O13" s="321">
        <v>1.051091198922945</v>
      </c>
      <c r="P13" s="321">
        <v>88.393648810288923</v>
      </c>
      <c r="Q13" s="321">
        <v>0.42983490044773748</v>
      </c>
      <c r="R13" s="321">
        <v>0</v>
      </c>
      <c r="S13" s="321">
        <v>0</v>
      </c>
      <c r="T13" s="321">
        <v>0</v>
      </c>
      <c r="U13" s="321">
        <v>0.80590593115876119</v>
      </c>
      <c r="V13" s="321">
        <v>0.47312446689013932</v>
      </c>
      <c r="W13" s="321">
        <v>0.24579785349878883</v>
      </c>
      <c r="X13" s="321">
        <v>0.41690456504810697</v>
      </c>
      <c r="Y13" s="321">
        <v>0</v>
      </c>
      <c r="Z13" s="321">
        <v>0.2221721812931152</v>
      </c>
      <c r="AA13" s="321">
        <v>0</v>
      </c>
      <c r="AB13" s="322">
        <v>12796249.663000001</v>
      </c>
      <c r="AC13" s="197"/>
      <c r="AD13" s="197"/>
    </row>
    <row r="14" spans="1:30" s="193" customFormat="1" ht="20.100000000000001" customHeight="1">
      <c r="A14" s="320" t="s">
        <v>114</v>
      </c>
      <c r="B14" s="321">
        <v>0</v>
      </c>
      <c r="C14" s="321">
        <v>0.7353197016825842</v>
      </c>
      <c r="D14" s="321">
        <v>6.2967443718457888E-2</v>
      </c>
      <c r="E14" s="321">
        <v>2.0253301053621495</v>
      </c>
      <c r="F14" s="321">
        <v>0</v>
      </c>
      <c r="G14" s="321">
        <v>1.0135531772570798</v>
      </c>
      <c r="H14" s="321">
        <v>1.6999784173675914</v>
      </c>
      <c r="I14" s="321">
        <v>0.91617911549765563</v>
      </c>
      <c r="J14" s="321">
        <v>0</v>
      </c>
      <c r="K14" s="321">
        <v>0.23906510935770628</v>
      </c>
      <c r="L14" s="321">
        <v>0.69279096289647302</v>
      </c>
      <c r="M14" s="321">
        <v>0.66992822838762922</v>
      </c>
      <c r="N14" s="321">
        <v>1.7113723713968749</v>
      </c>
      <c r="O14" s="321">
        <v>1.0665853080771297</v>
      </c>
      <c r="P14" s="321">
        <v>85.30935658561269</v>
      </c>
      <c r="Q14" s="321">
        <v>0.39486289121966101</v>
      </c>
      <c r="R14" s="321">
        <v>7.7743033287955177E-2</v>
      </c>
      <c r="S14" s="321">
        <v>1.0078706267112414</v>
      </c>
      <c r="T14" s="321">
        <v>6.55541088003814E-2</v>
      </c>
      <c r="U14" s="321">
        <v>0.79667935810500035</v>
      </c>
      <c r="V14" s="321">
        <v>0.37071314840451147</v>
      </c>
      <c r="W14" s="321">
        <v>0.25069209970612477</v>
      </c>
      <c r="X14" s="321">
        <v>0.60290768269755757</v>
      </c>
      <c r="Y14" s="321">
        <v>6.694270980692843E-2</v>
      </c>
      <c r="Z14" s="321">
        <v>0.22360781464660856</v>
      </c>
      <c r="AA14" s="321">
        <v>0</v>
      </c>
      <c r="AB14" s="322">
        <v>45191239.027000003</v>
      </c>
      <c r="AC14" s="197"/>
      <c r="AD14" s="197"/>
    </row>
    <row r="15" spans="1:30" s="193" customFormat="1" ht="20.100000000000001" customHeight="1">
      <c r="A15" s="320" t="s">
        <v>35</v>
      </c>
      <c r="B15" s="321">
        <v>0</v>
      </c>
      <c r="C15" s="321">
        <v>0</v>
      </c>
      <c r="D15" s="321">
        <v>0</v>
      </c>
      <c r="E15" s="321">
        <v>0</v>
      </c>
      <c r="F15" s="321">
        <v>0</v>
      </c>
      <c r="G15" s="321">
        <v>0</v>
      </c>
      <c r="H15" s="321">
        <v>0</v>
      </c>
      <c r="I15" s="321">
        <v>0</v>
      </c>
      <c r="J15" s="321">
        <v>0</v>
      </c>
      <c r="K15" s="321">
        <v>0</v>
      </c>
      <c r="L15" s="321">
        <v>0</v>
      </c>
      <c r="M15" s="321">
        <v>0</v>
      </c>
      <c r="N15" s="321">
        <v>0</v>
      </c>
      <c r="O15" s="321">
        <v>0</v>
      </c>
      <c r="P15" s="321">
        <v>100</v>
      </c>
      <c r="Q15" s="321">
        <v>0</v>
      </c>
      <c r="R15" s="321">
        <v>0</v>
      </c>
      <c r="S15" s="321">
        <v>0</v>
      </c>
      <c r="T15" s="321">
        <v>0</v>
      </c>
      <c r="U15" s="321">
        <v>0</v>
      </c>
      <c r="V15" s="321">
        <v>0</v>
      </c>
      <c r="W15" s="321">
        <v>0</v>
      </c>
      <c r="X15" s="321">
        <v>0</v>
      </c>
      <c r="Y15" s="321">
        <v>0</v>
      </c>
      <c r="Z15" s="321">
        <v>0</v>
      </c>
      <c r="AA15" s="321">
        <v>0</v>
      </c>
      <c r="AB15" s="322">
        <v>6819660.0860000001</v>
      </c>
      <c r="AC15" s="197"/>
      <c r="AD15" s="197"/>
    </row>
    <row r="16" spans="1:30" s="193" customFormat="1" ht="20.100000000000001" customHeight="1">
      <c r="A16" s="320" t="s">
        <v>36</v>
      </c>
      <c r="B16" s="321">
        <v>0</v>
      </c>
      <c r="C16" s="321">
        <v>0.50227501484131032</v>
      </c>
      <c r="D16" s="321">
        <v>0.52967059048988219</v>
      </c>
      <c r="E16" s="321">
        <v>1.9931942731060364</v>
      </c>
      <c r="F16" s="321">
        <v>0.5751910676903228</v>
      </c>
      <c r="G16" s="321">
        <v>0.42205481911787102</v>
      </c>
      <c r="H16" s="321">
        <v>1.2853561483239611</v>
      </c>
      <c r="I16" s="321">
        <v>1.0802360277873786</v>
      </c>
      <c r="J16" s="321">
        <v>0</v>
      </c>
      <c r="K16" s="321">
        <v>0.10887544729079393</v>
      </c>
      <c r="L16" s="321">
        <v>1.1881445988036115</v>
      </c>
      <c r="M16" s="321">
        <v>0.68859166338081013</v>
      </c>
      <c r="N16" s="321">
        <v>2.6446356437099738</v>
      </c>
      <c r="O16" s="321">
        <v>0.63121355725719275</v>
      </c>
      <c r="P16" s="321">
        <v>84.503715172747619</v>
      </c>
      <c r="Q16" s="321">
        <v>0.26601765357207902</v>
      </c>
      <c r="R16" s="321">
        <v>0.13497634013672552</v>
      </c>
      <c r="S16" s="321">
        <v>0.37282551929536234</v>
      </c>
      <c r="T16" s="321">
        <v>9.6453060437926535E-2</v>
      </c>
      <c r="U16" s="321">
        <v>1.352576208334521</v>
      </c>
      <c r="V16" s="321">
        <v>0.4559087392124867</v>
      </c>
      <c r="W16" s="321">
        <v>0.2900968202389872</v>
      </c>
      <c r="X16" s="321">
        <v>0.63698480334795615</v>
      </c>
      <c r="Y16" s="321">
        <v>6.0023548731540588E-2</v>
      </c>
      <c r="Z16" s="321">
        <v>0.18098328214564929</v>
      </c>
      <c r="AA16" s="321">
        <v>0</v>
      </c>
      <c r="AB16" s="322">
        <v>45462486.935000002</v>
      </c>
      <c r="AC16" s="197"/>
      <c r="AD16" s="197"/>
    </row>
    <row r="17" spans="1:30" s="193" customFormat="1" ht="20.100000000000001" customHeight="1">
      <c r="A17" s="320" t="s">
        <v>37</v>
      </c>
      <c r="B17" s="321">
        <v>9.9101342652922794E-2</v>
      </c>
      <c r="C17" s="321">
        <v>1.6319999247753636</v>
      </c>
      <c r="D17" s="321">
        <v>0.10331321045980554</v>
      </c>
      <c r="E17" s="321">
        <v>1.6101092241206962</v>
      </c>
      <c r="F17" s="321">
        <v>0.24810783156614621</v>
      </c>
      <c r="G17" s="321">
        <v>0.71252655214524696</v>
      </c>
      <c r="H17" s="321">
        <v>2.0517449573381108</v>
      </c>
      <c r="I17" s="321">
        <v>0.7150700559620895</v>
      </c>
      <c r="J17" s="321">
        <v>1.8470384753417817E-2</v>
      </c>
      <c r="K17" s="321">
        <v>0.35559896549936471</v>
      </c>
      <c r="L17" s="321">
        <v>0.47002656157946293</v>
      </c>
      <c r="M17" s="321">
        <v>1.4179212500740788</v>
      </c>
      <c r="N17" s="321">
        <v>1.4721579054372087</v>
      </c>
      <c r="O17" s="321">
        <v>0.56368516747165787</v>
      </c>
      <c r="P17" s="321">
        <v>85.846355644141155</v>
      </c>
      <c r="Q17" s="321">
        <v>0.10756488798130909</v>
      </c>
      <c r="R17" s="321">
        <v>8.029384823773314E-2</v>
      </c>
      <c r="S17" s="321">
        <v>0.19676106197566301</v>
      </c>
      <c r="T17" s="321">
        <v>9.9863105910029226E-2</v>
      </c>
      <c r="U17" s="321">
        <v>0.61717047998887531</v>
      </c>
      <c r="V17" s="321">
        <v>0.59506832610394589</v>
      </c>
      <c r="W17" s="321">
        <v>0.38763838540524687</v>
      </c>
      <c r="X17" s="321">
        <v>0.34134958357198403</v>
      </c>
      <c r="Y17" s="321">
        <v>7.4386248821950218E-2</v>
      </c>
      <c r="Z17" s="321">
        <v>0.18371509402652689</v>
      </c>
      <c r="AA17" s="321">
        <v>0</v>
      </c>
      <c r="AB17" s="322">
        <v>8013119.4869999997</v>
      </c>
      <c r="AC17" s="197"/>
      <c r="AD17" s="197"/>
    </row>
    <row r="18" spans="1:30" s="193" customFormat="1" ht="20.100000000000001" customHeight="1">
      <c r="A18" s="320" t="s">
        <v>38</v>
      </c>
      <c r="B18" s="321">
        <v>0</v>
      </c>
      <c r="C18" s="321">
        <v>0</v>
      </c>
      <c r="D18" s="321">
        <v>0</v>
      </c>
      <c r="E18" s="321">
        <v>1.8774248588594691</v>
      </c>
      <c r="F18" s="321">
        <v>0</v>
      </c>
      <c r="G18" s="321">
        <v>0</v>
      </c>
      <c r="H18" s="321">
        <v>0</v>
      </c>
      <c r="I18" s="321">
        <v>0</v>
      </c>
      <c r="J18" s="321">
        <v>0</v>
      </c>
      <c r="K18" s="321">
        <v>0</v>
      </c>
      <c r="L18" s="321">
        <v>0</v>
      </c>
      <c r="M18" s="321">
        <v>0</v>
      </c>
      <c r="N18" s="321">
        <v>1.2986702947463955</v>
      </c>
      <c r="O18" s="321">
        <v>0.9011963560078341</v>
      </c>
      <c r="P18" s="321">
        <v>94.985572728566453</v>
      </c>
      <c r="Q18" s="321">
        <v>0</v>
      </c>
      <c r="R18" s="321">
        <v>0</v>
      </c>
      <c r="S18" s="321">
        <v>0</v>
      </c>
      <c r="T18" s="321">
        <v>0</v>
      </c>
      <c r="U18" s="321">
        <v>0.93713576181984304</v>
      </c>
      <c r="V18" s="321">
        <v>0</v>
      </c>
      <c r="W18" s="321">
        <v>0</v>
      </c>
      <c r="X18" s="321">
        <v>0</v>
      </c>
      <c r="Y18" s="321">
        <v>0</v>
      </c>
      <c r="Z18" s="321">
        <v>0</v>
      </c>
      <c r="AA18" s="321">
        <v>0</v>
      </c>
      <c r="AB18" s="322">
        <v>4647333.3720000004</v>
      </c>
      <c r="AC18" s="197"/>
      <c r="AD18" s="197"/>
    </row>
    <row r="19" spans="1:30" s="193" customFormat="1" ht="20.100000000000001" customHeight="1">
      <c r="A19" s="25" t="s">
        <v>39</v>
      </c>
      <c r="B19" s="321">
        <v>0</v>
      </c>
      <c r="C19" s="321">
        <v>0.59969350282004141</v>
      </c>
      <c r="D19" s="321">
        <v>0</v>
      </c>
      <c r="E19" s="321">
        <v>1.9649239736277131</v>
      </c>
      <c r="F19" s="321">
        <v>0</v>
      </c>
      <c r="G19" s="321">
        <v>0.67149056231496584</v>
      </c>
      <c r="H19" s="321">
        <v>3.5311883477796653</v>
      </c>
      <c r="I19" s="321">
        <v>5.2840334282596421E-2</v>
      </c>
      <c r="J19" s="321">
        <v>0</v>
      </c>
      <c r="K19" s="321">
        <v>5.086305849005883E-2</v>
      </c>
      <c r="L19" s="321">
        <v>0.41910202989939294</v>
      </c>
      <c r="M19" s="321">
        <v>0.10199340533852549</v>
      </c>
      <c r="N19" s="321">
        <v>1.9524500265830369</v>
      </c>
      <c r="O19" s="321">
        <v>1.3738983554986781</v>
      </c>
      <c r="P19" s="321">
        <v>88.278010668259938</v>
      </c>
      <c r="Q19" s="321">
        <v>0.1085019252524974</v>
      </c>
      <c r="R19" s="321">
        <v>0</v>
      </c>
      <c r="S19" s="321">
        <v>0</v>
      </c>
      <c r="T19" s="321">
        <v>0</v>
      </c>
      <c r="U19" s="321">
        <v>0.69689542078824396</v>
      </c>
      <c r="V19" s="321">
        <v>0</v>
      </c>
      <c r="W19" s="321">
        <v>0</v>
      </c>
      <c r="X19" s="321">
        <v>7.4765334456701596E-2</v>
      </c>
      <c r="Y19" s="321">
        <v>0</v>
      </c>
      <c r="Z19" s="321">
        <v>0.12338305460795575</v>
      </c>
      <c r="AA19" s="321">
        <v>0</v>
      </c>
      <c r="AB19" s="322">
        <v>2583352.3169999998</v>
      </c>
      <c r="AC19" s="197"/>
      <c r="AD19" s="197"/>
    </row>
    <row r="20" spans="1:30" s="193" customFormat="1" ht="20.100000000000001" customHeight="1">
      <c r="A20" s="25" t="s">
        <v>116</v>
      </c>
      <c r="B20" s="321">
        <v>0</v>
      </c>
      <c r="C20" s="321">
        <v>0</v>
      </c>
      <c r="D20" s="321">
        <v>0</v>
      </c>
      <c r="E20" s="321">
        <v>0</v>
      </c>
      <c r="F20" s="321">
        <v>0</v>
      </c>
      <c r="G20" s="321">
        <v>0</v>
      </c>
      <c r="H20" s="321">
        <v>0</v>
      </c>
      <c r="I20" s="321">
        <v>0</v>
      </c>
      <c r="J20" s="321">
        <v>0</v>
      </c>
      <c r="K20" s="321">
        <v>0</v>
      </c>
      <c r="L20" s="321">
        <v>0</v>
      </c>
      <c r="M20" s="321">
        <v>0</v>
      </c>
      <c r="N20" s="321">
        <v>0</v>
      </c>
      <c r="O20" s="321">
        <v>0</v>
      </c>
      <c r="P20" s="321">
        <v>100</v>
      </c>
      <c r="Q20" s="321">
        <v>0</v>
      </c>
      <c r="R20" s="321">
        <v>0</v>
      </c>
      <c r="S20" s="321">
        <v>0</v>
      </c>
      <c r="T20" s="321">
        <v>0</v>
      </c>
      <c r="U20" s="321">
        <v>0</v>
      </c>
      <c r="V20" s="321">
        <v>0</v>
      </c>
      <c r="W20" s="321">
        <v>0</v>
      </c>
      <c r="X20" s="321">
        <v>0</v>
      </c>
      <c r="Y20" s="321">
        <v>0</v>
      </c>
      <c r="Z20" s="321">
        <v>0</v>
      </c>
      <c r="AA20" s="321">
        <v>0</v>
      </c>
      <c r="AB20" s="322">
        <v>6764570.6799999997</v>
      </c>
      <c r="AC20" s="197"/>
      <c r="AD20" s="197"/>
    </row>
    <row r="21" spans="1:30" s="193" customFormat="1" ht="20.100000000000001" customHeight="1">
      <c r="A21" s="25" t="s">
        <v>152</v>
      </c>
      <c r="B21" s="321">
        <v>0</v>
      </c>
      <c r="C21" s="321">
        <v>0.23003353435193341</v>
      </c>
      <c r="D21" s="321">
        <v>0</v>
      </c>
      <c r="E21" s="321">
        <v>1.141129875440317</v>
      </c>
      <c r="F21" s="321">
        <v>0</v>
      </c>
      <c r="G21" s="321">
        <v>0.29073535645512294</v>
      </c>
      <c r="H21" s="321">
        <v>0.53841244429440382</v>
      </c>
      <c r="I21" s="321">
        <v>0</v>
      </c>
      <c r="J21" s="321">
        <v>0</v>
      </c>
      <c r="K21" s="321">
        <v>0</v>
      </c>
      <c r="L21" s="321">
        <v>0.18163583059391081</v>
      </c>
      <c r="M21" s="321">
        <v>0.22426021236400068</v>
      </c>
      <c r="N21" s="321">
        <v>0.69868844562157539</v>
      </c>
      <c r="O21" s="321">
        <v>0.46749102446696517</v>
      </c>
      <c r="P21" s="321">
        <v>95.819290407361777</v>
      </c>
      <c r="Q21" s="321">
        <v>0</v>
      </c>
      <c r="R21" s="321">
        <v>0</v>
      </c>
      <c r="S21" s="321">
        <v>0</v>
      </c>
      <c r="T21" s="321">
        <v>0</v>
      </c>
      <c r="U21" s="321">
        <v>0.24887053775235146</v>
      </c>
      <c r="V21" s="321">
        <v>5.4571413088897139E-2</v>
      </c>
      <c r="W21" s="321">
        <v>0</v>
      </c>
      <c r="X21" s="321">
        <v>0</v>
      </c>
      <c r="Y21" s="321">
        <v>0</v>
      </c>
      <c r="Z21" s="321">
        <v>0.10488091820874344</v>
      </c>
      <c r="AA21" s="321">
        <v>0</v>
      </c>
      <c r="AB21" s="322">
        <v>1244794.594</v>
      </c>
      <c r="AC21" s="197"/>
      <c r="AD21" s="197"/>
    </row>
    <row r="22" spans="1:30" s="193" customFormat="1" ht="20.100000000000001" customHeight="1">
      <c r="A22" s="25" t="s">
        <v>42</v>
      </c>
      <c r="B22" s="321">
        <v>1.8952720742612776E-2</v>
      </c>
      <c r="C22" s="321">
        <v>1.4937750556233931</v>
      </c>
      <c r="D22" s="321">
        <v>0</v>
      </c>
      <c r="E22" s="321">
        <v>4.3543173078165225</v>
      </c>
      <c r="F22" s="321">
        <v>0</v>
      </c>
      <c r="G22" s="321">
        <v>1.3174085614205557</v>
      </c>
      <c r="H22" s="321">
        <v>0.74977378734852029</v>
      </c>
      <c r="I22" s="321">
        <v>1.1164150989253923</v>
      </c>
      <c r="J22" s="321">
        <v>0</v>
      </c>
      <c r="K22" s="321">
        <v>0.58055872341276615</v>
      </c>
      <c r="L22" s="321">
        <v>2.2362027355719722</v>
      </c>
      <c r="M22" s="321">
        <v>0.21655747425315619</v>
      </c>
      <c r="N22" s="321">
        <v>2.7104306334681327</v>
      </c>
      <c r="O22" s="321">
        <v>0.61468216249374363</v>
      </c>
      <c r="P22" s="321">
        <v>82.131321352836224</v>
      </c>
      <c r="Q22" s="321">
        <v>0.20633578449673456</v>
      </c>
      <c r="R22" s="321">
        <v>0</v>
      </c>
      <c r="S22" s="321">
        <v>0</v>
      </c>
      <c r="T22" s="321">
        <v>0</v>
      </c>
      <c r="U22" s="321">
        <v>0.79137850900582118</v>
      </c>
      <c r="V22" s="321">
        <v>0.82443547399582984</v>
      </c>
      <c r="W22" s="321">
        <v>0.15150442061907324</v>
      </c>
      <c r="X22" s="321">
        <v>0.41868002265411564</v>
      </c>
      <c r="Y22" s="321">
        <v>0</v>
      </c>
      <c r="Z22" s="321">
        <v>6.7270175315424285E-2</v>
      </c>
      <c r="AA22" s="321">
        <v>0</v>
      </c>
      <c r="AB22" s="322">
        <v>482337.08100000001</v>
      </c>
      <c r="AC22" s="197"/>
      <c r="AD22" s="197"/>
    </row>
    <row r="23" spans="1:30" s="193" customFormat="1" ht="20.100000000000001" customHeight="1">
      <c r="A23" s="25" t="s">
        <v>43</v>
      </c>
      <c r="B23" s="321">
        <v>0</v>
      </c>
      <c r="C23" s="321">
        <v>0</v>
      </c>
      <c r="D23" s="321">
        <v>0</v>
      </c>
      <c r="E23" s="321">
        <v>0</v>
      </c>
      <c r="F23" s="321">
        <v>0</v>
      </c>
      <c r="G23" s="321">
        <v>0</v>
      </c>
      <c r="H23" s="321">
        <v>0</v>
      </c>
      <c r="I23" s="321">
        <v>0</v>
      </c>
      <c r="J23" s="321">
        <v>0</v>
      </c>
      <c r="K23" s="321">
        <v>0</v>
      </c>
      <c r="L23" s="321">
        <v>0</v>
      </c>
      <c r="M23" s="321">
        <v>0</v>
      </c>
      <c r="N23" s="321">
        <v>0</v>
      </c>
      <c r="O23" s="321">
        <v>0</v>
      </c>
      <c r="P23" s="321">
        <v>100</v>
      </c>
      <c r="Q23" s="321">
        <v>0</v>
      </c>
      <c r="R23" s="321">
        <v>0</v>
      </c>
      <c r="S23" s="321">
        <v>0</v>
      </c>
      <c r="T23" s="321">
        <v>0</v>
      </c>
      <c r="U23" s="321">
        <v>0</v>
      </c>
      <c r="V23" s="321">
        <v>0</v>
      </c>
      <c r="W23" s="321">
        <v>0</v>
      </c>
      <c r="X23" s="321">
        <v>0</v>
      </c>
      <c r="Y23" s="321">
        <v>0</v>
      </c>
      <c r="Z23" s="321">
        <v>0</v>
      </c>
      <c r="AA23" s="321">
        <v>0</v>
      </c>
      <c r="AB23" s="322">
        <v>4425290.1569999997</v>
      </c>
      <c r="AC23" s="197"/>
      <c r="AD23" s="197"/>
    </row>
    <row r="24" spans="1:30" s="193" customFormat="1" ht="20.100000000000001" customHeight="1">
      <c r="A24" s="25" t="s">
        <v>44</v>
      </c>
      <c r="B24" s="321">
        <v>0</v>
      </c>
      <c r="C24" s="321">
        <v>0</v>
      </c>
      <c r="D24" s="321">
        <v>0</v>
      </c>
      <c r="E24" s="321">
        <v>0</v>
      </c>
      <c r="F24" s="321">
        <v>0</v>
      </c>
      <c r="G24" s="321">
        <v>0</v>
      </c>
      <c r="H24" s="321">
        <v>0</v>
      </c>
      <c r="I24" s="321">
        <v>0</v>
      </c>
      <c r="J24" s="321">
        <v>0</v>
      </c>
      <c r="K24" s="321">
        <v>0</v>
      </c>
      <c r="L24" s="321">
        <v>0</v>
      </c>
      <c r="M24" s="321">
        <v>0</v>
      </c>
      <c r="N24" s="321">
        <v>0</v>
      </c>
      <c r="O24" s="321">
        <v>0</v>
      </c>
      <c r="P24" s="321">
        <v>100</v>
      </c>
      <c r="Q24" s="321">
        <v>0</v>
      </c>
      <c r="R24" s="321">
        <v>0</v>
      </c>
      <c r="S24" s="321">
        <v>0</v>
      </c>
      <c r="T24" s="321">
        <v>0</v>
      </c>
      <c r="U24" s="321">
        <v>0</v>
      </c>
      <c r="V24" s="321">
        <v>0</v>
      </c>
      <c r="W24" s="321">
        <v>0</v>
      </c>
      <c r="X24" s="321">
        <v>0</v>
      </c>
      <c r="Y24" s="321">
        <v>0</v>
      </c>
      <c r="Z24" s="321">
        <v>0</v>
      </c>
      <c r="AA24" s="321">
        <v>0</v>
      </c>
      <c r="AB24" s="322">
        <v>271918.81</v>
      </c>
      <c r="AC24" s="197"/>
      <c r="AD24" s="197"/>
    </row>
    <row r="25" spans="1:30" s="35" customFormat="1" ht="27.75" customHeight="1" thickBot="1">
      <c r="A25" s="328" t="s">
        <v>45</v>
      </c>
      <c r="B25" s="329">
        <v>7.6646651027901511E-2</v>
      </c>
      <c r="C25" s="329">
        <v>0.81211638212021142</v>
      </c>
      <c r="D25" s="329">
        <v>0.21958381187835069</v>
      </c>
      <c r="E25" s="329">
        <v>2.7196703961991768</v>
      </c>
      <c r="F25" s="329">
        <v>0.22387586901582726</v>
      </c>
      <c r="G25" s="329">
        <v>0.67042870509609387</v>
      </c>
      <c r="H25" s="329">
        <v>1.8074373464282953</v>
      </c>
      <c r="I25" s="329">
        <v>1.080459407717808</v>
      </c>
      <c r="J25" s="329">
        <v>4.8535852363828326E-2</v>
      </c>
      <c r="K25" s="329">
        <v>0.2783308274612154</v>
      </c>
      <c r="L25" s="329">
        <v>1.038889771199806</v>
      </c>
      <c r="M25" s="329">
        <v>0.94249984499432671</v>
      </c>
      <c r="N25" s="329">
        <v>2.2297645706130789</v>
      </c>
      <c r="O25" s="329">
        <v>0.9665727275999948</v>
      </c>
      <c r="P25" s="329">
        <v>81.595539441867302</v>
      </c>
      <c r="Q25" s="329">
        <v>0.36673500113197677</v>
      </c>
      <c r="R25" s="329">
        <v>8.8991666191131524E-2</v>
      </c>
      <c r="S25" s="329">
        <v>0.41179528719966169</v>
      </c>
      <c r="T25" s="329">
        <v>0.1399689232104582</v>
      </c>
      <c r="U25" s="329">
        <v>1.1670035423588938</v>
      </c>
      <c r="V25" s="329">
        <v>0.42186310767658058</v>
      </c>
      <c r="W25" s="329">
        <v>0.35303285920593647</v>
      </c>
      <c r="X25" s="329">
        <v>0.50027524465808293</v>
      </c>
      <c r="Y25" s="329">
        <v>7.9515937944584322E-2</v>
      </c>
      <c r="Z25" s="329">
        <v>0.30809639925255605</v>
      </c>
      <c r="AA25" s="329">
        <v>1.4523704255869179</v>
      </c>
      <c r="AB25" s="330">
        <v>341478049.58200002</v>
      </c>
      <c r="AC25" s="347"/>
      <c r="AD25" s="197"/>
    </row>
    <row r="26" spans="1:30" s="46" customFormat="1" ht="9"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48"/>
      <c r="AD26" s="197"/>
    </row>
    <row r="27" spans="1:30" s="73" customFormat="1" ht="10.199999999999999">
      <c r="A27" s="34" t="s">
        <v>177</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48"/>
      <c r="AD27" s="197"/>
    </row>
    <row r="28" spans="1:30" s="46" customFormat="1" ht="13.5" customHeight="1">
      <c r="A28" s="158"/>
      <c r="B28" s="349"/>
      <c r="C28" s="349"/>
      <c r="D28" s="349"/>
      <c r="E28" s="349"/>
      <c r="F28" s="349"/>
      <c r="G28" s="349"/>
      <c r="H28" s="349"/>
      <c r="I28" s="349"/>
      <c r="J28" s="349"/>
      <c r="K28" s="349"/>
      <c r="L28" s="349"/>
      <c r="M28" s="31"/>
      <c r="N28" s="31"/>
      <c r="O28" s="31"/>
      <c r="P28" s="31"/>
      <c r="Q28" s="31"/>
      <c r="R28" s="31"/>
      <c r="S28" s="31"/>
      <c r="T28" s="31"/>
      <c r="U28" s="31"/>
      <c r="V28" s="31"/>
      <c r="W28" s="31"/>
      <c r="X28" s="31"/>
      <c r="Y28" s="31"/>
      <c r="Z28" s="31"/>
      <c r="AA28" s="31"/>
      <c r="AB28" s="31"/>
      <c r="AC28" s="37"/>
    </row>
    <row r="29" spans="1:30" s="46" customFormat="1">
      <c r="A29" s="336"/>
      <c r="B29" s="249"/>
      <c r="C29" s="249"/>
      <c r="D29" s="249"/>
      <c r="E29" s="249"/>
      <c r="F29" s="37"/>
      <c r="G29" s="37"/>
      <c r="H29" s="37"/>
      <c r="I29" s="37"/>
      <c r="J29" s="37"/>
      <c r="K29" s="37"/>
      <c r="L29" s="37"/>
      <c r="M29" s="37"/>
      <c r="N29" s="37"/>
      <c r="O29" s="37"/>
      <c r="P29" s="37"/>
      <c r="Q29" s="37"/>
      <c r="R29" s="37"/>
      <c r="S29" s="37"/>
      <c r="T29" s="37"/>
      <c r="U29" s="37"/>
      <c r="V29" s="37"/>
      <c r="W29" s="37"/>
      <c r="X29" s="37"/>
      <c r="Y29" s="37"/>
      <c r="Z29" s="37"/>
      <c r="AA29" s="37"/>
      <c r="AB29" s="37"/>
      <c r="AC29" s="37"/>
    </row>
    <row r="30" spans="1:30" s="46" customForma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row>
    <row r="31" spans="1:30" s="46" customForma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row>
    <row r="32" spans="1:30" s="46" customForma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row>
    <row r="33" spans="1:29" s="46" customForma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row>
    <row r="34" spans="1:29" s="46" customForma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row>
    <row r="35" spans="1:29" s="46" customForma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row>
    <row r="36" spans="1:29" s="46" customForma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row>
    <row r="37" spans="1:29" s="46" customForma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1:29" s="46" customForma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29" s="46" customFormat="1"/>
    <row r="40" spans="1:29" s="46" customFormat="1"/>
    <row r="41" spans="1:29" s="46" customFormat="1"/>
    <row r="42" spans="1:29" s="46" customFormat="1"/>
    <row r="43" spans="1:29" s="46" customFormat="1"/>
    <row r="44" spans="1:29" s="46" customFormat="1"/>
    <row r="45" spans="1:29" s="46" customFormat="1"/>
    <row r="46" spans="1:29" s="46" customFormat="1"/>
    <row r="47" spans="1:29" s="46" customFormat="1"/>
  </sheetData>
  <hyperlinks>
    <hyperlink ref="A1" location="Índice!A1" display="Volver al Índic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zoomScaleNormal="100" workbookViewId="0"/>
  </sheetViews>
  <sheetFormatPr baseColWidth="10" defaultColWidth="10.88671875" defaultRowHeight="13.2"/>
  <cols>
    <col min="1" max="1" width="20.88671875" style="5" customWidth="1"/>
    <col min="2" max="16" width="11.33203125" style="5" customWidth="1"/>
    <col min="17" max="16384" width="10.88671875" style="5"/>
  </cols>
  <sheetData>
    <row r="1" spans="1:34" s="397" customFormat="1" ht="20.100000000000001" customHeight="1">
      <c r="A1" s="1386" t="s">
        <v>1209</v>
      </c>
      <c r="B1" s="1"/>
      <c r="C1" s="1"/>
      <c r="D1" s="1"/>
      <c r="E1" s="1"/>
      <c r="F1" s="1"/>
      <c r="G1" s="1"/>
      <c r="H1" s="1"/>
      <c r="I1" s="1"/>
      <c r="J1" s="1"/>
      <c r="K1" s="396"/>
      <c r="L1" s="396"/>
      <c r="M1" s="396"/>
    </row>
    <row r="2" spans="1:34" s="169" customFormat="1" ht="30" customHeight="1">
      <c r="A2" s="1587" t="s">
        <v>471</v>
      </c>
      <c r="B2" s="1587"/>
      <c r="C2" s="1587"/>
      <c r="D2" s="1587"/>
      <c r="E2" s="1587"/>
      <c r="F2" s="1587"/>
      <c r="G2" s="1587"/>
      <c r="H2" s="1587"/>
      <c r="I2" s="1587"/>
      <c r="J2" s="1587"/>
      <c r="K2" s="1587"/>
      <c r="L2" s="1587"/>
      <c r="M2" s="1587"/>
      <c r="N2" s="1587"/>
      <c r="O2" s="1587"/>
      <c r="P2" s="1587"/>
    </row>
    <row r="3" spans="1:34" s="397" customFormat="1" ht="23.25" customHeight="1">
      <c r="A3" s="1674">
        <v>44439</v>
      </c>
      <c r="B3" s="1674"/>
      <c r="C3" s="1674"/>
      <c r="D3" s="1674"/>
      <c r="E3" s="1674"/>
      <c r="F3" s="1674"/>
      <c r="G3" s="1674"/>
      <c r="H3" s="1674"/>
      <c r="I3" s="1674"/>
      <c r="J3" s="1674"/>
      <c r="K3" s="1674"/>
      <c r="L3" s="1674"/>
      <c r="M3" s="1674"/>
      <c r="N3" s="1674"/>
      <c r="O3" s="1674"/>
      <c r="P3" s="1674"/>
    </row>
    <row r="4" spans="1:34" s="397" customFormat="1" ht="23.25" customHeight="1">
      <c r="A4" s="1590" t="s">
        <v>124</v>
      </c>
      <c r="B4" s="1590"/>
      <c r="C4" s="1590"/>
      <c r="D4" s="1590"/>
      <c r="E4" s="1590"/>
      <c r="F4" s="1590"/>
      <c r="G4" s="1590"/>
      <c r="H4" s="1590"/>
      <c r="I4" s="1590"/>
      <c r="J4" s="1590"/>
      <c r="K4" s="1590"/>
      <c r="L4" s="1590"/>
      <c r="M4" s="1590"/>
      <c r="N4" s="1590"/>
      <c r="O4" s="1590"/>
      <c r="P4" s="1590"/>
    </row>
    <row r="5" spans="1:34" s="401" customFormat="1" ht="16.5" customHeight="1" thickBot="1">
      <c r="A5" s="398"/>
      <c r="B5" s="399"/>
      <c r="C5" s="399"/>
      <c r="D5" s="399"/>
      <c r="E5" s="399"/>
      <c r="F5" s="399"/>
      <c r="G5" s="399"/>
      <c r="H5" s="399"/>
      <c r="I5" s="399"/>
      <c r="J5" s="399"/>
      <c r="K5" s="399"/>
      <c r="L5" s="399"/>
      <c r="M5" s="399"/>
      <c r="N5" s="400"/>
      <c r="O5" s="400"/>
      <c r="P5" s="400"/>
    </row>
    <row r="6" spans="1:34" s="29" customFormat="1" ht="24.75" customHeight="1">
      <c r="A6" s="1480" t="s">
        <v>1</v>
      </c>
      <c r="B6" s="1615" t="s">
        <v>139</v>
      </c>
      <c r="C6" s="1615"/>
      <c r="D6" s="1615"/>
      <c r="E6" s="1615" t="s">
        <v>472</v>
      </c>
      <c r="F6" s="1615"/>
      <c r="G6" s="1615"/>
      <c r="H6" s="1615" t="s">
        <v>144</v>
      </c>
      <c r="I6" s="1615"/>
      <c r="J6" s="1615"/>
      <c r="K6" s="1615" t="s">
        <v>473</v>
      </c>
      <c r="L6" s="1615"/>
      <c r="M6" s="1615"/>
      <c r="N6" s="1615" t="s">
        <v>153</v>
      </c>
      <c r="O6" s="1615"/>
      <c r="P6" s="1615"/>
    </row>
    <row r="7" spans="1:34" s="29" customFormat="1" ht="42" customHeight="1">
      <c r="A7" s="1675"/>
      <c r="B7" s="402" t="s">
        <v>474</v>
      </c>
      <c r="C7" s="402" t="s">
        <v>475</v>
      </c>
      <c r="D7" s="402" t="s">
        <v>476</v>
      </c>
      <c r="E7" s="402" t="s">
        <v>474</v>
      </c>
      <c r="F7" s="402" t="s">
        <v>475</v>
      </c>
      <c r="G7" s="402" t="s">
        <v>476</v>
      </c>
      <c r="H7" s="402" t="s">
        <v>474</v>
      </c>
      <c r="I7" s="402" t="s">
        <v>475</v>
      </c>
      <c r="J7" s="402" t="s">
        <v>476</v>
      </c>
      <c r="K7" s="402" t="s">
        <v>474</v>
      </c>
      <c r="L7" s="402" t="s">
        <v>475</v>
      </c>
      <c r="M7" s="402" t="s">
        <v>476</v>
      </c>
      <c r="N7" s="402" t="s">
        <v>474</v>
      </c>
      <c r="O7" s="402" t="s">
        <v>475</v>
      </c>
      <c r="P7" s="402" t="s">
        <v>476</v>
      </c>
    </row>
    <row r="8" spans="1:34" s="332" customFormat="1" ht="9.75" customHeight="1">
      <c r="A8" s="403"/>
      <c r="B8" s="403"/>
      <c r="C8" s="403"/>
      <c r="D8" s="403"/>
      <c r="E8" s="403"/>
      <c r="F8" s="403"/>
      <c r="G8" s="403"/>
      <c r="H8" s="403"/>
      <c r="I8" s="403"/>
      <c r="J8" s="403"/>
      <c r="K8" s="403"/>
      <c r="L8" s="403"/>
      <c r="M8" s="403"/>
      <c r="N8" s="404"/>
      <c r="O8" s="404"/>
      <c r="P8" s="404"/>
      <c r="Q8" s="405"/>
      <c r="R8" s="405"/>
      <c r="S8" s="405"/>
      <c r="T8" s="405"/>
      <c r="U8" s="405"/>
      <c r="V8" s="405"/>
      <c r="W8" s="405"/>
      <c r="X8" s="405"/>
      <c r="Y8" s="405"/>
      <c r="Z8" s="405"/>
      <c r="AA8" s="405"/>
      <c r="AB8" s="405"/>
      <c r="AC8" s="405"/>
      <c r="AD8" s="405"/>
      <c r="AE8" s="405"/>
      <c r="AF8" s="405"/>
      <c r="AG8" s="405"/>
      <c r="AH8" s="405"/>
    </row>
    <row r="9" spans="1:34" s="23" customFormat="1" ht="20.100000000000001" customHeight="1">
      <c r="A9" s="320" t="s">
        <v>29</v>
      </c>
      <c r="B9" s="406">
        <v>1651991.9369999999</v>
      </c>
      <c r="C9" s="406">
        <v>1180130.1529999999</v>
      </c>
      <c r="D9" s="406">
        <v>22597343.179000001</v>
      </c>
      <c r="E9" s="406">
        <v>24628186.024</v>
      </c>
      <c r="F9" s="406">
        <v>463619.712</v>
      </c>
      <c r="G9" s="406">
        <v>3590177.9010000001</v>
      </c>
      <c r="H9" s="406">
        <v>2377927.2779999999</v>
      </c>
      <c r="I9" s="406">
        <v>300768.09999999998</v>
      </c>
      <c r="J9" s="407">
        <v>8284200.2699999996</v>
      </c>
      <c r="K9" s="406">
        <v>2138492.892</v>
      </c>
      <c r="L9" s="406">
        <v>0</v>
      </c>
      <c r="M9" s="406">
        <v>0</v>
      </c>
      <c r="N9" s="408">
        <v>30796598.130999997</v>
      </c>
      <c r="O9" s="408">
        <v>1944517.9649999999</v>
      </c>
      <c r="P9" s="408">
        <v>34471721.350000001</v>
      </c>
    </row>
    <row r="10" spans="1:34" s="23" customFormat="1" ht="20.100000000000001" customHeight="1">
      <c r="A10" s="320" t="s">
        <v>30</v>
      </c>
      <c r="B10" s="406">
        <v>5043.8810000000003</v>
      </c>
      <c r="C10" s="406">
        <v>0</v>
      </c>
      <c r="D10" s="406">
        <v>130824.46799999999</v>
      </c>
      <c r="E10" s="406">
        <v>212055.524</v>
      </c>
      <c r="F10" s="406">
        <v>0</v>
      </c>
      <c r="G10" s="406">
        <v>61534.277999999998</v>
      </c>
      <c r="H10" s="406">
        <v>737951.66200000001</v>
      </c>
      <c r="I10" s="406">
        <v>0</v>
      </c>
      <c r="J10" s="407">
        <v>146832.35800000001</v>
      </c>
      <c r="K10" s="406">
        <v>219718.13</v>
      </c>
      <c r="L10" s="406">
        <v>0</v>
      </c>
      <c r="M10" s="406">
        <v>0</v>
      </c>
      <c r="N10" s="408">
        <v>1174769.1969999999</v>
      </c>
      <c r="O10" s="408">
        <v>0</v>
      </c>
      <c r="P10" s="408">
        <v>339191.10399999999</v>
      </c>
    </row>
    <row r="11" spans="1:34" s="23" customFormat="1" ht="20.100000000000001" customHeight="1">
      <c r="A11" s="320" t="s">
        <v>31</v>
      </c>
      <c r="B11" s="406">
        <v>6345983.5719999997</v>
      </c>
      <c r="C11" s="406">
        <v>3525234.0070000002</v>
      </c>
      <c r="D11" s="406">
        <v>49681622.100000001</v>
      </c>
      <c r="E11" s="406">
        <v>46536090.623000003</v>
      </c>
      <c r="F11" s="406">
        <v>720633.37600000005</v>
      </c>
      <c r="G11" s="406">
        <v>1597286.2320000001</v>
      </c>
      <c r="H11" s="406">
        <v>1986288.2309999999</v>
      </c>
      <c r="I11" s="406">
        <v>2955433.8730000001</v>
      </c>
      <c r="J11" s="407">
        <v>9109775.6089999992</v>
      </c>
      <c r="K11" s="406">
        <v>4653490.8590000002</v>
      </c>
      <c r="L11" s="406">
        <v>0</v>
      </c>
      <c r="M11" s="406">
        <v>0</v>
      </c>
      <c r="N11" s="408">
        <v>59521853.284999996</v>
      </c>
      <c r="O11" s="408">
        <v>7201301.256000001</v>
      </c>
      <c r="P11" s="408">
        <v>60388683.941</v>
      </c>
    </row>
    <row r="12" spans="1:34" s="23" customFormat="1" ht="20.100000000000001" customHeight="1">
      <c r="A12" s="320" t="s">
        <v>32</v>
      </c>
      <c r="B12" s="406">
        <v>20564.060000000001</v>
      </c>
      <c r="C12" s="406">
        <v>263.62400000000002</v>
      </c>
      <c r="D12" s="406">
        <v>554775.96</v>
      </c>
      <c r="E12" s="406">
        <v>3273006.5210000002</v>
      </c>
      <c r="F12" s="406">
        <v>1E-3</v>
      </c>
      <c r="G12" s="406">
        <v>226050.86799999999</v>
      </c>
      <c r="H12" s="406">
        <v>1882013.551</v>
      </c>
      <c r="I12" s="406">
        <v>1.0860000000000001</v>
      </c>
      <c r="J12" s="407">
        <v>864881.19900000002</v>
      </c>
      <c r="K12" s="406">
        <v>115504.291</v>
      </c>
      <c r="L12" s="406">
        <v>0</v>
      </c>
      <c r="M12" s="406">
        <v>0</v>
      </c>
      <c r="N12" s="408">
        <v>5291088.4230000004</v>
      </c>
      <c r="O12" s="408">
        <v>264.71100000000001</v>
      </c>
      <c r="P12" s="408">
        <v>1645708.027</v>
      </c>
    </row>
    <row r="13" spans="1:34" s="23" customFormat="1" ht="20.100000000000001" customHeight="1">
      <c r="A13" s="320" t="s">
        <v>33</v>
      </c>
      <c r="B13" s="406">
        <v>34119.966</v>
      </c>
      <c r="C13" s="406">
        <v>90312.612999999998</v>
      </c>
      <c r="D13" s="406">
        <v>3164164.3509999998</v>
      </c>
      <c r="E13" s="406">
        <v>2630993.8650000002</v>
      </c>
      <c r="F13" s="406">
        <v>53472.724000000002</v>
      </c>
      <c r="G13" s="406">
        <v>191528.40100000001</v>
      </c>
      <c r="H13" s="406">
        <v>1004173.56</v>
      </c>
      <c r="I13" s="406">
        <v>268404.88500000001</v>
      </c>
      <c r="J13" s="407">
        <v>5030150.7510000002</v>
      </c>
      <c r="K13" s="406">
        <v>328928.549</v>
      </c>
      <c r="L13" s="406">
        <v>0</v>
      </c>
      <c r="M13" s="406">
        <v>0</v>
      </c>
      <c r="N13" s="408">
        <v>3998215.9400000004</v>
      </c>
      <c r="O13" s="408">
        <v>412190.22200000001</v>
      </c>
      <c r="P13" s="408">
        <v>8385843.5030000005</v>
      </c>
    </row>
    <row r="14" spans="1:34" s="23" customFormat="1" ht="20.100000000000001" customHeight="1">
      <c r="A14" s="320" t="s">
        <v>114</v>
      </c>
      <c r="B14" s="406">
        <v>260881.49900000001</v>
      </c>
      <c r="C14" s="406">
        <v>1687462.73</v>
      </c>
      <c r="D14" s="406">
        <v>14375785.567</v>
      </c>
      <c r="E14" s="406">
        <v>14859617.389</v>
      </c>
      <c r="F14" s="406">
        <v>285830.78100000002</v>
      </c>
      <c r="G14" s="406">
        <v>1628587.9609999999</v>
      </c>
      <c r="H14" s="406">
        <v>2060191.139</v>
      </c>
      <c r="I14" s="406">
        <v>2255243.56</v>
      </c>
      <c r="J14" s="407">
        <v>6890555.4740000004</v>
      </c>
      <c r="K14" s="406">
        <v>887082.93400000001</v>
      </c>
      <c r="L14" s="406">
        <v>0</v>
      </c>
      <c r="M14" s="406">
        <v>0</v>
      </c>
      <c r="N14" s="408">
        <v>18067772.960999999</v>
      </c>
      <c r="O14" s="408">
        <v>4228537.0710000005</v>
      </c>
      <c r="P14" s="408">
        <v>22894929.002</v>
      </c>
    </row>
    <row r="15" spans="1:34" s="23" customFormat="1" ht="20.100000000000001" customHeight="1">
      <c r="A15" s="320" t="s">
        <v>35</v>
      </c>
      <c r="B15" s="406">
        <v>0</v>
      </c>
      <c r="C15" s="406">
        <v>0</v>
      </c>
      <c r="D15" s="406">
        <v>6666224.6840000004</v>
      </c>
      <c r="E15" s="406">
        <v>0</v>
      </c>
      <c r="F15" s="406">
        <v>0</v>
      </c>
      <c r="G15" s="406">
        <v>89828.551999999996</v>
      </c>
      <c r="H15" s="406">
        <v>0</v>
      </c>
      <c r="I15" s="406">
        <v>0</v>
      </c>
      <c r="J15" s="407">
        <v>63606.849000000002</v>
      </c>
      <c r="K15" s="406">
        <v>0</v>
      </c>
      <c r="L15" s="406">
        <v>0</v>
      </c>
      <c r="M15" s="406">
        <v>0</v>
      </c>
      <c r="N15" s="408">
        <v>0</v>
      </c>
      <c r="O15" s="408">
        <v>0</v>
      </c>
      <c r="P15" s="408">
        <v>6819660.0850000009</v>
      </c>
    </row>
    <row r="16" spans="1:34" s="23" customFormat="1" ht="20.100000000000001" customHeight="1">
      <c r="A16" s="320" t="s">
        <v>36</v>
      </c>
      <c r="B16" s="406">
        <v>74654.263999999996</v>
      </c>
      <c r="C16" s="406">
        <v>2612021.7459999998</v>
      </c>
      <c r="D16" s="406">
        <v>10351798.892999999</v>
      </c>
      <c r="E16" s="406">
        <v>19061136.524</v>
      </c>
      <c r="F16" s="406">
        <v>458721.55800000002</v>
      </c>
      <c r="G16" s="406">
        <v>2504826.6349999998</v>
      </c>
      <c r="H16" s="406">
        <v>2603466.392</v>
      </c>
      <c r="I16" s="406">
        <v>375648.02</v>
      </c>
      <c r="J16" s="407">
        <v>6220611.9189999998</v>
      </c>
      <c r="K16" s="406">
        <v>1199600.99</v>
      </c>
      <c r="L16" s="406">
        <v>0</v>
      </c>
      <c r="M16" s="406">
        <v>0</v>
      </c>
      <c r="N16" s="408">
        <v>22938858.169999998</v>
      </c>
      <c r="O16" s="408">
        <v>3446391.324</v>
      </c>
      <c r="P16" s="408">
        <v>19077237.446999997</v>
      </c>
    </row>
    <row r="17" spans="1:24" s="23" customFormat="1" ht="20.100000000000001" customHeight="1">
      <c r="A17" s="320" t="s">
        <v>37</v>
      </c>
      <c r="B17" s="406">
        <v>587.30600000000004</v>
      </c>
      <c r="C17" s="406">
        <v>4895.6400000000003</v>
      </c>
      <c r="D17" s="406">
        <v>33540.108</v>
      </c>
      <c r="E17" s="406">
        <v>1562406.8840000001</v>
      </c>
      <c r="F17" s="406">
        <v>12039.159</v>
      </c>
      <c r="G17" s="406">
        <v>66259.660999999993</v>
      </c>
      <c r="H17" s="406">
        <v>2492273.7579999999</v>
      </c>
      <c r="I17" s="406">
        <v>230866.519</v>
      </c>
      <c r="J17" s="407">
        <v>3408676.0619999999</v>
      </c>
      <c r="K17" s="406">
        <v>201574.397</v>
      </c>
      <c r="L17" s="406">
        <v>0</v>
      </c>
      <c r="M17" s="406">
        <v>0</v>
      </c>
      <c r="N17" s="408">
        <v>4256842.3449999997</v>
      </c>
      <c r="O17" s="408">
        <v>247801.318</v>
      </c>
      <c r="P17" s="408">
        <v>3508475.8309999998</v>
      </c>
    </row>
    <row r="18" spans="1:24" s="23" customFormat="1" ht="20.100000000000001" customHeight="1">
      <c r="A18" s="320" t="s">
        <v>38</v>
      </c>
      <c r="B18" s="406">
        <v>329.358</v>
      </c>
      <c r="C18" s="406">
        <v>1866.346</v>
      </c>
      <c r="D18" s="406">
        <v>285611.81900000002</v>
      </c>
      <c r="E18" s="406">
        <v>1524090.2890000001</v>
      </c>
      <c r="F18" s="406">
        <v>261.68400000000003</v>
      </c>
      <c r="G18" s="406">
        <v>1019.154</v>
      </c>
      <c r="H18" s="406">
        <v>644738.97499999998</v>
      </c>
      <c r="I18" s="406">
        <v>305770.64500000002</v>
      </c>
      <c r="J18" s="407">
        <v>1843524.3259999999</v>
      </c>
      <c r="K18" s="406">
        <v>40120.773999999998</v>
      </c>
      <c r="L18" s="406">
        <v>0</v>
      </c>
      <c r="M18" s="406">
        <v>0</v>
      </c>
      <c r="N18" s="408">
        <v>2209279.3960000002</v>
      </c>
      <c r="O18" s="408">
        <v>307898.67500000005</v>
      </c>
      <c r="P18" s="408">
        <v>2130155.2989999996</v>
      </c>
    </row>
    <row r="19" spans="1:24" s="23" customFormat="1" ht="20.100000000000001" customHeight="1">
      <c r="A19" s="320" t="s">
        <v>39</v>
      </c>
      <c r="B19" s="406">
        <v>0</v>
      </c>
      <c r="C19" s="406">
        <v>0</v>
      </c>
      <c r="D19" s="406">
        <v>0</v>
      </c>
      <c r="E19" s="406">
        <v>514764.05200000003</v>
      </c>
      <c r="F19" s="406">
        <v>0</v>
      </c>
      <c r="G19" s="406">
        <v>1631.26</v>
      </c>
      <c r="H19" s="406">
        <v>806318.35699999996</v>
      </c>
      <c r="I19" s="406">
        <v>0</v>
      </c>
      <c r="J19" s="407">
        <v>934421.77899999998</v>
      </c>
      <c r="K19" s="406">
        <v>326216.87400000001</v>
      </c>
      <c r="L19" s="406">
        <v>0</v>
      </c>
      <c r="M19" s="406">
        <v>0</v>
      </c>
      <c r="N19" s="408">
        <v>1647299.2829999998</v>
      </c>
      <c r="O19" s="408">
        <v>0</v>
      </c>
      <c r="P19" s="408">
        <v>936053.03899999999</v>
      </c>
    </row>
    <row r="20" spans="1:24" s="23" customFormat="1" ht="20.100000000000001" customHeight="1">
      <c r="A20" s="320" t="s">
        <v>40</v>
      </c>
      <c r="B20" s="406">
        <v>0</v>
      </c>
      <c r="C20" s="406">
        <v>0</v>
      </c>
      <c r="D20" s="406">
        <v>1539882.8089999999</v>
      </c>
      <c r="E20" s="406">
        <v>0</v>
      </c>
      <c r="F20" s="406">
        <v>0</v>
      </c>
      <c r="G20" s="406">
        <v>206801.99799999999</v>
      </c>
      <c r="H20" s="406">
        <v>9603.27</v>
      </c>
      <c r="I20" s="406">
        <v>0</v>
      </c>
      <c r="J20" s="407">
        <v>5008282.602</v>
      </c>
      <c r="K20" s="406">
        <v>0</v>
      </c>
      <c r="L20" s="406">
        <v>0</v>
      </c>
      <c r="M20" s="406">
        <v>0</v>
      </c>
      <c r="N20" s="408">
        <v>9603.27</v>
      </c>
      <c r="O20" s="408">
        <v>0</v>
      </c>
      <c r="P20" s="408">
        <v>6754967.409</v>
      </c>
    </row>
    <row r="21" spans="1:24" s="23" customFormat="1" ht="20.100000000000001" customHeight="1">
      <c r="A21" s="320" t="s">
        <v>41</v>
      </c>
      <c r="B21" s="406">
        <v>0</v>
      </c>
      <c r="C21" s="406">
        <v>0</v>
      </c>
      <c r="D21" s="406">
        <v>0</v>
      </c>
      <c r="E21" s="406">
        <v>104976.12300000001</v>
      </c>
      <c r="F21" s="406">
        <v>0</v>
      </c>
      <c r="G21" s="406">
        <v>34563.258999999998</v>
      </c>
      <c r="H21" s="406">
        <v>341839.41499999998</v>
      </c>
      <c r="I21" s="406">
        <v>663.78200000000004</v>
      </c>
      <c r="J21" s="407">
        <v>487582.61800000002</v>
      </c>
      <c r="K21" s="406">
        <v>275169.40000000002</v>
      </c>
      <c r="L21" s="406">
        <v>0</v>
      </c>
      <c r="M21" s="406">
        <v>0</v>
      </c>
      <c r="N21" s="408">
        <v>721984.93799999997</v>
      </c>
      <c r="O21" s="408">
        <v>663.78200000000004</v>
      </c>
      <c r="P21" s="408">
        <v>522145.87700000004</v>
      </c>
    </row>
    <row r="22" spans="1:24" s="23" customFormat="1" ht="20.100000000000001" customHeight="1">
      <c r="A22" s="320" t="s">
        <v>42</v>
      </c>
      <c r="B22" s="406">
        <v>0</v>
      </c>
      <c r="C22" s="406">
        <v>0</v>
      </c>
      <c r="D22" s="406">
        <v>1549.0319999999999</v>
      </c>
      <c r="E22" s="406">
        <v>68233.365999999995</v>
      </c>
      <c r="F22" s="406">
        <v>0</v>
      </c>
      <c r="G22" s="406">
        <v>0</v>
      </c>
      <c r="H22" s="406">
        <v>395548.49300000002</v>
      </c>
      <c r="I22" s="406">
        <v>0</v>
      </c>
      <c r="J22" s="407">
        <v>9159.625</v>
      </c>
      <c r="K22" s="406">
        <v>7846.5709999999999</v>
      </c>
      <c r="L22" s="406">
        <v>0</v>
      </c>
      <c r="M22" s="406">
        <v>0</v>
      </c>
      <c r="N22" s="408">
        <v>471628.43</v>
      </c>
      <c r="O22" s="408">
        <v>0</v>
      </c>
      <c r="P22" s="408">
        <v>10708.656999999999</v>
      </c>
    </row>
    <row r="23" spans="1:24" s="23" customFormat="1" ht="20.100000000000001" customHeight="1">
      <c r="A23" s="320" t="s">
        <v>43</v>
      </c>
      <c r="B23" s="406">
        <v>0</v>
      </c>
      <c r="C23" s="406">
        <v>0</v>
      </c>
      <c r="D23" s="406">
        <v>1075176.7709999999</v>
      </c>
      <c r="E23" s="406">
        <v>0</v>
      </c>
      <c r="F23" s="406">
        <v>0</v>
      </c>
      <c r="G23" s="406">
        <v>0</v>
      </c>
      <c r="H23" s="406">
        <v>0</v>
      </c>
      <c r="I23" s="406">
        <v>39090.964</v>
      </c>
      <c r="J23" s="407">
        <v>3311022.4210000001</v>
      </c>
      <c r="K23" s="406">
        <v>0</v>
      </c>
      <c r="L23" s="406">
        <v>0</v>
      </c>
      <c r="M23" s="406">
        <v>0</v>
      </c>
      <c r="N23" s="408">
        <v>0</v>
      </c>
      <c r="O23" s="408">
        <v>39090.964</v>
      </c>
      <c r="P23" s="408">
        <v>4386199.1919999998</v>
      </c>
    </row>
    <row r="24" spans="1:24" s="23" customFormat="1" ht="20.100000000000001" customHeight="1">
      <c r="A24" s="320" t="s">
        <v>44</v>
      </c>
      <c r="B24" s="406">
        <v>0</v>
      </c>
      <c r="C24" s="406">
        <v>0</v>
      </c>
      <c r="D24" s="406">
        <v>155914.13099999999</v>
      </c>
      <c r="E24" s="406">
        <v>0</v>
      </c>
      <c r="F24" s="406">
        <v>0</v>
      </c>
      <c r="G24" s="406">
        <v>0</v>
      </c>
      <c r="H24" s="406">
        <v>0</v>
      </c>
      <c r="I24" s="406">
        <v>0</v>
      </c>
      <c r="J24" s="407">
        <v>116004.678</v>
      </c>
      <c r="K24" s="406">
        <v>0</v>
      </c>
      <c r="L24" s="406">
        <v>0</v>
      </c>
      <c r="M24" s="406">
        <v>0</v>
      </c>
      <c r="N24" s="408">
        <v>0</v>
      </c>
      <c r="O24" s="408">
        <v>0</v>
      </c>
      <c r="P24" s="408">
        <v>271918.80900000001</v>
      </c>
    </row>
    <row r="25" spans="1:24" s="23" customFormat="1" ht="21.9" customHeight="1" thickBot="1">
      <c r="A25" s="409" t="s">
        <v>45</v>
      </c>
      <c r="B25" s="410">
        <v>8394155.8429999985</v>
      </c>
      <c r="C25" s="410">
        <v>9102186.8590000011</v>
      </c>
      <c r="D25" s="410">
        <v>110614213.87199999</v>
      </c>
      <c r="E25" s="410">
        <v>114975557.184</v>
      </c>
      <c r="F25" s="410">
        <v>1994578.9949999996</v>
      </c>
      <c r="G25" s="410">
        <v>10200096.159999998</v>
      </c>
      <c r="H25" s="410">
        <v>17342334.081</v>
      </c>
      <c r="I25" s="410">
        <v>6731891.4340000004</v>
      </c>
      <c r="J25" s="410">
        <v>51729288.539999992</v>
      </c>
      <c r="K25" s="410">
        <v>10393746.661</v>
      </c>
      <c r="L25" s="410">
        <v>0</v>
      </c>
      <c r="M25" s="410">
        <v>0</v>
      </c>
      <c r="N25" s="410">
        <v>151105793.76899996</v>
      </c>
      <c r="O25" s="410">
        <v>17828657.288000003</v>
      </c>
      <c r="P25" s="410">
        <v>172543598.57200003</v>
      </c>
      <c r="Q25" s="411"/>
    </row>
    <row r="26" spans="1:24" s="23" customFormat="1" ht="21" customHeight="1">
      <c r="A26" s="385" t="s">
        <v>477</v>
      </c>
      <c r="B26" s="412"/>
      <c r="C26" s="412"/>
      <c r="D26" s="412"/>
      <c r="E26" s="412"/>
      <c r="F26" s="412"/>
      <c r="G26" s="412"/>
      <c r="H26" s="412"/>
      <c r="I26" s="412"/>
      <c r="J26" s="413"/>
      <c r="K26" s="413"/>
      <c r="L26" s="413"/>
      <c r="M26" s="413"/>
      <c r="N26" s="414"/>
      <c r="O26" s="415"/>
      <c r="P26" s="414"/>
    </row>
    <row r="27" spans="1:24" s="23" customFormat="1" ht="16.5" customHeight="1">
      <c r="A27" s="158"/>
      <c r="B27" s="158"/>
      <c r="C27" s="158"/>
      <c r="D27" s="158"/>
      <c r="E27" s="158"/>
      <c r="F27" s="158"/>
      <c r="G27" s="158"/>
      <c r="H27" s="158"/>
      <c r="I27" s="158"/>
      <c r="J27" s="158"/>
      <c r="K27" s="158"/>
      <c r="L27" s="158"/>
      <c r="M27" s="31"/>
      <c r="N27" s="31"/>
      <c r="O27" s="31"/>
      <c r="P27" s="31"/>
      <c r="Q27" s="31"/>
      <c r="R27" s="31"/>
      <c r="S27" s="31"/>
      <c r="T27" s="31"/>
      <c r="U27" s="31"/>
      <c r="V27" s="31"/>
      <c r="W27" s="31"/>
      <c r="X27" s="31"/>
    </row>
    <row r="28" spans="1:24" s="23" customFormat="1" ht="12.75" customHeight="1">
      <c r="A28" s="336"/>
      <c r="B28" s="249"/>
      <c r="C28" s="249"/>
      <c r="D28" s="249"/>
      <c r="E28" s="249"/>
      <c r="F28" s="37"/>
      <c r="G28" s="37"/>
      <c r="H28" s="37"/>
      <c r="I28" s="37"/>
      <c r="J28" s="37"/>
      <c r="K28" s="37"/>
      <c r="L28" s="37"/>
      <c r="M28" s="37"/>
      <c r="N28" s="37"/>
      <c r="O28" s="37"/>
      <c r="P28" s="37"/>
      <c r="Q28" s="37"/>
      <c r="R28" s="37"/>
      <c r="S28" s="37"/>
      <c r="T28" s="37"/>
      <c r="U28" s="37"/>
      <c r="V28" s="37"/>
      <c r="W28" s="37"/>
      <c r="X28" s="37"/>
    </row>
    <row r="29" spans="1:24" s="416" customFormat="1" ht="30.75" customHeight="1">
      <c r="A29" s="31"/>
      <c r="B29" s="31"/>
      <c r="C29" s="31"/>
      <c r="D29" s="31"/>
      <c r="E29" s="31"/>
      <c r="F29" s="31"/>
      <c r="G29" s="31"/>
      <c r="H29" s="31"/>
      <c r="I29" s="31"/>
      <c r="J29" s="31"/>
      <c r="K29" s="31"/>
      <c r="L29" s="31"/>
      <c r="M29" s="31"/>
    </row>
    <row r="30" spans="1:24" s="6" customFormat="1" ht="7.5" customHeight="1">
      <c r="A30" s="29"/>
      <c r="B30" s="29"/>
      <c r="C30" s="29"/>
      <c r="D30" s="29"/>
      <c r="E30" s="29"/>
      <c r="F30" s="29"/>
      <c r="G30" s="29"/>
      <c r="H30" s="29"/>
      <c r="I30" s="29"/>
      <c r="J30" s="29"/>
      <c r="K30" s="29"/>
      <c r="L30" s="29"/>
      <c r="M30" s="29"/>
      <c r="N30" s="417"/>
      <c r="O30" s="417"/>
      <c r="P30" s="417"/>
    </row>
    <row r="31" spans="1:24" s="73" customFormat="1" ht="13.5" customHeight="1">
      <c r="A31" s="5"/>
      <c r="B31" s="5"/>
      <c r="C31" s="5"/>
      <c r="D31" s="5"/>
      <c r="E31" s="5"/>
      <c r="F31" s="5"/>
      <c r="G31" s="5"/>
      <c r="H31" s="5"/>
      <c r="I31" s="5"/>
      <c r="J31" s="5"/>
      <c r="K31" s="5"/>
      <c r="L31" s="5"/>
      <c r="M31" s="5"/>
    </row>
  </sheetData>
  <mergeCells count="9">
    <mergeCell ref="A2:P2"/>
    <mergeCell ref="A3:P3"/>
    <mergeCell ref="A4:P4"/>
    <mergeCell ref="A6:A7"/>
    <mergeCell ref="B6:D6"/>
    <mergeCell ref="E6:G6"/>
    <mergeCell ref="H6:J6"/>
    <mergeCell ref="K6:M6"/>
    <mergeCell ref="N6:P6"/>
  </mergeCells>
  <hyperlinks>
    <hyperlink ref="A1" location="Índice!A1" display="Volver al Índice"/>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showGridLines="0" zoomScaleNormal="100" workbookViewId="0"/>
  </sheetViews>
  <sheetFormatPr baseColWidth="10" defaultColWidth="10.88671875" defaultRowHeight="13.2"/>
  <cols>
    <col min="1" max="1" width="23.88671875" style="5" customWidth="1"/>
    <col min="2" max="16" width="11.33203125" style="5" customWidth="1"/>
    <col min="17" max="16384" width="10.88671875" style="5"/>
  </cols>
  <sheetData>
    <row r="1" spans="1:35" s="397" customFormat="1" ht="20.100000000000001" customHeight="1">
      <c r="A1" s="1386" t="s">
        <v>1209</v>
      </c>
      <c r="B1" s="1"/>
      <c r="C1" s="1"/>
      <c r="D1" s="1"/>
      <c r="E1" s="1"/>
      <c r="F1" s="1"/>
      <c r="G1" s="1"/>
      <c r="H1" s="1"/>
      <c r="I1" s="1"/>
      <c r="J1" s="1"/>
      <c r="K1" s="396"/>
      <c r="L1" s="396"/>
      <c r="M1" s="396"/>
    </row>
    <row r="2" spans="1:35" s="169" customFormat="1" ht="30" customHeight="1">
      <c r="A2" s="1587" t="s">
        <v>478</v>
      </c>
      <c r="B2" s="1587"/>
      <c r="C2" s="1587"/>
      <c r="D2" s="1587"/>
      <c r="E2" s="1587"/>
      <c r="F2" s="1587"/>
      <c r="G2" s="1587"/>
      <c r="H2" s="1587"/>
      <c r="I2" s="1587"/>
      <c r="J2" s="1587"/>
      <c r="K2" s="1587"/>
      <c r="L2" s="1587"/>
      <c r="M2" s="1587"/>
      <c r="N2" s="1587"/>
      <c r="O2" s="1587"/>
      <c r="P2" s="1587"/>
    </row>
    <row r="3" spans="1:35" s="397" customFormat="1" ht="23.25" customHeight="1">
      <c r="A3" s="1520">
        <v>44439</v>
      </c>
      <c r="B3" s="1520"/>
      <c r="C3" s="1520"/>
      <c r="D3" s="1520"/>
      <c r="E3" s="1520"/>
      <c r="F3" s="1520"/>
      <c r="G3" s="1520"/>
      <c r="H3" s="1520"/>
      <c r="I3" s="1520"/>
      <c r="J3" s="1520"/>
      <c r="K3" s="1520"/>
      <c r="L3" s="1520"/>
      <c r="M3" s="1520"/>
      <c r="N3" s="1520"/>
      <c r="O3" s="1520"/>
      <c r="P3" s="1520"/>
    </row>
    <row r="4" spans="1:35" s="397" customFormat="1" ht="11.25" customHeight="1">
      <c r="A4" s="1676"/>
      <c r="B4" s="1676"/>
      <c r="C4" s="1676"/>
      <c r="D4" s="1676"/>
      <c r="E4" s="1676"/>
      <c r="F4" s="1676"/>
      <c r="G4" s="1676"/>
      <c r="H4" s="1676"/>
      <c r="I4" s="1676"/>
      <c r="J4" s="1676"/>
      <c r="K4" s="1676"/>
      <c r="L4" s="1676"/>
      <c r="M4" s="1676"/>
      <c r="N4" s="1676"/>
      <c r="O4" s="1676"/>
      <c r="P4" s="1676"/>
    </row>
    <row r="5" spans="1:35" s="401" customFormat="1" ht="16.5" customHeight="1" thickBot="1">
      <c r="A5" s="418"/>
      <c r="B5" s="399"/>
      <c r="C5" s="399"/>
      <c r="D5" s="399"/>
      <c r="E5" s="399"/>
      <c r="F5" s="399"/>
      <c r="G5" s="399"/>
      <c r="H5" s="399"/>
      <c r="I5" s="399"/>
      <c r="J5" s="399"/>
      <c r="K5" s="399"/>
      <c r="L5" s="399"/>
      <c r="M5" s="399"/>
      <c r="N5" s="400"/>
      <c r="O5" s="400"/>
      <c r="P5" s="400"/>
    </row>
    <row r="6" spans="1:35" s="29" customFormat="1" ht="24.75" customHeight="1">
      <c r="A6" s="1480" t="s">
        <v>1</v>
      </c>
      <c r="B6" s="1615" t="s">
        <v>139</v>
      </c>
      <c r="C6" s="1615"/>
      <c r="D6" s="1615"/>
      <c r="E6" s="1615" t="s">
        <v>472</v>
      </c>
      <c r="F6" s="1615"/>
      <c r="G6" s="1615"/>
      <c r="H6" s="1615" t="s">
        <v>144</v>
      </c>
      <c r="I6" s="1615"/>
      <c r="J6" s="1615"/>
      <c r="K6" s="1615" t="s">
        <v>473</v>
      </c>
      <c r="L6" s="1615"/>
      <c r="M6" s="1615"/>
      <c r="N6" s="1615" t="s">
        <v>153</v>
      </c>
      <c r="O6" s="1615"/>
      <c r="P6" s="1615"/>
    </row>
    <row r="7" spans="1:35" s="29" customFormat="1" ht="42" customHeight="1">
      <c r="A7" s="1675"/>
      <c r="B7" s="402" t="s">
        <v>474</v>
      </c>
      <c r="C7" s="402" t="s">
        <v>475</v>
      </c>
      <c r="D7" s="402" t="s">
        <v>476</v>
      </c>
      <c r="E7" s="402" t="s">
        <v>474</v>
      </c>
      <c r="F7" s="402" t="s">
        <v>475</v>
      </c>
      <c r="G7" s="402" t="s">
        <v>476</v>
      </c>
      <c r="H7" s="402" t="s">
        <v>474</v>
      </c>
      <c r="I7" s="402" t="s">
        <v>475</v>
      </c>
      <c r="J7" s="402" t="s">
        <v>476</v>
      </c>
      <c r="K7" s="402" t="s">
        <v>474</v>
      </c>
      <c r="L7" s="402" t="s">
        <v>475</v>
      </c>
      <c r="M7" s="402" t="s">
        <v>476</v>
      </c>
      <c r="N7" s="402" t="s">
        <v>474</v>
      </c>
      <c r="O7" s="402" t="s">
        <v>475</v>
      </c>
      <c r="P7" s="402" t="s">
        <v>476</v>
      </c>
    </row>
    <row r="8" spans="1:35" s="332" customFormat="1" ht="7.5" customHeight="1">
      <c r="A8" s="419"/>
      <c r="B8" s="419"/>
      <c r="C8" s="419"/>
      <c r="D8" s="419"/>
      <c r="E8" s="419"/>
      <c r="F8" s="419"/>
      <c r="G8" s="419"/>
      <c r="H8" s="419"/>
      <c r="I8" s="419"/>
      <c r="J8" s="419"/>
      <c r="K8" s="419"/>
      <c r="L8" s="419"/>
      <c r="M8" s="419"/>
      <c r="N8" s="405"/>
      <c r="O8" s="405"/>
      <c r="P8" s="405"/>
      <c r="Q8" s="405"/>
      <c r="R8" s="405"/>
      <c r="S8" s="405"/>
      <c r="T8" s="405"/>
      <c r="U8" s="405"/>
      <c r="V8" s="405"/>
      <c r="W8" s="405"/>
      <c r="X8" s="405"/>
      <c r="Y8" s="405"/>
      <c r="Z8" s="405"/>
      <c r="AA8" s="405"/>
      <c r="AB8" s="405"/>
      <c r="AC8" s="405"/>
      <c r="AD8" s="405"/>
      <c r="AE8" s="405"/>
      <c r="AF8" s="405"/>
      <c r="AG8" s="405"/>
      <c r="AH8" s="405"/>
      <c r="AI8" s="405"/>
    </row>
    <row r="9" spans="1:35" s="23" customFormat="1" ht="20.100000000000001" customHeight="1">
      <c r="A9" s="320" t="s">
        <v>29</v>
      </c>
      <c r="B9" s="420">
        <v>92326</v>
      </c>
      <c r="C9" s="420">
        <v>8624</v>
      </c>
      <c r="D9" s="420">
        <v>172948</v>
      </c>
      <c r="E9" s="420">
        <v>5977985</v>
      </c>
      <c r="F9" s="420">
        <v>4805</v>
      </c>
      <c r="G9" s="420">
        <v>71621</v>
      </c>
      <c r="H9" s="420">
        <v>51106</v>
      </c>
      <c r="I9" s="420">
        <v>136</v>
      </c>
      <c r="J9" s="421">
        <v>17738</v>
      </c>
      <c r="K9" s="420">
        <v>937043</v>
      </c>
      <c r="L9" s="420">
        <v>0</v>
      </c>
      <c r="M9" s="420">
        <v>0</v>
      </c>
      <c r="N9" s="408">
        <v>6296412</v>
      </c>
      <c r="O9" s="408">
        <v>12823</v>
      </c>
      <c r="P9" s="408">
        <v>249095</v>
      </c>
      <c r="Q9" s="415"/>
      <c r="R9" s="415"/>
    </row>
    <row r="10" spans="1:35" s="23" customFormat="1" ht="20.100000000000001" customHeight="1">
      <c r="A10" s="320" t="s">
        <v>30</v>
      </c>
      <c r="B10" s="420">
        <v>1669</v>
      </c>
      <c r="C10" s="420">
        <v>0</v>
      </c>
      <c r="D10" s="420">
        <v>1476</v>
      </c>
      <c r="E10" s="420">
        <v>94797</v>
      </c>
      <c r="F10" s="420">
        <v>0</v>
      </c>
      <c r="G10" s="420">
        <v>260</v>
      </c>
      <c r="H10" s="420">
        <v>13262</v>
      </c>
      <c r="I10" s="420">
        <v>0</v>
      </c>
      <c r="J10" s="421">
        <v>80</v>
      </c>
      <c r="K10" s="420">
        <v>12745</v>
      </c>
      <c r="L10" s="420">
        <v>0</v>
      </c>
      <c r="M10" s="420">
        <v>0</v>
      </c>
      <c r="N10" s="408">
        <v>122473</v>
      </c>
      <c r="O10" s="408">
        <v>0</v>
      </c>
      <c r="P10" s="408">
        <v>1816</v>
      </c>
      <c r="Q10" s="415"/>
    </row>
    <row r="11" spans="1:35" s="23" customFormat="1" ht="20.100000000000001" customHeight="1">
      <c r="A11" s="320" t="s">
        <v>31</v>
      </c>
      <c r="B11" s="420">
        <v>1792321</v>
      </c>
      <c r="C11" s="420">
        <v>11201</v>
      </c>
      <c r="D11" s="420">
        <v>178283</v>
      </c>
      <c r="E11" s="420">
        <v>9516645</v>
      </c>
      <c r="F11" s="420">
        <v>3367</v>
      </c>
      <c r="G11" s="420">
        <v>31658</v>
      </c>
      <c r="H11" s="420">
        <v>27082</v>
      </c>
      <c r="I11" s="420">
        <v>297</v>
      </c>
      <c r="J11" s="421">
        <v>5435</v>
      </c>
      <c r="K11" s="420">
        <v>1832185</v>
      </c>
      <c r="L11" s="420">
        <v>0</v>
      </c>
      <c r="M11" s="420">
        <v>0</v>
      </c>
      <c r="N11" s="408">
        <v>10179414</v>
      </c>
      <c r="O11" s="408">
        <v>13807</v>
      </c>
      <c r="P11" s="408">
        <v>202010</v>
      </c>
      <c r="Q11" s="415"/>
    </row>
    <row r="12" spans="1:35" s="23" customFormat="1" ht="20.100000000000001" customHeight="1">
      <c r="A12" s="320" t="s">
        <v>32</v>
      </c>
      <c r="B12" s="420">
        <v>80268</v>
      </c>
      <c r="C12" s="420">
        <v>1</v>
      </c>
      <c r="D12" s="420">
        <v>7222</v>
      </c>
      <c r="E12" s="420">
        <v>714545</v>
      </c>
      <c r="F12" s="420">
        <v>1</v>
      </c>
      <c r="G12" s="420">
        <v>765</v>
      </c>
      <c r="H12" s="420">
        <v>34212</v>
      </c>
      <c r="I12" s="420">
        <v>4</v>
      </c>
      <c r="J12" s="421">
        <v>3900</v>
      </c>
      <c r="K12" s="420">
        <v>17315</v>
      </c>
      <c r="L12" s="420">
        <v>0</v>
      </c>
      <c r="M12" s="420">
        <v>0</v>
      </c>
      <c r="N12" s="408">
        <v>846340</v>
      </c>
      <c r="O12" s="408">
        <v>6</v>
      </c>
      <c r="P12" s="408">
        <v>11887</v>
      </c>
      <c r="Q12" s="415"/>
    </row>
    <row r="13" spans="1:35" s="23" customFormat="1" ht="20.100000000000001" customHeight="1">
      <c r="A13" s="320" t="s">
        <v>33</v>
      </c>
      <c r="B13" s="420">
        <v>10909</v>
      </c>
      <c r="C13" s="420">
        <v>108</v>
      </c>
      <c r="D13" s="420">
        <v>7336</v>
      </c>
      <c r="E13" s="420">
        <v>604579</v>
      </c>
      <c r="F13" s="420">
        <v>45</v>
      </c>
      <c r="G13" s="420">
        <v>3408</v>
      </c>
      <c r="H13" s="420">
        <v>12177</v>
      </c>
      <c r="I13" s="420">
        <v>30</v>
      </c>
      <c r="J13" s="421">
        <v>2120</v>
      </c>
      <c r="K13" s="420">
        <v>135822</v>
      </c>
      <c r="L13" s="420">
        <v>0</v>
      </c>
      <c r="M13" s="420">
        <v>0</v>
      </c>
      <c r="N13" s="408">
        <v>677943</v>
      </c>
      <c r="O13" s="408">
        <v>161</v>
      </c>
      <c r="P13" s="408">
        <v>11257</v>
      </c>
      <c r="Q13" s="415"/>
    </row>
    <row r="14" spans="1:35" s="23" customFormat="1" ht="20.100000000000001" customHeight="1">
      <c r="A14" s="320" t="s">
        <v>114</v>
      </c>
      <c r="B14" s="420">
        <v>149274</v>
      </c>
      <c r="C14" s="420">
        <v>3067</v>
      </c>
      <c r="D14" s="420">
        <v>71479</v>
      </c>
      <c r="E14" s="420">
        <v>2734459</v>
      </c>
      <c r="F14" s="420">
        <v>701</v>
      </c>
      <c r="G14" s="420">
        <v>12699</v>
      </c>
      <c r="H14" s="420">
        <v>34779</v>
      </c>
      <c r="I14" s="420">
        <v>2476</v>
      </c>
      <c r="J14" s="421">
        <v>3852</v>
      </c>
      <c r="K14" s="420">
        <v>417713</v>
      </c>
      <c r="L14" s="420">
        <v>0</v>
      </c>
      <c r="M14" s="420">
        <v>0</v>
      </c>
      <c r="N14" s="408">
        <v>2925056</v>
      </c>
      <c r="O14" s="408">
        <v>5641</v>
      </c>
      <c r="P14" s="408">
        <v>82164</v>
      </c>
      <c r="Q14" s="415"/>
    </row>
    <row r="15" spans="1:35" s="23" customFormat="1" ht="20.100000000000001" customHeight="1">
      <c r="A15" s="320" t="s">
        <v>35</v>
      </c>
      <c r="B15" s="420">
        <v>0</v>
      </c>
      <c r="C15" s="420">
        <v>0</v>
      </c>
      <c r="D15" s="420">
        <v>770</v>
      </c>
      <c r="E15" s="420">
        <v>0</v>
      </c>
      <c r="F15" s="420">
        <v>0</v>
      </c>
      <c r="G15" s="420">
        <v>14</v>
      </c>
      <c r="H15" s="420">
        <v>0</v>
      </c>
      <c r="I15" s="420">
        <v>0</v>
      </c>
      <c r="J15" s="421">
        <v>8</v>
      </c>
      <c r="K15" s="420">
        <v>0</v>
      </c>
      <c r="L15" s="420">
        <v>0</v>
      </c>
      <c r="M15" s="420">
        <v>0</v>
      </c>
      <c r="N15" s="408">
        <v>0</v>
      </c>
      <c r="O15" s="408">
        <v>0</v>
      </c>
      <c r="P15" s="408">
        <v>777</v>
      </c>
      <c r="Q15" s="415"/>
    </row>
    <row r="16" spans="1:35" s="23" customFormat="1" ht="20.100000000000001" customHeight="1">
      <c r="A16" s="320" t="s">
        <v>36</v>
      </c>
      <c r="B16" s="420">
        <v>25570</v>
      </c>
      <c r="C16" s="420">
        <v>2953</v>
      </c>
      <c r="D16" s="420">
        <v>103392</v>
      </c>
      <c r="E16" s="420">
        <v>4899968</v>
      </c>
      <c r="F16" s="420">
        <v>998</v>
      </c>
      <c r="G16" s="420">
        <v>8643</v>
      </c>
      <c r="H16" s="420">
        <v>48253</v>
      </c>
      <c r="I16" s="420">
        <v>692</v>
      </c>
      <c r="J16" s="421">
        <v>7036</v>
      </c>
      <c r="K16" s="420">
        <v>405041</v>
      </c>
      <c r="L16" s="420">
        <v>0</v>
      </c>
      <c r="M16" s="420">
        <v>0</v>
      </c>
      <c r="N16" s="408">
        <v>5040385</v>
      </c>
      <c r="O16" s="408">
        <v>4255</v>
      </c>
      <c r="P16" s="408">
        <v>113434</v>
      </c>
      <c r="Q16" s="415"/>
    </row>
    <row r="17" spans="1:24" s="23" customFormat="1" ht="20.100000000000001" customHeight="1">
      <c r="A17" s="320" t="s">
        <v>37</v>
      </c>
      <c r="B17" s="420">
        <v>334</v>
      </c>
      <c r="C17" s="420">
        <v>93</v>
      </c>
      <c r="D17" s="420">
        <v>1619</v>
      </c>
      <c r="E17" s="420">
        <v>1787720</v>
      </c>
      <c r="F17" s="420">
        <v>674</v>
      </c>
      <c r="G17" s="420">
        <v>24806</v>
      </c>
      <c r="H17" s="420">
        <v>47950</v>
      </c>
      <c r="I17" s="420">
        <v>52</v>
      </c>
      <c r="J17" s="421">
        <v>154</v>
      </c>
      <c r="K17" s="420">
        <v>22844</v>
      </c>
      <c r="L17" s="420">
        <v>0</v>
      </c>
      <c r="M17" s="420">
        <v>0</v>
      </c>
      <c r="N17" s="408">
        <v>1816407</v>
      </c>
      <c r="O17" s="408">
        <v>761</v>
      </c>
      <c r="P17" s="408">
        <v>26201</v>
      </c>
      <c r="Q17" s="415"/>
    </row>
    <row r="18" spans="1:24" s="23" customFormat="1" ht="20.100000000000001" customHeight="1">
      <c r="A18" s="320" t="s">
        <v>38</v>
      </c>
      <c r="B18" s="420">
        <v>40</v>
      </c>
      <c r="C18" s="420">
        <v>6</v>
      </c>
      <c r="D18" s="420">
        <v>1414</v>
      </c>
      <c r="E18" s="420">
        <v>130269</v>
      </c>
      <c r="F18" s="420">
        <v>2</v>
      </c>
      <c r="G18" s="420">
        <v>26</v>
      </c>
      <c r="H18" s="420">
        <v>2574</v>
      </c>
      <c r="I18" s="420">
        <v>19</v>
      </c>
      <c r="J18" s="421">
        <v>490</v>
      </c>
      <c r="K18" s="420">
        <v>2672</v>
      </c>
      <c r="L18" s="420">
        <v>0</v>
      </c>
      <c r="M18" s="420">
        <v>0</v>
      </c>
      <c r="N18" s="408">
        <v>132537</v>
      </c>
      <c r="O18" s="408">
        <v>25</v>
      </c>
      <c r="P18" s="408">
        <v>1756</v>
      </c>
      <c r="Q18" s="415"/>
    </row>
    <row r="19" spans="1:24" s="23" customFormat="1" ht="20.100000000000001" customHeight="1">
      <c r="A19" s="320" t="s">
        <v>39</v>
      </c>
      <c r="B19" s="420">
        <v>0</v>
      </c>
      <c r="C19" s="420">
        <v>0</v>
      </c>
      <c r="D19" s="420">
        <v>0</v>
      </c>
      <c r="E19" s="420">
        <v>1240131</v>
      </c>
      <c r="F19" s="420">
        <v>0</v>
      </c>
      <c r="G19" s="420">
        <v>1</v>
      </c>
      <c r="H19" s="420">
        <v>15573</v>
      </c>
      <c r="I19" s="420">
        <v>0</v>
      </c>
      <c r="J19" s="421">
        <v>42</v>
      </c>
      <c r="K19" s="420">
        <v>63537</v>
      </c>
      <c r="L19" s="420">
        <v>0</v>
      </c>
      <c r="M19" s="420">
        <v>0</v>
      </c>
      <c r="N19" s="408">
        <v>1265659</v>
      </c>
      <c r="O19" s="408">
        <v>0</v>
      </c>
      <c r="P19" s="408">
        <v>43</v>
      </c>
      <c r="Q19" s="415"/>
    </row>
    <row r="20" spans="1:24" s="23" customFormat="1" ht="20.100000000000001" customHeight="1">
      <c r="A20" s="320" t="s">
        <v>40</v>
      </c>
      <c r="B20" s="420">
        <v>0</v>
      </c>
      <c r="C20" s="420">
        <v>0</v>
      </c>
      <c r="D20" s="420">
        <v>1680</v>
      </c>
      <c r="E20" s="420">
        <v>0</v>
      </c>
      <c r="F20" s="420">
        <v>0</v>
      </c>
      <c r="G20" s="420">
        <v>18</v>
      </c>
      <c r="H20" s="420">
        <v>9</v>
      </c>
      <c r="I20" s="420">
        <v>0</v>
      </c>
      <c r="J20" s="421">
        <v>520</v>
      </c>
      <c r="K20" s="420">
        <v>0</v>
      </c>
      <c r="L20" s="420">
        <v>0</v>
      </c>
      <c r="M20" s="420">
        <v>0</v>
      </c>
      <c r="N20" s="408">
        <v>9</v>
      </c>
      <c r="O20" s="408">
        <v>0</v>
      </c>
      <c r="P20" s="408">
        <v>2218</v>
      </c>
      <c r="Q20" s="415"/>
    </row>
    <row r="21" spans="1:24" s="23" customFormat="1" ht="20.100000000000001" customHeight="1">
      <c r="A21" s="320" t="s">
        <v>41</v>
      </c>
      <c r="B21" s="420">
        <v>0</v>
      </c>
      <c r="C21" s="420">
        <v>0</v>
      </c>
      <c r="D21" s="420">
        <v>0</v>
      </c>
      <c r="E21" s="420">
        <v>100837</v>
      </c>
      <c r="F21" s="420">
        <v>0</v>
      </c>
      <c r="G21" s="420">
        <v>125</v>
      </c>
      <c r="H21" s="420">
        <v>6048</v>
      </c>
      <c r="I21" s="420">
        <v>1</v>
      </c>
      <c r="J21" s="421">
        <v>22</v>
      </c>
      <c r="K21" s="420">
        <v>24379</v>
      </c>
      <c r="L21" s="420">
        <v>0</v>
      </c>
      <c r="M21" s="420">
        <v>0</v>
      </c>
      <c r="N21" s="408">
        <v>125287</v>
      </c>
      <c r="O21" s="408">
        <v>1</v>
      </c>
      <c r="P21" s="408">
        <v>147</v>
      </c>
      <c r="Q21" s="415"/>
    </row>
    <row r="22" spans="1:24" s="23" customFormat="1" ht="20.100000000000001" customHeight="1">
      <c r="A22" s="320" t="s">
        <v>42</v>
      </c>
      <c r="B22" s="420">
        <v>0</v>
      </c>
      <c r="C22" s="420">
        <v>0</v>
      </c>
      <c r="D22" s="420">
        <v>59</v>
      </c>
      <c r="E22" s="420">
        <v>638249</v>
      </c>
      <c r="F22" s="420">
        <v>0</v>
      </c>
      <c r="G22" s="420">
        <v>0</v>
      </c>
      <c r="H22" s="420">
        <v>32622</v>
      </c>
      <c r="I22" s="420">
        <v>0</v>
      </c>
      <c r="J22" s="421">
        <v>4</v>
      </c>
      <c r="K22" s="420">
        <v>22075</v>
      </c>
      <c r="L22" s="420">
        <v>0</v>
      </c>
      <c r="M22" s="420">
        <v>0</v>
      </c>
      <c r="N22" s="408">
        <v>692946</v>
      </c>
      <c r="O22" s="408">
        <v>0</v>
      </c>
      <c r="P22" s="408">
        <v>63</v>
      </c>
      <c r="Q22" s="415"/>
    </row>
    <row r="23" spans="1:24" s="23" customFormat="1" ht="20.100000000000001" customHeight="1">
      <c r="A23" s="320" t="s">
        <v>43</v>
      </c>
      <c r="B23" s="420">
        <v>0</v>
      </c>
      <c r="C23" s="420">
        <v>0</v>
      </c>
      <c r="D23" s="420">
        <v>110</v>
      </c>
      <c r="E23" s="420">
        <v>0</v>
      </c>
      <c r="F23" s="420">
        <v>0</v>
      </c>
      <c r="G23" s="420">
        <v>0</v>
      </c>
      <c r="H23" s="420">
        <v>0</v>
      </c>
      <c r="I23" s="420">
        <v>4</v>
      </c>
      <c r="J23" s="421">
        <v>20</v>
      </c>
      <c r="K23" s="420">
        <v>0</v>
      </c>
      <c r="L23" s="420">
        <v>0</v>
      </c>
      <c r="M23" s="420">
        <v>0</v>
      </c>
      <c r="N23" s="408">
        <v>0</v>
      </c>
      <c r="O23" s="408">
        <v>4</v>
      </c>
      <c r="P23" s="408">
        <v>130</v>
      </c>
      <c r="Q23" s="415"/>
    </row>
    <row r="24" spans="1:24" s="23" customFormat="1" ht="20.100000000000001" customHeight="1">
      <c r="A24" s="320" t="s">
        <v>44</v>
      </c>
      <c r="B24" s="420">
        <v>0</v>
      </c>
      <c r="C24" s="420">
        <v>0</v>
      </c>
      <c r="D24" s="420">
        <v>33</v>
      </c>
      <c r="E24" s="420">
        <v>0</v>
      </c>
      <c r="F24" s="420">
        <v>0</v>
      </c>
      <c r="G24" s="420">
        <v>0</v>
      </c>
      <c r="H24" s="420">
        <v>0</v>
      </c>
      <c r="I24" s="420">
        <v>0</v>
      </c>
      <c r="J24" s="421">
        <v>4</v>
      </c>
      <c r="K24" s="420">
        <v>0</v>
      </c>
      <c r="L24" s="420">
        <v>0</v>
      </c>
      <c r="M24" s="420">
        <v>0</v>
      </c>
      <c r="N24" s="408">
        <v>0</v>
      </c>
      <c r="O24" s="408">
        <v>0</v>
      </c>
      <c r="P24" s="408">
        <v>37</v>
      </c>
      <c r="Q24" s="415"/>
    </row>
    <row r="25" spans="1:24" s="23" customFormat="1" ht="21.9" customHeight="1" thickBot="1">
      <c r="A25" s="409" t="s">
        <v>45</v>
      </c>
      <c r="B25" s="422">
        <v>2152711</v>
      </c>
      <c r="C25" s="422">
        <v>26053</v>
      </c>
      <c r="D25" s="422">
        <v>547821</v>
      </c>
      <c r="E25" s="422">
        <v>28440184</v>
      </c>
      <c r="F25" s="422">
        <v>10593</v>
      </c>
      <c r="G25" s="422">
        <v>154044</v>
      </c>
      <c r="H25" s="422">
        <v>325647</v>
      </c>
      <c r="I25" s="422">
        <v>3711</v>
      </c>
      <c r="J25" s="422">
        <v>41425</v>
      </c>
      <c r="K25" s="422">
        <v>3893371</v>
      </c>
      <c r="L25" s="422">
        <v>0</v>
      </c>
      <c r="M25" s="422">
        <v>0</v>
      </c>
      <c r="N25" s="422">
        <v>30120868</v>
      </c>
      <c r="O25" s="422">
        <v>37484</v>
      </c>
      <c r="P25" s="422">
        <v>703035</v>
      </c>
      <c r="Q25" s="415"/>
    </row>
    <row r="26" spans="1:24" s="23" customFormat="1" ht="21" customHeight="1">
      <c r="A26" s="385" t="s">
        <v>477</v>
      </c>
      <c r="B26" s="423"/>
      <c r="C26" s="423"/>
      <c r="D26" s="423"/>
      <c r="E26" s="423"/>
      <c r="F26" s="423"/>
      <c r="G26" s="423"/>
      <c r="H26" s="423"/>
      <c r="I26" s="423"/>
      <c r="J26" s="424"/>
      <c r="K26" s="424"/>
      <c r="L26" s="424"/>
      <c r="M26" s="424"/>
      <c r="N26" s="425"/>
      <c r="P26" s="414"/>
    </row>
    <row r="27" spans="1:24" s="23" customFormat="1" ht="16.5" customHeight="1">
      <c r="A27" s="158"/>
      <c r="B27" s="158"/>
      <c r="C27" s="158"/>
      <c r="D27" s="158"/>
      <c r="E27" s="158"/>
      <c r="F27" s="158"/>
      <c r="G27" s="158"/>
      <c r="H27" s="158"/>
      <c r="I27" s="158"/>
      <c r="J27" s="158"/>
      <c r="K27" s="158"/>
      <c r="L27" s="158"/>
      <c r="M27" s="31"/>
      <c r="N27" s="31"/>
      <c r="O27" s="31"/>
      <c r="P27" s="31"/>
      <c r="Q27" s="31"/>
      <c r="R27" s="31"/>
      <c r="S27" s="31"/>
      <c r="T27" s="31"/>
      <c r="U27" s="31"/>
      <c r="V27" s="31"/>
      <c r="W27" s="31"/>
      <c r="X27" s="31"/>
    </row>
    <row r="28" spans="1:24" s="23" customFormat="1" ht="12.75" customHeight="1">
      <c r="A28" s="336"/>
      <c r="B28" s="249"/>
      <c r="C28" s="249"/>
      <c r="D28" s="249"/>
      <c r="E28" s="249"/>
      <c r="F28" s="37"/>
      <c r="G28" s="37"/>
      <c r="H28" s="37"/>
      <c r="I28" s="37"/>
      <c r="J28" s="37"/>
      <c r="K28" s="37"/>
      <c r="L28" s="37"/>
      <c r="M28" s="37"/>
      <c r="N28" s="37"/>
      <c r="O28" s="37"/>
      <c r="P28" s="37"/>
      <c r="Q28" s="37"/>
      <c r="R28" s="37"/>
      <c r="S28" s="37"/>
      <c r="T28" s="37"/>
      <c r="U28" s="37"/>
      <c r="V28" s="37"/>
      <c r="W28" s="37"/>
      <c r="X28" s="37"/>
    </row>
    <row r="29" spans="1:24" s="416" customFormat="1" ht="30.75" customHeight="1">
      <c r="A29" s="5"/>
      <c r="B29" s="5"/>
      <c r="C29" s="5"/>
      <c r="D29" s="5"/>
      <c r="E29" s="5"/>
      <c r="F29" s="5"/>
      <c r="G29" s="5"/>
      <c r="H29" s="5"/>
      <c r="I29" s="5"/>
      <c r="J29" s="5"/>
      <c r="K29" s="5"/>
      <c r="L29" s="5"/>
      <c r="M29" s="5"/>
    </row>
    <row r="30" spans="1:24" s="6" customFormat="1" ht="7.5" customHeight="1">
      <c r="A30" s="5"/>
      <c r="B30" s="5"/>
      <c r="C30" s="5"/>
      <c r="D30" s="5"/>
      <c r="E30" s="5"/>
      <c r="F30" s="5"/>
      <c r="G30" s="5"/>
      <c r="H30" s="5"/>
      <c r="I30" s="5"/>
      <c r="J30" s="5"/>
      <c r="K30" s="5"/>
      <c r="L30" s="5"/>
      <c r="M30" s="5"/>
    </row>
    <row r="31" spans="1:24" s="73" customFormat="1" ht="13.5" customHeight="1">
      <c r="A31" s="5"/>
      <c r="B31" s="5"/>
      <c r="C31" s="5"/>
      <c r="D31" s="5"/>
      <c r="E31" s="5"/>
      <c r="F31" s="5"/>
      <c r="G31" s="5"/>
      <c r="H31" s="5"/>
      <c r="I31" s="5"/>
      <c r="J31" s="5"/>
      <c r="K31" s="5"/>
      <c r="L31" s="5"/>
      <c r="M31" s="5"/>
    </row>
  </sheetData>
  <mergeCells count="9">
    <mergeCell ref="A2:P2"/>
    <mergeCell ref="A3:P3"/>
    <mergeCell ref="A4:P4"/>
    <mergeCell ref="A6:A7"/>
    <mergeCell ref="B6:D6"/>
    <mergeCell ref="E6:G6"/>
    <mergeCell ref="H6:J6"/>
    <mergeCell ref="K6:M6"/>
    <mergeCell ref="N6:P6"/>
  </mergeCells>
  <hyperlinks>
    <hyperlink ref="A1" location="Índice!A1" display="Volver al Índice"/>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baseColWidth="10" defaultColWidth="10.88671875" defaultRowHeight="13.2"/>
  <cols>
    <col min="1" max="1" width="30.44140625" style="5" customWidth="1"/>
    <col min="2" max="2" width="27" style="5" customWidth="1"/>
    <col min="3" max="3" width="12.88671875" style="5" bestFit="1" customWidth="1"/>
    <col min="4" max="5" width="10.88671875" style="5"/>
    <col min="6" max="6" width="17.33203125" style="5" bestFit="1" customWidth="1"/>
    <col min="7" max="16384" width="10.88671875" style="5"/>
  </cols>
  <sheetData>
    <row r="1" spans="1:4" ht="13.8">
      <c r="A1" s="1386" t="s">
        <v>1209</v>
      </c>
    </row>
    <row r="2" spans="1:4" ht="48" customHeight="1">
      <c r="A2" s="1550" t="s">
        <v>479</v>
      </c>
      <c r="B2" s="1550"/>
    </row>
    <row r="3" spans="1:4" ht="24.75" customHeight="1">
      <c r="A3" s="1477">
        <v>44439</v>
      </c>
      <c r="B3" s="1477"/>
    </row>
    <row r="4" spans="1:4" ht="13.8" thickBot="1">
      <c r="A4" s="426"/>
    </row>
    <row r="5" spans="1:4" ht="22.5" customHeight="1">
      <c r="A5" s="1480" t="s">
        <v>1</v>
      </c>
      <c r="B5" s="1484" t="s">
        <v>480</v>
      </c>
    </row>
    <row r="6" spans="1:4" ht="18.75" customHeight="1">
      <c r="A6" s="1675"/>
      <c r="B6" s="1619"/>
    </row>
    <row r="7" spans="1:4" ht="10.5" customHeight="1">
      <c r="A7" s="427"/>
      <c r="B7" s="428"/>
    </row>
    <row r="8" spans="1:4" ht="20.100000000000001" customHeight="1">
      <c r="A8" s="383" t="s">
        <v>29</v>
      </c>
      <c r="B8" s="429">
        <v>7036732</v>
      </c>
      <c r="C8" s="430"/>
      <c r="D8" s="431"/>
    </row>
    <row r="9" spans="1:4" ht="20.100000000000001" customHeight="1">
      <c r="A9" s="383" t="s">
        <v>30</v>
      </c>
      <c r="B9" s="429">
        <v>55670</v>
      </c>
      <c r="C9" s="430"/>
      <c r="D9" s="431"/>
    </row>
    <row r="10" spans="1:4" ht="20.100000000000001" customHeight="1">
      <c r="A10" s="432" t="s">
        <v>31</v>
      </c>
      <c r="B10" s="429">
        <v>9751731</v>
      </c>
      <c r="C10" s="430"/>
      <c r="D10" s="431"/>
    </row>
    <row r="11" spans="1:4" ht="20.100000000000001" customHeight="1">
      <c r="A11" s="383" t="s">
        <v>32</v>
      </c>
      <c r="B11" s="429">
        <v>278173</v>
      </c>
      <c r="C11" s="430"/>
      <c r="D11" s="431"/>
    </row>
    <row r="12" spans="1:4" ht="20.100000000000001" customHeight="1">
      <c r="A12" s="383" t="s">
        <v>33</v>
      </c>
      <c r="B12" s="429">
        <v>0</v>
      </c>
      <c r="C12" s="430"/>
      <c r="D12" s="431"/>
    </row>
    <row r="13" spans="1:4" ht="20.100000000000001" customHeight="1">
      <c r="A13" s="383" t="s">
        <v>114</v>
      </c>
      <c r="B13" s="429">
        <v>3620527</v>
      </c>
      <c r="C13" s="430"/>
      <c r="D13" s="431"/>
    </row>
    <row r="14" spans="1:4" ht="20.100000000000001" customHeight="1">
      <c r="A14" s="383" t="s">
        <v>35</v>
      </c>
      <c r="B14" s="429">
        <v>0</v>
      </c>
      <c r="C14" s="430"/>
      <c r="D14" s="431"/>
    </row>
    <row r="15" spans="1:4" ht="20.100000000000001" customHeight="1">
      <c r="A15" s="383" t="s">
        <v>36</v>
      </c>
      <c r="B15" s="429">
        <v>4497494</v>
      </c>
      <c r="C15" s="430"/>
      <c r="D15" s="431"/>
    </row>
    <row r="16" spans="1:4" ht="20.100000000000001" customHeight="1">
      <c r="A16" s="383" t="s">
        <v>37</v>
      </c>
      <c r="B16" s="429">
        <v>1508109</v>
      </c>
      <c r="C16" s="430"/>
      <c r="D16" s="431"/>
    </row>
    <row r="17" spans="1:12" ht="20.100000000000001" customHeight="1">
      <c r="A17" s="383" t="s">
        <v>38</v>
      </c>
      <c r="B17" s="429">
        <v>47454</v>
      </c>
      <c r="C17" s="430"/>
      <c r="D17" s="431"/>
    </row>
    <row r="18" spans="1:12" ht="20.100000000000001" customHeight="1">
      <c r="A18" s="383" t="s">
        <v>96</v>
      </c>
      <c r="B18" s="429">
        <v>681685</v>
      </c>
      <c r="C18" s="430"/>
      <c r="D18" s="431"/>
      <c r="F18" s="433"/>
      <c r="G18" s="433"/>
      <c r="H18" s="433"/>
    </row>
    <row r="19" spans="1:12" ht="20.100000000000001" customHeight="1">
      <c r="A19" s="383" t="s">
        <v>116</v>
      </c>
      <c r="B19" s="429">
        <v>0</v>
      </c>
      <c r="C19" s="430"/>
      <c r="D19" s="431"/>
    </row>
    <row r="20" spans="1:12" ht="20.100000000000001" customHeight="1">
      <c r="A20" s="383" t="s">
        <v>41</v>
      </c>
      <c r="B20" s="429">
        <v>64550</v>
      </c>
      <c r="C20" s="430"/>
      <c r="D20" s="431"/>
    </row>
    <row r="21" spans="1:12" ht="20.100000000000001" customHeight="1">
      <c r="A21" s="383" t="s">
        <v>42</v>
      </c>
      <c r="B21" s="429">
        <v>607744</v>
      </c>
      <c r="C21" s="430"/>
      <c r="D21" s="431"/>
    </row>
    <row r="22" spans="1:12" ht="20.100000000000001" customHeight="1">
      <c r="A22" s="383" t="s">
        <v>43</v>
      </c>
      <c r="B22" s="429">
        <v>0</v>
      </c>
      <c r="C22" s="430"/>
      <c r="D22" s="431"/>
    </row>
    <row r="23" spans="1:12" ht="20.100000000000001" customHeight="1">
      <c r="A23" s="383" t="s">
        <v>44</v>
      </c>
      <c r="B23" s="429">
        <v>0</v>
      </c>
      <c r="C23" s="430"/>
      <c r="D23" s="431"/>
    </row>
    <row r="24" spans="1:12" ht="27.75" customHeight="1" thickBot="1">
      <c r="A24" s="434" t="s">
        <v>45</v>
      </c>
      <c r="B24" s="435">
        <v>28149869</v>
      </c>
      <c r="C24" s="430"/>
      <c r="D24" s="431"/>
    </row>
    <row r="25" spans="1:12">
      <c r="A25" s="436" t="s">
        <v>481</v>
      </c>
      <c r="B25" s="437"/>
    </row>
    <row r="26" spans="1:12">
      <c r="A26" s="158"/>
      <c r="B26" s="437"/>
      <c r="C26" s="438"/>
      <c r="D26" s="438"/>
      <c r="E26" s="438"/>
      <c r="F26" s="438"/>
    </row>
    <row r="27" spans="1:12">
      <c r="A27" s="1610"/>
      <c r="B27" s="1610"/>
      <c r="C27" s="1610"/>
      <c r="D27" s="1610"/>
      <c r="E27" s="1610"/>
      <c r="F27" s="1610"/>
      <c r="G27" s="1610"/>
      <c r="H27" s="1610"/>
      <c r="I27" s="1610"/>
      <c r="J27" s="1610"/>
      <c r="K27" s="1610"/>
      <c r="L27" s="1610"/>
    </row>
    <row r="28" spans="1:12" ht="13.8">
      <c r="A28" s="29"/>
      <c r="B28" s="29"/>
    </row>
    <row r="29" spans="1:12" ht="13.8">
      <c r="A29" s="29"/>
      <c r="B29" s="29"/>
    </row>
  </sheetData>
  <mergeCells count="5">
    <mergeCell ref="A2:B2"/>
    <mergeCell ref="A3:B3"/>
    <mergeCell ref="A5:A6"/>
    <mergeCell ref="B5:B6"/>
    <mergeCell ref="A27:L27"/>
  </mergeCells>
  <hyperlinks>
    <hyperlink ref="A1" location="Índice!A1" display="Volver al Índice"/>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baseColWidth="10" defaultColWidth="11.44140625" defaultRowHeight="13.2"/>
  <cols>
    <col min="1" max="1" width="35.88671875" style="111" customWidth="1"/>
    <col min="2" max="8" width="13.6640625" style="111" customWidth="1"/>
    <col min="9" max="9" width="14" style="111" customWidth="1"/>
    <col min="10" max="10" width="11.6640625" style="111" customWidth="1"/>
    <col min="11" max="11" width="9.5546875" style="111" bestFit="1" customWidth="1"/>
    <col min="12" max="12" width="10.5546875" style="111" bestFit="1" customWidth="1"/>
    <col min="13" max="16" width="9.5546875" style="111" bestFit="1" customWidth="1"/>
    <col min="17" max="17" width="10.5546875" style="111" bestFit="1" customWidth="1"/>
    <col min="18" max="20" width="9.5546875" style="111" bestFit="1" customWidth="1"/>
    <col min="21" max="21" width="9.6640625" style="111" bestFit="1" customWidth="1"/>
    <col min="22" max="256" width="11.44140625" style="111"/>
    <col min="257" max="257" width="35.88671875" style="111" customWidth="1"/>
    <col min="258" max="264" width="13.6640625" style="111" customWidth="1"/>
    <col min="265" max="265" width="14" style="111" customWidth="1"/>
    <col min="266" max="266" width="11.6640625" style="111" customWidth="1"/>
    <col min="267" max="267" width="9.5546875" style="111" bestFit="1" customWidth="1"/>
    <col min="268" max="268" width="10.5546875" style="111" bestFit="1" customWidth="1"/>
    <col min="269" max="272" width="9.5546875" style="111" bestFit="1" customWidth="1"/>
    <col min="273" max="273" width="10.5546875" style="111" bestFit="1" customWidth="1"/>
    <col min="274" max="276" width="9.5546875" style="111" bestFit="1" customWidth="1"/>
    <col min="277" max="277" width="9.6640625" style="111" bestFit="1" customWidth="1"/>
    <col min="278" max="512" width="11.44140625" style="111"/>
    <col min="513" max="513" width="35.88671875" style="111" customWidth="1"/>
    <col min="514" max="520" width="13.6640625" style="111" customWidth="1"/>
    <col min="521" max="521" width="14" style="111" customWidth="1"/>
    <col min="522" max="522" width="11.6640625" style="111" customWidth="1"/>
    <col min="523" max="523" width="9.5546875" style="111" bestFit="1" customWidth="1"/>
    <col min="524" max="524" width="10.5546875" style="111" bestFit="1" customWidth="1"/>
    <col min="525" max="528" width="9.5546875" style="111" bestFit="1" customWidth="1"/>
    <col min="529" max="529" width="10.5546875" style="111" bestFit="1" customWidth="1"/>
    <col min="530" max="532" width="9.5546875" style="111" bestFit="1" customWidth="1"/>
    <col min="533" max="533" width="9.6640625" style="111" bestFit="1" customWidth="1"/>
    <col min="534" max="768" width="11.44140625" style="111"/>
    <col min="769" max="769" width="35.88671875" style="111" customWidth="1"/>
    <col min="770" max="776" width="13.6640625" style="111" customWidth="1"/>
    <col min="777" max="777" width="14" style="111" customWidth="1"/>
    <col min="778" max="778" width="11.6640625" style="111" customWidth="1"/>
    <col min="779" max="779" width="9.5546875" style="111" bestFit="1" customWidth="1"/>
    <col min="780" max="780" width="10.5546875" style="111" bestFit="1" customWidth="1"/>
    <col min="781" max="784" width="9.5546875" style="111" bestFit="1" customWidth="1"/>
    <col min="785" max="785" width="10.5546875" style="111" bestFit="1" customWidth="1"/>
    <col min="786" max="788" width="9.5546875" style="111" bestFit="1" customWidth="1"/>
    <col min="789" max="789" width="9.6640625" style="111" bestFit="1" customWidth="1"/>
    <col min="790" max="1024" width="11.44140625" style="111"/>
    <col min="1025" max="1025" width="35.88671875" style="111" customWidth="1"/>
    <col min="1026" max="1032" width="13.6640625" style="111" customWidth="1"/>
    <col min="1033" max="1033" width="14" style="111" customWidth="1"/>
    <col min="1034" max="1034" width="11.6640625" style="111" customWidth="1"/>
    <col min="1035" max="1035" width="9.5546875" style="111" bestFit="1" customWidth="1"/>
    <col min="1036" max="1036" width="10.5546875" style="111" bestFit="1" customWidth="1"/>
    <col min="1037" max="1040" width="9.5546875" style="111" bestFit="1" customWidth="1"/>
    <col min="1041" max="1041" width="10.5546875" style="111" bestFit="1" customWidth="1"/>
    <col min="1042" max="1044" width="9.5546875" style="111" bestFit="1" customWidth="1"/>
    <col min="1045" max="1045" width="9.6640625" style="111" bestFit="1" customWidth="1"/>
    <col min="1046" max="1280" width="11.44140625" style="111"/>
    <col min="1281" max="1281" width="35.88671875" style="111" customWidth="1"/>
    <col min="1282" max="1288" width="13.6640625" style="111" customWidth="1"/>
    <col min="1289" max="1289" width="14" style="111" customWidth="1"/>
    <col min="1290" max="1290" width="11.6640625" style="111" customWidth="1"/>
    <col min="1291" max="1291" width="9.5546875" style="111" bestFit="1" customWidth="1"/>
    <col min="1292" max="1292" width="10.5546875" style="111" bestFit="1" customWidth="1"/>
    <col min="1293" max="1296" width="9.5546875" style="111" bestFit="1" customWidth="1"/>
    <col min="1297" max="1297" width="10.5546875" style="111" bestFit="1" customWidth="1"/>
    <col min="1298" max="1300" width="9.5546875" style="111" bestFit="1" customWidth="1"/>
    <col min="1301" max="1301" width="9.6640625" style="111" bestFit="1" customWidth="1"/>
    <col min="1302" max="1536" width="11.44140625" style="111"/>
    <col min="1537" max="1537" width="35.88671875" style="111" customWidth="1"/>
    <col min="1538" max="1544" width="13.6640625" style="111" customWidth="1"/>
    <col min="1545" max="1545" width="14" style="111" customWidth="1"/>
    <col min="1546" max="1546" width="11.6640625" style="111" customWidth="1"/>
    <col min="1547" max="1547" width="9.5546875" style="111" bestFit="1" customWidth="1"/>
    <col min="1548" max="1548" width="10.5546875" style="111" bestFit="1" customWidth="1"/>
    <col min="1549" max="1552" width="9.5546875" style="111" bestFit="1" customWidth="1"/>
    <col min="1553" max="1553" width="10.5546875" style="111" bestFit="1" customWidth="1"/>
    <col min="1554" max="1556" width="9.5546875" style="111" bestFit="1" customWidth="1"/>
    <col min="1557" max="1557" width="9.6640625" style="111" bestFit="1" customWidth="1"/>
    <col min="1558" max="1792" width="11.44140625" style="111"/>
    <col min="1793" max="1793" width="35.88671875" style="111" customWidth="1"/>
    <col min="1794" max="1800" width="13.6640625" style="111" customWidth="1"/>
    <col min="1801" max="1801" width="14" style="111" customWidth="1"/>
    <col min="1802" max="1802" width="11.6640625" style="111" customWidth="1"/>
    <col min="1803" max="1803" width="9.5546875" style="111" bestFit="1" customWidth="1"/>
    <col min="1804" max="1804" width="10.5546875" style="111" bestFit="1" customWidth="1"/>
    <col min="1805" max="1808" width="9.5546875" style="111" bestFit="1" customWidth="1"/>
    <col min="1809" max="1809" width="10.5546875" style="111" bestFit="1" customWidth="1"/>
    <col min="1810" max="1812" width="9.5546875" style="111" bestFit="1" customWidth="1"/>
    <col min="1813" max="1813" width="9.6640625" style="111" bestFit="1" customWidth="1"/>
    <col min="1814" max="2048" width="11.44140625" style="111"/>
    <col min="2049" max="2049" width="35.88671875" style="111" customWidth="1"/>
    <col min="2050" max="2056" width="13.6640625" style="111" customWidth="1"/>
    <col min="2057" max="2057" width="14" style="111" customWidth="1"/>
    <col min="2058" max="2058" width="11.6640625" style="111" customWidth="1"/>
    <col min="2059" max="2059" width="9.5546875" style="111" bestFit="1" customWidth="1"/>
    <col min="2060" max="2060" width="10.5546875" style="111" bestFit="1" customWidth="1"/>
    <col min="2061" max="2064" width="9.5546875" style="111" bestFit="1" customWidth="1"/>
    <col min="2065" max="2065" width="10.5546875" style="111" bestFit="1" customWidth="1"/>
    <col min="2066" max="2068" width="9.5546875" style="111" bestFit="1" customWidth="1"/>
    <col min="2069" max="2069" width="9.6640625" style="111" bestFit="1" customWidth="1"/>
    <col min="2070" max="2304" width="11.44140625" style="111"/>
    <col min="2305" max="2305" width="35.88671875" style="111" customWidth="1"/>
    <col min="2306" max="2312" width="13.6640625" style="111" customWidth="1"/>
    <col min="2313" max="2313" width="14" style="111" customWidth="1"/>
    <col min="2314" max="2314" width="11.6640625" style="111" customWidth="1"/>
    <col min="2315" max="2315" width="9.5546875" style="111" bestFit="1" customWidth="1"/>
    <col min="2316" max="2316" width="10.5546875" style="111" bestFit="1" customWidth="1"/>
    <col min="2317" max="2320" width="9.5546875" style="111" bestFit="1" customWidth="1"/>
    <col min="2321" max="2321" width="10.5546875" style="111" bestFit="1" customWidth="1"/>
    <col min="2322" max="2324" width="9.5546875" style="111" bestFit="1" customWidth="1"/>
    <col min="2325" max="2325" width="9.6640625" style="111" bestFit="1" customWidth="1"/>
    <col min="2326" max="2560" width="11.44140625" style="111"/>
    <col min="2561" max="2561" width="35.88671875" style="111" customWidth="1"/>
    <col min="2562" max="2568" width="13.6640625" style="111" customWidth="1"/>
    <col min="2569" max="2569" width="14" style="111" customWidth="1"/>
    <col min="2570" max="2570" width="11.6640625" style="111" customWidth="1"/>
    <col min="2571" max="2571" width="9.5546875" style="111" bestFit="1" customWidth="1"/>
    <col min="2572" max="2572" width="10.5546875" style="111" bestFit="1" customWidth="1"/>
    <col min="2573" max="2576" width="9.5546875" style="111" bestFit="1" customWidth="1"/>
    <col min="2577" max="2577" width="10.5546875" style="111" bestFit="1" customWidth="1"/>
    <col min="2578" max="2580" width="9.5546875" style="111" bestFit="1" customWidth="1"/>
    <col min="2581" max="2581" width="9.6640625" style="111" bestFit="1" customWidth="1"/>
    <col min="2582" max="2816" width="11.44140625" style="111"/>
    <col min="2817" max="2817" width="35.88671875" style="111" customWidth="1"/>
    <col min="2818" max="2824" width="13.6640625" style="111" customWidth="1"/>
    <col min="2825" max="2825" width="14" style="111" customWidth="1"/>
    <col min="2826" max="2826" width="11.6640625" style="111" customWidth="1"/>
    <col min="2827" max="2827" width="9.5546875" style="111" bestFit="1" customWidth="1"/>
    <col min="2828" max="2828" width="10.5546875" style="111" bestFit="1" customWidth="1"/>
    <col min="2829" max="2832" width="9.5546875" style="111" bestFit="1" customWidth="1"/>
    <col min="2833" max="2833" width="10.5546875" style="111" bestFit="1" customWidth="1"/>
    <col min="2834" max="2836" width="9.5546875" style="111" bestFit="1" customWidth="1"/>
    <col min="2837" max="2837" width="9.6640625" style="111" bestFit="1" customWidth="1"/>
    <col min="2838" max="3072" width="11.44140625" style="111"/>
    <col min="3073" max="3073" width="35.88671875" style="111" customWidth="1"/>
    <col min="3074" max="3080" width="13.6640625" style="111" customWidth="1"/>
    <col min="3081" max="3081" width="14" style="111" customWidth="1"/>
    <col min="3082" max="3082" width="11.6640625" style="111" customWidth="1"/>
    <col min="3083" max="3083" width="9.5546875" style="111" bestFit="1" customWidth="1"/>
    <col min="3084" max="3084" width="10.5546875" style="111" bestFit="1" customWidth="1"/>
    <col min="3085" max="3088" width="9.5546875" style="111" bestFit="1" customWidth="1"/>
    <col min="3089" max="3089" width="10.5546875" style="111" bestFit="1" customWidth="1"/>
    <col min="3090" max="3092" width="9.5546875" style="111" bestFit="1" customWidth="1"/>
    <col min="3093" max="3093" width="9.6640625" style="111" bestFit="1" customWidth="1"/>
    <col min="3094" max="3328" width="11.44140625" style="111"/>
    <col min="3329" max="3329" width="35.88671875" style="111" customWidth="1"/>
    <col min="3330" max="3336" width="13.6640625" style="111" customWidth="1"/>
    <col min="3337" max="3337" width="14" style="111" customWidth="1"/>
    <col min="3338" max="3338" width="11.6640625" style="111" customWidth="1"/>
    <col min="3339" max="3339" width="9.5546875" style="111" bestFit="1" customWidth="1"/>
    <col min="3340" max="3340" width="10.5546875" style="111" bestFit="1" customWidth="1"/>
    <col min="3341" max="3344" width="9.5546875" style="111" bestFit="1" customWidth="1"/>
    <col min="3345" max="3345" width="10.5546875" style="111" bestFit="1" customWidth="1"/>
    <col min="3346" max="3348" width="9.5546875" style="111" bestFit="1" customWidth="1"/>
    <col min="3349" max="3349" width="9.6640625" style="111" bestFit="1" customWidth="1"/>
    <col min="3350" max="3584" width="11.44140625" style="111"/>
    <col min="3585" max="3585" width="35.88671875" style="111" customWidth="1"/>
    <col min="3586" max="3592" width="13.6640625" style="111" customWidth="1"/>
    <col min="3593" max="3593" width="14" style="111" customWidth="1"/>
    <col min="3594" max="3594" width="11.6640625" style="111" customWidth="1"/>
    <col min="3595" max="3595" width="9.5546875" style="111" bestFit="1" customWidth="1"/>
    <col min="3596" max="3596" width="10.5546875" style="111" bestFit="1" customWidth="1"/>
    <col min="3597" max="3600" width="9.5546875" style="111" bestFit="1" customWidth="1"/>
    <col min="3601" max="3601" width="10.5546875" style="111" bestFit="1" customWidth="1"/>
    <col min="3602" max="3604" width="9.5546875" style="111" bestFit="1" customWidth="1"/>
    <col min="3605" max="3605" width="9.6640625" style="111" bestFit="1" customWidth="1"/>
    <col min="3606" max="3840" width="11.44140625" style="111"/>
    <col min="3841" max="3841" width="35.88671875" style="111" customWidth="1"/>
    <col min="3842" max="3848" width="13.6640625" style="111" customWidth="1"/>
    <col min="3849" max="3849" width="14" style="111" customWidth="1"/>
    <col min="3850" max="3850" width="11.6640625" style="111" customWidth="1"/>
    <col min="3851" max="3851" width="9.5546875" style="111" bestFit="1" customWidth="1"/>
    <col min="3852" max="3852" width="10.5546875" style="111" bestFit="1" customWidth="1"/>
    <col min="3853" max="3856" width="9.5546875" style="111" bestFit="1" customWidth="1"/>
    <col min="3857" max="3857" width="10.5546875" style="111" bestFit="1" customWidth="1"/>
    <col min="3858" max="3860" width="9.5546875" style="111" bestFit="1" customWidth="1"/>
    <col min="3861" max="3861" width="9.6640625" style="111" bestFit="1" customWidth="1"/>
    <col min="3862" max="4096" width="11.44140625" style="111"/>
    <col min="4097" max="4097" width="35.88671875" style="111" customWidth="1"/>
    <col min="4098" max="4104" width="13.6640625" style="111" customWidth="1"/>
    <col min="4105" max="4105" width="14" style="111" customWidth="1"/>
    <col min="4106" max="4106" width="11.6640625" style="111" customWidth="1"/>
    <col min="4107" max="4107" width="9.5546875" style="111" bestFit="1" customWidth="1"/>
    <col min="4108" max="4108" width="10.5546875" style="111" bestFit="1" customWidth="1"/>
    <col min="4109" max="4112" width="9.5546875" style="111" bestFit="1" customWidth="1"/>
    <col min="4113" max="4113" width="10.5546875" style="111" bestFit="1" customWidth="1"/>
    <col min="4114" max="4116" width="9.5546875" style="111" bestFit="1" customWidth="1"/>
    <col min="4117" max="4117" width="9.6640625" style="111" bestFit="1" customWidth="1"/>
    <col min="4118" max="4352" width="11.44140625" style="111"/>
    <col min="4353" max="4353" width="35.88671875" style="111" customWidth="1"/>
    <col min="4354" max="4360" width="13.6640625" style="111" customWidth="1"/>
    <col min="4361" max="4361" width="14" style="111" customWidth="1"/>
    <col min="4362" max="4362" width="11.6640625" style="111" customWidth="1"/>
    <col min="4363" max="4363" width="9.5546875" style="111" bestFit="1" customWidth="1"/>
    <col min="4364" max="4364" width="10.5546875" style="111" bestFit="1" customWidth="1"/>
    <col min="4365" max="4368" width="9.5546875" style="111" bestFit="1" customWidth="1"/>
    <col min="4369" max="4369" width="10.5546875" style="111" bestFit="1" customWidth="1"/>
    <col min="4370" max="4372" width="9.5546875" style="111" bestFit="1" customWidth="1"/>
    <col min="4373" max="4373" width="9.6640625" style="111" bestFit="1" customWidth="1"/>
    <col min="4374" max="4608" width="11.44140625" style="111"/>
    <col min="4609" max="4609" width="35.88671875" style="111" customWidth="1"/>
    <col min="4610" max="4616" width="13.6640625" style="111" customWidth="1"/>
    <col min="4617" max="4617" width="14" style="111" customWidth="1"/>
    <col min="4618" max="4618" width="11.6640625" style="111" customWidth="1"/>
    <col min="4619" max="4619" width="9.5546875" style="111" bestFit="1" customWidth="1"/>
    <col min="4620" max="4620" width="10.5546875" style="111" bestFit="1" customWidth="1"/>
    <col min="4621" max="4624" width="9.5546875" style="111" bestFit="1" customWidth="1"/>
    <col min="4625" max="4625" width="10.5546875" style="111" bestFit="1" customWidth="1"/>
    <col min="4626" max="4628" width="9.5546875" style="111" bestFit="1" customWidth="1"/>
    <col min="4629" max="4629" width="9.6640625" style="111" bestFit="1" customWidth="1"/>
    <col min="4630" max="4864" width="11.44140625" style="111"/>
    <col min="4865" max="4865" width="35.88671875" style="111" customWidth="1"/>
    <col min="4866" max="4872" width="13.6640625" style="111" customWidth="1"/>
    <col min="4873" max="4873" width="14" style="111" customWidth="1"/>
    <col min="4874" max="4874" width="11.6640625" style="111" customWidth="1"/>
    <col min="4875" max="4875" width="9.5546875" style="111" bestFit="1" customWidth="1"/>
    <col min="4876" max="4876" width="10.5546875" style="111" bestFit="1" customWidth="1"/>
    <col min="4877" max="4880" width="9.5546875" style="111" bestFit="1" customWidth="1"/>
    <col min="4881" max="4881" width="10.5546875" style="111" bestFit="1" customWidth="1"/>
    <col min="4882" max="4884" width="9.5546875" style="111" bestFit="1" customWidth="1"/>
    <col min="4885" max="4885" width="9.6640625" style="111" bestFit="1" customWidth="1"/>
    <col min="4886" max="5120" width="11.44140625" style="111"/>
    <col min="5121" max="5121" width="35.88671875" style="111" customWidth="1"/>
    <col min="5122" max="5128" width="13.6640625" style="111" customWidth="1"/>
    <col min="5129" max="5129" width="14" style="111" customWidth="1"/>
    <col min="5130" max="5130" width="11.6640625" style="111" customWidth="1"/>
    <col min="5131" max="5131" width="9.5546875" style="111" bestFit="1" customWidth="1"/>
    <col min="5132" max="5132" width="10.5546875" style="111" bestFit="1" customWidth="1"/>
    <col min="5133" max="5136" width="9.5546875" style="111" bestFit="1" customWidth="1"/>
    <col min="5137" max="5137" width="10.5546875" style="111" bestFit="1" customWidth="1"/>
    <col min="5138" max="5140" width="9.5546875" style="111" bestFit="1" customWidth="1"/>
    <col min="5141" max="5141" width="9.6640625" style="111" bestFit="1" customWidth="1"/>
    <col min="5142" max="5376" width="11.44140625" style="111"/>
    <col min="5377" max="5377" width="35.88671875" style="111" customWidth="1"/>
    <col min="5378" max="5384" width="13.6640625" style="111" customWidth="1"/>
    <col min="5385" max="5385" width="14" style="111" customWidth="1"/>
    <col min="5386" max="5386" width="11.6640625" style="111" customWidth="1"/>
    <col min="5387" max="5387" width="9.5546875" style="111" bestFit="1" customWidth="1"/>
    <col min="5388" max="5388" width="10.5546875" style="111" bestFit="1" customWidth="1"/>
    <col min="5389" max="5392" width="9.5546875" style="111" bestFit="1" customWidth="1"/>
    <col min="5393" max="5393" width="10.5546875" style="111" bestFit="1" customWidth="1"/>
    <col min="5394" max="5396" width="9.5546875" style="111" bestFit="1" customWidth="1"/>
    <col min="5397" max="5397" width="9.6640625" style="111" bestFit="1" customWidth="1"/>
    <col min="5398" max="5632" width="11.44140625" style="111"/>
    <col min="5633" max="5633" width="35.88671875" style="111" customWidth="1"/>
    <col min="5634" max="5640" width="13.6640625" style="111" customWidth="1"/>
    <col min="5641" max="5641" width="14" style="111" customWidth="1"/>
    <col min="5642" max="5642" width="11.6640625" style="111" customWidth="1"/>
    <col min="5643" max="5643" width="9.5546875" style="111" bestFit="1" customWidth="1"/>
    <col min="5644" max="5644" width="10.5546875" style="111" bestFit="1" customWidth="1"/>
    <col min="5645" max="5648" width="9.5546875" style="111" bestFit="1" customWidth="1"/>
    <col min="5649" max="5649" width="10.5546875" style="111" bestFit="1" customWidth="1"/>
    <col min="5650" max="5652" width="9.5546875" style="111" bestFit="1" customWidth="1"/>
    <col min="5653" max="5653" width="9.6640625" style="111" bestFit="1" customWidth="1"/>
    <col min="5654" max="5888" width="11.44140625" style="111"/>
    <col min="5889" max="5889" width="35.88671875" style="111" customWidth="1"/>
    <col min="5890" max="5896" width="13.6640625" style="111" customWidth="1"/>
    <col min="5897" max="5897" width="14" style="111" customWidth="1"/>
    <col min="5898" max="5898" width="11.6640625" style="111" customWidth="1"/>
    <col min="5899" max="5899" width="9.5546875" style="111" bestFit="1" customWidth="1"/>
    <col min="5900" max="5900" width="10.5546875" style="111" bestFit="1" customWidth="1"/>
    <col min="5901" max="5904" width="9.5546875" style="111" bestFit="1" customWidth="1"/>
    <col min="5905" max="5905" width="10.5546875" style="111" bestFit="1" customWidth="1"/>
    <col min="5906" max="5908" width="9.5546875" style="111" bestFit="1" customWidth="1"/>
    <col min="5909" max="5909" width="9.6640625" style="111" bestFit="1" customWidth="1"/>
    <col min="5910" max="6144" width="11.44140625" style="111"/>
    <col min="6145" max="6145" width="35.88671875" style="111" customWidth="1"/>
    <col min="6146" max="6152" width="13.6640625" style="111" customWidth="1"/>
    <col min="6153" max="6153" width="14" style="111" customWidth="1"/>
    <col min="6154" max="6154" width="11.6640625" style="111" customWidth="1"/>
    <col min="6155" max="6155" width="9.5546875" style="111" bestFit="1" customWidth="1"/>
    <col min="6156" max="6156" width="10.5546875" style="111" bestFit="1" customWidth="1"/>
    <col min="6157" max="6160" width="9.5546875" style="111" bestFit="1" customWidth="1"/>
    <col min="6161" max="6161" width="10.5546875" style="111" bestFit="1" customWidth="1"/>
    <col min="6162" max="6164" width="9.5546875" style="111" bestFit="1" customWidth="1"/>
    <col min="6165" max="6165" width="9.6640625" style="111" bestFit="1" customWidth="1"/>
    <col min="6166" max="6400" width="11.44140625" style="111"/>
    <col min="6401" max="6401" width="35.88671875" style="111" customWidth="1"/>
    <col min="6402" max="6408" width="13.6640625" style="111" customWidth="1"/>
    <col min="6409" max="6409" width="14" style="111" customWidth="1"/>
    <col min="6410" max="6410" width="11.6640625" style="111" customWidth="1"/>
    <col min="6411" max="6411" width="9.5546875" style="111" bestFit="1" customWidth="1"/>
    <col min="6412" max="6412" width="10.5546875" style="111" bestFit="1" customWidth="1"/>
    <col min="6413" max="6416" width="9.5546875" style="111" bestFit="1" customWidth="1"/>
    <col min="6417" max="6417" width="10.5546875" style="111" bestFit="1" customWidth="1"/>
    <col min="6418" max="6420" width="9.5546875" style="111" bestFit="1" customWidth="1"/>
    <col min="6421" max="6421" width="9.6640625" style="111" bestFit="1" customWidth="1"/>
    <col min="6422" max="6656" width="11.44140625" style="111"/>
    <col min="6657" max="6657" width="35.88671875" style="111" customWidth="1"/>
    <col min="6658" max="6664" width="13.6640625" style="111" customWidth="1"/>
    <col min="6665" max="6665" width="14" style="111" customWidth="1"/>
    <col min="6666" max="6666" width="11.6640625" style="111" customWidth="1"/>
    <col min="6667" max="6667" width="9.5546875" style="111" bestFit="1" customWidth="1"/>
    <col min="6668" max="6668" width="10.5546875" style="111" bestFit="1" customWidth="1"/>
    <col min="6669" max="6672" width="9.5546875" style="111" bestFit="1" customWidth="1"/>
    <col min="6673" max="6673" width="10.5546875" style="111" bestFit="1" customWidth="1"/>
    <col min="6674" max="6676" width="9.5546875" style="111" bestFit="1" customWidth="1"/>
    <col min="6677" max="6677" width="9.6640625" style="111" bestFit="1" customWidth="1"/>
    <col min="6678" max="6912" width="11.44140625" style="111"/>
    <col min="6913" max="6913" width="35.88671875" style="111" customWidth="1"/>
    <col min="6914" max="6920" width="13.6640625" style="111" customWidth="1"/>
    <col min="6921" max="6921" width="14" style="111" customWidth="1"/>
    <col min="6922" max="6922" width="11.6640625" style="111" customWidth="1"/>
    <col min="6923" max="6923" width="9.5546875" style="111" bestFit="1" customWidth="1"/>
    <col min="6924" max="6924" width="10.5546875" style="111" bestFit="1" customWidth="1"/>
    <col min="6925" max="6928" width="9.5546875" style="111" bestFit="1" customWidth="1"/>
    <col min="6929" max="6929" width="10.5546875" style="111" bestFit="1" customWidth="1"/>
    <col min="6930" max="6932" width="9.5546875" style="111" bestFit="1" customWidth="1"/>
    <col min="6933" max="6933" width="9.6640625" style="111" bestFit="1" customWidth="1"/>
    <col min="6934" max="7168" width="11.44140625" style="111"/>
    <col min="7169" max="7169" width="35.88671875" style="111" customWidth="1"/>
    <col min="7170" max="7176" width="13.6640625" style="111" customWidth="1"/>
    <col min="7177" max="7177" width="14" style="111" customWidth="1"/>
    <col min="7178" max="7178" width="11.6640625" style="111" customWidth="1"/>
    <col min="7179" max="7179" width="9.5546875" style="111" bestFit="1" customWidth="1"/>
    <col min="7180" max="7180" width="10.5546875" style="111" bestFit="1" customWidth="1"/>
    <col min="7181" max="7184" width="9.5546875" style="111" bestFit="1" customWidth="1"/>
    <col min="7185" max="7185" width="10.5546875" style="111" bestFit="1" customWidth="1"/>
    <col min="7186" max="7188" width="9.5546875" style="111" bestFit="1" customWidth="1"/>
    <col min="7189" max="7189" width="9.6640625" style="111" bestFit="1" customWidth="1"/>
    <col min="7190" max="7424" width="11.44140625" style="111"/>
    <col min="7425" max="7425" width="35.88671875" style="111" customWidth="1"/>
    <col min="7426" max="7432" width="13.6640625" style="111" customWidth="1"/>
    <col min="7433" max="7433" width="14" style="111" customWidth="1"/>
    <col min="7434" max="7434" width="11.6640625" style="111" customWidth="1"/>
    <col min="7435" max="7435" width="9.5546875" style="111" bestFit="1" customWidth="1"/>
    <col min="7436" max="7436" width="10.5546875" style="111" bestFit="1" customWidth="1"/>
    <col min="7437" max="7440" width="9.5546875" style="111" bestFit="1" customWidth="1"/>
    <col min="7441" max="7441" width="10.5546875" style="111" bestFit="1" customWidth="1"/>
    <col min="7442" max="7444" width="9.5546875" style="111" bestFit="1" customWidth="1"/>
    <col min="7445" max="7445" width="9.6640625" style="111" bestFit="1" customWidth="1"/>
    <col min="7446" max="7680" width="11.44140625" style="111"/>
    <col min="7681" max="7681" width="35.88671875" style="111" customWidth="1"/>
    <col min="7682" max="7688" width="13.6640625" style="111" customWidth="1"/>
    <col min="7689" max="7689" width="14" style="111" customWidth="1"/>
    <col min="7690" max="7690" width="11.6640625" style="111" customWidth="1"/>
    <col min="7691" max="7691" width="9.5546875" style="111" bestFit="1" customWidth="1"/>
    <col min="7692" max="7692" width="10.5546875" style="111" bestFit="1" customWidth="1"/>
    <col min="7693" max="7696" width="9.5546875" style="111" bestFit="1" customWidth="1"/>
    <col min="7697" max="7697" width="10.5546875" style="111" bestFit="1" customWidth="1"/>
    <col min="7698" max="7700" width="9.5546875" style="111" bestFit="1" customWidth="1"/>
    <col min="7701" max="7701" width="9.6640625" style="111" bestFit="1" customWidth="1"/>
    <col min="7702" max="7936" width="11.44140625" style="111"/>
    <col min="7937" max="7937" width="35.88671875" style="111" customWidth="1"/>
    <col min="7938" max="7944" width="13.6640625" style="111" customWidth="1"/>
    <col min="7945" max="7945" width="14" style="111" customWidth="1"/>
    <col min="7946" max="7946" width="11.6640625" style="111" customWidth="1"/>
    <col min="7947" max="7947" width="9.5546875" style="111" bestFit="1" customWidth="1"/>
    <col min="7948" max="7948" width="10.5546875" style="111" bestFit="1" customWidth="1"/>
    <col min="7949" max="7952" width="9.5546875" style="111" bestFit="1" customWidth="1"/>
    <col min="7953" max="7953" width="10.5546875" style="111" bestFit="1" customWidth="1"/>
    <col min="7954" max="7956" width="9.5546875" style="111" bestFit="1" customWidth="1"/>
    <col min="7957" max="7957" width="9.6640625" style="111" bestFit="1" customWidth="1"/>
    <col min="7958" max="8192" width="11.44140625" style="111"/>
    <col min="8193" max="8193" width="35.88671875" style="111" customWidth="1"/>
    <col min="8194" max="8200" width="13.6640625" style="111" customWidth="1"/>
    <col min="8201" max="8201" width="14" style="111" customWidth="1"/>
    <col min="8202" max="8202" width="11.6640625" style="111" customWidth="1"/>
    <col min="8203" max="8203" width="9.5546875" style="111" bestFit="1" customWidth="1"/>
    <col min="8204" max="8204" width="10.5546875" style="111" bestFit="1" customWidth="1"/>
    <col min="8205" max="8208" width="9.5546875" style="111" bestFit="1" customWidth="1"/>
    <col min="8209" max="8209" width="10.5546875" style="111" bestFit="1" customWidth="1"/>
    <col min="8210" max="8212" width="9.5546875" style="111" bestFit="1" customWidth="1"/>
    <col min="8213" max="8213" width="9.6640625" style="111" bestFit="1" customWidth="1"/>
    <col min="8214" max="8448" width="11.44140625" style="111"/>
    <col min="8449" max="8449" width="35.88671875" style="111" customWidth="1"/>
    <col min="8450" max="8456" width="13.6640625" style="111" customWidth="1"/>
    <col min="8457" max="8457" width="14" style="111" customWidth="1"/>
    <col min="8458" max="8458" width="11.6640625" style="111" customWidth="1"/>
    <col min="8459" max="8459" width="9.5546875" style="111" bestFit="1" customWidth="1"/>
    <col min="8460" max="8460" width="10.5546875" style="111" bestFit="1" customWidth="1"/>
    <col min="8461" max="8464" width="9.5546875" style="111" bestFit="1" customWidth="1"/>
    <col min="8465" max="8465" width="10.5546875" style="111" bestFit="1" customWidth="1"/>
    <col min="8466" max="8468" width="9.5546875" style="111" bestFit="1" customWidth="1"/>
    <col min="8469" max="8469" width="9.6640625" style="111" bestFit="1" customWidth="1"/>
    <col min="8470" max="8704" width="11.44140625" style="111"/>
    <col min="8705" max="8705" width="35.88671875" style="111" customWidth="1"/>
    <col min="8706" max="8712" width="13.6640625" style="111" customWidth="1"/>
    <col min="8713" max="8713" width="14" style="111" customWidth="1"/>
    <col min="8714" max="8714" width="11.6640625" style="111" customWidth="1"/>
    <col min="8715" max="8715" width="9.5546875" style="111" bestFit="1" customWidth="1"/>
    <col min="8716" max="8716" width="10.5546875" style="111" bestFit="1" customWidth="1"/>
    <col min="8717" max="8720" width="9.5546875" style="111" bestFit="1" customWidth="1"/>
    <col min="8721" max="8721" width="10.5546875" style="111" bestFit="1" customWidth="1"/>
    <col min="8722" max="8724" width="9.5546875" style="111" bestFit="1" customWidth="1"/>
    <col min="8725" max="8725" width="9.6640625" style="111" bestFit="1" customWidth="1"/>
    <col min="8726" max="8960" width="11.44140625" style="111"/>
    <col min="8961" max="8961" width="35.88671875" style="111" customWidth="1"/>
    <col min="8962" max="8968" width="13.6640625" style="111" customWidth="1"/>
    <col min="8969" max="8969" width="14" style="111" customWidth="1"/>
    <col min="8970" max="8970" width="11.6640625" style="111" customWidth="1"/>
    <col min="8971" max="8971" width="9.5546875" style="111" bestFit="1" customWidth="1"/>
    <col min="8972" max="8972" width="10.5546875" style="111" bestFit="1" customWidth="1"/>
    <col min="8973" max="8976" width="9.5546875" style="111" bestFit="1" customWidth="1"/>
    <col min="8977" max="8977" width="10.5546875" style="111" bestFit="1" customWidth="1"/>
    <col min="8978" max="8980" width="9.5546875" style="111" bestFit="1" customWidth="1"/>
    <col min="8981" max="8981" width="9.6640625" style="111" bestFit="1" customWidth="1"/>
    <col min="8982" max="9216" width="11.44140625" style="111"/>
    <col min="9217" max="9217" width="35.88671875" style="111" customWidth="1"/>
    <col min="9218" max="9224" width="13.6640625" style="111" customWidth="1"/>
    <col min="9225" max="9225" width="14" style="111" customWidth="1"/>
    <col min="9226" max="9226" width="11.6640625" style="111" customWidth="1"/>
    <col min="9227" max="9227" width="9.5546875" style="111" bestFit="1" customWidth="1"/>
    <col min="9228" max="9228" width="10.5546875" style="111" bestFit="1" customWidth="1"/>
    <col min="9229" max="9232" width="9.5546875" style="111" bestFit="1" customWidth="1"/>
    <col min="9233" max="9233" width="10.5546875" style="111" bestFit="1" customWidth="1"/>
    <col min="9234" max="9236" width="9.5546875" style="111" bestFit="1" customWidth="1"/>
    <col min="9237" max="9237" width="9.6640625" style="111" bestFit="1" customWidth="1"/>
    <col min="9238" max="9472" width="11.44140625" style="111"/>
    <col min="9473" max="9473" width="35.88671875" style="111" customWidth="1"/>
    <col min="9474" max="9480" width="13.6640625" style="111" customWidth="1"/>
    <col min="9481" max="9481" width="14" style="111" customWidth="1"/>
    <col min="9482" max="9482" width="11.6640625" style="111" customWidth="1"/>
    <col min="9483" max="9483" width="9.5546875" style="111" bestFit="1" customWidth="1"/>
    <col min="9484" max="9484" width="10.5546875" style="111" bestFit="1" customWidth="1"/>
    <col min="9485" max="9488" width="9.5546875" style="111" bestFit="1" customWidth="1"/>
    <col min="9489" max="9489" width="10.5546875" style="111" bestFit="1" customWidth="1"/>
    <col min="9490" max="9492" width="9.5546875" style="111" bestFit="1" customWidth="1"/>
    <col min="9493" max="9493" width="9.6640625" style="111" bestFit="1" customWidth="1"/>
    <col min="9494" max="9728" width="11.44140625" style="111"/>
    <col min="9729" max="9729" width="35.88671875" style="111" customWidth="1"/>
    <col min="9730" max="9736" width="13.6640625" style="111" customWidth="1"/>
    <col min="9737" max="9737" width="14" style="111" customWidth="1"/>
    <col min="9738" max="9738" width="11.6640625" style="111" customWidth="1"/>
    <col min="9739" max="9739" width="9.5546875" style="111" bestFit="1" customWidth="1"/>
    <col min="9740" max="9740" width="10.5546875" style="111" bestFit="1" customWidth="1"/>
    <col min="9741" max="9744" width="9.5546875" style="111" bestFit="1" customWidth="1"/>
    <col min="9745" max="9745" width="10.5546875" style="111" bestFit="1" customWidth="1"/>
    <col min="9746" max="9748" width="9.5546875" style="111" bestFit="1" customWidth="1"/>
    <col min="9749" max="9749" width="9.6640625" style="111" bestFit="1" customWidth="1"/>
    <col min="9750" max="9984" width="11.44140625" style="111"/>
    <col min="9985" max="9985" width="35.88671875" style="111" customWidth="1"/>
    <col min="9986" max="9992" width="13.6640625" style="111" customWidth="1"/>
    <col min="9993" max="9993" width="14" style="111" customWidth="1"/>
    <col min="9994" max="9994" width="11.6640625" style="111" customWidth="1"/>
    <col min="9995" max="9995" width="9.5546875" style="111" bestFit="1" customWidth="1"/>
    <col min="9996" max="9996" width="10.5546875" style="111" bestFit="1" customWidth="1"/>
    <col min="9997" max="10000" width="9.5546875" style="111" bestFit="1" customWidth="1"/>
    <col min="10001" max="10001" width="10.5546875" style="111" bestFit="1" customWidth="1"/>
    <col min="10002" max="10004" width="9.5546875" style="111" bestFit="1" customWidth="1"/>
    <col min="10005" max="10005" width="9.6640625" style="111" bestFit="1" customWidth="1"/>
    <col min="10006" max="10240" width="11.44140625" style="111"/>
    <col min="10241" max="10241" width="35.88671875" style="111" customWidth="1"/>
    <col min="10242" max="10248" width="13.6640625" style="111" customWidth="1"/>
    <col min="10249" max="10249" width="14" style="111" customWidth="1"/>
    <col min="10250" max="10250" width="11.6640625" style="111" customWidth="1"/>
    <col min="10251" max="10251" width="9.5546875" style="111" bestFit="1" customWidth="1"/>
    <col min="10252" max="10252" width="10.5546875" style="111" bestFit="1" customWidth="1"/>
    <col min="10253" max="10256" width="9.5546875" style="111" bestFit="1" customWidth="1"/>
    <col min="10257" max="10257" width="10.5546875" style="111" bestFit="1" customWidth="1"/>
    <col min="10258" max="10260" width="9.5546875" style="111" bestFit="1" customWidth="1"/>
    <col min="10261" max="10261" width="9.6640625" style="111" bestFit="1" customWidth="1"/>
    <col min="10262" max="10496" width="11.44140625" style="111"/>
    <col min="10497" max="10497" width="35.88671875" style="111" customWidth="1"/>
    <col min="10498" max="10504" width="13.6640625" style="111" customWidth="1"/>
    <col min="10505" max="10505" width="14" style="111" customWidth="1"/>
    <col min="10506" max="10506" width="11.6640625" style="111" customWidth="1"/>
    <col min="10507" max="10507" width="9.5546875" style="111" bestFit="1" customWidth="1"/>
    <col min="10508" max="10508" width="10.5546875" style="111" bestFit="1" customWidth="1"/>
    <col min="10509" max="10512" width="9.5546875" style="111" bestFit="1" customWidth="1"/>
    <col min="10513" max="10513" width="10.5546875" style="111" bestFit="1" customWidth="1"/>
    <col min="10514" max="10516" width="9.5546875" style="111" bestFit="1" customWidth="1"/>
    <col min="10517" max="10517" width="9.6640625" style="111" bestFit="1" customWidth="1"/>
    <col min="10518" max="10752" width="11.44140625" style="111"/>
    <col min="10753" max="10753" width="35.88671875" style="111" customWidth="1"/>
    <col min="10754" max="10760" width="13.6640625" style="111" customWidth="1"/>
    <col min="10761" max="10761" width="14" style="111" customWidth="1"/>
    <col min="10762" max="10762" width="11.6640625" style="111" customWidth="1"/>
    <col min="10763" max="10763" width="9.5546875" style="111" bestFit="1" customWidth="1"/>
    <col min="10764" max="10764" width="10.5546875" style="111" bestFit="1" customWidth="1"/>
    <col min="10765" max="10768" width="9.5546875" style="111" bestFit="1" customWidth="1"/>
    <col min="10769" max="10769" width="10.5546875" style="111" bestFit="1" customWidth="1"/>
    <col min="10770" max="10772" width="9.5546875" style="111" bestFit="1" customWidth="1"/>
    <col min="10773" max="10773" width="9.6640625" style="111" bestFit="1" customWidth="1"/>
    <col min="10774" max="11008" width="11.44140625" style="111"/>
    <col min="11009" max="11009" width="35.88671875" style="111" customWidth="1"/>
    <col min="11010" max="11016" width="13.6640625" style="111" customWidth="1"/>
    <col min="11017" max="11017" width="14" style="111" customWidth="1"/>
    <col min="11018" max="11018" width="11.6640625" style="111" customWidth="1"/>
    <col min="11019" max="11019" width="9.5546875" style="111" bestFit="1" customWidth="1"/>
    <col min="11020" max="11020" width="10.5546875" style="111" bestFit="1" customWidth="1"/>
    <col min="11021" max="11024" width="9.5546875" style="111" bestFit="1" customWidth="1"/>
    <col min="11025" max="11025" width="10.5546875" style="111" bestFit="1" customWidth="1"/>
    <col min="11026" max="11028" width="9.5546875" style="111" bestFit="1" customWidth="1"/>
    <col min="11029" max="11029" width="9.6640625" style="111" bestFit="1" customWidth="1"/>
    <col min="11030" max="11264" width="11.44140625" style="111"/>
    <col min="11265" max="11265" width="35.88671875" style="111" customWidth="1"/>
    <col min="11266" max="11272" width="13.6640625" style="111" customWidth="1"/>
    <col min="11273" max="11273" width="14" style="111" customWidth="1"/>
    <col min="11274" max="11274" width="11.6640625" style="111" customWidth="1"/>
    <col min="11275" max="11275" width="9.5546875" style="111" bestFit="1" customWidth="1"/>
    <col min="11276" max="11276" width="10.5546875" style="111" bestFit="1" customWidth="1"/>
    <col min="11277" max="11280" width="9.5546875" style="111" bestFit="1" customWidth="1"/>
    <col min="11281" max="11281" width="10.5546875" style="111" bestFit="1" customWidth="1"/>
    <col min="11282" max="11284" width="9.5546875" style="111" bestFit="1" customWidth="1"/>
    <col min="11285" max="11285" width="9.6640625" style="111" bestFit="1" customWidth="1"/>
    <col min="11286" max="11520" width="11.44140625" style="111"/>
    <col min="11521" max="11521" width="35.88671875" style="111" customWidth="1"/>
    <col min="11522" max="11528" width="13.6640625" style="111" customWidth="1"/>
    <col min="11529" max="11529" width="14" style="111" customWidth="1"/>
    <col min="11530" max="11530" width="11.6640625" style="111" customWidth="1"/>
    <col min="11531" max="11531" width="9.5546875" style="111" bestFit="1" customWidth="1"/>
    <col min="11532" max="11532" width="10.5546875" style="111" bestFit="1" customWidth="1"/>
    <col min="11533" max="11536" width="9.5546875" style="111" bestFit="1" customWidth="1"/>
    <col min="11537" max="11537" width="10.5546875" style="111" bestFit="1" customWidth="1"/>
    <col min="11538" max="11540" width="9.5546875" style="111" bestFit="1" customWidth="1"/>
    <col min="11541" max="11541" width="9.6640625" style="111" bestFit="1" customWidth="1"/>
    <col min="11542" max="11776" width="11.44140625" style="111"/>
    <col min="11777" max="11777" width="35.88671875" style="111" customWidth="1"/>
    <col min="11778" max="11784" width="13.6640625" style="111" customWidth="1"/>
    <col min="11785" max="11785" width="14" style="111" customWidth="1"/>
    <col min="11786" max="11786" width="11.6640625" style="111" customWidth="1"/>
    <col min="11787" max="11787" width="9.5546875" style="111" bestFit="1" customWidth="1"/>
    <col min="11788" max="11788" width="10.5546875" style="111" bestFit="1" customWidth="1"/>
    <col min="11789" max="11792" width="9.5546875" style="111" bestFit="1" customWidth="1"/>
    <col min="11793" max="11793" width="10.5546875" style="111" bestFit="1" customWidth="1"/>
    <col min="11794" max="11796" width="9.5546875" style="111" bestFit="1" customWidth="1"/>
    <col min="11797" max="11797" width="9.6640625" style="111" bestFit="1" customWidth="1"/>
    <col min="11798" max="12032" width="11.44140625" style="111"/>
    <col min="12033" max="12033" width="35.88671875" style="111" customWidth="1"/>
    <col min="12034" max="12040" width="13.6640625" style="111" customWidth="1"/>
    <col min="12041" max="12041" width="14" style="111" customWidth="1"/>
    <col min="12042" max="12042" width="11.6640625" style="111" customWidth="1"/>
    <col min="12043" max="12043" width="9.5546875" style="111" bestFit="1" customWidth="1"/>
    <col min="12044" max="12044" width="10.5546875" style="111" bestFit="1" customWidth="1"/>
    <col min="12045" max="12048" width="9.5546875" style="111" bestFit="1" customWidth="1"/>
    <col min="12049" max="12049" width="10.5546875" style="111" bestFit="1" customWidth="1"/>
    <col min="12050" max="12052" width="9.5546875" style="111" bestFit="1" customWidth="1"/>
    <col min="12053" max="12053" width="9.6640625" style="111" bestFit="1" customWidth="1"/>
    <col min="12054" max="12288" width="11.44140625" style="111"/>
    <col min="12289" max="12289" width="35.88671875" style="111" customWidth="1"/>
    <col min="12290" max="12296" width="13.6640625" style="111" customWidth="1"/>
    <col min="12297" max="12297" width="14" style="111" customWidth="1"/>
    <col min="12298" max="12298" width="11.6640625" style="111" customWidth="1"/>
    <col min="12299" max="12299" width="9.5546875" style="111" bestFit="1" customWidth="1"/>
    <col min="12300" max="12300" width="10.5546875" style="111" bestFit="1" customWidth="1"/>
    <col min="12301" max="12304" width="9.5546875" style="111" bestFit="1" customWidth="1"/>
    <col min="12305" max="12305" width="10.5546875" style="111" bestFit="1" customWidth="1"/>
    <col min="12306" max="12308" width="9.5546875" style="111" bestFit="1" customWidth="1"/>
    <col min="12309" max="12309" width="9.6640625" style="111" bestFit="1" customWidth="1"/>
    <col min="12310" max="12544" width="11.44140625" style="111"/>
    <col min="12545" max="12545" width="35.88671875" style="111" customWidth="1"/>
    <col min="12546" max="12552" width="13.6640625" style="111" customWidth="1"/>
    <col min="12553" max="12553" width="14" style="111" customWidth="1"/>
    <col min="12554" max="12554" width="11.6640625" style="111" customWidth="1"/>
    <col min="12555" max="12555" width="9.5546875" style="111" bestFit="1" customWidth="1"/>
    <col min="12556" max="12556" width="10.5546875" style="111" bestFit="1" customWidth="1"/>
    <col min="12557" max="12560" width="9.5546875" style="111" bestFit="1" customWidth="1"/>
    <col min="12561" max="12561" width="10.5546875" style="111" bestFit="1" customWidth="1"/>
    <col min="12562" max="12564" width="9.5546875" style="111" bestFit="1" customWidth="1"/>
    <col min="12565" max="12565" width="9.6640625" style="111" bestFit="1" customWidth="1"/>
    <col min="12566" max="12800" width="11.44140625" style="111"/>
    <col min="12801" max="12801" width="35.88671875" style="111" customWidth="1"/>
    <col min="12802" max="12808" width="13.6640625" style="111" customWidth="1"/>
    <col min="12809" max="12809" width="14" style="111" customWidth="1"/>
    <col min="12810" max="12810" width="11.6640625" style="111" customWidth="1"/>
    <col min="12811" max="12811" width="9.5546875" style="111" bestFit="1" customWidth="1"/>
    <col min="12812" max="12812" width="10.5546875" style="111" bestFit="1" customWidth="1"/>
    <col min="12813" max="12816" width="9.5546875" style="111" bestFit="1" customWidth="1"/>
    <col min="12817" max="12817" width="10.5546875" style="111" bestFit="1" customWidth="1"/>
    <col min="12818" max="12820" width="9.5546875" style="111" bestFit="1" customWidth="1"/>
    <col min="12821" max="12821" width="9.6640625" style="111" bestFit="1" customWidth="1"/>
    <col min="12822" max="13056" width="11.44140625" style="111"/>
    <col min="13057" max="13057" width="35.88671875" style="111" customWidth="1"/>
    <col min="13058" max="13064" width="13.6640625" style="111" customWidth="1"/>
    <col min="13065" max="13065" width="14" style="111" customWidth="1"/>
    <col min="13066" max="13066" width="11.6640625" style="111" customWidth="1"/>
    <col min="13067" max="13067" width="9.5546875" style="111" bestFit="1" customWidth="1"/>
    <col min="13068" max="13068" width="10.5546875" style="111" bestFit="1" customWidth="1"/>
    <col min="13069" max="13072" width="9.5546875" style="111" bestFit="1" customWidth="1"/>
    <col min="13073" max="13073" width="10.5546875" style="111" bestFit="1" customWidth="1"/>
    <col min="13074" max="13076" width="9.5546875" style="111" bestFit="1" customWidth="1"/>
    <col min="13077" max="13077" width="9.6640625" style="111" bestFit="1" customWidth="1"/>
    <col min="13078" max="13312" width="11.44140625" style="111"/>
    <col min="13313" max="13313" width="35.88671875" style="111" customWidth="1"/>
    <col min="13314" max="13320" width="13.6640625" style="111" customWidth="1"/>
    <col min="13321" max="13321" width="14" style="111" customWidth="1"/>
    <col min="13322" max="13322" width="11.6640625" style="111" customWidth="1"/>
    <col min="13323" max="13323" width="9.5546875" style="111" bestFit="1" customWidth="1"/>
    <col min="13324" max="13324" width="10.5546875" style="111" bestFit="1" customWidth="1"/>
    <col min="13325" max="13328" width="9.5546875" style="111" bestFit="1" customWidth="1"/>
    <col min="13329" max="13329" width="10.5546875" style="111" bestFit="1" customWidth="1"/>
    <col min="13330" max="13332" width="9.5546875" style="111" bestFit="1" customWidth="1"/>
    <col min="13333" max="13333" width="9.6640625" style="111" bestFit="1" customWidth="1"/>
    <col min="13334" max="13568" width="11.44140625" style="111"/>
    <col min="13569" max="13569" width="35.88671875" style="111" customWidth="1"/>
    <col min="13570" max="13576" width="13.6640625" style="111" customWidth="1"/>
    <col min="13577" max="13577" width="14" style="111" customWidth="1"/>
    <col min="13578" max="13578" width="11.6640625" style="111" customWidth="1"/>
    <col min="13579" max="13579" width="9.5546875" style="111" bestFit="1" customWidth="1"/>
    <col min="13580" max="13580" width="10.5546875" style="111" bestFit="1" customWidth="1"/>
    <col min="13581" max="13584" width="9.5546875" style="111" bestFit="1" customWidth="1"/>
    <col min="13585" max="13585" width="10.5546875" style="111" bestFit="1" customWidth="1"/>
    <col min="13586" max="13588" width="9.5546875" style="111" bestFit="1" customWidth="1"/>
    <col min="13589" max="13589" width="9.6640625" style="111" bestFit="1" customWidth="1"/>
    <col min="13590" max="13824" width="11.44140625" style="111"/>
    <col min="13825" max="13825" width="35.88671875" style="111" customWidth="1"/>
    <col min="13826" max="13832" width="13.6640625" style="111" customWidth="1"/>
    <col min="13833" max="13833" width="14" style="111" customWidth="1"/>
    <col min="13834" max="13834" width="11.6640625" style="111" customWidth="1"/>
    <col min="13835" max="13835" width="9.5546875" style="111" bestFit="1" customWidth="1"/>
    <col min="13836" max="13836" width="10.5546875" style="111" bestFit="1" customWidth="1"/>
    <col min="13837" max="13840" width="9.5546875" style="111" bestFit="1" customWidth="1"/>
    <col min="13841" max="13841" width="10.5546875" style="111" bestFit="1" customWidth="1"/>
    <col min="13842" max="13844" width="9.5546875" style="111" bestFit="1" customWidth="1"/>
    <col min="13845" max="13845" width="9.6640625" style="111" bestFit="1" customWidth="1"/>
    <col min="13846" max="14080" width="11.44140625" style="111"/>
    <col min="14081" max="14081" width="35.88671875" style="111" customWidth="1"/>
    <col min="14082" max="14088" width="13.6640625" style="111" customWidth="1"/>
    <col min="14089" max="14089" width="14" style="111" customWidth="1"/>
    <col min="14090" max="14090" width="11.6640625" style="111" customWidth="1"/>
    <col min="14091" max="14091" width="9.5546875" style="111" bestFit="1" customWidth="1"/>
    <col min="14092" max="14092" width="10.5546875" style="111" bestFit="1" customWidth="1"/>
    <col min="14093" max="14096" width="9.5546875" style="111" bestFit="1" customWidth="1"/>
    <col min="14097" max="14097" width="10.5546875" style="111" bestFit="1" customWidth="1"/>
    <col min="14098" max="14100" width="9.5546875" style="111" bestFit="1" customWidth="1"/>
    <col min="14101" max="14101" width="9.6640625" style="111" bestFit="1" customWidth="1"/>
    <col min="14102" max="14336" width="11.44140625" style="111"/>
    <col min="14337" max="14337" width="35.88671875" style="111" customWidth="1"/>
    <col min="14338" max="14344" width="13.6640625" style="111" customWidth="1"/>
    <col min="14345" max="14345" width="14" style="111" customWidth="1"/>
    <col min="14346" max="14346" width="11.6640625" style="111" customWidth="1"/>
    <col min="14347" max="14347" width="9.5546875" style="111" bestFit="1" customWidth="1"/>
    <col min="14348" max="14348" width="10.5546875" style="111" bestFit="1" customWidth="1"/>
    <col min="14349" max="14352" width="9.5546875" style="111" bestFit="1" customWidth="1"/>
    <col min="14353" max="14353" width="10.5546875" style="111" bestFit="1" customWidth="1"/>
    <col min="14354" max="14356" width="9.5546875" style="111" bestFit="1" customWidth="1"/>
    <col min="14357" max="14357" width="9.6640625" style="111" bestFit="1" customWidth="1"/>
    <col min="14358" max="14592" width="11.44140625" style="111"/>
    <col min="14593" max="14593" width="35.88671875" style="111" customWidth="1"/>
    <col min="14594" max="14600" width="13.6640625" style="111" customWidth="1"/>
    <col min="14601" max="14601" width="14" style="111" customWidth="1"/>
    <col min="14602" max="14602" width="11.6640625" style="111" customWidth="1"/>
    <col min="14603" max="14603" width="9.5546875" style="111" bestFit="1" customWidth="1"/>
    <col min="14604" max="14604" width="10.5546875" style="111" bestFit="1" customWidth="1"/>
    <col min="14605" max="14608" width="9.5546875" style="111" bestFit="1" customWidth="1"/>
    <col min="14609" max="14609" width="10.5546875" style="111" bestFit="1" customWidth="1"/>
    <col min="14610" max="14612" width="9.5546875" style="111" bestFit="1" customWidth="1"/>
    <col min="14613" max="14613" width="9.6640625" style="111" bestFit="1" customWidth="1"/>
    <col min="14614" max="14848" width="11.44140625" style="111"/>
    <col min="14849" max="14849" width="35.88671875" style="111" customWidth="1"/>
    <col min="14850" max="14856" width="13.6640625" style="111" customWidth="1"/>
    <col min="14857" max="14857" width="14" style="111" customWidth="1"/>
    <col min="14858" max="14858" width="11.6640625" style="111" customWidth="1"/>
    <col min="14859" max="14859" width="9.5546875" style="111" bestFit="1" customWidth="1"/>
    <col min="14860" max="14860" width="10.5546875" style="111" bestFit="1" customWidth="1"/>
    <col min="14861" max="14864" width="9.5546875" style="111" bestFit="1" customWidth="1"/>
    <col min="14865" max="14865" width="10.5546875" style="111" bestFit="1" customWidth="1"/>
    <col min="14866" max="14868" width="9.5546875" style="111" bestFit="1" customWidth="1"/>
    <col min="14869" max="14869" width="9.6640625" style="111" bestFit="1" customWidth="1"/>
    <col min="14870" max="15104" width="11.44140625" style="111"/>
    <col min="15105" max="15105" width="35.88671875" style="111" customWidth="1"/>
    <col min="15106" max="15112" width="13.6640625" style="111" customWidth="1"/>
    <col min="15113" max="15113" width="14" style="111" customWidth="1"/>
    <col min="15114" max="15114" width="11.6640625" style="111" customWidth="1"/>
    <col min="15115" max="15115" width="9.5546875" style="111" bestFit="1" customWidth="1"/>
    <col min="15116" max="15116" width="10.5546875" style="111" bestFit="1" customWidth="1"/>
    <col min="15117" max="15120" width="9.5546875" style="111" bestFit="1" customWidth="1"/>
    <col min="15121" max="15121" width="10.5546875" style="111" bestFit="1" customWidth="1"/>
    <col min="15122" max="15124" width="9.5546875" style="111" bestFit="1" customWidth="1"/>
    <col min="15125" max="15125" width="9.6640625" style="111" bestFit="1" customWidth="1"/>
    <col min="15126" max="15360" width="11.44140625" style="111"/>
    <col min="15361" max="15361" width="35.88671875" style="111" customWidth="1"/>
    <col min="15362" max="15368" width="13.6640625" style="111" customWidth="1"/>
    <col min="15369" max="15369" width="14" style="111" customWidth="1"/>
    <col min="15370" max="15370" width="11.6640625" style="111" customWidth="1"/>
    <col min="15371" max="15371" width="9.5546875" style="111" bestFit="1" customWidth="1"/>
    <col min="15372" max="15372" width="10.5546875" style="111" bestFit="1" customWidth="1"/>
    <col min="15373" max="15376" width="9.5546875" style="111" bestFit="1" customWidth="1"/>
    <col min="15377" max="15377" width="10.5546875" style="111" bestFit="1" customWidth="1"/>
    <col min="15378" max="15380" width="9.5546875" style="111" bestFit="1" customWidth="1"/>
    <col min="15381" max="15381" width="9.6640625" style="111" bestFit="1" customWidth="1"/>
    <col min="15382" max="15616" width="11.44140625" style="111"/>
    <col min="15617" max="15617" width="35.88671875" style="111" customWidth="1"/>
    <col min="15618" max="15624" width="13.6640625" style="111" customWidth="1"/>
    <col min="15625" max="15625" width="14" style="111" customWidth="1"/>
    <col min="15626" max="15626" width="11.6640625" style="111" customWidth="1"/>
    <col min="15627" max="15627" width="9.5546875" style="111" bestFit="1" customWidth="1"/>
    <col min="15628" max="15628" width="10.5546875" style="111" bestFit="1" customWidth="1"/>
    <col min="15629" max="15632" width="9.5546875" style="111" bestFit="1" customWidth="1"/>
    <col min="15633" max="15633" width="10.5546875" style="111" bestFit="1" customWidth="1"/>
    <col min="15634" max="15636" width="9.5546875" style="111" bestFit="1" customWidth="1"/>
    <col min="15637" max="15637" width="9.6640625" style="111" bestFit="1" customWidth="1"/>
    <col min="15638" max="15872" width="11.44140625" style="111"/>
    <col min="15873" max="15873" width="35.88671875" style="111" customWidth="1"/>
    <col min="15874" max="15880" width="13.6640625" style="111" customWidth="1"/>
    <col min="15881" max="15881" width="14" style="111" customWidth="1"/>
    <col min="15882" max="15882" width="11.6640625" style="111" customWidth="1"/>
    <col min="15883" max="15883" width="9.5546875" style="111" bestFit="1" customWidth="1"/>
    <col min="15884" max="15884" width="10.5546875" style="111" bestFit="1" customWidth="1"/>
    <col min="15885" max="15888" width="9.5546875" style="111" bestFit="1" customWidth="1"/>
    <col min="15889" max="15889" width="10.5546875" style="111" bestFit="1" customWidth="1"/>
    <col min="15890" max="15892" width="9.5546875" style="111" bestFit="1" customWidth="1"/>
    <col min="15893" max="15893" width="9.6640625" style="111" bestFit="1" customWidth="1"/>
    <col min="15894" max="16128" width="11.44140625" style="111"/>
    <col min="16129" max="16129" width="35.88671875" style="111" customWidth="1"/>
    <col min="16130" max="16136" width="13.6640625" style="111" customWidth="1"/>
    <col min="16137" max="16137" width="14" style="111" customWidth="1"/>
    <col min="16138" max="16138" width="11.6640625" style="111" customWidth="1"/>
    <col min="16139" max="16139" width="9.5546875" style="111" bestFit="1" customWidth="1"/>
    <col min="16140" max="16140" width="10.5546875" style="111" bestFit="1" customWidth="1"/>
    <col min="16141" max="16144" width="9.5546875" style="111" bestFit="1" customWidth="1"/>
    <col min="16145" max="16145" width="10.5546875" style="111" bestFit="1" customWidth="1"/>
    <col min="16146" max="16148" width="9.5546875" style="111" bestFit="1" customWidth="1"/>
    <col min="16149" max="16149" width="9.6640625" style="111" bestFit="1" customWidth="1"/>
    <col min="16150" max="16384" width="11.44140625" style="111"/>
  </cols>
  <sheetData>
    <row r="1" spans="1:12" s="81" customFormat="1" ht="12.75" customHeight="1">
      <c r="A1" s="1393" t="s">
        <v>1209</v>
      </c>
      <c r="B1" s="80"/>
      <c r="C1" s="80"/>
      <c r="D1" s="80"/>
      <c r="E1" s="80"/>
      <c r="F1" s="80"/>
      <c r="G1" s="80"/>
      <c r="H1" s="80"/>
      <c r="I1" s="80"/>
    </row>
    <row r="2" spans="1:12" s="82" customFormat="1" ht="24" customHeight="1">
      <c r="A2" s="1679" t="s">
        <v>97</v>
      </c>
      <c r="B2" s="1679"/>
      <c r="C2" s="1679"/>
      <c r="D2" s="1679"/>
      <c r="E2" s="1679"/>
      <c r="F2" s="1679"/>
      <c r="G2" s="1679"/>
      <c r="H2" s="1679"/>
      <c r="I2" s="1679"/>
    </row>
    <row r="3" spans="1:12" s="83" customFormat="1" ht="26.25" customHeight="1">
      <c r="A3" s="1680">
        <v>44439</v>
      </c>
      <c r="B3" s="1680"/>
      <c r="C3" s="1680"/>
      <c r="D3" s="1680"/>
      <c r="E3" s="1680"/>
      <c r="F3" s="1680"/>
      <c r="G3" s="1680"/>
      <c r="H3" s="1680"/>
      <c r="I3" s="1680"/>
    </row>
    <row r="4" spans="1:12" s="83" customFormat="1" ht="26.25" hidden="1" customHeight="1">
      <c r="A4" s="84"/>
      <c r="B4" s="85">
        <v>3</v>
      </c>
      <c r="C4" s="85">
        <v>4</v>
      </c>
      <c r="D4" s="85">
        <v>6</v>
      </c>
      <c r="E4" s="85">
        <v>8</v>
      </c>
      <c r="F4" s="85">
        <v>7</v>
      </c>
      <c r="G4" s="86">
        <v>2</v>
      </c>
      <c r="H4" s="85">
        <v>5</v>
      </c>
      <c r="I4" s="85"/>
    </row>
    <row r="5" spans="1:12" s="89" customFormat="1" ht="13.5" hidden="1" customHeight="1">
      <c r="A5" s="87"/>
      <c r="B5" s="88" t="s">
        <v>98</v>
      </c>
      <c r="C5" s="88" t="s">
        <v>99</v>
      </c>
      <c r="D5" s="88" t="s">
        <v>100</v>
      </c>
      <c r="E5" s="88" t="s">
        <v>101</v>
      </c>
      <c r="F5" s="88" t="s">
        <v>102</v>
      </c>
      <c r="G5" s="88" t="s">
        <v>103</v>
      </c>
      <c r="H5" s="88" t="s">
        <v>104</v>
      </c>
      <c r="I5" s="87"/>
    </row>
    <row r="6" spans="1:12" s="89" customFormat="1" ht="13.5" customHeight="1" thickBot="1">
      <c r="A6" s="90"/>
      <c r="B6" s="88"/>
      <c r="C6" s="88"/>
      <c r="D6" s="88"/>
      <c r="E6" s="88"/>
      <c r="F6" s="88"/>
      <c r="G6" s="88"/>
      <c r="H6" s="88"/>
      <c r="I6" s="87"/>
    </row>
    <row r="7" spans="1:12" s="91" customFormat="1" ht="26.25" customHeight="1">
      <c r="A7" s="1681" t="s">
        <v>1</v>
      </c>
      <c r="B7" s="1683" t="s">
        <v>105</v>
      </c>
      <c r="C7" s="1683" t="s">
        <v>106</v>
      </c>
      <c r="D7" s="1683" t="s">
        <v>107</v>
      </c>
      <c r="E7" s="1683" t="s">
        <v>108</v>
      </c>
      <c r="F7" s="1683" t="s">
        <v>109</v>
      </c>
      <c r="G7" s="1683" t="s">
        <v>110</v>
      </c>
      <c r="H7" s="1683" t="s">
        <v>111</v>
      </c>
      <c r="I7" s="1677" t="s">
        <v>112</v>
      </c>
    </row>
    <row r="8" spans="1:12" s="91" customFormat="1" ht="43.5" customHeight="1">
      <c r="A8" s="1682"/>
      <c r="B8" s="1684"/>
      <c r="C8" s="1684"/>
      <c r="D8" s="1684"/>
      <c r="E8" s="1684"/>
      <c r="F8" s="1684"/>
      <c r="G8" s="1684" t="s">
        <v>113</v>
      </c>
      <c r="H8" s="1684"/>
      <c r="I8" s="1678"/>
    </row>
    <row r="9" spans="1:12" s="95" customFormat="1" ht="13.5" customHeight="1">
      <c r="A9" s="92"/>
      <c r="B9" s="93"/>
      <c r="C9" s="93"/>
      <c r="D9" s="93"/>
      <c r="E9" s="93"/>
      <c r="F9" s="93"/>
      <c r="G9" s="93"/>
      <c r="H9" s="93"/>
      <c r="I9" s="94"/>
    </row>
    <row r="10" spans="1:12" s="100" customFormat="1" ht="20.100000000000001" customHeight="1">
      <c r="A10" s="96" t="s">
        <v>29</v>
      </c>
      <c r="B10" s="97">
        <v>329</v>
      </c>
      <c r="C10" s="97">
        <v>1896</v>
      </c>
      <c r="D10" s="97">
        <v>25001</v>
      </c>
      <c r="E10" s="97">
        <v>26021</v>
      </c>
      <c r="F10" s="97">
        <v>3632</v>
      </c>
      <c r="G10" s="97">
        <v>485443</v>
      </c>
      <c r="H10" s="97">
        <v>50764</v>
      </c>
      <c r="I10" s="97">
        <v>576947</v>
      </c>
      <c r="J10" s="98"/>
      <c r="K10" s="99"/>
      <c r="L10" s="99"/>
    </row>
    <row r="11" spans="1:12" s="100" customFormat="1" ht="20.100000000000001" customHeight="1">
      <c r="A11" s="96" t="s">
        <v>30</v>
      </c>
      <c r="B11" s="97">
        <v>6</v>
      </c>
      <c r="C11" s="97">
        <v>46</v>
      </c>
      <c r="D11" s="97">
        <v>202</v>
      </c>
      <c r="E11" s="97">
        <v>22</v>
      </c>
      <c r="F11" s="97">
        <v>34</v>
      </c>
      <c r="G11" s="97">
        <v>44121</v>
      </c>
      <c r="H11" s="97">
        <v>1037</v>
      </c>
      <c r="I11" s="97">
        <v>45456</v>
      </c>
      <c r="J11" s="98"/>
      <c r="K11" s="99"/>
      <c r="L11" s="99"/>
    </row>
    <row r="12" spans="1:12" s="100" customFormat="1" ht="20.100000000000001" customHeight="1">
      <c r="A12" s="96" t="s">
        <v>31</v>
      </c>
      <c r="B12" s="97">
        <v>587</v>
      </c>
      <c r="C12" s="97">
        <v>2293</v>
      </c>
      <c r="D12" s="97">
        <v>36259</v>
      </c>
      <c r="E12" s="97">
        <v>66479</v>
      </c>
      <c r="F12" s="97">
        <v>41211</v>
      </c>
      <c r="G12" s="97">
        <v>935486</v>
      </c>
      <c r="H12" s="97">
        <v>71417</v>
      </c>
      <c r="I12" s="97">
        <v>1109373</v>
      </c>
      <c r="J12" s="98"/>
      <c r="K12" s="99"/>
      <c r="L12" s="99"/>
    </row>
    <row r="13" spans="1:12" s="100" customFormat="1" ht="20.100000000000001" customHeight="1">
      <c r="A13" s="96" t="s">
        <v>32</v>
      </c>
      <c r="B13" s="97">
        <v>43</v>
      </c>
      <c r="C13" s="97">
        <v>439</v>
      </c>
      <c r="D13" s="97">
        <v>1862</v>
      </c>
      <c r="E13" s="97">
        <v>15553</v>
      </c>
      <c r="F13" s="97">
        <v>18459</v>
      </c>
      <c r="G13" s="97">
        <v>348184</v>
      </c>
      <c r="H13" s="97">
        <v>12013</v>
      </c>
      <c r="I13" s="97">
        <v>394921</v>
      </c>
      <c r="J13" s="98"/>
      <c r="K13" s="99"/>
      <c r="L13" s="99"/>
    </row>
    <row r="14" spans="1:12" s="100" customFormat="1" ht="20.100000000000001" customHeight="1">
      <c r="A14" s="96" t="s">
        <v>33</v>
      </c>
      <c r="B14" s="97">
        <v>106</v>
      </c>
      <c r="C14" s="97">
        <v>617</v>
      </c>
      <c r="D14" s="97">
        <v>1714</v>
      </c>
      <c r="E14" s="97">
        <v>328</v>
      </c>
      <c r="F14" s="97">
        <v>643</v>
      </c>
      <c r="G14" s="97">
        <v>79125</v>
      </c>
      <c r="H14" s="97">
        <v>14656</v>
      </c>
      <c r="I14" s="97">
        <v>93115</v>
      </c>
      <c r="J14" s="98"/>
      <c r="K14" s="99"/>
      <c r="L14" s="99"/>
    </row>
    <row r="15" spans="1:12" s="100" customFormat="1" ht="20.100000000000001" customHeight="1">
      <c r="A15" s="96" t="s">
        <v>114</v>
      </c>
      <c r="B15" s="97">
        <v>252</v>
      </c>
      <c r="C15" s="97">
        <v>996</v>
      </c>
      <c r="D15" s="97">
        <v>15291</v>
      </c>
      <c r="E15" s="97">
        <v>24181</v>
      </c>
      <c r="F15" s="97">
        <v>2363</v>
      </c>
      <c r="G15" s="97">
        <v>401583</v>
      </c>
      <c r="H15" s="97">
        <v>34482</v>
      </c>
      <c r="I15" s="97">
        <v>466614</v>
      </c>
      <c r="J15" s="98"/>
      <c r="K15" s="99"/>
      <c r="L15" s="99"/>
    </row>
    <row r="16" spans="1:12" s="100" customFormat="1" ht="20.100000000000001" customHeight="1">
      <c r="A16" s="96" t="s">
        <v>35</v>
      </c>
      <c r="B16" s="97">
        <v>33</v>
      </c>
      <c r="C16" s="97">
        <v>86</v>
      </c>
      <c r="D16" s="97">
        <v>14</v>
      </c>
      <c r="E16" s="97">
        <v>3</v>
      </c>
      <c r="F16" s="97">
        <v>20</v>
      </c>
      <c r="G16" s="97" t="s">
        <v>115</v>
      </c>
      <c r="H16" s="97" t="s">
        <v>115</v>
      </c>
      <c r="I16" s="97">
        <v>156</v>
      </c>
      <c r="J16" s="98"/>
      <c r="K16" s="99"/>
      <c r="L16" s="99"/>
    </row>
    <row r="17" spans="1:12" s="100" customFormat="1" ht="20.100000000000001" customHeight="1">
      <c r="A17" s="96" t="s">
        <v>36</v>
      </c>
      <c r="B17" s="97">
        <v>185</v>
      </c>
      <c r="C17" s="97">
        <v>759</v>
      </c>
      <c r="D17" s="97">
        <v>7353</v>
      </c>
      <c r="E17" s="97">
        <v>20579</v>
      </c>
      <c r="F17" s="97">
        <v>3878</v>
      </c>
      <c r="G17" s="97">
        <v>896854</v>
      </c>
      <c r="H17" s="97">
        <v>44699</v>
      </c>
      <c r="I17" s="97">
        <v>950165</v>
      </c>
      <c r="J17" s="98"/>
      <c r="K17" s="99"/>
      <c r="L17" s="99"/>
    </row>
    <row r="18" spans="1:12" s="100" customFormat="1" ht="20.100000000000001" customHeight="1">
      <c r="A18" s="96" t="s">
        <v>37</v>
      </c>
      <c r="B18" s="97" t="s">
        <v>115</v>
      </c>
      <c r="C18" s="97" t="s">
        <v>115</v>
      </c>
      <c r="D18" s="97">
        <v>3418</v>
      </c>
      <c r="E18" s="97">
        <v>218191</v>
      </c>
      <c r="F18" s="97">
        <v>544588</v>
      </c>
      <c r="G18" s="97">
        <v>115577</v>
      </c>
      <c r="H18" s="97">
        <v>5319</v>
      </c>
      <c r="I18" s="97">
        <v>882556</v>
      </c>
      <c r="J18" s="98"/>
      <c r="K18" s="99"/>
      <c r="L18" s="99"/>
    </row>
    <row r="19" spans="1:12" s="100" customFormat="1" ht="20.100000000000001" customHeight="1">
      <c r="A19" s="96" t="s">
        <v>38</v>
      </c>
      <c r="B19" s="97">
        <v>25</v>
      </c>
      <c r="C19" s="97">
        <v>76</v>
      </c>
      <c r="D19" s="97">
        <v>136</v>
      </c>
      <c r="E19" s="97">
        <v>129</v>
      </c>
      <c r="F19" s="97">
        <v>5</v>
      </c>
      <c r="G19" s="97">
        <v>42002</v>
      </c>
      <c r="H19" s="97">
        <v>6389</v>
      </c>
      <c r="I19" s="97">
        <v>48525</v>
      </c>
      <c r="J19" s="98"/>
      <c r="K19" s="99"/>
      <c r="L19" s="99"/>
    </row>
    <row r="20" spans="1:12" s="100" customFormat="1" ht="20.100000000000001" customHeight="1">
      <c r="A20" s="96" t="s">
        <v>96</v>
      </c>
      <c r="B20" s="97" t="s">
        <v>115</v>
      </c>
      <c r="C20" s="97">
        <v>1</v>
      </c>
      <c r="D20" s="97" t="s">
        <v>115</v>
      </c>
      <c r="E20" s="97" t="s">
        <v>115</v>
      </c>
      <c r="F20" s="97" t="s">
        <v>115</v>
      </c>
      <c r="G20" s="97">
        <v>929052</v>
      </c>
      <c r="H20" s="97">
        <v>10</v>
      </c>
      <c r="I20" s="97">
        <v>929058</v>
      </c>
      <c r="J20" s="98"/>
      <c r="K20" s="99"/>
      <c r="L20" s="99"/>
    </row>
    <row r="21" spans="1:12" s="100" customFormat="1" ht="20.100000000000001" customHeight="1">
      <c r="A21" s="96" t="s">
        <v>116</v>
      </c>
      <c r="B21" s="97">
        <v>105</v>
      </c>
      <c r="C21" s="97">
        <v>252</v>
      </c>
      <c r="D21" s="97">
        <v>108</v>
      </c>
      <c r="E21" s="97">
        <v>3</v>
      </c>
      <c r="F21" s="97" t="s">
        <v>115</v>
      </c>
      <c r="G21" s="97">
        <v>40</v>
      </c>
      <c r="H21" s="97" t="s">
        <v>115</v>
      </c>
      <c r="I21" s="97">
        <v>508</v>
      </c>
      <c r="J21" s="98"/>
      <c r="K21" s="99"/>
      <c r="L21" s="99"/>
    </row>
    <row r="22" spans="1:12" s="100" customFormat="1" ht="20.100000000000001" customHeight="1">
      <c r="A22" s="96" t="s">
        <v>41</v>
      </c>
      <c r="B22" s="97" t="s">
        <v>115</v>
      </c>
      <c r="C22" s="97" t="s">
        <v>115</v>
      </c>
      <c r="D22" s="97" t="s">
        <v>115</v>
      </c>
      <c r="E22" s="97" t="s">
        <v>115</v>
      </c>
      <c r="F22" s="97" t="s">
        <v>115</v>
      </c>
      <c r="G22" s="97">
        <v>353819</v>
      </c>
      <c r="H22" s="97" t="s">
        <v>115</v>
      </c>
      <c r="I22" s="97">
        <v>353819</v>
      </c>
      <c r="J22" s="98"/>
      <c r="K22" s="99"/>
      <c r="L22" s="99"/>
    </row>
    <row r="23" spans="1:12" s="100" customFormat="1" ht="20.100000000000001" customHeight="1">
      <c r="A23" s="96" t="s">
        <v>42</v>
      </c>
      <c r="B23" s="97" t="s">
        <v>115</v>
      </c>
      <c r="C23" s="97" t="s">
        <v>115</v>
      </c>
      <c r="D23" s="97">
        <v>1</v>
      </c>
      <c r="E23" s="97" t="s">
        <v>115</v>
      </c>
      <c r="F23" s="97" t="s">
        <v>115</v>
      </c>
      <c r="G23" s="97">
        <v>150025</v>
      </c>
      <c r="H23" s="97" t="s">
        <v>115</v>
      </c>
      <c r="I23" s="97">
        <v>150026</v>
      </c>
      <c r="J23" s="98"/>
      <c r="K23" s="99"/>
      <c r="L23" s="99"/>
    </row>
    <row r="24" spans="1:12" s="100" customFormat="1" ht="20.100000000000001" customHeight="1">
      <c r="A24" s="101" t="s">
        <v>43</v>
      </c>
      <c r="B24" s="97">
        <v>32</v>
      </c>
      <c r="C24" s="97">
        <v>6</v>
      </c>
      <c r="D24" s="97">
        <v>2</v>
      </c>
      <c r="E24" s="97" t="s">
        <v>115</v>
      </c>
      <c r="F24" s="97" t="s">
        <v>115</v>
      </c>
      <c r="G24" s="97" t="s">
        <v>115</v>
      </c>
      <c r="H24" s="97" t="s">
        <v>115</v>
      </c>
      <c r="I24" s="97">
        <v>40</v>
      </c>
      <c r="J24" s="98"/>
      <c r="K24" s="99"/>
      <c r="L24" s="99"/>
    </row>
    <row r="25" spans="1:12" s="100" customFormat="1" ht="20.100000000000001" customHeight="1">
      <c r="A25" s="101" t="s">
        <v>44</v>
      </c>
      <c r="B25" s="97" t="s">
        <v>117</v>
      </c>
      <c r="C25" s="97" t="s">
        <v>117</v>
      </c>
      <c r="D25" s="97" t="s">
        <v>117</v>
      </c>
      <c r="E25" s="97" t="s">
        <v>117</v>
      </c>
      <c r="F25" s="97" t="s">
        <v>117</v>
      </c>
      <c r="G25" s="97" t="s">
        <v>117</v>
      </c>
      <c r="H25" s="97" t="s">
        <v>117</v>
      </c>
      <c r="I25" s="98" t="s">
        <v>117</v>
      </c>
      <c r="J25" s="98"/>
      <c r="K25" s="99"/>
      <c r="L25" s="99"/>
    </row>
    <row r="26" spans="1:12" s="104" customFormat="1" ht="20.25" customHeight="1" thickBot="1">
      <c r="A26" s="102" t="s">
        <v>118</v>
      </c>
      <c r="B26" s="103">
        <v>826</v>
      </c>
      <c r="C26" s="103">
        <v>3489</v>
      </c>
      <c r="D26" s="103">
        <v>56102</v>
      </c>
      <c r="E26" s="103">
        <v>337841</v>
      </c>
      <c r="F26" s="103">
        <v>610164</v>
      </c>
      <c r="G26" s="103">
        <v>3255984</v>
      </c>
      <c r="H26" s="103">
        <v>237238</v>
      </c>
      <c r="I26" s="103">
        <v>4223691</v>
      </c>
    </row>
    <row r="27" spans="1:12" s="104" customFormat="1" ht="6.75" customHeight="1">
      <c r="A27" s="105"/>
      <c r="B27" s="98"/>
      <c r="C27" s="98"/>
      <c r="D27" s="98"/>
      <c r="E27" s="98"/>
      <c r="F27" s="98"/>
      <c r="G27" s="98"/>
      <c r="H27" s="98"/>
      <c r="I27" s="98"/>
    </row>
    <row r="28" spans="1:12" s="109" customFormat="1" ht="19.5" customHeight="1">
      <c r="A28" s="106" t="s">
        <v>119</v>
      </c>
      <c r="B28" s="107"/>
      <c r="C28" s="107"/>
      <c r="D28" s="108"/>
      <c r="E28" s="108"/>
      <c r="F28" s="108"/>
      <c r="G28" s="108"/>
      <c r="H28" s="108"/>
      <c r="I28" s="108"/>
    </row>
    <row r="29" spans="1:12" s="89" customFormat="1" ht="15.75" customHeight="1">
      <c r="A29" s="106" t="s">
        <v>120</v>
      </c>
    </row>
    <row r="30" spans="1:12" s="89" customFormat="1" ht="16.5" customHeight="1">
      <c r="A30" s="106" t="s">
        <v>121</v>
      </c>
    </row>
    <row r="31" spans="1:12" s="89" customFormat="1" ht="16.5" customHeight="1">
      <c r="A31" s="110" t="s">
        <v>122</v>
      </c>
    </row>
    <row r="32" spans="1:12">
      <c r="B32" s="112"/>
      <c r="C32" s="112"/>
      <c r="D32" s="112"/>
      <c r="E32" s="112"/>
      <c r="F32" s="112"/>
      <c r="G32" s="112"/>
      <c r="H32" s="112"/>
      <c r="I32" s="112"/>
    </row>
    <row r="33" spans="2:9">
      <c r="B33" s="112"/>
      <c r="C33" s="112"/>
      <c r="D33" s="112"/>
      <c r="E33" s="112"/>
      <c r="F33" s="112"/>
      <c r="G33" s="112"/>
      <c r="H33" s="112"/>
      <c r="I33" s="112"/>
    </row>
    <row r="34" spans="2:9">
      <c r="B34" s="112"/>
      <c r="C34" s="112"/>
      <c r="D34" s="112"/>
      <c r="E34" s="112"/>
      <c r="F34" s="112"/>
      <c r="G34" s="112"/>
      <c r="H34" s="112"/>
      <c r="I34" s="112"/>
    </row>
    <row r="35" spans="2:9">
      <c r="B35" s="112"/>
      <c r="C35" s="112"/>
      <c r="D35" s="112"/>
      <c r="E35" s="112"/>
      <c r="F35" s="112"/>
      <c r="G35" s="112"/>
      <c r="H35" s="112"/>
      <c r="I35" s="112"/>
    </row>
    <row r="36" spans="2:9">
      <c r="B36" s="112"/>
      <c r="C36" s="112"/>
      <c r="D36" s="112"/>
      <c r="E36" s="112"/>
      <c r="F36" s="112"/>
      <c r="G36" s="112"/>
      <c r="H36" s="112"/>
      <c r="I36" s="112"/>
    </row>
    <row r="37" spans="2:9">
      <c r="B37" s="112"/>
      <c r="C37" s="112"/>
      <c r="D37" s="112"/>
      <c r="E37" s="112"/>
      <c r="F37" s="112"/>
      <c r="G37" s="112"/>
      <c r="H37" s="112"/>
      <c r="I37" s="112"/>
    </row>
    <row r="38" spans="2:9">
      <c r="B38" s="112"/>
      <c r="C38" s="112"/>
      <c r="D38" s="112"/>
      <c r="E38" s="112"/>
      <c r="F38" s="112"/>
      <c r="G38" s="112"/>
      <c r="H38" s="112"/>
      <c r="I38" s="112"/>
    </row>
    <row r="39" spans="2:9">
      <c r="B39" s="112"/>
      <c r="C39" s="112"/>
      <c r="D39" s="112"/>
      <c r="E39" s="112"/>
      <c r="F39" s="112"/>
      <c r="G39" s="112"/>
      <c r="H39" s="112"/>
      <c r="I39" s="112"/>
    </row>
    <row r="40" spans="2:9">
      <c r="B40" s="112"/>
      <c r="C40" s="112"/>
      <c r="D40" s="112"/>
      <c r="E40" s="112"/>
      <c r="F40" s="112"/>
      <c r="G40" s="112"/>
      <c r="H40" s="112"/>
      <c r="I40" s="112"/>
    </row>
    <row r="41" spans="2:9">
      <c r="B41" s="112"/>
      <c r="C41" s="112"/>
      <c r="D41" s="112"/>
      <c r="E41" s="112"/>
      <c r="F41" s="112"/>
      <c r="G41" s="112"/>
      <c r="H41" s="112"/>
      <c r="I41" s="112"/>
    </row>
    <row r="42" spans="2:9">
      <c r="B42" s="112"/>
      <c r="C42" s="112"/>
      <c r="D42" s="112"/>
      <c r="E42" s="112"/>
      <c r="F42" s="112"/>
      <c r="G42" s="112"/>
      <c r="H42" s="112"/>
      <c r="I42" s="112"/>
    </row>
    <row r="43" spans="2:9">
      <c r="B43" s="112"/>
      <c r="C43" s="112"/>
      <c r="D43" s="112"/>
      <c r="E43" s="112"/>
      <c r="F43" s="112"/>
      <c r="G43" s="112"/>
      <c r="H43" s="112"/>
      <c r="I43" s="112"/>
    </row>
    <row r="44" spans="2:9">
      <c r="B44" s="112"/>
      <c r="C44" s="112"/>
      <c r="D44" s="112"/>
      <c r="E44" s="112"/>
      <c r="F44" s="112"/>
      <c r="G44" s="112"/>
      <c r="H44" s="112"/>
      <c r="I44" s="112"/>
    </row>
    <row r="45" spans="2:9">
      <c r="B45" s="112"/>
      <c r="C45" s="112"/>
      <c r="D45" s="112"/>
      <c r="E45" s="112"/>
      <c r="F45" s="112"/>
      <c r="G45" s="112"/>
      <c r="H45" s="112"/>
      <c r="I45" s="112"/>
    </row>
    <row r="46" spans="2:9">
      <c r="B46" s="112"/>
      <c r="C46" s="112"/>
      <c r="D46" s="112"/>
      <c r="E46" s="112"/>
      <c r="F46" s="112"/>
      <c r="G46" s="112"/>
      <c r="H46" s="112"/>
      <c r="I46" s="112"/>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election activeCell="A3" sqref="A3:H3"/>
    </sheetView>
  </sheetViews>
  <sheetFormatPr baseColWidth="10" defaultColWidth="10.88671875" defaultRowHeight="13.2"/>
  <cols>
    <col min="1" max="1" width="38.6640625" style="5" customWidth="1"/>
    <col min="2" max="8" width="15.6640625" style="5" customWidth="1"/>
    <col min="9" max="9" width="9.5546875" style="5" bestFit="1" customWidth="1"/>
    <col min="10" max="10" width="10.5546875" style="5" bestFit="1" customWidth="1"/>
    <col min="11" max="14" width="9.5546875" style="5" bestFit="1" customWidth="1"/>
    <col min="15" max="15" width="10.5546875" style="5" bestFit="1" customWidth="1"/>
    <col min="16" max="18" width="9.5546875" style="5" bestFit="1" customWidth="1"/>
    <col min="19" max="19" width="9.6640625" style="5" bestFit="1" customWidth="1"/>
    <col min="20" max="16384" width="10.88671875" style="5"/>
  </cols>
  <sheetData>
    <row r="1" spans="1:9" s="375" customFormat="1" ht="18" customHeight="1">
      <c r="A1" s="1386" t="s">
        <v>1209</v>
      </c>
      <c r="B1" s="300"/>
      <c r="C1" s="300"/>
      <c r="D1" s="300"/>
      <c r="E1" s="300"/>
      <c r="F1" s="300"/>
      <c r="G1" s="300"/>
      <c r="H1" s="300"/>
    </row>
    <row r="2" spans="1:9" s="376" customFormat="1" ht="24" customHeight="1">
      <c r="A2" s="1550" t="s">
        <v>457</v>
      </c>
      <c r="B2" s="1550"/>
      <c r="C2" s="1550"/>
      <c r="D2" s="1550"/>
      <c r="E2" s="1550"/>
      <c r="F2" s="1550"/>
      <c r="G2" s="1550"/>
      <c r="H2" s="1550"/>
    </row>
    <row r="3" spans="1:9" s="306" customFormat="1" ht="26.25" customHeight="1">
      <c r="A3" s="1477">
        <v>44439</v>
      </c>
      <c r="B3" s="1477"/>
      <c r="C3" s="1477"/>
      <c r="D3" s="1477"/>
      <c r="E3" s="1477"/>
      <c r="F3" s="1477"/>
      <c r="G3" s="1477"/>
      <c r="H3" s="1477"/>
    </row>
    <row r="4" spans="1:9" s="172" customFormat="1" ht="13.5" customHeight="1" thickBot="1">
      <c r="A4" s="1689" t="s">
        <v>1579</v>
      </c>
      <c r="B4" s="1689"/>
      <c r="C4" s="1689"/>
      <c r="D4" s="1689"/>
      <c r="E4" s="1689"/>
      <c r="F4" s="1689"/>
      <c r="G4" s="1689"/>
      <c r="H4" s="1689"/>
    </row>
    <row r="5" spans="1:9" s="379" customFormat="1" ht="43.5" customHeight="1">
      <c r="A5" s="1690" t="s">
        <v>1</v>
      </c>
      <c r="B5" s="1690" t="s">
        <v>458</v>
      </c>
      <c r="C5" s="1690" t="s">
        <v>459</v>
      </c>
      <c r="D5" s="1690" t="s">
        <v>159</v>
      </c>
      <c r="E5" s="1690" t="s">
        <v>460</v>
      </c>
      <c r="F5" s="1690" t="s">
        <v>164</v>
      </c>
      <c r="G5" s="1690" t="s">
        <v>461</v>
      </c>
      <c r="H5" s="1690" t="s">
        <v>462</v>
      </c>
    </row>
    <row r="6" spans="1:9" s="379" customFormat="1" ht="9" customHeight="1">
      <c r="A6" s="1691"/>
      <c r="B6" s="1692"/>
      <c r="C6" s="1692"/>
      <c r="D6" s="1692"/>
      <c r="E6" s="1692"/>
      <c r="F6" s="1692"/>
      <c r="G6" s="1692"/>
      <c r="H6" s="1693"/>
    </row>
    <row r="7" spans="1:9" s="23" customFormat="1" ht="20.100000000000001" customHeight="1">
      <c r="A7" s="1694" t="s">
        <v>29</v>
      </c>
      <c r="B7" s="380">
        <v>540809</v>
      </c>
      <c r="C7" s="380">
        <v>143</v>
      </c>
      <c r="D7" s="380">
        <v>653</v>
      </c>
      <c r="E7" s="380">
        <v>10727</v>
      </c>
      <c r="F7" s="380">
        <v>11483</v>
      </c>
      <c r="G7" s="380">
        <v>1978</v>
      </c>
      <c r="H7" s="381">
        <v>565793</v>
      </c>
    </row>
    <row r="8" spans="1:9" s="23" customFormat="1" ht="20.100000000000001" customHeight="1">
      <c r="A8" s="1694" t="s">
        <v>30</v>
      </c>
      <c r="B8" s="380">
        <v>1039</v>
      </c>
      <c r="C8" s="380">
        <v>0</v>
      </c>
      <c r="D8" s="380">
        <v>2</v>
      </c>
      <c r="E8" s="380">
        <v>2</v>
      </c>
      <c r="F8" s="380">
        <v>2</v>
      </c>
      <c r="G8" s="380">
        <v>2</v>
      </c>
      <c r="H8" s="381">
        <v>1047</v>
      </c>
    </row>
    <row r="9" spans="1:9" s="23" customFormat="1" ht="20.100000000000001" customHeight="1">
      <c r="A9" s="1694" t="s">
        <v>31</v>
      </c>
      <c r="B9" s="380">
        <v>908543</v>
      </c>
      <c r="C9" s="380">
        <v>978</v>
      </c>
      <c r="D9" s="380">
        <v>3050</v>
      </c>
      <c r="E9" s="380">
        <v>20017</v>
      </c>
      <c r="F9" s="380">
        <v>28505</v>
      </c>
      <c r="G9" s="380">
        <v>11151</v>
      </c>
      <c r="H9" s="381">
        <v>972244</v>
      </c>
    </row>
    <row r="10" spans="1:9" s="23" customFormat="1" ht="20.100000000000001" customHeight="1">
      <c r="A10" s="1694" t="s">
        <v>32</v>
      </c>
      <c r="B10" s="380">
        <v>252977</v>
      </c>
      <c r="C10" s="380">
        <v>4</v>
      </c>
      <c r="D10" s="380">
        <v>108</v>
      </c>
      <c r="E10" s="380">
        <v>380</v>
      </c>
      <c r="F10" s="380">
        <v>191</v>
      </c>
      <c r="G10" s="380">
        <v>118</v>
      </c>
      <c r="H10" s="381">
        <v>253778</v>
      </c>
    </row>
    <row r="11" spans="1:9" s="23" customFormat="1" ht="20.100000000000001" customHeight="1">
      <c r="A11" s="1694" t="s">
        <v>33</v>
      </c>
      <c r="B11" s="380">
        <v>51819</v>
      </c>
      <c r="C11" s="380">
        <v>20</v>
      </c>
      <c r="D11" s="380">
        <v>90</v>
      </c>
      <c r="E11" s="380">
        <v>418</v>
      </c>
      <c r="F11" s="380">
        <v>14561</v>
      </c>
      <c r="G11" s="380">
        <v>174</v>
      </c>
      <c r="H11" s="381">
        <v>67082</v>
      </c>
    </row>
    <row r="12" spans="1:9" s="23" customFormat="1" ht="20.100000000000001" customHeight="1">
      <c r="A12" s="1694" t="s">
        <v>114</v>
      </c>
      <c r="B12" s="380">
        <v>357492</v>
      </c>
      <c r="C12" s="380">
        <v>176</v>
      </c>
      <c r="D12" s="380">
        <v>481</v>
      </c>
      <c r="E12" s="380">
        <v>1767</v>
      </c>
      <c r="F12" s="380">
        <v>163</v>
      </c>
      <c r="G12" s="380">
        <v>312</v>
      </c>
      <c r="H12" s="381">
        <v>360391</v>
      </c>
    </row>
    <row r="13" spans="1:9" s="23" customFormat="1" ht="20.100000000000001" customHeight="1">
      <c r="A13" s="1694" t="s">
        <v>35</v>
      </c>
      <c r="B13" s="380">
        <v>0</v>
      </c>
      <c r="C13" s="380">
        <v>503</v>
      </c>
      <c r="D13" s="380">
        <v>1824</v>
      </c>
      <c r="E13" s="380">
        <v>100</v>
      </c>
      <c r="F13" s="380">
        <v>13</v>
      </c>
      <c r="G13" s="380">
        <v>257</v>
      </c>
      <c r="H13" s="381">
        <v>2697</v>
      </c>
    </row>
    <row r="14" spans="1:9" s="23" customFormat="1" ht="20.100000000000001" customHeight="1">
      <c r="A14" s="1694" t="s">
        <v>36</v>
      </c>
      <c r="B14" s="380">
        <v>933742</v>
      </c>
      <c r="C14" s="380">
        <v>0</v>
      </c>
      <c r="D14" s="380">
        <v>0</v>
      </c>
      <c r="E14" s="380">
        <v>0</v>
      </c>
      <c r="F14" s="380">
        <v>0</v>
      </c>
      <c r="G14" s="380">
        <v>0</v>
      </c>
      <c r="H14" s="381">
        <v>933742</v>
      </c>
      <c r="I14" s="382"/>
    </row>
    <row r="15" spans="1:9" s="23" customFormat="1" ht="20.100000000000001" customHeight="1">
      <c r="A15" s="1694" t="s">
        <v>37</v>
      </c>
      <c r="B15" s="380">
        <v>0</v>
      </c>
      <c r="C15" s="380">
        <v>0</v>
      </c>
      <c r="D15" s="380">
        <v>0</v>
      </c>
      <c r="E15" s="380">
        <v>0</v>
      </c>
      <c r="F15" s="380">
        <v>0</v>
      </c>
      <c r="G15" s="380">
        <v>0</v>
      </c>
      <c r="H15" s="381">
        <v>0</v>
      </c>
    </row>
    <row r="16" spans="1:9" s="23" customFormat="1" ht="20.100000000000001" customHeight="1">
      <c r="A16" s="1694" t="s">
        <v>38</v>
      </c>
      <c r="B16" s="380">
        <v>4529</v>
      </c>
      <c r="C16" s="380">
        <v>0</v>
      </c>
      <c r="D16" s="380">
        <v>0</v>
      </c>
      <c r="E16" s="380">
        <v>0</v>
      </c>
      <c r="F16" s="380">
        <v>0</v>
      </c>
      <c r="G16" s="380">
        <v>0</v>
      </c>
      <c r="H16" s="381">
        <v>4529</v>
      </c>
    </row>
    <row r="17" spans="1:24" s="23" customFormat="1" ht="20.100000000000001" customHeight="1">
      <c r="A17" s="383" t="s">
        <v>96</v>
      </c>
      <c r="B17" s="380">
        <v>1399207</v>
      </c>
      <c r="C17" s="380">
        <v>0</v>
      </c>
      <c r="D17" s="380">
        <v>1</v>
      </c>
      <c r="E17" s="380">
        <v>1</v>
      </c>
      <c r="F17" s="380">
        <v>0</v>
      </c>
      <c r="G17" s="380">
        <v>0</v>
      </c>
      <c r="H17" s="381">
        <v>1399209</v>
      </c>
    </row>
    <row r="18" spans="1:24" s="23" customFormat="1" ht="20.100000000000001" customHeight="1">
      <c r="A18" s="383" t="s">
        <v>116</v>
      </c>
      <c r="B18" s="380">
        <v>0</v>
      </c>
      <c r="C18" s="380">
        <v>0</v>
      </c>
      <c r="D18" s="380">
        <v>0</v>
      </c>
      <c r="E18" s="380">
        <v>0</v>
      </c>
      <c r="F18" s="380">
        <v>0</v>
      </c>
      <c r="G18" s="380">
        <v>0</v>
      </c>
      <c r="H18" s="381">
        <v>0</v>
      </c>
    </row>
    <row r="19" spans="1:24" s="23" customFormat="1" ht="20.100000000000001" customHeight="1">
      <c r="A19" s="383" t="s">
        <v>41</v>
      </c>
      <c r="B19" s="380">
        <v>1095396</v>
      </c>
      <c r="C19" s="380">
        <v>0</v>
      </c>
      <c r="D19" s="380">
        <v>0</v>
      </c>
      <c r="E19" s="380">
        <v>0</v>
      </c>
      <c r="F19" s="380">
        <v>0</v>
      </c>
      <c r="G19" s="380">
        <v>0</v>
      </c>
      <c r="H19" s="381">
        <v>1095396</v>
      </c>
    </row>
    <row r="20" spans="1:24" s="23" customFormat="1" ht="20.25" customHeight="1">
      <c r="A20" s="383" t="s">
        <v>42</v>
      </c>
      <c r="B20" s="380">
        <v>0</v>
      </c>
      <c r="C20" s="380">
        <v>0</v>
      </c>
      <c r="D20" s="380">
        <v>0</v>
      </c>
      <c r="E20" s="380">
        <v>0</v>
      </c>
      <c r="F20" s="380">
        <v>0</v>
      </c>
      <c r="G20" s="380">
        <v>0</v>
      </c>
      <c r="H20" s="381">
        <v>0</v>
      </c>
    </row>
    <row r="21" spans="1:24" s="23" customFormat="1" ht="20.100000000000001" customHeight="1">
      <c r="A21" s="383" t="s">
        <v>43</v>
      </c>
      <c r="B21" s="380">
        <v>0</v>
      </c>
      <c r="C21" s="380">
        <v>0</v>
      </c>
      <c r="D21" s="380">
        <v>0</v>
      </c>
      <c r="E21" s="380">
        <v>0</v>
      </c>
      <c r="F21" s="380">
        <v>0</v>
      </c>
      <c r="G21" s="380">
        <v>0</v>
      </c>
      <c r="H21" s="381">
        <v>0</v>
      </c>
    </row>
    <row r="22" spans="1:24" s="23" customFormat="1" ht="20.100000000000001" customHeight="1">
      <c r="A22" s="383" t="s">
        <v>44</v>
      </c>
      <c r="B22" s="380">
        <v>0</v>
      </c>
      <c r="C22" s="380">
        <v>0</v>
      </c>
      <c r="D22" s="380">
        <v>0</v>
      </c>
      <c r="E22" s="380">
        <v>0</v>
      </c>
      <c r="F22" s="380">
        <v>0</v>
      </c>
      <c r="G22" s="380">
        <v>0</v>
      </c>
      <c r="H22" s="381">
        <v>0</v>
      </c>
    </row>
    <row r="23" spans="1:24" s="70" customFormat="1" ht="27" customHeight="1" thickBot="1">
      <c r="A23" s="1695" t="s">
        <v>463</v>
      </c>
      <c r="B23" s="384">
        <v>5545553</v>
      </c>
      <c r="C23" s="384">
        <v>1824</v>
      </c>
      <c r="D23" s="384">
        <v>6209</v>
      </c>
      <c r="E23" s="384">
        <v>33412</v>
      </c>
      <c r="F23" s="384">
        <v>54918</v>
      </c>
      <c r="G23" s="384">
        <v>13992</v>
      </c>
      <c r="H23" s="384">
        <v>5655908</v>
      </c>
    </row>
    <row r="24" spans="1:24" s="387" customFormat="1" ht="18" customHeight="1">
      <c r="A24" s="1696" t="s">
        <v>464</v>
      </c>
      <c r="B24" s="1697"/>
      <c r="C24" s="1697"/>
      <c r="D24" s="1697"/>
      <c r="E24" s="1697"/>
      <c r="F24" s="1697"/>
      <c r="G24" s="1697"/>
      <c r="H24" s="1697"/>
    </row>
    <row r="25" spans="1:24" s="387" customFormat="1" ht="15.75" customHeight="1">
      <c r="A25" s="1696" t="s">
        <v>465</v>
      </c>
      <c r="B25" s="1697"/>
      <c r="C25" s="1697"/>
      <c r="D25" s="1697"/>
      <c r="E25" s="1697"/>
      <c r="F25" s="1697"/>
      <c r="G25" s="1697"/>
      <c r="H25" s="1697"/>
    </row>
    <row r="26" spans="1:24" s="172" customFormat="1" ht="13.5" customHeight="1">
      <c r="A26" s="1696" t="s">
        <v>171</v>
      </c>
      <c r="B26" s="1698"/>
      <c r="C26" s="1698"/>
      <c r="D26" s="1698"/>
      <c r="E26" s="1698"/>
      <c r="F26" s="1698"/>
      <c r="G26" s="1698"/>
      <c r="H26" s="1698"/>
    </row>
    <row r="27" spans="1:24" s="172" customFormat="1" ht="18.75" customHeight="1">
      <c r="A27" s="1699" t="s">
        <v>1580</v>
      </c>
      <c r="B27" s="1700"/>
      <c r="C27" s="1700"/>
      <c r="D27" s="1700"/>
      <c r="E27" s="1700"/>
      <c r="F27" s="1700"/>
      <c r="G27" s="1700"/>
      <c r="H27" s="1700"/>
      <c r="I27" s="349"/>
      <c r="J27" s="349"/>
      <c r="K27" s="349"/>
      <c r="L27" s="349"/>
      <c r="M27" s="31"/>
      <c r="N27" s="31"/>
      <c r="O27" s="31"/>
      <c r="P27" s="31"/>
      <c r="Q27" s="31"/>
      <c r="R27" s="31"/>
      <c r="S27" s="31"/>
      <c r="T27" s="31"/>
      <c r="U27" s="31"/>
      <c r="V27" s="31"/>
      <c r="W27" s="31"/>
      <c r="X27" s="31"/>
    </row>
    <row r="28" spans="1:24" s="172" customFormat="1" ht="16.5" customHeight="1">
      <c r="A28" s="385"/>
      <c r="B28" s="249"/>
      <c r="C28" s="249"/>
      <c r="D28" s="249"/>
      <c r="E28" s="249"/>
      <c r="F28" s="249"/>
      <c r="G28" s="37"/>
      <c r="H28" s="37"/>
      <c r="I28" s="37"/>
      <c r="J28" s="37"/>
      <c r="K28" s="37"/>
      <c r="L28" s="37"/>
      <c r="M28" s="37"/>
      <c r="N28" s="37"/>
      <c r="O28" s="37"/>
      <c r="P28" s="37"/>
      <c r="Q28" s="37"/>
      <c r="R28" s="37"/>
      <c r="S28" s="37"/>
      <c r="T28" s="37"/>
      <c r="U28" s="37"/>
      <c r="V28" s="37"/>
      <c r="W28" s="37"/>
      <c r="X28" s="37"/>
    </row>
    <row r="29" spans="1:24" s="172" customFormat="1"/>
    <row r="30" spans="1:24" s="172" customFormat="1"/>
    <row r="31" spans="1:24" s="172" customFormat="1"/>
    <row r="32" spans="1:24" s="172" customFormat="1"/>
    <row r="33" s="172" customFormat="1"/>
    <row r="34" s="172" customFormat="1"/>
    <row r="35" s="172" customFormat="1"/>
    <row r="36" s="172" customFormat="1"/>
    <row r="37" s="172" customFormat="1"/>
    <row r="38" s="172" customFormat="1"/>
    <row r="39" s="172" customFormat="1"/>
    <row r="40" s="172" customFormat="1"/>
    <row r="41" s="172" customFormat="1"/>
    <row r="42" s="172" customFormat="1"/>
    <row r="43" s="172" customFormat="1"/>
    <row r="44" s="172" customFormat="1"/>
    <row r="45" s="172" customFormat="1"/>
    <row r="46" s="172" customFormat="1"/>
    <row r="47" s="172" customFormat="1"/>
    <row r="48" s="172" customFormat="1"/>
    <row r="49" s="172" customFormat="1"/>
  </sheetData>
  <mergeCells count="2">
    <mergeCell ref="A2:H2"/>
    <mergeCell ref="A3:H3"/>
  </mergeCells>
  <hyperlinks>
    <hyperlink ref="A1" location="Índice!A1" display="Volver al Índice"/>
    <hyperlink ref="A25" r:id="rId1" display="Resolución SBS N° 11356-2008"/>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zoomScaleNormal="100" workbookViewId="0"/>
  </sheetViews>
  <sheetFormatPr baseColWidth="10" defaultColWidth="11.44140625" defaultRowHeight="10.199999999999999"/>
  <cols>
    <col min="1" max="1" width="47" style="31" customWidth="1"/>
    <col min="2" max="2" width="20.6640625" style="31" customWidth="1"/>
    <col min="3" max="3" width="23.44140625" style="31" customWidth="1"/>
    <col min="4" max="4" width="24.33203125" style="31" customWidth="1"/>
    <col min="5" max="16384" width="11.44140625" style="31"/>
  </cols>
  <sheetData>
    <row r="1" spans="1:4" ht="20.25" customHeight="1">
      <c r="A1" s="1386" t="s">
        <v>1209</v>
      </c>
    </row>
    <row r="2" spans="1:4" ht="28.5" customHeight="1">
      <c r="A2" s="1550" t="s">
        <v>466</v>
      </c>
      <c r="B2" s="1550"/>
      <c r="C2" s="1550"/>
      <c r="D2" s="1550"/>
    </row>
    <row r="3" spans="1:4" ht="17.399999999999999">
      <c r="A3" s="1685">
        <v>44439</v>
      </c>
      <c r="B3" s="1685"/>
      <c r="C3" s="1685"/>
      <c r="D3" s="1685"/>
    </row>
    <row r="4" spans="1:4" ht="15.6">
      <c r="A4" s="388"/>
      <c r="B4" s="1686"/>
      <c r="C4" s="1686"/>
      <c r="D4" s="5"/>
    </row>
    <row r="5" spans="1:4" ht="16.2" thickBot="1">
      <c r="A5" s="389"/>
      <c r="B5" s="388"/>
      <c r="C5" s="388"/>
      <c r="D5" s="388"/>
    </row>
    <row r="6" spans="1:4" ht="62.25" customHeight="1">
      <c r="A6" s="390" t="s">
        <v>1</v>
      </c>
      <c r="B6" s="391" t="s">
        <v>467</v>
      </c>
      <c r="C6" s="391" t="s">
        <v>468</v>
      </c>
      <c r="D6" s="391" t="s">
        <v>469</v>
      </c>
    </row>
    <row r="7" spans="1:4" ht="18" customHeight="1">
      <c r="A7" s="320" t="s">
        <v>29</v>
      </c>
      <c r="B7" s="392">
        <v>768</v>
      </c>
      <c r="C7" s="392">
        <v>272585.43099999998</v>
      </c>
      <c r="D7" s="392">
        <v>1562.1369999999999</v>
      </c>
    </row>
    <row r="8" spans="1:4" ht="18" customHeight="1">
      <c r="A8" s="320" t="s">
        <v>30</v>
      </c>
      <c r="B8" s="392">
        <v>2</v>
      </c>
      <c r="C8" s="392">
        <v>210.31</v>
      </c>
      <c r="D8" s="392" t="s">
        <v>117</v>
      </c>
    </row>
    <row r="9" spans="1:4" ht="18" customHeight="1">
      <c r="A9" s="320" t="s">
        <v>31</v>
      </c>
      <c r="B9" s="392">
        <v>1079</v>
      </c>
      <c r="C9" s="392">
        <v>419835.01899999997</v>
      </c>
      <c r="D9" s="392">
        <v>3082.096</v>
      </c>
    </row>
    <row r="10" spans="1:4" ht="18" customHeight="1">
      <c r="A10" s="320" t="s">
        <v>32</v>
      </c>
      <c r="B10" s="392">
        <v>121</v>
      </c>
      <c r="C10" s="392">
        <v>18072.705999999998</v>
      </c>
      <c r="D10" s="392" t="s">
        <v>117</v>
      </c>
    </row>
    <row r="11" spans="1:4" ht="18" customHeight="1">
      <c r="A11" s="320" t="s">
        <v>33</v>
      </c>
      <c r="B11" s="392">
        <v>266</v>
      </c>
      <c r="C11" s="392">
        <v>79485.570000000007</v>
      </c>
      <c r="D11" s="392">
        <v>50.030999999999999</v>
      </c>
    </row>
    <row r="12" spans="1:4" ht="18" customHeight="1">
      <c r="A12" s="320" t="s">
        <v>114</v>
      </c>
      <c r="B12" s="392">
        <v>624</v>
      </c>
      <c r="C12" s="392">
        <v>297959.75300000003</v>
      </c>
      <c r="D12" s="392">
        <v>2584.7800000000002</v>
      </c>
    </row>
    <row r="13" spans="1:4" ht="18" customHeight="1">
      <c r="A13" s="320" t="s">
        <v>35</v>
      </c>
      <c r="B13" s="392" t="s">
        <v>117</v>
      </c>
      <c r="C13" s="392" t="s">
        <v>117</v>
      </c>
      <c r="D13" s="392" t="s">
        <v>117</v>
      </c>
    </row>
    <row r="14" spans="1:4" ht="18" customHeight="1">
      <c r="A14" s="320" t="s">
        <v>36</v>
      </c>
      <c r="B14" s="392">
        <v>452</v>
      </c>
      <c r="C14" s="392">
        <v>152041.11600000001</v>
      </c>
      <c r="D14" s="392">
        <v>1820.1469999999999</v>
      </c>
    </row>
    <row r="15" spans="1:4" ht="18" customHeight="1">
      <c r="A15" s="320" t="s">
        <v>37</v>
      </c>
      <c r="B15" s="392">
        <v>156</v>
      </c>
      <c r="C15" s="392">
        <v>18013.285</v>
      </c>
      <c r="D15" s="392" t="s">
        <v>117</v>
      </c>
    </row>
    <row r="16" spans="1:4" ht="18" customHeight="1">
      <c r="A16" s="320" t="s">
        <v>38</v>
      </c>
      <c r="B16" s="392" t="s">
        <v>117</v>
      </c>
      <c r="C16" s="392" t="s">
        <v>117</v>
      </c>
      <c r="D16" s="392" t="s">
        <v>117</v>
      </c>
    </row>
    <row r="17" spans="1:24" ht="18" customHeight="1">
      <c r="A17" s="320" t="s">
        <v>96</v>
      </c>
      <c r="B17" s="392" t="s">
        <v>117</v>
      </c>
      <c r="C17" s="392" t="s">
        <v>117</v>
      </c>
      <c r="D17" s="392" t="s">
        <v>117</v>
      </c>
    </row>
    <row r="18" spans="1:24" ht="18" customHeight="1">
      <c r="A18" s="320" t="s">
        <v>116</v>
      </c>
      <c r="B18" s="392" t="s">
        <v>117</v>
      </c>
      <c r="C18" s="392" t="s">
        <v>117</v>
      </c>
      <c r="D18" s="392" t="s">
        <v>117</v>
      </c>
    </row>
    <row r="19" spans="1:24" ht="18" customHeight="1">
      <c r="A19" s="320" t="s">
        <v>41</v>
      </c>
      <c r="B19" s="392" t="s">
        <v>117</v>
      </c>
      <c r="C19" s="392" t="s">
        <v>117</v>
      </c>
      <c r="D19" s="392" t="s">
        <v>117</v>
      </c>
    </row>
    <row r="20" spans="1:24" ht="18" customHeight="1">
      <c r="A20" s="320" t="s">
        <v>42</v>
      </c>
      <c r="B20" s="392" t="s">
        <v>117</v>
      </c>
      <c r="C20" s="392" t="s">
        <v>117</v>
      </c>
      <c r="D20" s="392" t="s">
        <v>117</v>
      </c>
    </row>
    <row r="21" spans="1:24" ht="18" customHeight="1">
      <c r="A21" s="320" t="s">
        <v>43</v>
      </c>
      <c r="B21" s="392" t="s">
        <v>117</v>
      </c>
      <c r="C21" s="392" t="s">
        <v>117</v>
      </c>
      <c r="D21" s="392" t="s">
        <v>117</v>
      </c>
    </row>
    <row r="22" spans="1:24" ht="18" customHeight="1">
      <c r="A22" s="320" t="s">
        <v>44</v>
      </c>
      <c r="B22" s="392" t="s">
        <v>117</v>
      </c>
      <c r="C22" s="392" t="s">
        <v>117</v>
      </c>
      <c r="D22" s="392" t="s">
        <v>117</v>
      </c>
    </row>
    <row r="23" spans="1:24" ht="20.25" customHeight="1" thickBot="1">
      <c r="A23" s="393" t="s">
        <v>45</v>
      </c>
      <c r="B23" s="394">
        <v>3468</v>
      </c>
      <c r="C23" s="394">
        <v>1258203.19</v>
      </c>
      <c r="D23" s="394">
        <v>9099.1909999999989</v>
      </c>
    </row>
    <row r="24" spans="1:24" ht="17.25" customHeight="1">
      <c r="A24" s="249" t="s">
        <v>470</v>
      </c>
      <c r="B24" s="395"/>
      <c r="C24" s="395"/>
      <c r="D24" s="395"/>
    </row>
    <row r="25" spans="1:24">
      <c r="A25" s="158"/>
      <c r="B25" s="158"/>
      <c r="C25" s="158"/>
      <c r="D25" s="158"/>
      <c r="E25" s="158"/>
      <c r="F25" s="158"/>
      <c r="G25" s="158"/>
      <c r="H25" s="158"/>
      <c r="I25" s="158"/>
      <c r="J25" s="158"/>
      <c r="K25" s="158"/>
      <c r="L25" s="158"/>
    </row>
    <row r="26" spans="1:24">
      <c r="A26" s="336"/>
      <c r="B26" s="249"/>
      <c r="C26" s="249"/>
      <c r="D26" s="249"/>
      <c r="E26" s="249"/>
      <c r="F26" s="37"/>
      <c r="G26" s="37"/>
      <c r="H26" s="37"/>
      <c r="I26" s="37"/>
      <c r="J26" s="37"/>
      <c r="K26" s="37"/>
      <c r="L26" s="37"/>
      <c r="M26" s="37"/>
      <c r="N26" s="37"/>
      <c r="O26" s="37"/>
      <c r="P26" s="37"/>
      <c r="Q26" s="37"/>
      <c r="R26" s="37"/>
      <c r="S26" s="37"/>
      <c r="T26" s="37"/>
      <c r="U26" s="37"/>
      <c r="V26" s="37"/>
      <c r="W26" s="37"/>
      <c r="X26" s="37"/>
    </row>
  </sheetData>
  <mergeCells count="3">
    <mergeCell ref="A2:D2"/>
    <mergeCell ref="A3:D3"/>
    <mergeCell ref="B4:C4"/>
  </mergeCells>
  <hyperlinks>
    <hyperlink ref="A1" location="Índice!A1" display="Volver al Índice"/>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1"/>
  <sheetViews>
    <sheetView showGridLines="0" zoomScaleNormal="100" workbookViewId="0"/>
  </sheetViews>
  <sheetFormatPr baseColWidth="10" defaultColWidth="11.44140625" defaultRowHeight="10.199999999999999"/>
  <cols>
    <col min="1" max="1" width="22.5546875" style="31" customWidth="1"/>
    <col min="2" max="2" width="12" style="31" customWidth="1"/>
    <col min="3" max="4" width="12.6640625" style="31" customWidth="1"/>
    <col min="5" max="5" width="1.44140625" style="31" customWidth="1"/>
    <col min="6" max="6" width="11.5546875" style="31" customWidth="1"/>
    <col min="7" max="8" width="12.6640625" style="31" customWidth="1"/>
    <col min="9" max="9" width="1.33203125" style="31" customWidth="1"/>
    <col min="10" max="10" width="11.44140625" style="31" customWidth="1"/>
    <col min="11" max="12" width="12.6640625" style="31" customWidth="1"/>
    <col min="13" max="13" width="1" style="31" customWidth="1"/>
    <col min="14" max="14" width="11.6640625" style="31" customWidth="1"/>
    <col min="15" max="16" width="12.6640625" style="31" customWidth="1"/>
    <col min="17" max="17" width="1.5546875" style="31" customWidth="1"/>
    <col min="18" max="18" width="11.44140625" style="31" customWidth="1"/>
    <col min="19" max="20" width="12.6640625" style="31" customWidth="1"/>
    <col min="21" max="16384" width="11.44140625" style="31"/>
  </cols>
  <sheetData>
    <row r="1" spans="1:20" ht="20.25" customHeight="1">
      <c r="A1" s="1386" t="s">
        <v>1209</v>
      </c>
    </row>
    <row r="2" spans="1:20" ht="28.5" customHeight="1">
      <c r="A2" s="1550" t="s">
        <v>482</v>
      </c>
      <c r="B2" s="1550"/>
      <c r="C2" s="1550"/>
      <c r="D2" s="1550"/>
      <c r="E2" s="1550"/>
      <c r="F2" s="1550"/>
      <c r="G2" s="1550"/>
      <c r="H2" s="1550"/>
      <c r="I2" s="1550"/>
      <c r="J2" s="1550"/>
      <c r="K2" s="1550"/>
      <c r="L2" s="1550"/>
      <c r="M2" s="1550"/>
      <c r="N2" s="1550"/>
      <c r="O2" s="1550"/>
      <c r="P2" s="1550"/>
      <c r="Q2" s="1550"/>
      <c r="R2" s="1550"/>
      <c r="S2" s="1550"/>
      <c r="T2" s="1550"/>
    </row>
    <row r="3" spans="1:20" ht="27.75" customHeight="1">
      <c r="A3" s="1685">
        <v>44439</v>
      </c>
      <c r="B3" s="1685"/>
      <c r="C3" s="1685"/>
      <c r="D3" s="1685"/>
      <c r="E3" s="1685"/>
      <c r="F3" s="1685"/>
      <c r="G3" s="1685"/>
      <c r="H3" s="1685"/>
      <c r="I3" s="1685"/>
      <c r="J3" s="1685"/>
      <c r="K3" s="1685"/>
      <c r="L3" s="1685"/>
      <c r="M3" s="1685"/>
      <c r="N3" s="1685"/>
      <c r="O3" s="1685"/>
      <c r="P3" s="1685"/>
      <c r="Q3" s="1685"/>
      <c r="R3" s="1685"/>
      <c r="S3" s="1685"/>
      <c r="T3" s="1685"/>
    </row>
    <row r="4" spans="1:20" ht="6" customHeight="1">
      <c r="A4" s="1687"/>
      <c r="B4" s="1687"/>
      <c r="C4" s="1687"/>
      <c r="D4" s="1687"/>
      <c r="E4" s="1687"/>
      <c r="F4" s="1687"/>
      <c r="G4" s="1687"/>
      <c r="H4" s="1687"/>
      <c r="I4" s="1687"/>
      <c r="J4" s="1687"/>
      <c r="K4" s="1687"/>
      <c r="L4" s="1687"/>
      <c r="M4" s="1687"/>
      <c r="N4" s="1687"/>
      <c r="O4" s="1687"/>
      <c r="P4" s="1687"/>
      <c r="Q4" s="1687"/>
      <c r="R4" s="1687"/>
      <c r="S4" s="1687"/>
      <c r="T4" s="1687"/>
    </row>
    <row r="5" spans="1:20" ht="15.75" customHeight="1" thickBot="1">
      <c r="A5" s="439"/>
      <c r="B5" s="388"/>
      <c r="C5" s="388"/>
      <c r="D5" s="388"/>
      <c r="E5" s="388"/>
      <c r="F5" s="5"/>
    </row>
    <row r="6" spans="1:20" ht="36.75" customHeight="1">
      <c r="A6" s="440"/>
      <c r="B6" s="1688" t="s">
        <v>483</v>
      </c>
      <c r="C6" s="1688"/>
      <c r="D6" s="1688"/>
      <c r="E6" s="441"/>
      <c r="F6" s="1688" t="s">
        <v>484</v>
      </c>
      <c r="G6" s="1688"/>
      <c r="H6" s="1688"/>
      <c r="I6" s="441"/>
      <c r="J6" s="1688" t="s">
        <v>485</v>
      </c>
      <c r="K6" s="1688"/>
      <c r="L6" s="1688"/>
      <c r="M6" s="441"/>
      <c r="N6" s="1688" t="s">
        <v>486</v>
      </c>
      <c r="O6" s="1688"/>
      <c r="P6" s="1688"/>
      <c r="Q6" s="441"/>
      <c r="R6" s="1688" t="s">
        <v>487</v>
      </c>
      <c r="S6" s="1688"/>
      <c r="T6" s="1688"/>
    </row>
    <row r="7" spans="1:20" ht="67.5" customHeight="1">
      <c r="A7" s="442" t="s">
        <v>1</v>
      </c>
      <c r="B7" s="402" t="s">
        <v>488</v>
      </c>
      <c r="C7" s="402" t="s">
        <v>489</v>
      </c>
      <c r="D7" s="402" t="s">
        <v>490</v>
      </c>
      <c r="E7" s="402"/>
      <c r="F7" s="402" t="s">
        <v>488</v>
      </c>
      <c r="G7" s="402" t="s">
        <v>489</v>
      </c>
      <c r="H7" s="402" t="s">
        <v>490</v>
      </c>
      <c r="I7" s="402"/>
      <c r="J7" s="402" t="s">
        <v>488</v>
      </c>
      <c r="K7" s="402" t="s">
        <v>489</v>
      </c>
      <c r="L7" s="402" t="s">
        <v>490</v>
      </c>
      <c r="M7" s="402"/>
      <c r="N7" s="402" t="s">
        <v>488</v>
      </c>
      <c r="O7" s="402" t="s">
        <v>489</v>
      </c>
      <c r="P7" s="402" t="s">
        <v>490</v>
      </c>
      <c r="Q7" s="402"/>
      <c r="R7" s="402" t="s">
        <v>488</v>
      </c>
      <c r="S7" s="402" t="s">
        <v>489</v>
      </c>
      <c r="T7" s="402" t="s">
        <v>490</v>
      </c>
    </row>
    <row r="8" spans="1:20" ht="20.100000000000001" customHeight="1">
      <c r="A8" s="320" t="s">
        <v>29</v>
      </c>
      <c r="B8" s="443">
        <v>262</v>
      </c>
      <c r="C8" s="443">
        <v>199844.467</v>
      </c>
      <c r="D8" s="443">
        <v>86368.08</v>
      </c>
      <c r="E8" s="443">
        <v>0</v>
      </c>
      <c r="F8" s="443">
        <v>75</v>
      </c>
      <c r="G8" s="443">
        <v>18881.954000000002</v>
      </c>
      <c r="H8" s="443">
        <v>30838.385999999999</v>
      </c>
      <c r="I8" s="31">
        <v>30560071</v>
      </c>
      <c r="J8" s="443">
        <v>1889</v>
      </c>
      <c r="K8" s="443">
        <v>1409244.5970000001</v>
      </c>
      <c r="L8" s="443">
        <v>145909.391</v>
      </c>
      <c r="M8" s="31">
        <v>0</v>
      </c>
      <c r="N8" s="443">
        <v>700</v>
      </c>
      <c r="O8" s="443">
        <v>164853.04500000001</v>
      </c>
      <c r="P8" s="443">
        <v>11125.646000000001</v>
      </c>
      <c r="R8" s="443">
        <v>5913</v>
      </c>
      <c r="S8" s="443">
        <v>876174.17200000002</v>
      </c>
      <c r="T8" s="443">
        <v>114322.73699999999</v>
      </c>
    </row>
    <row r="9" spans="1:20" ht="20.100000000000001" customHeight="1">
      <c r="A9" s="320" t="s">
        <v>30</v>
      </c>
      <c r="B9" s="443">
        <v>3</v>
      </c>
      <c r="C9" s="443">
        <v>0</v>
      </c>
      <c r="D9" s="443">
        <v>830</v>
      </c>
      <c r="E9" s="443">
        <v>0</v>
      </c>
      <c r="F9" s="443">
        <v>0</v>
      </c>
      <c r="G9" s="443">
        <v>0</v>
      </c>
      <c r="H9" s="443">
        <v>0</v>
      </c>
      <c r="I9" s="31">
        <v>0</v>
      </c>
      <c r="J9" s="443">
        <v>11</v>
      </c>
      <c r="K9" s="443">
        <v>1627.825</v>
      </c>
      <c r="L9" s="443">
        <v>2766.3150000000001</v>
      </c>
      <c r="M9" s="31">
        <v>0</v>
      </c>
      <c r="N9" s="443">
        <v>5</v>
      </c>
      <c r="O9" s="443">
        <v>130.77799999999999</v>
      </c>
      <c r="P9" s="443">
        <v>0</v>
      </c>
      <c r="R9" s="443">
        <v>15</v>
      </c>
      <c r="S9" s="443">
        <v>2237.6309999999999</v>
      </c>
      <c r="T9" s="443">
        <v>458.6</v>
      </c>
    </row>
    <row r="10" spans="1:20" ht="20.100000000000001" customHeight="1">
      <c r="A10" s="320" t="s">
        <v>31</v>
      </c>
      <c r="B10" s="443">
        <v>3566</v>
      </c>
      <c r="C10" s="443">
        <v>500977.77600000001</v>
      </c>
      <c r="D10" s="443">
        <v>100638.93399999999</v>
      </c>
      <c r="E10" s="443">
        <v>0</v>
      </c>
      <c r="F10" s="443">
        <v>1020</v>
      </c>
      <c r="G10" s="443">
        <v>35679.826000000001</v>
      </c>
      <c r="H10" s="443">
        <v>387103.19699999999</v>
      </c>
      <c r="I10" s="31">
        <v>0</v>
      </c>
      <c r="J10" s="443">
        <v>28651</v>
      </c>
      <c r="K10" s="443">
        <v>3555108.642</v>
      </c>
      <c r="L10" s="443">
        <v>1014104.809</v>
      </c>
      <c r="M10" s="31">
        <v>0</v>
      </c>
      <c r="N10" s="443">
        <v>3999</v>
      </c>
      <c r="O10" s="443">
        <v>139660.97399999999</v>
      </c>
      <c r="P10" s="443">
        <v>71742.040999999997</v>
      </c>
      <c r="R10" s="443">
        <v>55927</v>
      </c>
      <c r="S10" s="443">
        <v>1514047.0319999999</v>
      </c>
      <c r="T10" s="443">
        <v>494097.42</v>
      </c>
    </row>
    <row r="11" spans="1:20" ht="20.100000000000001" customHeight="1">
      <c r="A11" s="320" t="s">
        <v>32</v>
      </c>
      <c r="B11" s="443">
        <v>60</v>
      </c>
      <c r="C11" s="443">
        <v>7997.02</v>
      </c>
      <c r="D11" s="443">
        <v>12136.915999999999</v>
      </c>
      <c r="E11" s="443">
        <v>0</v>
      </c>
      <c r="F11" s="443">
        <v>36</v>
      </c>
      <c r="G11" s="443">
        <v>1303.106</v>
      </c>
      <c r="H11" s="443">
        <v>5433.6670000000004</v>
      </c>
      <c r="I11" s="31">
        <v>0</v>
      </c>
      <c r="J11" s="443">
        <v>309</v>
      </c>
      <c r="K11" s="443">
        <v>34496.911999999997</v>
      </c>
      <c r="L11" s="443">
        <v>43496.4</v>
      </c>
      <c r="M11" s="31">
        <v>0</v>
      </c>
      <c r="N11" s="443">
        <v>41</v>
      </c>
      <c r="O11" s="443">
        <v>27265.746999999999</v>
      </c>
      <c r="P11" s="443">
        <v>2555.6790000000001</v>
      </c>
      <c r="R11" s="443">
        <v>822</v>
      </c>
      <c r="S11" s="443">
        <v>148739.59599999999</v>
      </c>
      <c r="T11" s="443">
        <v>42194.985000000001</v>
      </c>
    </row>
    <row r="12" spans="1:20" ht="20.100000000000001" customHeight="1">
      <c r="A12" s="320" t="s">
        <v>33</v>
      </c>
      <c r="B12" s="443">
        <v>66</v>
      </c>
      <c r="C12" s="443">
        <v>44939.493000000002</v>
      </c>
      <c r="D12" s="443">
        <v>8304.9959999999992</v>
      </c>
      <c r="E12" s="443">
        <v>0</v>
      </c>
      <c r="F12" s="443">
        <v>11</v>
      </c>
      <c r="G12" s="443">
        <v>8524</v>
      </c>
      <c r="H12" s="443">
        <v>5230.3029999999999</v>
      </c>
      <c r="I12" s="31">
        <v>0</v>
      </c>
      <c r="J12" s="443">
        <v>361</v>
      </c>
      <c r="K12" s="443">
        <v>134084.33199999999</v>
      </c>
      <c r="L12" s="443">
        <v>42701.735999999997</v>
      </c>
      <c r="M12" s="31">
        <v>0</v>
      </c>
      <c r="N12" s="443">
        <v>53</v>
      </c>
      <c r="O12" s="443">
        <v>8682.4230000000007</v>
      </c>
      <c r="P12" s="443">
        <v>432.91199999999998</v>
      </c>
      <c r="R12" s="443">
        <v>507</v>
      </c>
      <c r="S12" s="443">
        <v>142996.15</v>
      </c>
      <c r="T12" s="443">
        <v>46408.686999999998</v>
      </c>
    </row>
    <row r="13" spans="1:20" ht="20.100000000000001" customHeight="1">
      <c r="A13" s="320" t="s">
        <v>114</v>
      </c>
      <c r="B13" s="443">
        <v>108</v>
      </c>
      <c r="C13" s="443">
        <v>81743.415999999997</v>
      </c>
      <c r="D13" s="443">
        <v>20171.170999999998</v>
      </c>
      <c r="E13" s="443">
        <v>0</v>
      </c>
      <c r="F13" s="443">
        <v>26</v>
      </c>
      <c r="G13" s="443">
        <v>13262.974</v>
      </c>
      <c r="H13" s="443">
        <v>22291.721000000001</v>
      </c>
      <c r="I13" s="31">
        <v>0</v>
      </c>
      <c r="J13" s="443">
        <v>551</v>
      </c>
      <c r="K13" s="443">
        <v>1142177.31</v>
      </c>
      <c r="L13" s="443">
        <v>257613.348</v>
      </c>
      <c r="M13" s="31">
        <v>0</v>
      </c>
      <c r="N13" s="443">
        <v>55</v>
      </c>
      <c r="O13" s="443">
        <v>31985.383000000002</v>
      </c>
      <c r="P13" s="443">
        <v>1014.073</v>
      </c>
      <c r="R13" s="443">
        <v>1456</v>
      </c>
      <c r="S13" s="443">
        <v>901504.92599999998</v>
      </c>
      <c r="T13" s="443">
        <v>109859.639</v>
      </c>
    </row>
    <row r="14" spans="1:20" ht="20.100000000000001" customHeight="1">
      <c r="A14" s="320" t="s">
        <v>35</v>
      </c>
      <c r="B14" s="443">
        <v>0</v>
      </c>
      <c r="C14" s="443">
        <v>0</v>
      </c>
      <c r="D14" s="443">
        <v>0</v>
      </c>
      <c r="E14" s="443">
        <v>0</v>
      </c>
      <c r="F14" s="443">
        <v>139</v>
      </c>
      <c r="G14" s="443">
        <v>26545.22</v>
      </c>
      <c r="H14" s="443">
        <v>15200.156000000001</v>
      </c>
      <c r="I14" s="31">
        <v>0</v>
      </c>
      <c r="J14" s="443">
        <v>2636</v>
      </c>
      <c r="K14" s="443">
        <v>109208.291</v>
      </c>
      <c r="L14" s="443">
        <v>16867.922999999999</v>
      </c>
      <c r="M14" s="31">
        <v>0</v>
      </c>
      <c r="N14" s="443">
        <v>9</v>
      </c>
      <c r="O14" s="443">
        <v>702.60299999999995</v>
      </c>
      <c r="P14" s="443">
        <v>0</v>
      </c>
      <c r="R14" s="443">
        <v>761</v>
      </c>
      <c r="S14" s="443">
        <v>179904.08600000001</v>
      </c>
      <c r="T14" s="443">
        <v>1920.6659999999999</v>
      </c>
    </row>
    <row r="15" spans="1:20" ht="20.100000000000001" customHeight="1">
      <c r="A15" s="320" t="s">
        <v>36</v>
      </c>
      <c r="B15" s="443">
        <v>111</v>
      </c>
      <c r="C15" s="443">
        <v>77016.937999999995</v>
      </c>
      <c r="D15" s="443">
        <v>36075.434000000001</v>
      </c>
      <c r="E15" s="443">
        <v>0</v>
      </c>
      <c r="F15" s="443">
        <v>15</v>
      </c>
      <c r="G15" s="443">
        <v>1070.095</v>
      </c>
      <c r="H15" s="443">
        <v>2822.3780000000002</v>
      </c>
      <c r="I15" s="31">
        <v>0</v>
      </c>
      <c r="J15" s="443">
        <v>511</v>
      </c>
      <c r="K15" s="443">
        <v>237237.91399999999</v>
      </c>
      <c r="L15" s="443">
        <v>55002.186000000002</v>
      </c>
      <c r="M15" s="31">
        <v>0</v>
      </c>
      <c r="N15" s="443">
        <v>20</v>
      </c>
      <c r="O15" s="443">
        <v>6934.7860000000001</v>
      </c>
      <c r="P15" s="443">
        <v>18580.300999999999</v>
      </c>
      <c r="R15" s="443">
        <v>500</v>
      </c>
      <c r="S15" s="443">
        <v>141902.05499999999</v>
      </c>
      <c r="T15" s="443">
        <v>75925.453999999998</v>
      </c>
    </row>
    <row r="16" spans="1:20" ht="20.100000000000001" customHeight="1">
      <c r="A16" s="320" t="s">
        <v>37</v>
      </c>
      <c r="B16" s="443">
        <v>3231</v>
      </c>
      <c r="C16" s="443">
        <v>37073.364000000001</v>
      </c>
      <c r="D16" s="443">
        <v>9.8379999999999992</v>
      </c>
      <c r="E16" s="443">
        <v>0</v>
      </c>
      <c r="F16" s="443">
        <v>25</v>
      </c>
      <c r="G16" s="443">
        <v>388.78300000000002</v>
      </c>
      <c r="H16" s="443">
        <v>0</v>
      </c>
      <c r="I16" s="444">
        <v>0</v>
      </c>
      <c r="J16" s="443">
        <v>7701</v>
      </c>
      <c r="K16" s="443">
        <v>88013.072</v>
      </c>
      <c r="L16" s="443">
        <v>0</v>
      </c>
      <c r="M16" s="444">
        <v>0</v>
      </c>
      <c r="N16" s="443">
        <v>5836</v>
      </c>
      <c r="O16" s="443">
        <v>43734.773999999998</v>
      </c>
      <c r="P16" s="443">
        <v>10.14</v>
      </c>
      <c r="Q16" s="444"/>
      <c r="R16" s="443">
        <v>50200</v>
      </c>
      <c r="S16" s="443">
        <v>542529.71699999995</v>
      </c>
      <c r="T16" s="443">
        <v>71.668999999999997</v>
      </c>
    </row>
    <row r="17" spans="1:24" ht="20.100000000000001" customHeight="1">
      <c r="A17" s="320" t="s">
        <v>38</v>
      </c>
      <c r="B17" s="443">
        <v>12</v>
      </c>
      <c r="C17" s="443">
        <v>0</v>
      </c>
      <c r="D17" s="443">
        <v>2750</v>
      </c>
      <c r="E17" s="443">
        <v>0</v>
      </c>
      <c r="F17" s="443">
        <v>0</v>
      </c>
      <c r="G17" s="443">
        <v>0</v>
      </c>
      <c r="H17" s="443">
        <v>0</v>
      </c>
      <c r="I17" s="444">
        <v>0</v>
      </c>
      <c r="J17" s="443">
        <v>11</v>
      </c>
      <c r="K17" s="443">
        <v>2029.252</v>
      </c>
      <c r="L17" s="443">
        <v>2437.15</v>
      </c>
      <c r="M17" s="444">
        <v>0</v>
      </c>
      <c r="N17" s="443">
        <v>2</v>
      </c>
      <c r="O17" s="443">
        <v>2156.5239999999999</v>
      </c>
      <c r="P17" s="443">
        <v>633.15300000000002</v>
      </c>
      <c r="Q17" s="444"/>
      <c r="R17" s="443">
        <v>21</v>
      </c>
      <c r="S17" s="443">
        <v>15900</v>
      </c>
      <c r="T17" s="443">
        <v>998.11099999999999</v>
      </c>
    </row>
    <row r="18" spans="1:24" ht="20.100000000000001" customHeight="1">
      <c r="A18" s="320" t="s">
        <v>96</v>
      </c>
      <c r="B18" s="443">
        <v>0</v>
      </c>
      <c r="C18" s="443">
        <v>0</v>
      </c>
      <c r="D18" s="443">
        <v>0</v>
      </c>
      <c r="E18" s="443">
        <v>0</v>
      </c>
      <c r="F18" s="443">
        <v>0</v>
      </c>
      <c r="G18" s="443">
        <v>0</v>
      </c>
      <c r="H18" s="443">
        <v>0</v>
      </c>
      <c r="I18" s="444">
        <v>0</v>
      </c>
      <c r="J18" s="443">
        <v>0</v>
      </c>
      <c r="K18" s="443">
        <v>0</v>
      </c>
      <c r="L18" s="443">
        <v>0</v>
      </c>
      <c r="M18" s="444">
        <v>0</v>
      </c>
      <c r="N18" s="443">
        <v>0</v>
      </c>
      <c r="O18" s="443">
        <v>0</v>
      </c>
      <c r="P18" s="443">
        <v>0</v>
      </c>
      <c r="Q18" s="444"/>
      <c r="R18" s="443">
        <v>0</v>
      </c>
      <c r="S18" s="443">
        <v>0</v>
      </c>
      <c r="T18" s="443">
        <v>0</v>
      </c>
    </row>
    <row r="19" spans="1:24" ht="20.100000000000001" customHeight="1">
      <c r="A19" s="320" t="s">
        <v>116</v>
      </c>
      <c r="B19" s="443">
        <v>1037</v>
      </c>
      <c r="C19" s="443">
        <v>25759.065999999999</v>
      </c>
      <c r="D19" s="443">
        <v>75208.616999999998</v>
      </c>
      <c r="E19" s="443">
        <v>0</v>
      </c>
      <c r="F19" s="443">
        <v>111</v>
      </c>
      <c r="G19" s="443">
        <v>3425.7</v>
      </c>
      <c r="H19" s="443">
        <v>19903.52</v>
      </c>
      <c r="I19" s="444">
        <v>0</v>
      </c>
      <c r="J19" s="443">
        <v>2316</v>
      </c>
      <c r="K19" s="443">
        <v>16589.047999999999</v>
      </c>
      <c r="L19" s="443">
        <v>64687.695</v>
      </c>
      <c r="M19" s="444">
        <v>0</v>
      </c>
      <c r="N19" s="443">
        <v>28</v>
      </c>
      <c r="O19" s="443">
        <v>5569.2030000000004</v>
      </c>
      <c r="P19" s="443">
        <v>6980.4849999999997</v>
      </c>
      <c r="Q19" s="444"/>
      <c r="R19" s="443">
        <v>8322</v>
      </c>
      <c r="S19" s="443">
        <v>42127.563999999998</v>
      </c>
      <c r="T19" s="443">
        <v>232335.845</v>
      </c>
    </row>
    <row r="20" spans="1:24" ht="20.100000000000001" customHeight="1">
      <c r="A20" s="320" t="s">
        <v>41</v>
      </c>
      <c r="B20" s="443">
        <v>0</v>
      </c>
      <c r="C20" s="443">
        <v>0</v>
      </c>
      <c r="D20" s="443">
        <v>0</v>
      </c>
      <c r="E20" s="443">
        <v>0</v>
      </c>
      <c r="F20" s="443">
        <v>0</v>
      </c>
      <c r="G20" s="443">
        <v>0</v>
      </c>
      <c r="H20" s="443">
        <v>0</v>
      </c>
      <c r="I20" s="31">
        <v>0</v>
      </c>
      <c r="J20" s="443">
        <v>0</v>
      </c>
      <c r="K20" s="443">
        <v>0</v>
      </c>
      <c r="L20" s="443">
        <v>0</v>
      </c>
      <c r="M20" s="31">
        <v>0</v>
      </c>
      <c r="N20" s="443">
        <v>0</v>
      </c>
      <c r="O20" s="443">
        <v>0</v>
      </c>
      <c r="P20" s="443">
        <v>0</v>
      </c>
      <c r="R20" s="443">
        <v>0</v>
      </c>
      <c r="S20" s="443">
        <v>0</v>
      </c>
      <c r="T20" s="443">
        <v>0</v>
      </c>
    </row>
    <row r="21" spans="1:24" ht="20.100000000000001" customHeight="1">
      <c r="A21" s="320" t="s">
        <v>42</v>
      </c>
      <c r="B21" s="443">
        <v>0</v>
      </c>
      <c r="C21" s="443">
        <v>0</v>
      </c>
      <c r="D21" s="443">
        <v>0</v>
      </c>
      <c r="E21" s="443">
        <v>0</v>
      </c>
      <c r="F21" s="443">
        <v>0</v>
      </c>
      <c r="G21" s="443">
        <v>0</v>
      </c>
      <c r="H21" s="443">
        <v>0</v>
      </c>
      <c r="I21" s="31">
        <v>0</v>
      </c>
      <c r="J21" s="443">
        <v>0</v>
      </c>
      <c r="K21" s="443">
        <v>0</v>
      </c>
      <c r="L21" s="443">
        <v>0</v>
      </c>
      <c r="M21" s="31">
        <v>0</v>
      </c>
      <c r="N21" s="443">
        <v>0</v>
      </c>
      <c r="O21" s="443">
        <v>0</v>
      </c>
      <c r="P21" s="443">
        <v>0</v>
      </c>
      <c r="R21" s="443">
        <v>0</v>
      </c>
      <c r="S21" s="443">
        <v>0</v>
      </c>
      <c r="T21" s="443">
        <v>0</v>
      </c>
    </row>
    <row r="22" spans="1:24" ht="20.100000000000001" customHeight="1">
      <c r="A22" s="320" t="s">
        <v>43</v>
      </c>
      <c r="B22" s="443">
        <v>7</v>
      </c>
      <c r="C22" s="443">
        <v>12818.375</v>
      </c>
      <c r="D22" s="443">
        <v>4000</v>
      </c>
      <c r="E22" s="443">
        <v>0</v>
      </c>
      <c r="F22" s="443">
        <v>0</v>
      </c>
      <c r="G22" s="443">
        <v>0</v>
      </c>
      <c r="H22" s="443">
        <v>0</v>
      </c>
      <c r="I22" s="31">
        <v>0</v>
      </c>
      <c r="J22" s="443">
        <v>6</v>
      </c>
      <c r="K22" s="443">
        <v>15000</v>
      </c>
      <c r="L22" s="443">
        <v>9819.5</v>
      </c>
      <c r="M22" s="31">
        <v>0</v>
      </c>
      <c r="N22" s="443">
        <v>1</v>
      </c>
      <c r="O22" s="443">
        <v>1000</v>
      </c>
      <c r="P22" s="443">
        <v>0</v>
      </c>
      <c r="R22" s="443">
        <v>10</v>
      </c>
      <c r="S22" s="443">
        <v>9366.27</v>
      </c>
      <c r="T22" s="443">
        <v>8510</v>
      </c>
    </row>
    <row r="23" spans="1:24" ht="20.100000000000001" customHeight="1">
      <c r="A23" s="320" t="s">
        <v>44</v>
      </c>
      <c r="B23" s="443">
        <v>0</v>
      </c>
      <c r="C23" s="443">
        <v>0</v>
      </c>
      <c r="D23" s="443">
        <v>0</v>
      </c>
      <c r="E23" s="443">
        <v>0</v>
      </c>
      <c r="F23" s="443">
        <v>0</v>
      </c>
      <c r="G23" s="443">
        <v>0</v>
      </c>
      <c r="H23" s="443">
        <v>0</v>
      </c>
      <c r="I23" s="31">
        <v>0</v>
      </c>
      <c r="J23" s="443">
        <v>0</v>
      </c>
      <c r="K23" s="443">
        <v>0</v>
      </c>
      <c r="L23" s="443">
        <v>0</v>
      </c>
      <c r="M23" s="31">
        <v>0</v>
      </c>
      <c r="N23" s="443">
        <v>0</v>
      </c>
      <c r="O23" s="443">
        <v>0</v>
      </c>
      <c r="P23" s="443">
        <v>0</v>
      </c>
      <c r="R23" s="443">
        <v>0</v>
      </c>
      <c r="S23" s="443">
        <v>0</v>
      </c>
      <c r="T23" s="443">
        <v>0</v>
      </c>
    </row>
    <row r="24" spans="1:24" ht="20.25" customHeight="1" thickBot="1">
      <c r="A24" s="393" t="s">
        <v>45</v>
      </c>
      <c r="B24" s="445">
        <v>8463</v>
      </c>
      <c r="C24" s="445">
        <v>988169.91499999992</v>
      </c>
      <c r="D24" s="445">
        <v>346493.98599999992</v>
      </c>
      <c r="E24" s="445">
        <v>0</v>
      </c>
      <c r="F24" s="445">
        <v>1458</v>
      </c>
      <c r="G24" s="445">
        <v>109081.658</v>
      </c>
      <c r="H24" s="445">
        <v>488823.3280000001</v>
      </c>
      <c r="I24" s="445">
        <v>0</v>
      </c>
      <c r="J24" s="445">
        <v>44953</v>
      </c>
      <c r="K24" s="445">
        <v>6744817.1950000012</v>
      </c>
      <c r="L24" s="445">
        <v>1655406.453</v>
      </c>
      <c r="M24" s="445">
        <v>0</v>
      </c>
      <c r="N24" s="445">
        <v>10749</v>
      </c>
      <c r="O24" s="445">
        <v>432676.23999999993</v>
      </c>
      <c r="P24" s="445">
        <v>113074.43000000001</v>
      </c>
      <c r="Q24" s="445"/>
      <c r="R24" s="445">
        <v>124454</v>
      </c>
      <c r="S24" s="445">
        <v>4517429.199</v>
      </c>
      <c r="T24" s="445">
        <v>1127103.8130000001</v>
      </c>
    </row>
    <row r="25" spans="1:24" ht="17.25" customHeight="1">
      <c r="A25" s="249" t="s">
        <v>470</v>
      </c>
    </row>
    <row r="26" spans="1:24" ht="12" customHeight="1">
      <c r="A26" s="1610"/>
      <c r="B26" s="1610"/>
      <c r="C26" s="1610"/>
      <c r="D26" s="1610"/>
      <c r="E26" s="1610"/>
      <c r="F26" s="1610"/>
      <c r="G26" s="1610"/>
      <c r="H26" s="1610"/>
      <c r="I26" s="1610"/>
      <c r="J26" s="1610"/>
      <c r="K26" s="1610"/>
      <c r="L26" s="1610"/>
    </row>
    <row r="27" spans="1:24">
      <c r="A27" s="336"/>
      <c r="B27" s="249"/>
      <c r="C27" s="249"/>
      <c r="D27" s="249"/>
      <c r="E27" s="249"/>
      <c r="F27" s="37"/>
      <c r="G27" s="37"/>
      <c r="H27" s="37"/>
      <c r="I27" s="37"/>
      <c r="J27" s="37"/>
      <c r="K27" s="37"/>
      <c r="L27" s="37"/>
      <c r="M27" s="37"/>
      <c r="N27" s="37"/>
      <c r="O27" s="37"/>
      <c r="P27" s="37"/>
      <c r="Q27" s="37"/>
      <c r="R27" s="37"/>
      <c r="S27" s="37"/>
      <c r="T27" s="37"/>
      <c r="U27" s="37"/>
      <c r="V27" s="37"/>
      <c r="W27" s="37"/>
      <c r="X27" s="37"/>
    </row>
    <row r="28" spans="1:24">
      <c r="B28" s="446"/>
      <c r="C28" s="446"/>
      <c r="D28" s="446"/>
      <c r="E28" s="446"/>
      <c r="F28" s="446"/>
      <c r="G28" s="446"/>
      <c r="H28" s="446"/>
      <c r="I28" s="446"/>
      <c r="J28" s="446"/>
      <c r="K28" s="446"/>
      <c r="L28" s="446"/>
      <c r="M28" s="446"/>
      <c r="N28" s="446"/>
      <c r="O28" s="446"/>
      <c r="P28" s="446"/>
      <c r="Q28" s="446"/>
      <c r="R28" s="446"/>
      <c r="S28" s="446"/>
      <c r="T28" s="446"/>
    </row>
    <row r="200" spans="3:3">
      <c r="C200" s="31" t="s">
        <v>115</v>
      </c>
    </row>
    <row r="201" spans="3:3">
      <c r="C201" s="31" t="s">
        <v>115</v>
      </c>
    </row>
  </sheetData>
  <mergeCells count="9">
    <mergeCell ref="A26:L26"/>
    <mergeCell ref="A2:T2"/>
    <mergeCell ref="A3:T3"/>
    <mergeCell ref="A4:T4"/>
    <mergeCell ref="B6:D6"/>
    <mergeCell ref="F6:H6"/>
    <mergeCell ref="J6:L6"/>
    <mergeCell ref="N6:P6"/>
    <mergeCell ref="R6:T6"/>
  </mergeCells>
  <hyperlinks>
    <hyperlink ref="A1" location="Índice!A1" display="Volver al Índice"/>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11</vt:i4>
      </vt:variant>
    </vt:vector>
  </HeadingPairs>
  <TitlesOfParts>
    <vt:vector size="73" baseType="lpstr">
      <vt:lpstr>Carátula_BM</vt:lpstr>
      <vt:lpstr>Índice</vt:lpstr>
      <vt:lpstr>Agregación EEFF </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'1'!Periodo</vt:lpstr>
      <vt:lpstr>'1'!Print_Area</vt:lpstr>
      <vt:lpstr>'2'!Print_Area</vt:lpstr>
      <vt:lpstr>'3'!Print_Area</vt:lpstr>
      <vt:lpstr>'1'!TipoCambioMes</vt:lpstr>
      <vt:lpstr>'Agregación EEFF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Gabriel Cachuan Paucar</cp:lastModifiedBy>
  <dcterms:created xsi:type="dcterms:W3CDTF">2022-02-25T16:44:54Z</dcterms:created>
  <dcterms:modified xsi:type="dcterms:W3CDTF">2022-07-20T23:22:27Z</dcterms:modified>
</cp:coreProperties>
</file>