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ST" sheetId="17" r:id="rId1"/>
    <sheet name="Índice" sheetId="1" r:id="rId2"/>
    <sheet name="Agregación EEFF " sheetId="18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<sst xmlns="http://schemas.openxmlformats.org/spreadsheetml/2006/main" count="2062" uniqueCount="1135">
  <si>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</si>
  <si>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</si>
  <si>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</si>
  <si>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</si>
  <si>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</si>
  <si>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</si>
  <si>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</si>
  <si>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</si>
  <si>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</si>
  <si>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</si>
  <si>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</si>
  <si>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</si>
  <si>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</si>
  <si>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</si>
  <si>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</si>
  <si>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</si>
  <si>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</si>
  <si>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</si>
  <si>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</si>
  <si>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</si>
  <si>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</si>
  <si>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</si>
  <si>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</si>
  <si>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</si>
  <si>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</si>
  <si>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</si>
  <si>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</si>
  <si>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</si>
  <si>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</si>
  <si>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</si>
  <si>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</si>
  <si>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</si>
  <si>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</si>
  <si>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</si>
  <si>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</si>
  <si>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</si>
  <si>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</si>
  <si>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</si>
  <si>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</si>
  <si>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</si>
  <si>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</si>
  <si>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</si>
  <si>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</si>
  <si>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</si>
  <si>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</si>
  <si>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</si>
  <si>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</si>
  <si>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4.084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</si>
  <si>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</si>
  <si>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</si>
  <si>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</si>
  <si>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</si>
  <si>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</si>
  <si>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</si>
  <si>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</si>
  <si>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</si>
  <si>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</si>
  <si>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</si>
  <si>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</si>
  <si>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</si>
  <si>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</si>
  <si>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</si>
  <si>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</si>
  <si>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</si>
  <si>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</si>
  <si>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</si>
  <si>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</si>
  <si>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</si>
  <si>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</si>
  <si>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</si>
  <si>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</si>
  <si>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</si>
  <si>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</si>
  <si>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</si>
  <si>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</si>
  <si>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</si>
  <si>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</si>
  <si>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</si>
  <si>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</si>
  <si>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</si>
  <si>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</si>
  <si>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</si>
  <si>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</si>
  <si>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</si>
  <si>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</si>
  <si>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</si>
  <si>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</si>
  <si>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</si>
  <si>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</si>
  <si>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</si>
  <si>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</si>
  <si>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</si>
  <si>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</si>
  <si>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</si>
  <si>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</si>
  <si>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</si>
  <si>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</si>
  <si>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</si>
  <si>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</si>
  <si>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</si>
  <si>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</si>
  <si>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</si>
  <si>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</si>
  <si>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</si>
  <si>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</si>
  <si>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</si>
  <si>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</si>
  <si>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</si>
  <si>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</si>
  <si>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</si>
  <si>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</si>
  <si>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</si>
  <si>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</si>
  <si>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</si>
  <si>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</si>
  <si>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</si>
  <si>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</si>
  <si>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</si>
  <si>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</si>
  <si>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</si>
  <si>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</si>
  <si>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</si>
  <si>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</si>
  <si>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</si>
  <si>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</si>
  <si>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</si>
  <si>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</si>
  <si>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</si>
  <si>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</si>
  <si>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</si>
  <si>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</si>
  <si>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</si>
  <si>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</si>
  <si>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</si>
  <si>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</si>
  <si>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</si>
  <si>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</si>
  <si>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</si>
  <si>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</si>
  <si>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</si>
  <si>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</si>
  <si>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</si>
  <si>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</si>
  <si>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</si>
  <si>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</si>
  <si>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</si>
  <si>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</si>
  <si>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</si>
  <si>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</si>
  <si>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</si>
  <si>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</si>
  <si>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</si>
  <si>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</si>
  <si>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</si>
  <si>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</si>
  <si>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</si>
  <si>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</si>
  <si>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</si>
  <si>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</si>
  <si>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</si>
  <si>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</si>
  <si>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</si>
  <si>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</si>
  <si>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</si>
  <si>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</si>
  <si>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</si>
  <si>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</si>
  <si>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</si>
  <si>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</si>
  <si>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</si>
  <si>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</si>
  <si>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</si>
  <si>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</si>
  <si>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</si>
  <si>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</si>
  <si>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</si>
  <si>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</si>
  <si>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</si>
  <si>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</si>
  <si>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</si>
  <si>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</si>
  <si>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</si>
  <si>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</si>
  <si>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</si>
  <si>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</si>
  <si>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</si>
  <si>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</si>
  <si>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</si>
  <si>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</si>
  <si>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</si>
  <si>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</si>
  <si>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</si>
  <si>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</si>
  <si>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</si>
  <si>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</si>
  <si>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</si>
  <si>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</si>
  <si>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</si>
  <si>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</si>
  <si>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</si>
  <si>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</si>
  <si>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</si>
  <si>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</si>
  <si>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</si>
  <si>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</si>
  <si>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</si>
  <si>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</si>
  <si>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</si>
  <si>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</si>
  <si>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</si>
  <si>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</si>
  <si>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</si>
  <si>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</si>
  <si>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</si>
  <si>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</si>
  <si>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</si>
  <si>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</si>
  <si>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</si>
  <si>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</si>
  <si>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</si>
  <si>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</si>
  <si>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</si>
  <si>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</si>
  <si>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</si>
  <si>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</si>
  <si>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</si>
  <si>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</si>
  <si>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</si>
  <si>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</si>
  <si>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</si>
  <si>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</si>
  <si>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</si>
  <si>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</si>
  <si>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</si>
  <si>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</si>
  <si>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</si>
  <si>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</si>
  <si>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</si>
  <si>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</si>
  <si>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</si>
  <si>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</si>
  <si>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</si>
  <si>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</si>
  <si>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</si>
  <si>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</si>
  <si>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</si>
  <si>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</si>
  <si>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</si>
  <si>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</si>
  <si>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</si>
  <si>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</si>
  <si>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</si>
  <si>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</si>
  <si>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</si>
  <si>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</si>
  <si>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</si>
  <si>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</si>
  <si>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</si>
  <si>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</si>
  <si>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</si>
  <si>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</si>
  <si>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</si>
  <si>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</si>
  <si>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</si>
  <si>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</si>
  <si>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</si>
  <si>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</si>
  <si>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</si>
  <si>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</si>
  <si>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</si>
  <si>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</si>
  <si>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</si>
  <si>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</si>
  <si>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</si>
  <si>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</si>
  <si>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</si>
  <si>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</si>
  <si>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</si>
  <si>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</si>
  <si>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</si>
  <si>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</si>
  <si>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</si>
  <si>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</si>
  <si>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</si>
  <si>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</si>
  <si>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</si>
  <si>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</si>
  <si>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</si>
  <si>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</si>
  <si>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</si>
  <si>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</si>
  <si>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</si>
  <si>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</si>
  <si>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</si>
  <si>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</si>
  <si>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</si>
  <si>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</si>
  <si>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</si>
  <si>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</si>
  <si>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</si>
  <si>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</si>
  <si>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</si>
  <si>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</si>
  <si>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</si>
  <si>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</si>
  <si>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</si>
  <si>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</si>
  <si>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</si>
  <si>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</si>
  <si>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</si>
  <si>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</si>
  <si>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</si>
  <si>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</si>
  <si>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</si>
  <si>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</si>
  <si>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</si>
  <si>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</si>
  <si>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</si>
  <si>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</si>
  <si>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</si>
  <si>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</si>
  <si>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</si>
  <si>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</si>
  <si>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</si>
  <si>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</si>
  <si>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</si>
  <si>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</si>
  <si>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</si>
  <si>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</si>
  <si>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</si>
  <si>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</si>
  <si>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</si>
  <si>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</si>
  <si>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</si>
  <si>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</si>
  <si>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</si>
  <si>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</si>
  <si>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</si>
  <si>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</si>
  <si>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</si>
  <si>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</si>
  <si>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</si>
  <si>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</si>
  <si>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</si>
  <si>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</si>
  <si>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</si>
  <si>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</si>
  <si>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</si>
  <si>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</si>
  <si>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</si>
  <si>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</si>
  <si>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</si>
  <si>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</si>
  <si>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</si>
  <si>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</si>
  <si>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</si>
  <si>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</si>
  <si>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</si>
  <si>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</si>
  <si>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</si>
  <si>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</si>
  <si>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</si>
  <si>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</si>
  <si>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</si>
  <si>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</si>
  <si>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</si>
  <si>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</si>
  <si>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</si>
  <si>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</si>
  <si>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</si>
  <si>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</si>
  <si>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</si>
  <si>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</si>
  <si>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</si>
  <si>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</si>
  <si>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</si>
  <si>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</si>
  <si>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</si>
  <si>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</si>
  <si>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</si>
  <si>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</si>
  <si>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</si>
  <si>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</si>
  <si>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</si>
  <si>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</si>
  <si>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</si>
  <si>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</si>
  <si>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</si>
  <si>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</si>
  <si>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</si>
  <si>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</si>
  <si>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</si>
  <si>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</si>
  <si>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</si>
  <si>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</si>
  <si>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</si>
  <si>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</si>
  <si>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</si>
  <si>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</si>
  <si>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</si>
  <si>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</si>
  <si>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</si>
  <si>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</si>
  <si>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</si>
  <si>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</si>
  <si>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</si>
  <si>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</si>
  <si>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</si>
  <si>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</si>
  <si>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</si>
  <si>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</si>
  <si>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</si>
  <si>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</si>
  <si>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</si>
  <si>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</si>
  <si>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</si>
  <si>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</si>
  <si>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</si>
  <si>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</si>
  <si>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</si>
  <si>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</si>
  <si>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</si>
  <si>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</si>
  <si>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</si>
  <si>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</si>
  <si>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</si>
  <si>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</si>
  <si>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</si>
  <si>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</si>
  <si>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</si>
  <si>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</si>
  <si>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</si>
  <si>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</si>
  <si>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</si>
  <si>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</si>
  <si>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</si>
  <si>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</si>
  <si>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</si>
  <si>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</si>
  <si>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</si>
  <si>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</si>
  <si>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</si>
  <si>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</si>
  <si>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</si>
  <si>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</si>
  <si>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</si>
  <si>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</si>
  <si>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</si>
  <si>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</si>
  <si>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</si>
  <si>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</si>
  <si>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</si>
  <si>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</si>
  <si>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</si>
  <si>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</si>
  <si>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</si>
  <si>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</si>
  <si>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</si>
  <si>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</si>
  <si>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</si>
  <si>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</si>
  <si>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</si>
  <si>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</si>
  <si>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</si>
  <si>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</si>
  <si>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</si>
  <si>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</si>
  <si>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</si>
  <si>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</si>
  <si>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</si>
  <si>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</si>
  <si>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</si>
  <si>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</si>
  <si>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</si>
  <si>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</si>
  <si>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</si>
  <si>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</si>
  <si>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</si>
  <si>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</si>
  <si>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</si>
  <si>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</si>
  <si>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</si>
  <si>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</si>
  <si>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</si>
  <si>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</si>
  <si>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</si>
  <si>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</si>
  <si>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</si>
  <si>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</si>
  <si>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</si>
  <si>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</si>
  <si>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</si>
  <si>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</si>
  <si>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</si>
  <si>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</si>
  <si>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</si>
  <si>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</si>
  <si>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</si>
  <si>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</si>
  <si>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</si>
  <si>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</si>
  <si>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</si>
  <si>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</si>
  <si>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</si>
  <si>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</si>
  <si>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</si>
  <si>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</si>
  <si>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</si>
  <si>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</si>
  <si>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</si>
  <si>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</si>
  <si>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</si>
  <si>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</si>
  <si>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</si>
  <si>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</si>
  <si>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</si>
  <si>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</si>
  <si>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</si>
  <si>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</si>
  <si>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</si>
  <si>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</si>
  <si>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</si>
  <si>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</si>
  <si>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</si>
  <si>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</si>
  <si>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</si>
  <si>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</si>
  <si>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</si>
  <si>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</si>
  <si>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</si>
  <si>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</si>
  <si>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</si>
  <si>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</si>
  <si>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</si>
  <si>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</si>
  <si>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</si>
  <si>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</si>
  <si>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</si>
  <si>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</si>
  <si>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</si>
  <si>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</si>
  <si>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</si>
  <si>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</si>
  <si>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</si>
  <si>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</si>
  <si>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</si>
  <si>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</si>
  <si>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</si>
  <si>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</si>
  <si>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</si>
  <si>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</si>
  <si>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</si>
  <si>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</si>
  <si>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</si>
  <si>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</si>
  <si>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</si>
  <si>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</si>
  <si>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</si>
  <si>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</si>
  <si>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</si>
  <si>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</si>
  <si>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</si>
  <si>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</si>
  <si>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</si>
  <si>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</si>
  <si>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</si>
  <si>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</si>
  <si>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</si>
  <si>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</si>
  <si>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</si>
  <si>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</si>
  <si>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</si>
  <si>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</si>
  <si>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</si>
  <si>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</si>
  <si>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</si>
  <si>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</si>
  <si>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</si>
  <si>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</si>
  <si>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</si>
  <si>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</si>
  <si>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</si>
  <si>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</si>
  <si>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</si>
  <si>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</si>
  <si>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</si>
  <si>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</si>
  <si>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</si>
  <si>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</si>
  <si>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</si>
  <si>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</si>
  <si>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</si>
  <si>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</si>
  <si>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</si>
  <si>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</si>
  <si>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</si>
  <si>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</si>
  <si>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</si>
  <si>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</si>
  <si>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</si>
  <si>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</si>
  <si>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</si>
  <si>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</si>
  <si>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</si>
  <si>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</si>
  <si>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</si>
  <si>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</si>
  <si>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</si>
  <si>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</si>
  <si>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</si>
  <si>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</si>
  <si>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</si>
  <si>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</si>
  <si>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</si>
  <si>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</si>
  <si>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</si>
  <si>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</si>
  <si>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</si>
  <si>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</si>
  <si>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</si>
  <si>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</si>
  <si>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</si>
  <si>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</si>
  <si>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</si>
  <si>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</si>
  <si>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</si>
  <si>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</si>
  <si>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</si>
  <si>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</si>
  <si>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</si>
  <si>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</si>
  <si>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</si>
  <si>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</si>
  <si>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</si>
  <si>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</si>
  <si>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</si>
  <si>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</si>
  <si>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</si>
  <si>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</si>
  <si>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</si>
  <si>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</si>
  <si>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</si>
  <si>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</si>
  <si>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</si>
  <si>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</si>
  <si>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</si>
  <si>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</si>
  <si>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</si>
  <si>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</si>
  <si>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</si>
  <si>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</si>
  <si>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</si>
  <si>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</si>
  <si>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</si>
  <si>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</si>
  <si>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</si>
  <si>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</si>
  <si>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</si>
  <si>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</si>
  <si>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</si>
  <si>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</si>
  <si>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</si>
  <si>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</si>
  <si>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</si>
  <si>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</si>
  <si>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</si>
  <si>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</si>
  <si>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</si>
  <si>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</si>
  <si>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</si>
  <si>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</si>
  <si>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</si>
  <si>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</si>
  <si>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</si>
  <si>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</si>
  <si>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</si>
  <si>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</si>
  <si>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</si>
  <si>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</si>
  <si>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</si>
  <si>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</si>
  <si>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</si>
  <si>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</si>
  <si>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</si>
  <si>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</si>
  <si>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</si>
  <si>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</si>
  <si>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</si>
  <si>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</si>
  <si>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</si>
  <si>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</si>
  <si>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</si>
  <si>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</si>
  <si>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</si>
  <si>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</si>
  <si>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</si>
  <si>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</si>
  <si>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</si>
  <si>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</si>
  <si>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</si>
  <si>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</si>
  <si>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</si>
  <si>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</si>
  <si>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</si>
  <si>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</si>
  <si>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</si>
  <si>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</si>
  <si>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</si>
  <si>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</si>
  <si>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</si>
  <si>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</si>
  <si>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</si>
  <si>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</si>
  <si>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</si>
  <si>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</si>
  <si>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</si>
  <si>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</si>
  <si>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</si>
  <si>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</si>
  <si>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</si>
  <si>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</si>
  <si>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</si>
  <si>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</si>
  <si>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</si>
  <si>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</si>
  <si>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</si>
  <si>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</si>
  <si>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</si>
  <si>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</si>
  <si>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</si>
  <si>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</si>
  <si>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</si>
  <si>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</si>
  <si>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</si>
  <si>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</si>
  <si>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</si>
  <si>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</si>
  <si>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</si>
  <si>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</si>
  <si>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</si>
  <si>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</si>
  <si>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</si>
  <si>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</si>
  <si>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</si>
  <si>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</si>
  <si>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</si>
  <si>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</si>
  <si>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</si>
  <si>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</si>
  <si>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</si>
  <si>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</si>
  <si>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</si>
  <si>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</si>
  <si>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</si>
  <si>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Mediante DU N° 037-2021 se modificó el límite global de 10 % a 8 % por el periodo de Abril 2021 a Marzo 2022; por lo que los requerimientos de patrimonio efectivo por riesgos de crédito y de mercado son menores durante dicho periodo.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</si>
  <si>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</si>
  <si>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</si>
  <si>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</si>
  <si>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</si>
  <si>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</si>
  <si>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</si>
  <si>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31/07/2021)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</si>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</sst>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&quot;Publicado el&quot;\ dd/mm/yyyy"/>
    <numFmt numFmtId="179" formatCode="_(* #,##0.00_____________);_(* \(#,##0.00\)_____________ ;_(* &quot;-&quot;???????_);_(@_)"/>
    <numFmt numFmtId="180" formatCode="_(* #,##0_____________);_(* \(#,##0\)_____________ ;_(* &quot;-&quot;???????_);_(@_)"/>
    <numFmt numFmtId="181" formatCode="_(* #,##0_____________);_(* \(#,##0\)_____________ ;_(* &quot;-&quot;???????,_);_(@_)"/>
    <numFmt numFmtId="182" formatCode="\A\l\ \ dd\ &quot;de&quot;\ mmmm\ &quot;de&quot;\ yyyy"/>
    <numFmt numFmtId="183" formatCode="_(* ###,##0_______);_(* \(###,##0\)\ ;* &quot;-&quot;?????;_(@_)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51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0" fontId="2" fillId="0" borderId="0" xfId="25" applyFont="1" applyAlignment="1">
      <alignment vertical="center"/>
      <protection/>
    </xf>
    <xf numFmtId="0" fontId="29" fillId="0" borderId="0" xfId="25" applyFont="1" applyAlignment="1">
      <alignment vertical="center"/>
      <protection/>
    </xf>
    <xf numFmtId="0" fontId="30" fillId="0" borderId="0" xfId="25" applyFont="1" applyAlignment="1">
      <alignment vertical="center"/>
      <protection/>
    </xf>
    <xf numFmtId="0" fontId="3" fillId="0" borderId="0" xfId="25" applyFont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8" fillId="0" borderId="0" xfId="25" applyFont="1" applyAlignment="1">
      <alignment vertical="center"/>
      <protection/>
    </xf>
    <xf numFmtId="0" fontId="31" fillId="0" borderId="0" xfId="25" applyFont="1" applyAlignment="1">
      <alignment horizontal="center" vertical="center"/>
      <protection/>
    </xf>
    <xf numFmtId="0" fontId="1" fillId="0" borderId="0" xfId="25" applyAlignment="1">
      <alignment vertical="center"/>
      <protection/>
    </xf>
    <xf numFmtId="0" fontId="32" fillId="0" borderId="0" xfId="25" applyFont="1" applyBorder="1" applyAlignment="1">
      <alignment vertical="center"/>
      <protection/>
    </xf>
    <xf numFmtId="0" fontId="33" fillId="0" borderId="0" xfId="25" applyFont="1" applyBorder="1" applyAlignment="1">
      <alignment horizontal="center" vertical="center" wrapText="1"/>
      <protection/>
    </xf>
    <xf numFmtId="2" fontId="32" fillId="0" borderId="0" xfId="25" applyNumberFormat="1" applyFont="1" applyBorder="1" applyAlignment="1">
      <alignment horizontal="center" vertical="center" wrapText="1"/>
      <protection/>
    </xf>
    <xf numFmtId="2" fontId="34" fillId="0" borderId="0" xfId="25" applyNumberFormat="1" applyFont="1" applyBorder="1" applyAlignment="1">
      <alignment horizontal="center" vertical="center" wrapText="1"/>
      <protection/>
    </xf>
    <xf numFmtId="0" fontId="12" fillId="0" borderId="0" xfId="25" applyFont="1" applyFill="1" applyBorder="1" applyAlignment="1">
      <alignment horizontal="left" vertical="center" wrapText="1"/>
      <protection/>
    </xf>
    <xf numFmtId="2" fontId="12" fillId="0" borderId="0" xfId="25" applyNumberFormat="1" applyFont="1" applyFill="1" applyBorder="1" applyAlignment="1">
      <alignment horizontal="center" vertical="center" wrapText="1"/>
      <protection/>
    </xf>
    <xf numFmtId="3" fontId="12" fillId="0" borderId="0" xfId="25" applyNumberFormat="1" applyFont="1" applyFill="1" applyBorder="1" applyAlignment="1">
      <alignment horizontal="center" vertical="center" wrapText="1"/>
      <protection/>
    </xf>
    <xf numFmtId="170" fontId="12" fillId="0" borderId="0" xfId="26" applyNumberFormat="1" applyFont="1" applyFill="1" applyBorder="1" applyAlignment="1">
      <alignment vertical="center"/>
    </xf>
    <xf numFmtId="0" fontId="12" fillId="0" borderId="0" xfId="25" applyFont="1" applyFill="1" applyBorder="1" applyAlignment="1">
      <alignment vertical="center"/>
      <protection/>
    </xf>
    <xf numFmtId="0" fontId="12" fillId="0" borderId="8" xfId="25" applyFont="1" applyFill="1" applyBorder="1" applyAlignment="1">
      <alignment horizontal="left" vertical="center" wrapText="1"/>
      <protection/>
    </xf>
    <xf numFmtId="2" fontId="12" fillId="0" borderId="8" xfId="25" applyNumberFormat="1" applyFont="1" applyFill="1" applyBorder="1" applyAlignment="1">
      <alignment horizontal="center" vertical="center" wrapText="1"/>
      <protection/>
    </xf>
    <xf numFmtId="3" fontId="12" fillId="0" borderId="8" xfId="25" applyNumberFormat="1" applyFont="1" applyFill="1" applyBorder="1" applyAlignment="1">
      <alignment horizontal="center" vertical="center" wrapText="1"/>
      <protection/>
    </xf>
    <xf numFmtId="0" fontId="19" fillId="0" borderId="0" xfId="25" applyFont="1" applyFill="1" applyAlignment="1">
      <alignment vertical="center"/>
      <protection/>
    </xf>
    <xf numFmtId="0" fontId="14" fillId="0" borderId="0" xfId="25" applyFont="1" applyFill="1" applyAlignment="1">
      <alignment vertical="center"/>
      <protection/>
    </xf>
    <xf numFmtId="0" fontId="14" fillId="0" borderId="0" xfId="25" applyFont="1" applyAlignment="1">
      <alignment vertical="center"/>
      <protection/>
    </xf>
    <xf numFmtId="0" fontId="20" fillId="0" borderId="0" xfId="25" applyFont="1" applyAlignment="1">
      <alignment vertical="center"/>
      <protection/>
    </xf>
    <xf numFmtId="3" fontId="14" fillId="0" borderId="0" xfId="25" applyNumberFormat="1" applyFont="1" applyFill="1" applyBorder="1" applyAlignment="1">
      <alignment horizontal="center" vertical="center"/>
      <protection/>
    </xf>
    <xf numFmtId="2" fontId="1" fillId="0" borderId="0" xfId="25" applyNumberFormat="1">
      <alignment/>
      <protection/>
    </xf>
    <xf numFmtId="0" fontId="1" fillId="0" borderId="0" xfId="25">
      <alignment/>
      <protection/>
    </xf>
    <xf numFmtId="0" fontId="9" fillId="0" borderId="0" xfId="25" applyFont="1" applyFill="1" applyBorder="1" applyProtection="1">
      <alignment/>
      <protection locked="0"/>
    </xf>
    <xf numFmtId="0" fontId="11" fillId="0" borderId="0" xfId="25" applyFont="1" applyFill="1" applyBorder="1" applyAlignment="1" applyProtection="1">
      <alignment vertical="center"/>
      <protection locked="0"/>
    </xf>
    <xf numFmtId="0" fontId="35" fillId="0" borderId="0" xfId="25" applyFont="1" applyFill="1" applyBorder="1" applyAlignment="1" applyProtection="1">
      <alignment vertical="center"/>
      <protection locked="0"/>
    </xf>
    <xf numFmtId="0" fontId="7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Border="1" applyAlignment="1" applyProtection="1">
      <alignment vertical="center"/>
      <protection locked="0"/>
    </xf>
    <xf numFmtId="0" fontId="9" fillId="0" borderId="0" xfId="25" applyFont="1" applyFill="1" applyAlignment="1" applyProtection="1">
      <alignment vertical="center"/>
      <protection locked="0"/>
    </xf>
    <xf numFmtId="0" fontId="9" fillId="0" borderId="0" xfId="25" applyFont="1" applyFill="1" applyBorder="1" applyAlignment="1" applyProtection="1">
      <alignment vertic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Continuous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9" fillId="0" borderId="3" xfId="25" applyFont="1" applyFill="1" applyBorder="1" applyAlignment="1" applyProtection="1">
      <alignment horizontal="center" vertical="center"/>
      <protection locked="0"/>
    </xf>
    <xf numFmtId="0" fontId="9" fillId="0" borderId="3" xfId="25" applyFont="1" applyFill="1" applyBorder="1" applyAlignment="1" applyProtection="1">
      <alignment horizontal="center" vertical="center" wrapText="1"/>
      <protection locked="0"/>
    </xf>
    <xf numFmtId="0" fontId="9" fillId="0" borderId="4" xfId="25" applyFont="1" applyFill="1" applyBorder="1" applyAlignment="1" applyProtection="1">
      <alignment horizontal="center" vertical="center"/>
      <protection locked="0"/>
    </xf>
    <xf numFmtId="0" fontId="9" fillId="0" borderId="4" xfId="25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/>
      <protection locked="0"/>
    </xf>
    <xf numFmtId="0" fontId="24" fillId="0" borderId="0" xfId="25" applyFont="1" applyFill="1" applyBorder="1" applyAlignment="1" applyProtection="1">
      <alignment vertical="center"/>
      <protection locked="0"/>
    </xf>
    <xf numFmtId="0" fontId="36" fillId="0" borderId="0" xfId="25" applyFont="1" applyFill="1" applyBorder="1" applyAlignment="1" applyProtection="1">
      <alignment vertical="center"/>
      <protection locked="0"/>
    </xf>
    <xf numFmtId="0" fontId="12" fillId="0" borderId="0" xfId="25" applyFont="1" applyBorder="1" applyAlignment="1">
      <alignment horizontal="left" wrapText="1"/>
      <protection/>
    </xf>
    <xf numFmtId="175" fontId="12" fillId="0" borderId="0" xfId="27" applyNumberFormat="1" applyFont="1" applyFill="1" applyBorder="1" applyAlignment="1" applyProtection="1">
      <alignment horizontal="left" vertical="center"/>
      <protection locked="0"/>
    </xf>
    <xf numFmtId="175" fontId="14" fillId="0" borderId="0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Border="1" applyAlignment="1" applyProtection="1">
      <alignment vertical="center"/>
      <protection locked="0"/>
    </xf>
    <xf numFmtId="0" fontId="12" fillId="0" borderId="7" xfId="25" applyFont="1" applyBorder="1" applyAlignment="1">
      <alignment horizontal="left" wrapText="1"/>
      <protection/>
    </xf>
    <xf numFmtId="175" fontId="12" fillId="0" borderId="7" xfId="27" applyNumberFormat="1" applyFont="1" applyFill="1" applyBorder="1" applyAlignment="1" applyProtection="1">
      <alignment horizontal="left" vertical="center"/>
      <protection locked="0"/>
    </xf>
    <xf numFmtId="175" fontId="14" fillId="0" borderId="7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Alignment="1" applyProtection="1">
      <alignment vertical="center"/>
      <protection locked="0"/>
    </xf>
    <xf numFmtId="175" fontId="12" fillId="0" borderId="0" xfId="25" applyNumberFormat="1" applyFont="1" applyFill="1" applyAlignment="1" applyProtection="1">
      <alignment vertical="center"/>
      <protection locked="0"/>
    </xf>
    <xf numFmtId="170" fontId="12" fillId="0" borderId="0" xfId="26" applyNumberFormat="1" applyFont="1" applyFill="1" applyAlignment="1" applyProtection="1">
      <alignment vertical="center"/>
      <protection locked="0"/>
    </xf>
    <xf numFmtId="175" fontId="9" fillId="0" borderId="0" xfId="25" applyNumberFormat="1" applyFont="1" applyFill="1" applyAlignment="1" applyProtection="1">
      <alignment vertical="center"/>
      <protection locked="0"/>
    </xf>
    <xf numFmtId="0" fontId="37" fillId="0" borderId="0" xfId="25" applyFont="1" applyAlignment="1">
      <alignment vertical="center"/>
      <protection/>
    </xf>
    <xf numFmtId="0" fontId="9" fillId="0" borderId="0" xfId="25" applyFont="1" applyFill="1" applyProtection="1">
      <alignment/>
      <protection locked="0"/>
    </xf>
    <xf numFmtId="0" fontId="38" fillId="0" borderId="0" xfId="28">
      <alignment/>
      <protection/>
    </xf>
    <xf numFmtId="0" fontId="39" fillId="0" borderId="0" xfId="25" applyFont="1" applyFill="1" applyAlignment="1">
      <alignment horizontal="centerContinuous" vertical="center"/>
      <protection/>
    </xf>
    <xf numFmtId="0" fontId="40" fillId="0" borderId="0" xfId="25" applyFont="1">
      <alignment/>
      <protection/>
    </xf>
    <xf numFmtId="0" fontId="41" fillId="0" borderId="0" xfId="28" applyFont="1">
      <alignment/>
      <protection/>
    </xf>
    <xf numFmtId="0" fontId="41" fillId="0" borderId="0" xfId="28" applyFont="1" applyBorder="1">
      <alignment/>
      <protection/>
    </xf>
    <xf numFmtId="0" fontId="7" fillId="0" borderId="0" xfId="28" applyFont="1" applyBorder="1" applyAlignment="1">
      <alignment horizontal="center"/>
      <protection/>
    </xf>
    <xf numFmtId="0" fontId="7" fillId="0" borderId="7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" fillId="0" borderId="12" xfId="25" applyBorder="1">
      <alignment/>
      <protection/>
    </xf>
    <xf numFmtId="0" fontId="1" fillId="0" borderId="12" xfId="25" applyBorder="1" applyAlignment="1">
      <alignment horizontal="center"/>
      <protection/>
    </xf>
    <xf numFmtId="170" fontId="1" fillId="0" borderId="12" xfId="25" applyNumberFormat="1" applyFill="1" applyBorder="1">
      <alignment/>
      <protection/>
    </xf>
    <xf numFmtId="170" fontId="1" fillId="0" borderId="13" xfId="25" applyNumberFormat="1" applyFill="1" applyBorder="1">
      <alignment/>
      <protection/>
    </xf>
    <xf numFmtId="170" fontId="1" fillId="0" borderId="14" xfId="25" applyNumberFormat="1" applyFill="1" applyBorder="1">
      <alignment/>
      <protection/>
    </xf>
    <xf numFmtId="0" fontId="38" fillId="0" borderId="0" xfId="28" applyFont="1">
      <alignment/>
      <protection/>
    </xf>
    <xf numFmtId="0" fontId="1" fillId="0" borderId="15" xfId="25" applyBorder="1">
      <alignment/>
      <protection/>
    </xf>
    <xf numFmtId="0" fontId="1" fillId="0" borderId="16" xfId="25" applyBorder="1" applyAlignment="1">
      <alignment horizontal="center"/>
      <protection/>
    </xf>
    <xf numFmtId="170" fontId="1" fillId="0" borderId="16" xfId="25" applyNumberFormat="1" applyFill="1" applyBorder="1">
      <alignment/>
      <protection/>
    </xf>
    <xf numFmtId="170" fontId="1" fillId="0" borderId="0" xfId="25" applyNumberFormat="1" applyFill="1">
      <alignment/>
      <protection/>
    </xf>
    <xf numFmtId="170" fontId="1" fillId="0" borderId="17" xfId="25" applyNumberFormat="1" applyFill="1" applyBorder="1">
      <alignment/>
      <protection/>
    </xf>
    <xf numFmtId="0" fontId="1" fillId="0" borderId="18" xfId="25" applyFill="1" applyBorder="1" applyAlignment="1">
      <alignment horizontal="center"/>
      <protection/>
    </xf>
    <xf numFmtId="0" fontId="1" fillId="0" borderId="19" xfId="25" applyFill="1" applyBorder="1" applyAlignment="1">
      <alignment horizontal="center"/>
      <protection/>
    </xf>
    <xf numFmtId="170" fontId="1" fillId="0" borderId="18" xfId="25" applyNumberFormat="1" applyFill="1" applyBorder="1">
      <alignment/>
      <protection/>
    </xf>
    <xf numFmtId="170" fontId="1" fillId="0" borderId="20" xfId="25" applyNumberFormat="1" applyFill="1" applyBorder="1">
      <alignment/>
      <protection/>
    </xf>
    <xf numFmtId="170" fontId="1" fillId="0" borderId="21" xfId="25" applyNumberFormat="1" applyFill="1" applyBorder="1">
      <alignment/>
      <protection/>
    </xf>
    <xf numFmtId="0" fontId="42" fillId="0" borderId="0" xfId="25" applyFont="1" applyAlignment="1">
      <alignment horizontal="centerContinuous" vertical="center"/>
      <protection/>
    </xf>
    <xf numFmtId="0" fontId="43" fillId="0" borderId="0" xfId="25" applyFont="1">
      <alignment/>
      <protection/>
    </xf>
    <xf numFmtId="0" fontId="3" fillId="0" borderId="0" xfId="25" applyFont="1">
      <alignment/>
      <protection/>
    </xf>
    <xf numFmtId="0" fontId="44" fillId="0" borderId="0" xfId="25" applyFont="1">
      <alignment/>
      <protection/>
    </xf>
    <xf numFmtId="0" fontId="7" fillId="0" borderId="0" xfId="25" applyFont="1">
      <alignment/>
      <protection/>
    </xf>
    <xf numFmtId="0" fontId="31" fillId="0" borderId="0" xfId="25" applyFont="1" applyAlignment="1">
      <alignment horizontal="center"/>
      <protection/>
    </xf>
    <xf numFmtId="0" fontId="1" fillId="0" borderId="22" xfId="25" applyBorder="1" applyAlignment="1">
      <alignment horizontal="center" vertical="center" wrapText="1"/>
      <protection/>
    </xf>
    <xf numFmtId="0" fontId="31" fillId="0" borderId="0" xfId="25" applyFont="1" applyBorder="1" applyAlignment="1">
      <alignment horizontal="center"/>
      <protection/>
    </xf>
    <xf numFmtId="177" fontId="12" fillId="0" borderId="0" xfId="29" applyNumberFormat="1" applyFont="1" applyFill="1" applyBorder="1" applyAlignment="1">
      <alignment horizontal="center" vertical="center"/>
    </xf>
    <xf numFmtId="4" fontId="12" fillId="0" borderId="0" xfId="30" applyNumberFormat="1" applyFont="1" applyFill="1" applyBorder="1" applyAlignment="1">
      <alignment horizontal="center" vertical="center"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0" xfId="25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5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5" applyAlignment="1">
      <alignment horizontal="center" vertical="center"/>
      <protection/>
    </xf>
    <xf numFmtId="3" fontId="1" fillId="0" borderId="0" xfId="25" applyNumberFormat="1" applyAlignment="1">
      <alignment horizontal="center" vertical="center"/>
      <protection/>
    </xf>
    <xf numFmtId="0" fontId="1" fillId="0" borderId="0" xfId="25" applyBorder="1" applyAlignment="1">
      <alignment vertical="center"/>
      <protection/>
    </xf>
    <xf numFmtId="0" fontId="19" fillId="0" borderId="0" xfId="25" applyFont="1" applyAlignment="1">
      <alignment vertical="center"/>
      <protection/>
    </xf>
    <xf numFmtId="3" fontId="20" fillId="0" borderId="0" xfId="25" applyNumberFormat="1" applyFont="1" applyAlignment="1">
      <alignment vertical="center"/>
      <protection/>
    </xf>
    <xf numFmtId="3" fontId="1" fillId="0" borderId="0" xfId="25" applyNumberFormat="1" applyAlignment="1">
      <alignment vertical="center"/>
      <protection/>
    </xf>
    <xf numFmtId="0" fontId="46" fillId="0" borderId="0" xfId="25" applyFont="1" applyAlignment="1">
      <alignment/>
      <protection/>
    </xf>
    <xf numFmtId="0" fontId="1" fillId="0" borderId="0" xfId="25" applyFont="1">
      <alignment/>
      <protection/>
    </xf>
    <xf numFmtId="165" fontId="5" fillId="0" borderId="0" xfId="25" applyNumberFormat="1" applyFont="1" applyAlignment="1">
      <alignment horizontal="centerContinuous"/>
      <protection/>
    </xf>
    <xf numFmtId="0" fontId="35" fillId="0" borderId="0" xfId="25" applyFont="1">
      <alignment/>
      <protection/>
    </xf>
    <xf numFmtId="178" fontId="47" fillId="0" borderId="0" xfId="25" applyNumberFormat="1" applyFont="1" applyAlignment="1">
      <alignment horizontal="left"/>
      <protection/>
    </xf>
    <xf numFmtId="0" fontId="48" fillId="0" borderId="6" xfId="25" applyFont="1" applyFill="1" applyBorder="1">
      <alignment/>
      <protection/>
    </xf>
    <xf numFmtId="0" fontId="11" fillId="0" borderId="6" xfId="25" applyFont="1" applyBorder="1" applyAlignment="1">
      <alignment horizontal="center"/>
      <protection/>
    </xf>
    <xf numFmtId="0" fontId="45" fillId="0" borderId="0" xfId="25" applyFont="1">
      <alignment/>
      <protection/>
    </xf>
    <xf numFmtId="0" fontId="48" fillId="0" borderId="0" xfId="25" applyFont="1" applyFill="1" applyBorder="1">
      <alignment/>
      <protection/>
    </xf>
    <xf numFmtId="0" fontId="11" fillId="0" borderId="0" xfId="31" applyFont="1" applyFill="1" applyBorder="1" applyAlignment="1" applyProtection="1">
      <alignment horizontal="center"/>
      <protection/>
    </xf>
    <xf numFmtId="0" fontId="11" fillId="0" borderId="0" xfId="25" applyFont="1" applyBorder="1" applyAlignment="1">
      <alignment horizontal="center"/>
      <protection/>
    </xf>
    <xf numFmtId="0" fontId="48" fillId="0" borderId="0" xfId="25" applyFont="1" applyFill="1" applyBorder="1" applyAlignment="1">
      <alignment horizontal="center"/>
      <protection/>
    </xf>
    <xf numFmtId="0" fontId="11" fillId="0" borderId="0" xfId="25" applyFont="1" applyFill="1" applyBorder="1" applyAlignment="1">
      <alignment horizontal="center"/>
      <protection/>
    </xf>
    <xf numFmtId="0" fontId="48" fillId="0" borderId="7" xfId="25" applyFont="1" applyFill="1" applyBorder="1">
      <alignment/>
      <protection/>
    </xf>
    <xf numFmtId="37" fontId="48" fillId="0" borderId="7" xfId="25" applyNumberFormat="1" applyFont="1" applyFill="1" applyBorder="1" applyAlignment="1" applyProtection="1" quotePrefix="1">
      <alignment horizontal="center" vertical="center"/>
      <protection/>
    </xf>
    <xf numFmtId="0" fontId="11" fillId="0" borderId="7" xfId="25" applyFont="1" applyBorder="1" applyAlignment="1">
      <alignment horizontal="center"/>
      <protection/>
    </xf>
    <xf numFmtId="0" fontId="50" fillId="0" borderId="2" xfId="25" applyFont="1" applyFill="1" applyBorder="1">
      <alignment/>
      <protection/>
    </xf>
    <xf numFmtId="37" fontId="50" fillId="0" borderId="2" xfId="25" applyNumberFormat="1" applyFont="1" applyFill="1" applyBorder="1" applyProtection="1">
      <alignment/>
      <protection/>
    </xf>
    <xf numFmtId="37" fontId="50" fillId="0" borderId="0" xfId="25" applyNumberFormat="1" applyFont="1" applyFill="1" applyBorder="1" applyProtection="1">
      <alignment/>
      <protection/>
    </xf>
    <xf numFmtId="0" fontId="12" fillId="0" borderId="2" xfId="25" applyFont="1" applyBorder="1" applyAlignment="1">
      <alignment horizontal="center"/>
      <protection/>
    </xf>
    <xf numFmtId="0" fontId="12" fillId="0" borderId="0" xfId="25" applyFont="1" applyBorder="1" applyAlignment="1">
      <alignment horizontal="left" vertical="center" wrapText="1"/>
      <protection/>
    </xf>
    <xf numFmtId="170" fontId="50" fillId="0" borderId="0" xfId="25" applyNumberFormat="1" applyFont="1" applyFill="1" applyBorder="1" applyAlignment="1" applyProtection="1">
      <alignment vertical="center"/>
      <protection/>
    </xf>
    <xf numFmtId="2" fontId="14" fillId="0" borderId="0" xfId="25" applyNumberFormat="1" applyFont="1" applyBorder="1" applyAlignment="1">
      <alignment horizontal="center" vertical="center"/>
      <protection/>
    </xf>
    <xf numFmtId="0" fontId="50" fillId="0" borderId="0" xfId="25" applyFont="1" applyFill="1" applyBorder="1" applyAlignment="1">
      <alignment/>
      <protection/>
    </xf>
    <xf numFmtId="0" fontId="12" fillId="0" borderId="0" xfId="25" applyFont="1">
      <alignment/>
      <protection/>
    </xf>
    <xf numFmtId="0" fontId="50" fillId="0" borderId="0" xfId="25" applyFont="1" applyFill="1" applyBorder="1">
      <alignment/>
      <protection/>
    </xf>
    <xf numFmtId="0" fontId="15" fillId="0" borderId="0" xfId="25" applyFont="1">
      <alignment/>
      <protection/>
    </xf>
    <xf numFmtId="0" fontId="51" fillId="0" borderId="0" xfId="25" applyFont="1" applyFill="1" applyBorder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2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9" fontId="12" fillId="0" borderId="0" xfId="33" applyNumberFormat="1" applyFont="1" applyFill="1" applyBorder="1" applyAlignment="1">
      <alignment horizontal="right"/>
    </xf>
    <xf numFmtId="179" fontId="9" fillId="0" borderId="0" xfId="21" applyNumberFormat="1" applyFont="1" applyFill="1">
      <alignment/>
      <protection/>
    </xf>
    <xf numFmtId="0" fontId="50" fillId="0" borderId="0" xfId="21" applyFont="1" applyFill="1" applyBorder="1" applyAlignment="1" applyProtection="1">
      <alignment/>
      <protection/>
    </xf>
    <xf numFmtId="180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center"/>
    </xf>
    <xf numFmtId="164" fontId="12" fillId="0" borderId="0" xfId="33" applyFont="1" applyFill="1" applyBorder="1" applyAlignment="1">
      <alignment horizontal="right"/>
    </xf>
    <xf numFmtId="164" fontId="12" fillId="0" borderId="0" xfId="33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9" fontId="12" fillId="0" borderId="5" xfId="33" applyNumberFormat="1" applyFont="1" applyFill="1" applyBorder="1" applyAlignment="1">
      <alignment horizontal="right"/>
    </xf>
    <xf numFmtId="0" fontId="50" fillId="0" borderId="0" xfId="21" applyFont="1" applyFill="1" applyBorder="1">
      <alignment/>
      <protection/>
    </xf>
    <xf numFmtId="0" fontId="19" fillId="0" borderId="0" xfId="21" applyFont="1" applyFill="1" applyAlignment="1">
      <alignment/>
      <protection/>
    </xf>
    <xf numFmtId="0" fontId="19" fillId="0" borderId="0" xfId="21" applyFont="1" applyFill="1" applyAlignment="1">
      <alignment vertical="center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vertical="center"/>
      <protection/>
    </xf>
    <xf numFmtId="0" fontId="2" fillId="0" borderId="0" xfId="25" applyFont="1" applyAlignment="1">
      <alignment/>
      <protection/>
    </xf>
    <xf numFmtId="0" fontId="2" fillId="0" borderId="0" xfId="25" applyFont="1">
      <alignment/>
      <protection/>
    </xf>
    <xf numFmtId="0" fontId="52" fillId="0" borderId="0" xfId="25" applyFont="1">
      <alignment/>
      <protection/>
    </xf>
    <xf numFmtId="0" fontId="53" fillId="0" borderId="0" xfId="25" applyFont="1">
      <alignment/>
      <protection/>
    </xf>
    <xf numFmtId="0" fontId="5" fillId="0" borderId="0" xfId="25" applyFont="1">
      <alignment/>
      <protection/>
    </xf>
    <xf numFmtId="0" fontId="54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0" fontId="24" fillId="0" borderId="0" xfId="25" applyFont="1" applyBorder="1">
      <alignment/>
      <protection/>
    </xf>
    <xf numFmtId="0" fontId="9" fillId="0" borderId="0" xfId="25" applyFont="1" applyBorder="1" applyAlignment="1">
      <alignment/>
      <protection/>
    </xf>
    <xf numFmtId="0" fontId="9" fillId="0" borderId="0" xfId="25" applyFont="1" applyBorder="1">
      <alignment/>
      <protection/>
    </xf>
    <xf numFmtId="0" fontId="10" fillId="0" borderId="24" xfId="25" applyFont="1" applyBorder="1" applyAlignment="1">
      <alignment horizontal="center" vertical="center"/>
      <protection/>
    </xf>
    <xf numFmtId="0" fontId="55" fillId="0" borderId="24" xfId="25" applyFont="1" applyBorder="1" applyAlignment="1">
      <alignment horizontal="center" vertical="center" wrapText="1"/>
      <protection/>
    </xf>
    <xf numFmtId="0" fontId="28" fillId="0" borderId="24" xfId="25" applyFont="1" applyBorder="1" applyAlignment="1">
      <alignment horizontal="center" vertical="center" wrapText="1"/>
      <protection/>
    </xf>
    <xf numFmtId="183" fontId="9" fillId="0" borderId="0" xfId="25" applyNumberFormat="1" applyFont="1" applyBorder="1" applyAlignment="1">
      <alignment/>
      <protection/>
    </xf>
    <xf numFmtId="0" fontId="56" fillId="0" borderId="0" xfId="25" applyFont="1" applyBorder="1" applyAlignment="1">
      <alignment vertical="center"/>
      <protection/>
    </xf>
    <xf numFmtId="0" fontId="11" fillId="0" borderId="0" xfId="25" applyFont="1" applyBorder="1" applyAlignment="1">
      <alignment vertical="center" wrapText="1"/>
      <protection/>
    </xf>
    <xf numFmtId="3" fontId="9" fillId="0" borderId="0" xfId="25" applyNumberFormat="1" applyFont="1" applyBorder="1" applyAlignment="1">
      <alignment horizontal="center" vertical="center" shrinkToFit="1"/>
      <protection/>
    </xf>
    <xf numFmtId="0" fontId="12" fillId="0" borderId="0" xfId="25" applyFont="1" applyBorder="1">
      <alignment/>
      <protection/>
    </xf>
    <xf numFmtId="0" fontId="57" fillId="0" borderId="5" xfId="25" applyFont="1" applyBorder="1" applyAlignment="1">
      <alignment/>
      <protection/>
    </xf>
    <xf numFmtId="183" fontId="57" fillId="0" borderId="5" xfId="25" applyNumberFormat="1" applyFont="1" applyBorder="1" applyAlignment="1">
      <alignment/>
      <protection/>
    </xf>
    <xf numFmtId="0" fontId="21" fillId="0" borderId="0" xfId="25" applyFont="1" applyBorder="1" applyAlignment="1">
      <alignment/>
      <protection/>
    </xf>
    <xf numFmtId="0" fontId="58" fillId="0" borderId="0" xfId="25" applyFont="1" applyBorder="1">
      <alignment/>
      <protection/>
    </xf>
    <xf numFmtId="0" fontId="59" fillId="0" borderId="0" xfId="25" applyFont="1" applyBorder="1" applyAlignment="1">
      <alignment/>
      <protection/>
    </xf>
    <xf numFmtId="183" fontId="20" fillId="0" borderId="0" xfId="25" applyNumberFormat="1" applyFont="1" applyBorder="1" applyAlignment="1">
      <alignment/>
      <protection/>
    </xf>
    <xf numFmtId="0" fontId="20" fillId="0" borderId="0" xfId="25" applyFont="1" applyBorder="1">
      <alignment/>
      <protection/>
    </xf>
    <xf numFmtId="0" fontId="11" fillId="0" borderId="1" xfId="25" applyFont="1" applyBorder="1" applyAlignment="1">
      <alignment horizontal="left" vertical="center"/>
      <protection/>
    </xf>
    <xf numFmtId="3" fontId="60" fillId="0" borderId="1" xfId="25" applyNumberFormat="1" applyFont="1" applyBorder="1" applyAlignment="1">
      <alignment horizontal="center" vertical="center" wrapText="1"/>
      <protection/>
    </xf>
    <xf numFmtId="0" fontId="21" fillId="0" borderId="0" xfId="25" applyFont="1" applyFill="1" applyAlignment="1">
      <alignment vertical="center"/>
      <protection/>
    </xf>
    <xf numFmtId="0" fontId="61" fillId="0" borderId="0" xfId="25" applyFont="1" applyBorder="1">
      <alignment/>
      <protection/>
    </xf>
    <xf numFmtId="0" fontId="1" fillId="0" borderId="0" xfId="25" applyBorder="1">
      <alignment/>
      <protection/>
    </xf>
    <xf numFmtId="0" fontId="61" fillId="0" borderId="0" xfId="25" applyFont="1">
      <alignment/>
      <protection/>
    </xf>
    <xf numFmtId="0" fontId="0" fillId="0" borderId="0" xfId="0" applyAlignment="1">
      <alignment vertical="center"/>
    </xf>
    <xf numFmtId="0" fontId="63" fillId="0" borderId="0" xfId="34" applyAlignment="1">
      <alignment vertical="center"/>
    </xf>
    <xf numFmtId="0" fontId="64" fillId="0" borderId="0" xfId="34" applyFont="1" applyAlignment="1">
      <alignment horizontal="left" vertical="center"/>
    </xf>
    <xf numFmtId="0" fontId="64" fillId="0" borderId="0" xfId="34" applyFont="1" applyFill="1" applyAlignment="1">
      <alignment horizontal="left" vertical="center"/>
    </xf>
    <xf numFmtId="0" fontId="38" fillId="0" borderId="25" xfId="25" applyFont="1" applyBorder="1">
      <alignment/>
      <protection/>
    </xf>
    <xf numFmtId="0" fontId="38" fillId="0" borderId="0" xfId="25" applyFont="1">
      <alignment/>
      <protection/>
    </xf>
    <xf numFmtId="0" fontId="38" fillId="0" borderId="0" xfId="25" applyFont="1" applyBorder="1">
      <alignment/>
      <protection/>
    </xf>
    <xf numFmtId="17" fontId="38" fillId="0" borderId="0" xfId="25" applyNumberFormat="1" applyFont="1">
      <alignment/>
      <protection/>
    </xf>
    <xf numFmtId="0" fontId="65" fillId="0" borderId="0" xfId="25" applyFont="1">
      <alignment/>
      <protection/>
    </xf>
    <xf numFmtId="0" fontId="66" fillId="0" borderId="0" xfId="25" applyFont="1" applyBorder="1">
      <alignment/>
      <protection/>
    </xf>
    <xf numFmtId="0" fontId="67" fillId="0" borderId="0" xfId="25" applyFont="1" applyAlignment="1">
      <alignment horizontal="center"/>
      <protection/>
    </xf>
    <xf numFmtId="0" fontId="67" fillId="0" borderId="0" xfId="25" applyFont="1" applyFill="1" applyAlignment="1">
      <alignment horizontal="center"/>
      <protection/>
    </xf>
    <xf numFmtId="0" fontId="38" fillId="0" borderId="0" xfId="25" applyFont="1" applyAlignment="1">
      <alignment vertical="justify" wrapText="1"/>
      <protection/>
    </xf>
    <xf numFmtId="0" fontId="38" fillId="0" borderId="0" xfId="25" applyFont="1" applyFill="1" applyAlignment="1">
      <alignment vertical="justify" wrapText="1"/>
      <protection/>
    </xf>
    <xf numFmtId="0" fontId="55" fillId="0" borderId="0" xfId="25" applyFont="1" applyAlignment="1">
      <alignment horizontal="justify" vertical="justify" wrapText="1"/>
      <protection/>
    </xf>
    <xf numFmtId="0" fontId="38" fillId="0" borderId="0" xfId="25" applyFont="1" applyAlignment="1">
      <alignment horizontal="justify" vertical="center" wrapText="1"/>
      <protection/>
    </xf>
    <xf numFmtId="0" fontId="1" fillId="0" borderId="0" xfId="25" applyAlignment="1">
      <alignment horizontal="justify" vertical="center" wrapText="1"/>
      <protection/>
    </xf>
    <xf numFmtId="0" fontId="45" fillId="0" borderId="0" xfId="25" applyFont="1" applyAlignment="1">
      <alignment horizontal="justify" vertical="center" wrapText="1"/>
      <protection/>
    </xf>
    <xf numFmtId="0" fontId="38" fillId="0" borderId="26" xfId="25" applyFont="1" applyBorder="1">
      <alignment/>
      <protection/>
    </xf>
    <xf numFmtId="0" fontId="1" fillId="0" borderId="0" xfId="35" applyFont="1" applyAlignment="1">
      <alignment vertical="center"/>
      <protection/>
    </xf>
    <xf numFmtId="0" fontId="68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5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70" fillId="0" borderId="0" xfId="36" applyFont="1" applyAlignment="1">
      <alignment horizontal="center" vertical="center"/>
      <protection/>
    </xf>
    <xf numFmtId="0" fontId="45" fillId="0" borderId="0" xfId="35" applyFont="1" applyAlignment="1">
      <alignment vertical="center"/>
      <protection/>
    </xf>
    <xf numFmtId="0" fontId="71" fillId="0" borderId="0" xfId="36" applyFont="1" applyAlignment="1">
      <alignment horizontal="center" vertical="center"/>
      <protection/>
    </xf>
    <xf numFmtId="0" fontId="1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/>
      <protection/>
    </xf>
    <xf numFmtId="0" fontId="45" fillId="0" borderId="0" xfId="25" applyFont="1" applyAlignment="1">
      <alignment horizontal="left"/>
      <protection/>
    </xf>
    <xf numFmtId="1" fontId="1" fillId="0" borderId="0" xfId="25" applyNumberFormat="1" applyFont="1" applyAlignment="1">
      <alignment horizontal="left"/>
      <protection/>
    </xf>
    <xf numFmtId="0" fontId="45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 vertical="center" indent="2"/>
      <protection/>
    </xf>
    <xf numFmtId="0" fontId="1" fillId="0" borderId="0" xfId="25" applyFont="1" applyAlignment="1">
      <alignment horizontal="left" vertical="center" wrapText="1"/>
      <protection/>
    </xf>
    <xf numFmtId="0" fontId="1" fillId="0" borderId="0" xfId="25" applyFont="1" applyAlignment="1">
      <alignment vertical="center" wrapText="1"/>
      <protection/>
    </xf>
    <xf numFmtId="0" fontId="1" fillId="0" borderId="0" xfId="25" applyFont="1" applyAlignment="1">
      <alignment wrapText="1"/>
      <protection/>
    </xf>
    <xf numFmtId="0" fontId="1" fillId="0" borderId="0" xfId="25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4" fontId="71" fillId="0" borderId="0" xfId="37" applyFont="1" applyFill="1" applyBorder="1" applyAlignment="1">
      <alignment horizontal="center" vertical="center"/>
    </xf>
    <xf numFmtId="0" fontId="1" fillId="0" borderId="0" xfId="25" applyFont="1" applyAlignment="1">
      <alignment horizontal="left" vertical="top" wrapText="1"/>
      <protection/>
    </xf>
    <xf numFmtId="0" fontId="45" fillId="0" borderId="0" xfId="25" applyFont="1" applyAlignment="1">
      <alignment wrapText="1"/>
      <protection/>
    </xf>
    <xf numFmtId="0" fontId="1" fillId="0" borderId="0" xfId="25" applyFont="1" applyAlignment="1">
      <alignment horizontal="left" indent="2"/>
      <protection/>
    </xf>
    <xf numFmtId="1" fontId="45" fillId="0" borderId="0" xfId="25" applyNumberFormat="1" applyFont="1" applyAlignment="1">
      <alignment horizontal="left" wrapText="1"/>
      <protection/>
    </xf>
    <xf numFmtId="0" fontId="45" fillId="0" borderId="0" xfId="25" applyFont="1" applyAlignment="1" quotePrefix="1">
      <alignment wrapText="1"/>
      <protection/>
    </xf>
    <xf numFmtId="1" fontId="45" fillId="0" borderId="0" xfId="25" applyNumberFormat="1" applyFont="1" applyAlignment="1">
      <alignment horizontal="left"/>
      <protection/>
    </xf>
    <xf numFmtId="0" fontId="45" fillId="0" borderId="0" xfId="25" applyFont="1" applyAlignment="1">
      <alignment vertical="center" wrapText="1"/>
      <protection/>
    </xf>
    <xf numFmtId="0" fontId="45" fillId="0" borderId="0" xfId="25" applyFont="1" applyFill="1">
      <alignment/>
      <protection/>
    </xf>
    <xf numFmtId="0" fontId="45" fillId="0" borderId="0" xfId="35" applyFont="1" applyAlignment="1">
      <alignment horizontal="left" vertical="center" indent="1"/>
      <protection/>
    </xf>
    <xf numFmtId="0" fontId="45" fillId="0" borderId="0" xfId="25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5" fillId="0" borderId="0" xfId="35" applyFont="1" applyAlignment="1">
      <alignment horizontal="left" vertical="center"/>
      <protection/>
    </xf>
    <xf numFmtId="0" fontId="1" fillId="0" borderId="0" xfId="25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5" applyAlignment="1">
      <alignment wrapText="1"/>
      <protection/>
    </xf>
    <xf numFmtId="0" fontId="45" fillId="0" borderId="0" xfId="25" applyFont="1" applyFill="1" applyAlignment="1">
      <alignment vertical="center"/>
      <protection/>
    </xf>
    <xf numFmtId="0" fontId="1" fillId="0" borderId="0" xfId="25" applyFont="1" applyFill="1">
      <alignment/>
      <protection/>
    </xf>
    <xf numFmtId="0" fontId="45" fillId="0" borderId="0" xfId="35" applyFont="1" applyFill="1" applyAlignment="1">
      <alignment vertical="center"/>
      <protection/>
    </xf>
    <xf numFmtId="0" fontId="1" fillId="0" borderId="0" xfId="25" applyFont="1" applyFill="1" applyAlignment="1">
      <alignment horizontal="left" indent="1"/>
      <protection/>
    </xf>
    <xf numFmtId="0" fontId="1" fillId="0" borderId="0" xfId="25" applyFont="1" applyFill="1" applyAlignment="1" quotePrefix="1">
      <alignment horizontal="left"/>
      <protection/>
    </xf>
    <xf numFmtId="0" fontId="45" fillId="0" borderId="0" xfId="35" applyFont="1" applyBorder="1" applyAlignment="1">
      <alignment horizontal="left" vertical="center"/>
      <protection/>
    </xf>
    <xf numFmtId="0" fontId="72" fillId="0" borderId="0" xfId="35" applyFont="1" applyBorder="1" applyAlignment="1">
      <alignment vertical="center"/>
      <protection/>
    </xf>
    <xf numFmtId="0" fontId="73" fillId="0" borderId="0" xfId="36" applyFont="1">
      <alignment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 applyAlignment="1">
      <alignment horizontal="center" vertical="center"/>
      <protection/>
    </xf>
    <xf numFmtId="0" fontId="71" fillId="0" borderId="0" xfId="36" applyFont="1">
      <alignment/>
      <protection/>
    </xf>
    <xf numFmtId="0" fontId="72" fillId="0" borderId="0" xfId="36" applyFont="1" applyAlignment="1">
      <alignment horizontal="left"/>
      <protection/>
    </xf>
    <xf numFmtId="0" fontId="70" fillId="0" borderId="0" xfId="36" applyFont="1" applyAlignment="1" quotePrefix="1">
      <alignment horizontal="center" vertical="center"/>
      <protection/>
    </xf>
    <xf numFmtId="0" fontId="71" fillId="0" borderId="0" xfId="36" applyFont="1" applyAlignment="1" quotePrefix="1">
      <alignment horizontal="center" vertical="center"/>
      <protection/>
    </xf>
    <xf numFmtId="0" fontId="70" fillId="0" borderId="0" xfId="36" applyFont="1" applyFill="1" applyAlignment="1">
      <alignment horizontal="center" vertical="center"/>
      <protection/>
    </xf>
    <xf numFmtId="0" fontId="73" fillId="4" borderId="0" xfId="36" applyFont="1" applyFill="1">
      <alignment/>
      <protection/>
    </xf>
    <xf numFmtId="0" fontId="72" fillId="4" borderId="0" xfId="36" applyFont="1" applyFill="1" applyAlignment="1">
      <alignment horizontal="right"/>
      <protection/>
    </xf>
    <xf numFmtId="0" fontId="67" fillId="0" borderId="0" xfId="25" applyFont="1" applyAlignment="1">
      <alignment horizontal="center"/>
      <protection/>
    </xf>
    <xf numFmtId="0" fontId="67" fillId="0" borderId="0" xfId="25" applyFont="1" applyFill="1" applyAlignment="1">
      <alignment horizontal="center"/>
      <protection/>
    </xf>
    <xf numFmtId="0" fontId="55" fillId="0" borderId="0" xfId="25" applyFont="1" applyAlignment="1">
      <alignment horizontal="justify" vertical="justify" wrapText="1"/>
      <protection/>
    </xf>
    <xf numFmtId="0" fontId="1" fillId="0" borderId="0" xfId="25" applyAlignment="1">
      <alignment horizontal="justify" vertical="center" wrapText="1"/>
      <protection/>
    </xf>
    <xf numFmtId="0" fontId="62" fillId="0" borderId="0" xfId="0" applyFont="1" applyAlignment="1">
      <alignment horizontal="center" vertical="center"/>
    </xf>
    <xf numFmtId="0" fontId="69" fillId="0" borderId="10" xfId="35" applyFont="1" applyBorder="1" applyAlignment="1">
      <alignment horizontal="left" vertical="center" wrapText="1"/>
      <protection/>
    </xf>
    <xf numFmtId="0" fontId="69" fillId="0" borderId="11" xfId="35" applyFont="1" applyBorder="1" applyAlignment="1">
      <alignment horizontal="left" vertical="center" wrapText="1"/>
      <protection/>
    </xf>
    <xf numFmtId="0" fontId="69" fillId="0" borderId="27" xfId="35" applyFont="1" applyBorder="1" applyAlignment="1">
      <alignment horizontal="left" vertical="center" wrapText="1"/>
      <protection/>
    </xf>
    <xf numFmtId="0" fontId="69" fillId="0" borderId="28" xfId="35" applyFont="1" applyBorder="1" applyAlignment="1">
      <alignment horizontal="left" vertical="center" wrapText="1"/>
      <protection/>
    </xf>
    <xf numFmtId="0" fontId="69" fillId="0" borderId="29" xfId="35" applyFont="1" applyBorder="1" applyAlignment="1">
      <alignment horizontal="left" vertical="center" wrapText="1"/>
      <protection/>
    </xf>
    <xf numFmtId="0" fontId="69" fillId="0" borderId="30" xfId="35" applyFont="1" applyBorder="1" applyAlignment="1">
      <alignment horizontal="left" vertical="center" wrapText="1"/>
      <protection/>
    </xf>
    <xf numFmtId="0" fontId="70" fillId="0" borderId="0" xfId="36" applyFont="1" applyAlignment="1">
      <alignment horizontal="center" vertical="center"/>
      <protection/>
    </xf>
    <xf numFmtId="0" fontId="45" fillId="0" borderId="0" xfId="25" applyFont="1" applyAlignment="1">
      <alignment horizontal="left" vertical="center"/>
      <protection/>
    </xf>
    <xf numFmtId="0" fontId="45" fillId="0" borderId="0" xfId="35" applyFont="1" applyBorder="1" applyAlignment="1">
      <alignment horizontal="left" vertical="center"/>
      <protection/>
    </xf>
    <xf numFmtId="0" fontId="64" fillId="0" borderId="0" xfId="34" applyFont="1" applyAlignment="1">
      <alignment horizontal="left" vertical="center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22" fillId="0" borderId="0" xfId="20" applyFont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64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5" applyFont="1" applyAlignment="1">
      <alignment horizontal="center" vertical="center" wrapText="1"/>
      <protection/>
    </xf>
    <xf numFmtId="182" fontId="5" fillId="0" borderId="0" xfId="25" applyNumberFormat="1" applyFont="1" applyAlignment="1">
      <alignment horizontal="center"/>
      <protection/>
    </xf>
    <xf numFmtId="0" fontId="7" fillId="0" borderId="0" xfId="25" applyFont="1" applyBorder="1" applyAlignment="1">
      <alignment horizontal="center"/>
      <protection/>
    </xf>
    <xf numFmtId="0" fontId="45" fillId="0" borderId="31" xfId="25" applyFont="1" applyBorder="1" applyAlignment="1">
      <alignment horizontal="center" vertical="center"/>
      <protection/>
    </xf>
    <xf numFmtId="0" fontId="3" fillId="0" borderId="0" xfId="25" applyFont="1" applyAlignment="1">
      <alignment horizontal="center" vertical="center"/>
      <protection/>
    </xf>
    <xf numFmtId="165" fontId="5" fillId="0" borderId="0" xfId="25" applyNumberFormat="1" applyFont="1" applyAlignment="1">
      <alignment horizontal="center" vertical="center"/>
      <protection/>
    </xf>
    <xf numFmtId="0" fontId="7" fillId="0" borderId="0" xfId="25" applyFont="1" applyAlignment="1">
      <alignment horizontal="center" vertical="center"/>
      <protection/>
    </xf>
    <xf numFmtId="0" fontId="10" fillId="0" borderId="6" xfId="25" applyFont="1" applyBorder="1" applyAlignment="1">
      <alignment horizontal="center" vertical="center" wrapText="1"/>
      <protection/>
    </xf>
    <xf numFmtId="0" fontId="10" fillId="0" borderId="3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 wrapText="1"/>
      <protection/>
    </xf>
    <xf numFmtId="0" fontId="1" fillId="0" borderId="3" xfId="25" applyFont="1" applyBorder="1" applyAlignment="1">
      <alignment horizontal="center" vertical="center" wrapText="1"/>
      <protection/>
    </xf>
    <xf numFmtId="0" fontId="9" fillId="0" borderId="6" xfId="25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/>
      <protection/>
    </xf>
    <xf numFmtId="0" fontId="11" fillId="0" borderId="33" xfId="28" applyFont="1" applyBorder="1" applyAlignment="1">
      <alignment horizontal="center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28" xfId="28" applyFont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top" wrapText="1"/>
      <protection/>
    </xf>
    <xf numFmtId="165" fontId="5" fillId="0" borderId="0" xfId="28" applyNumberFormat="1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11" fillId="0" borderId="9" xfId="28" applyFont="1" applyBorder="1" applyAlignment="1">
      <alignment horizontal="left" vertical="center" wrapText="1"/>
      <protection/>
    </xf>
    <xf numFmtId="0" fontId="11" fillId="0" borderId="34" xfId="28" applyFont="1" applyBorder="1" applyAlignment="1">
      <alignment horizontal="left" vertical="center" wrapText="1"/>
      <protection/>
    </xf>
    <xf numFmtId="176" fontId="11" fillId="0" borderId="32" xfId="28" applyNumberFormat="1" applyFont="1" applyBorder="1" applyAlignment="1">
      <alignment horizontal="center"/>
      <protection/>
    </xf>
    <xf numFmtId="176" fontId="11" fillId="0" borderId="1" xfId="28" applyNumberFormat="1" applyFont="1" applyBorder="1" applyAlignment="1">
      <alignment horizontal="center"/>
      <protection/>
    </xf>
    <xf numFmtId="176" fontId="11" fillId="0" borderId="33" xfId="28" applyNumberFormat="1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34" xfId="28" applyFont="1" applyBorder="1" applyAlignment="1">
      <alignment horizontal="center" vertical="center" wrapText="1"/>
      <protection/>
    </xf>
    <xf numFmtId="0" fontId="12" fillId="0" borderId="6" xfId="25" applyFont="1" applyBorder="1" applyAlignment="1">
      <alignment horizontal="left" vertical="center" wrapText="1"/>
      <protection/>
    </xf>
    <xf numFmtId="0" fontId="3" fillId="0" borderId="0" xfId="25" applyFont="1" applyAlignment="1">
      <alignment horizontal="center"/>
      <protection/>
    </xf>
    <xf numFmtId="165" fontId="5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11" fillId="0" borderId="24" xfId="31" applyFont="1" applyFill="1" applyBorder="1" applyAlignment="1" applyProtection="1">
      <alignment horizontal="center"/>
      <protection/>
    </xf>
    <xf numFmtId="0" fontId="11" fillId="0" borderId="6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0" borderId="6" xfId="25" applyFont="1" applyFill="1" applyBorder="1" applyAlignment="1" applyProtection="1">
      <alignment horizontal="center" vertical="center" wrapText="1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11" fillId="0" borderId="3" xfId="25" applyFont="1" applyFill="1" applyBorder="1" applyAlignment="1" applyProtection="1">
      <alignment horizontal="center" vertical="center" wrapText="1"/>
      <protection locked="0"/>
    </xf>
    <xf numFmtId="0" fontId="11" fillId="0" borderId="4" xfId="25" applyFont="1" applyFill="1" applyBorder="1" applyAlignment="1" applyProtection="1">
      <alignment horizontal="center" vertical="center"/>
      <protection locked="0"/>
    </xf>
    <xf numFmtId="0" fontId="3" fillId="0" borderId="0" xfId="25" applyFont="1" applyFill="1" applyAlignment="1" applyProtection="1">
      <alignment horizontal="center" vertical="center"/>
      <protection locked="0"/>
    </xf>
    <xf numFmtId="173" fontId="5" fillId="0" borderId="0" xfId="25" applyNumberFormat="1" applyFont="1" applyFill="1" applyAlignment="1" applyProtection="1">
      <alignment horizont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3" xfId="25" applyFont="1" applyFill="1" applyBorder="1" applyAlignment="1" applyProtection="1">
      <alignment horizontal="center" vertical="center"/>
      <protection locked="0"/>
    </xf>
    <xf numFmtId="0" fontId="11" fillId="0" borderId="24" xfId="25" applyFont="1" applyFill="1" applyBorder="1" applyAlignment="1" applyProtection="1">
      <alignment horizontal="center" vertical="center"/>
      <protection locked="0"/>
    </xf>
    <xf numFmtId="0" fontId="11" fillId="0" borderId="24" xfId="25" applyFont="1" applyFill="1" applyBorder="1" applyAlignment="1" applyProtection="1">
      <alignment horizontal="center" vertical="center" wrapText="1"/>
      <protection locked="0"/>
    </xf>
    <xf numFmtId="2" fontId="11" fillId="0" borderId="6" xfId="25" applyNumberFormat="1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/>
      <protection/>
    </xf>
    <xf numFmtId="0" fontId="3" fillId="0" borderId="0" xfId="25" applyFont="1" applyAlignment="1">
      <alignment horizontal="center" wrapText="1"/>
      <protection/>
    </xf>
    <xf numFmtId="0" fontId="11" fillId="0" borderId="6" xfId="25" applyFont="1" applyBorder="1" applyAlignment="1">
      <alignment horizontal="center" vertical="center" wrapText="1"/>
      <protection/>
    </xf>
    <xf numFmtId="0" fontId="11" fillId="0" borderId="3" xfId="25" applyFont="1" applyBorder="1" applyAlignment="1">
      <alignment horizontal="center" vertical="center" wrapText="1"/>
      <protection/>
    </xf>
    <xf numFmtId="2" fontId="9" fillId="0" borderId="6" xfId="25" applyNumberFormat="1" applyFont="1" applyBorder="1" applyAlignment="1">
      <alignment horizontal="center" vertical="center" wrapText="1"/>
      <protection/>
    </xf>
    <xf numFmtId="2" fontId="9" fillId="0" borderId="3" xfId="25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Normal 2 2" xfId="25"/>
    <cellStyle name="Millares 7" xfId="26"/>
    <cellStyle name="Millares_01-25 Bcos Ene-2002" xfId="27"/>
    <cellStyle name="Normal 3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3" xfId="35"/>
    <cellStyle name="Normal 3 2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5622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1\Ago\Estatales\Data\Plantilla%20BG%20y%20EGP%20Ent.%20Estatales%20e%20Indicadores%20Ago%20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44439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44439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8515625" style="291" customWidth="1"/>
    <col min="2" max="9" width="12.140625" style="291" customWidth="1"/>
    <col min="10" max="16384" width="11.421875" style="291" customWidth="1"/>
  </cols>
  <sheetData>
    <row r="1" spans="1:8" ht="17.25" thickTop="1">
      <c r="A1" s="290"/>
      <c r="B1" s="290"/>
      <c r="C1" s="290"/>
      <c r="D1" s="290"/>
      <c r="E1" s="290"/>
      <c r="F1" s="290"/>
      <c r="G1" s="290"/>
      <c r="H1" s="290"/>
    </row>
    <row r="2" spans="1:9" ht="15">
      <c r="A2" s="292"/>
      <c r="B2" s="293"/>
      <c r="C2" s="292"/>
      <c r="D2" s="292"/>
      <c r="E2" s="292"/>
      <c r="F2" s="292"/>
      <c r="G2" s="292"/>
      <c r="H2" s="292"/>
      <c r="I2" s="292"/>
    </row>
    <row r="3" spans="1:9" ht="27">
      <c r="A3" s="292"/>
      <c r="B3" s="294" t="s">
        <v>807</v>
      </c>
      <c r="C3" s="292"/>
      <c r="D3" s="292"/>
      <c r="E3" s="292"/>
      <c r="F3" s="292"/>
      <c r="G3" s="292"/>
      <c r="H3" s="292"/>
      <c r="I3" s="292"/>
    </row>
    <row r="4" spans="1:9" ht="22.5">
      <c r="A4" s="292"/>
      <c r="B4" s="295"/>
      <c r="C4" s="292"/>
      <c r="D4" s="292"/>
      <c r="E4" s="292"/>
      <c r="F4" s="292"/>
      <c r="G4" s="292"/>
      <c r="H4" s="292"/>
      <c r="I4" s="292"/>
    </row>
    <row r="6" spans="1:9" ht="15">
      <c r="A6" s="359"/>
      <c r="B6" s="359"/>
      <c r="C6" s="359"/>
      <c r="D6" s="359"/>
      <c r="E6" s="359"/>
      <c r="F6" s="359"/>
      <c r="G6" s="359"/>
      <c r="H6" s="359"/>
      <c r="I6" s="360"/>
    </row>
    <row r="7" spans="1:9" ht="15">
      <c r="A7" s="296"/>
      <c r="B7" s="296"/>
      <c r="C7" s="296"/>
      <c r="E7" s="296"/>
      <c r="F7" s="296"/>
      <c r="G7" s="296"/>
      <c r="H7" s="296"/>
      <c r="I7" s="297"/>
    </row>
    <row r="8" spans="1:9" ht="15">
      <c r="A8" s="296"/>
      <c r="B8" s="296"/>
      <c r="C8" s="296"/>
      <c r="D8" s="296"/>
      <c r="E8" s="296"/>
      <c r="F8" s="296"/>
      <c r="G8" s="296"/>
      <c r="H8" s="296"/>
      <c r="I8" s="297"/>
    </row>
    <row r="9" spans="2:8" ht="15.75" customHeight="1">
      <c r="B9" s="361"/>
      <c r="C9" s="361"/>
      <c r="D9" s="361"/>
      <c r="E9" s="361"/>
      <c r="F9" s="361"/>
      <c r="G9" s="361"/>
      <c r="H9" s="361"/>
    </row>
    <row r="10" spans="2:9" ht="15.75" customHeight="1">
      <c r="B10" s="361"/>
      <c r="C10" s="361"/>
      <c r="D10" s="361"/>
      <c r="E10" s="361"/>
      <c r="F10" s="361"/>
      <c r="G10" s="361"/>
      <c r="H10" s="361"/>
      <c r="I10" s="298"/>
    </row>
    <row r="11" spans="2:9" ht="15.75" customHeight="1">
      <c r="B11" s="361"/>
      <c r="C11" s="361"/>
      <c r="D11" s="361"/>
      <c r="E11" s="361"/>
      <c r="F11" s="361"/>
      <c r="G11" s="361"/>
      <c r="H11" s="361"/>
      <c r="I11" s="298"/>
    </row>
    <row r="12" spans="2:9" ht="15.75" customHeight="1">
      <c r="B12" s="361"/>
      <c r="C12" s="361"/>
      <c r="D12" s="361"/>
      <c r="E12" s="361"/>
      <c r="F12" s="361"/>
      <c r="G12" s="361"/>
      <c r="H12" s="361"/>
      <c r="I12" s="299"/>
    </row>
    <row r="13" spans="2:9" ht="15.75" customHeight="1">
      <c r="B13" s="361"/>
      <c r="C13" s="361"/>
      <c r="D13" s="361"/>
      <c r="E13" s="361"/>
      <c r="F13" s="361"/>
      <c r="G13" s="361"/>
      <c r="H13" s="361"/>
      <c r="I13" s="298"/>
    </row>
    <row r="14" spans="2:9" ht="15.75" customHeight="1">
      <c r="B14" s="361"/>
      <c r="C14" s="361"/>
      <c r="D14" s="361"/>
      <c r="E14" s="361"/>
      <c r="F14" s="361"/>
      <c r="G14" s="361"/>
      <c r="H14" s="361"/>
      <c r="I14" s="298"/>
    </row>
    <row r="15" spans="2:8" ht="15.75" customHeight="1">
      <c r="B15" s="361"/>
      <c r="C15" s="361"/>
      <c r="D15" s="361"/>
      <c r="E15" s="361"/>
      <c r="F15" s="361"/>
      <c r="G15" s="361"/>
      <c r="H15" s="361"/>
    </row>
    <row r="16" spans="2:8" ht="15.75" customHeight="1">
      <c r="B16" s="361"/>
      <c r="C16" s="361"/>
      <c r="D16" s="361"/>
      <c r="E16" s="361"/>
      <c r="F16" s="361"/>
      <c r="G16" s="361"/>
      <c r="H16" s="361"/>
    </row>
    <row r="17" spans="2:8" ht="15.75" customHeight="1">
      <c r="B17" s="300"/>
      <c r="C17" s="300"/>
      <c r="D17" s="300"/>
      <c r="E17" s="300"/>
      <c r="F17" s="300"/>
      <c r="G17" s="300"/>
      <c r="H17" s="300"/>
    </row>
    <row r="18" spans="2:8" ht="15.75" customHeight="1">
      <c r="B18" s="300"/>
      <c r="C18" s="300"/>
      <c r="D18" s="300"/>
      <c r="E18" s="300"/>
      <c r="F18" s="300"/>
      <c r="G18" s="300"/>
      <c r="H18" s="300"/>
    </row>
    <row r="19" spans="2:9" ht="15.75" customHeight="1">
      <c r="B19" s="300"/>
      <c r="C19" s="300"/>
      <c r="D19" s="300"/>
      <c r="E19" s="300"/>
      <c r="F19" s="362"/>
      <c r="G19" s="362"/>
      <c r="H19" s="362"/>
      <c r="I19" s="362"/>
    </row>
    <row r="20" spans="2:9" ht="15.75" customHeight="1">
      <c r="B20" s="301"/>
      <c r="C20" s="301"/>
      <c r="D20" s="301"/>
      <c r="E20" s="301"/>
      <c r="F20" s="362"/>
      <c r="G20" s="362"/>
      <c r="H20" s="362"/>
      <c r="I20" s="362"/>
    </row>
    <row r="21" spans="2:9" ht="15.75" customHeight="1">
      <c r="B21" s="301"/>
      <c r="C21" s="301"/>
      <c r="D21" s="301"/>
      <c r="E21" s="301"/>
      <c r="F21" s="362"/>
      <c r="G21" s="362"/>
      <c r="H21" s="362"/>
      <c r="I21" s="362"/>
    </row>
    <row r="22" spans="2:9" ht="15.75" customHeight="1">
      <c r="B22" s="301"/>
      <c r="C22" s="301"/>
      <c r="D22" s="301"/>
      <c r="E22" s="301"/>
      <c r="F22" s="302"/>
      <c r="G22" s="302"/>
      <c r="H22" s="302"/>
      <c r="I22" s="303"/>
    </row>
    <row r="23" spans="1:9" ht="15.75" customHeight="1" thickBot="1">
      <c r="A23" s="304"/>
      <c r="B23" s="304"/>
      <c r="C23" s="304"/>
      <c r="D23" s="304"/>
      <c r="E23" s="304"/>
      <c r="F23" s="304"/>
      <c r="G23" s="304"/>
      <c r="H23" s="304"/>
      <c r="I23" s="304"/>
    </row>
    <row r="24" spans="1:9" ht="3.75" customHeight="1" thickTop="1">
      <c r="A24" s="292"/>
      <c r="B24" s="292"/>
      <c r="C24" s="292"/>
      <c r="D24" s="292"/>
      <c r="E24" s="292"/>
      <c r="F24" s="292"/>
      <c r="G24" s="292"/>
      <c r="H24" s="292"/>
      <c r="I24" s="292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73" t="s">
        <v>796</v>
      </c>
      <c r="B1" s="373"/>
      <c r="C1" s="373"/>
      <c r="D1" s="373"/>
    </row>
    <row r="2" spans="1:5" s="4" customFormat="1" ht="24" customHeight="1">
      <c r="A2" s="374" t="s">
        <v>154</v>
      </c>
      <c r="B2" s="374"/>
      <c r="C2" s="374"/>
      <c r="D2" s="374"/>
      <c r="E2" s="3"/>
    </row>
    <row r="3" spans="1:5" s="6" customFormat="1" ht="18" customHeight="1">
      <c r="A3" s="385">
        <v>44439</v>
      </c>
      <c r="B3" s="385"/>
      <c r="C3" s="385"/>
      <c r="D3" s="385"/>
      <c r="E3" s="5"/>
    </row>
    <row r="4" spans="1:5" s="8" customFormat="1" ht="15" customHeight="1">
      <c r="A4" s="376" t="s">
        <v>1</v>
      </c>
      <c r="B4" s="377"/>
      <c r="C4" s="377"/>
      <c r="D4" s="377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8" t="s">
        <v>2</v>
      </c>
      <c r="B6" s="389" t="s">
        <v>155</v>
      </c>
      <c r="C6" s="389"/>
      <c r="D6" s="389"/>
    </row>
    <row r="7" spans="1:4" ht="14.1" customHeight="1">
      <c r="A7" s="379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953867.991</v>
      </c>
      <c r="C9" s="14">
        <v>3975.058</v>
      </c>
      <c r="D9" s="14">
        <v>957843.05</v>
      </c>
      <c r="E9" s="88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953818.242</v>
      </c>
      <c r="C11" s="19">
        <v>3975.058</v>
      </c>
      <c r="D11" s="19">
        <v>957793.301</v>
      </c>
      <c r="E11" s="88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49.749</v>
      </c>
      <c r="C13" s="19">
        <v>0</v>
      </c>
      <c r="D13" s="19">
        <v>49.749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31462.686</v>
      </c>
      <c r="C17" s="14">
        <v>234125.451</v>
      </c>
      <c r="D17" s="14">
        <v>265588.138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52169.16</v>
      </c>
      <c r="D19" s="19">
        <v>52169.16</v>
      </c>
      <c r="E19" s="15"/>
      <c r="F19" s="16"/>
    </row>
    <row r="20" spans="1:6" s="17" customFormat="1" ht="9.75" customHeight="1">
      <c r="A20" s="23" t="s">
        <v>16</v>
      </c>
      <c r="B20" s="19">
        <v>31462.686</v>
      </c>
      <c r="C20" s="19">
        <v>181956.291</v>
      </c>
      <c r="D20" s="19">
        <v>213418.977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24926.715</v>
      </c>
      <c r="C24" s="14">
        <v>80.41</v>
      </c>
      <c r="D24" s="14">
        <v>25007.125</v>
      </c>
      <c r="E24" s="88"/>
      <c r="F24" s="88"/>
      <c r="G24" s="87"/>
    </row>
    <row r="25" spans="1:6" s="17" customFormat="1" ht="9.75" customHeight="1">
      <c r="A25" s="20" t="s">
        <v>20</v>
      </c>
      <c r="B25" s="21">
        <v>24836.607</v>
      </c>
      <c r="C25" s="21">
        <v>82.72</v>
      </c>
      <c r="D25" s="21">
        <v>24919.328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24836.607</v>
      </c>
      <c r="C32" s="19">
        <v>82.72</v>
      </c>
      <c r="D32" s="19">
        <v>24919.328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533.063</v>
      </c>
      <c r="C35" s="21">
        <v>0</v>
      </c>
      <c r="D35" s="21">
        <v>533.063</v>
      </c>
      <c r="E35" s="25"/>
      <c r="F35" s="16"/>
    </row>
    <row r="36" spans="1:6" s="17" customFormat="1" ht="9.75" customHeight="1">
      <c r="A36" s="20" t="s">
        <v>31</v>
      </c>
      <c r="B36" s="21">
        <v>44516.71</v>
      </c>
      <c r="C36" s="21">
        <v>106.232</v>
      </c>
      <c r="D36" s="21">
        <v>44622.942</v>
      </c>
      <c r="E36" s="15"/>
      <c r="F36" s="16"/>
    </row>
    <row r="37" spans="1:6" s="17" customFormat="1" ht="9.75" customHeight="1">
      <c r="A37" s="18" t="s">
        <v>32</v>
      </c>
      <c r="B37" s="19">
        <v>44370.244</v>
      </c>
      <c r="C37" s="19">
        <v>95.794</v>
      </c>
      <c r="D37" s="19">
        <v>44466.038</v>
      </c>
      <c r="E37" s="15"/>
      <c r="F37" s="16"/>
    </row>
    <row r="38" spans="1:6" s="17" customFormat="1" ht="9.75" customHeight="1">
      <c r="A38" s="18" t="s">
        <v>33</v>
      </c>
      <c r="B38" s="19">
        <v>146.465</v>
      </c>
      <c r="C38" s="19">
        <v>10.437</v>
      </c>
      <c r="D38" s="19">
        <v>156.903</v>
      </c>
      <c r="E38" s="15"/>
      <c r="F38" s="16"/>
    </row>
    <row r="39" spans="1:6" s="17" customFormat="1" ht="9.75" customHeight="1">
      <c r="A39" s="20" t="s">
        <v>34</v>
      </c>
      <c r="B39" s="21">
        <v>-36814.446</v>
      </c>
      <c r="C39" s="21">
        <v>-77.96</v>
      </c>
      <c r="D39" s="21">
        <v>-36892.406</v>
      </c>
      <c r="E39" s="15"/>
      <c r="F39" s="16"/>
    </row>
    <row r="40" spans="1:6" s="17" customFormat="1" ht="9.75" customHeight="1">
      <c r="A40" s="20" t="s">
        <v>35</v>
      </c>
      <c r="B40" s="21">
        <v>-8145.219</v>
      </c>
      <c r="C40" s="21">
        <v>-30.582</v>
      </c>
      <c r="D40" s="21">
        <v>-8175.802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9164433.331</v>
      </c>
      <c r="C42" s="21">
        <v>70227.419</v>
      </c>
      <c r="D42" s="21">
        <v>9234660.75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13197.766</v>
      </c>
      <c r="C44" s="14">
        <v>819.886</v>
      </c>
      <c r="D44" s="14">
        <v>14017.653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0</v>
      </c>
      <c r="D45" s="19">
        <v>0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288.625</v>
      </c>
      <c r="C48" s="19">
        <v>0.507</v>
      </c>
      <c r="D48" s="19">
        <v>289.133</v>
      </c>
      <c r="E48" s="15"/>
      <c r="F48" s="16"/>
    </row>
    <row r="49" spans="1:6" s="17" customFormat="1" ht="9.75" customHeight="1">
      <c r="A49" s="18" t="s">
        <v>42</v>
      </c>
      <c r="B49" s="19">
        <v>12909.14</v>
      </c>
      <c r="C49" s="19">
        <v>819.379</v>
      </c>
      <c r="D49" s="19">
        <v>13728.52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661.685</v>
      </c>
      <c r="C53" s="21">
        <v>0</v>
      </c>
      <c r="D53" s="21">
        <v>661.685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89672.073</v>
      </c>
      <c r="C55" s="21">
        <v>335.183</v>
      </c>
      <c r="D55" s="21">
        <v>90007.257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10278222.251</v>
      </c>
      <c r="C57" s="14">
        <v>309563.41</v>
      </c>
      <c r="D57" s="14">
        <v>10587785.661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2"/>
      <c r="C60" s="92"/>
      <c r="D60" s="92"/>
      <c r="E60" s="35"/>
      <c r="F60" s="16"/>
    </row>
    <row r="61" spans="1:6" ht="6" customHeight="1" hidden="1">
      <c r="A61" s="93"/>
      <c r="B61" s="9"/>
      <c r="C61" s="38"/>
      <c r="D61" s="9"/>
      <c r="F61" s="16"/>
    </row>
    <row r="62" spans="1:6" ht="17.1" customHeight="1" hidden="1">
      <c r="A62" s="381"/>
      <c r="B62" s="381"/>
      <c r="C62" s="381"/>
      <c r="D62" s="381"/>
      <c r="F62" s="16"/>
    </row>
    <row r="63" spans="1:6" s="4" customFormat="1" ht="24" customHeight="1">
      <c r="A63" s="374" t="s">
        <v>154</v>
      </c>
      <c r="B63" s="374"/>
      <c r="C63" s="374"/>
      <c r="D63" s="374"/>
      <c r="E63" s="3"/>
      <c r="F63" s="16"/>
    </row>
    <row r="64" spans="1:6" s="6" customFormat="1" ht="17.1" customHeight="1">
      <c r="A64" s="375">
        <v>44439</v>
      </c>
      <c r="B64" s="382"/>
      <c r="C64" s="382"/>
      <c r="D64" s="382"/>
      <c r="E64" s="5"/>
      <c r="F64" s="16"/>
    </row>
    <row r="65" spans="1:6" s="40" customFormat="1" ht="15" customHeight="1">
      <c r="A65" s="376" t="s">
        <v>1</v>
      </c>
      <c r="B65" s="377"/>
      <c r="C65" s="377"/>
      <c r="D65" s="377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8" t="s">
        <v>48</v>
      </c>
      <c r="B67" s="389" t="s">
        <v>155</v>
      </c>
      <c r="C67" s="389"/>
      <c r="D67" s="389"/>
      <c r="F67" s="16"/>
    </row>
    <row r="68" spans="1:6" ht="14.1" customHeight="1">
      <c r="A68" s="379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340000</v>
      </c>
      <c r="C91" s="14">
        <v>967126.2</v>
      </c>
      <c r="D91" s="14">
        <v>1307126.2</v>
      </c>
      <c r="E91" s="15"/>
      <c r="F91" s="16"/>
    </row>
    <row r="92" spans="1:6" s="17" customFormat="1" ht="9.95" customHeight="1">
      <c r="A92" s="45" t="s">
        <v>66</v>
      </c>
      <c r="B92" s="19">
        <v>340000</v>
      </c>
      <c r="C92" s="19">
        <v>0</v>
      </c>
      <c r="D92" s="19">
        <v>340000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967126.2</v>
      </c>
      <c r="D93" s="19">
        <v>967126.2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2296617.561</v>
      </c>
      <c r="C95" s="14">
        <v>2647259.616</v>
      </c>
      <c r="D95" s="14">
        <v>4943877.178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2296617.561</v>
      </c>
      <c r="C98" s="19">
        <v>2647259.616</v>
      </c>
      <c r="D98" s="19">
        <v>4943877.178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838450.186</v>
      </c>
      <c r="C100" s="21">
        <v>18236.952</v>
      </c>
      <c r="D100" s="21">
        <v>856687.139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13770.049</v>
      </c>
      <c r="C102" s="14">
        <v>10808.728</v>
      </c>
      <c r="D102" s="14">
        <v>24578.777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2733.957</v>
      </c>
      <c r="C106" s="19">
        <v>2747.637</v>
      </c>
      <c r="D106" s="19">
        <v>5481.594</v>
      </c>
      <c r="E106" s="15"/>
      <c r="F106" s="16"/>
    </row>
    <row r="107" spans="1:6" s="17" customFormat="1" ht="9.95" customHeight="1">
      <c r="A107" s="45" t="s">
        <v>78</v>
      </c>
      <c r="B107" s="19">
        <v>11036.092</v>
      </c>
      <c r="C107" s="19">
        <v>8061.09</v>
      </c>
      <c r="D107" s="19">
        <v>19097.183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29415.447</v>
      </c>
      <c r="C110" s="14">
        <v>39.472</v>
      </c>
      <c r="D110" s="14">
        <v>29454.92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1653.458</v>
      </c>
      <c r="C112" s="14">
        <v>1645.826</v>
      </c>
      <c r="D112" s="14">
        <v>3299.284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1653.458</v>
      </c>
      <c r="C114" s="21">
        <v>1645.826</v>
      </c>
      <c r="D114" s="21">
        <v>3299.284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3519906.704</v>
      </c>
      <c r="C118" s="14">
        <v>3645116.796</v>
      </c>
      <c r="D118" s="14">
        <v>7165023.5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3421767.296</v>
      </c>
      <c r="C120" s="14">
        <v>994.864</v>
      </c>
      <c r="D120" s="14">
        <v>3422762.16</v>
      </c>
      <c r="E120" s="88"/>
      <c r="F120" s="88"/>
      <c r="G120" s="94"/>
    </row>
    <row r="121" spans="1:6" s="17" customFormat="1" ht="9.95" customHeight="1">
      <c r="A121" s="45" t="s">
        <v>87</v>
      </c>
      <c r="B121" s="19">
        <v>3385761.836</v>
      </c>
      <c r="C121" s="19">
        <v>0</v>
      </c>
      <c r="D121" s="19">
        <v>3385761.836</v>
      </c>
      <c r="E121" s="88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88"/>
      <c r="F122" s="16"/>
    </row>
    <row r="123" spans="1:7" s="17" customFormat="1" ht="9.95" customHeight="1">
      <c r="A123" s="45" t="s">
        <v>89</v>
      </c>
      <c r="B123" s="19">
        <v>30439.837</v>
      </c>
      <c r="C123" s="19">
        <v>0</v>
      </c>
      <c r="D123" s="19">
        <v>30439.837</v>
      </c>
      <c r="E123" s="88"/>
      <c r="F123" s="16"/>
      <c r="G123" s="16"/>
    </row>
    <row r="124" spans="1:6" s="17" customFormat="1" ht="9.95" customHeight="1">
      <c r="A124" s="45" t="s">
        <v>90</v>
      </c>
      <c r="B124" s="19">
        <v>646.678</v>
      </c>
      <c r="C124" s="19">
        <v>994.864</v>
      </c>
      <c r="D124" s="19">
        <v>1641.542</v>
      </c>
      <c r="E124" s="88"/>
      <c r="F124" s="16"/>
    </row>
    <row r="125" spans="1:6" s="17" customFormat="1" ht="9.95" customHeight="1">
      <c r="A125" s="45" t="s">
        <v>91</v>
      </c>
      <c r="B125" s="19">
        <v>-616.705</v>
      </c>
      <c r="C125" s="19">
        <v>0</v>
      </c>
      <c r="D125" s="19">
        <v>-616.705</v>
      </c>
      <c r="E125" s="88"/>
      <c r="F125" s="16"/>
    </row>
    <row r="126" spans="1:6" s="17" customFormat="1" ht="9.95" customHeight="1">
      <c r="A126" s="45" t="s">
        <v>92</v>
      </c>
      <c r="B126" s="19">
        <v>5535.65</v>
      </c>
      <c r="C126" s="19">
        <v>0</v>
      </c>
      <c r="D126" s="19">
        <v>5535.65</v>
      </c>
      <c r="E126" s="88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6941674</v>
      </c>
      <c r="C128" s="14">
        <v>3646111.661</v>
      </c>
      <c r="D128" s="14">
        <v>10587785.661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3947111.692</v>
      </c>
      <c r="D130" s="14">
        <v>3947111.692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3920307.15</v>
      </c>
      <c r="D133" s="19">
        <v>3920307.15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26804.542</v>
      </c>
      <c r="D134" s="19">
        <v>26804.542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5"/>
      <c r="C136" s="95"/>
      <c r="D136" s="95"/>
      <c r="E136" s="35"/>
    </row>
    <row r="137" spans="1:5" s="36" customFormat="1" ht="15">
      <c r="A137" s="55" t="s">
        <v>99</v>
      </c>
      <c r="B137" s="95"/>
      <c r="C137" s="95"/>
      <c r="D137" s="95"/>
      <c r="E137" s="35"/>
    </row>
    <row r="138" spans="2:4" ht="15">
      <c r="B138" s="95"/>
      <c r="C138" s="95"/>
      <c r="D138" s="95"/>
    </row>
    <row r="139" ht="12.75" customHeight="1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21.7109375" style="2" bestFit="1" customWidth="1"/>
    <col min="6" max="16384" width="11.421875" style="2" customWidth="1"/>
  </cols>
  <sheetData>
    <row r="1" spans="1:4" s="58" customFormat="1" ht="15.95" customHeight="1">
      <c r="A1" s="383" t="s">
        <v>796</v>
      </c>
      <c r="B1" s="383"/>
      <c r="C1" s="383"/>
      <c r="D1" s="383"/>
    </row>
    <row r="2" spans="1:4" s="59" customFormat="1" ht="24" customHeight="1">
      <c r="A2" s="384" t="s">
        <v>156</v>
      </c>
      <c r="B2" s="384"/>
      <c r="C2" s="384"/>
      <c r="D2" s="384"/>
    </row>
    <row r="3" spans="1:4" s="60" customFormat="1" ht="15.95" customHeight="1">
      <c r="A3" s="385">
        <v>44439</v>
      </c>
      <c r="B3" s="385"/>
      <c r="C3" s="385"/>
      <c r="D3" s="385"/>
    </row>
    <row r="4" spans="1:4" s="61" customFormat="1" ht="15" customHeight="1">
      <c r="A4" s="376" t="s">
        <v>1</v>
      </c>
      <c r="B4" s="386"/>
      <c r="C4" s="386"/>
      <c r="D4" s="386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90" t="s">
        <v>155</v>
      </c>
      <c r="C6" s="390"/>
      <c r="D6" s="390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328289.92155999993</v>
      </c>
      <c r="C9" s="71">
        <v>12114.87774</v>
      </c>
      <c r="D9" s="71">
        <v>340404.79929999996</v>
      </c>
      <c r="E9" s="72"/>
    </row>
    <row r="10" spans="1:4" s="50" customFormat="1" ht="8.45" customHeight="1">
      <c r="A10" s="73" t="s">
        <v>102</v>
      </c>
      <c r="B10" s="74">
        <v>1902.55917</v>
      </c>
      <c r="C10" s="74">
        <v>25.372049999999998</v>
      </c>
      <c r="D10" s="74">
        <v>1927.93122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1237.9048500000001</v>
      </c>
      <c r="C12" s="74">
        <v>6472.1968799999995</v>
      </c>
      <c r="D12" s="74">
        <v>7710.101729999999</v>
      </c>
    </row>
    <row r="13" spans="1:4" s="50" customFormat="1" ht="8.45" customHeight="1">
      <c r="A13" s="18" t="s">
        <v>105</v>
      </c>
      <c r="B13" s="74">
        <v>3002.16623</v>
      </c>
      <c r="C13" s="74">
        <v>17.105259999999998</v>
      </c>
      <c r="D13" s="74">
        <v>3019.2714899999996</v>
      </c>
    </row>
    <row r="14" spans="1:4" s="50" customFormat="1" ht="8.45" customHeight="1">
      <c r="A14" s="18" t="s">
        <v>124</v>
      </c>
      <c r="B14" s="74">
        <v>321852.76002999995</v>
      </c>
      <c r="C14" s="74">
        <v>2424.3229</v>
      </c>
      <c r="D14" s="74">
        <v>324277.08293</v>
      </c>
    </row>
    <row r="15" spans="1:4" s="50" customFormat="1" ht="8.45" customHeight="1">
      <c r="A15" s="23" t="s">
        <v>106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3173.23823</v>
      </c>
      <c r="D17" s="74">
        <v>3173.23823</v>
      </c>
    </row>
    <row r="18" spans="1:4" s="50" customFormat="1" ht="8.45" customHeight="1">
      <c r="A18" s="18" t="s">
        <v>109</v>
      </c>
      <c r="B18" s="74">
        <v>0</v>
      </c>
      <c r="C18" s="74">
        <v>0</v>
      </c>
      <c r="D18" s="74">
        <v>0</v>
      </c>
    </row>
    <row r="19" spans="1:4" s="50" customFormat="1" ht="8.45" customHeight="1">
      <c r="A19" s="18" t="s">
        <v>29</v>
      </c>
      <c r="B19" s="74">
        <v>294.53128000000004</v>
      </c>
      <c r="C19" s="74">
        <v>2.64242</v>
      </c>
      <c r="D19" s="74">
        <v>297.17370000000005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122061.84947</v>
      </c>
      <c r="C21" s="71">
        <v>134870.3743</v>
      </c>
      <c r="D21" s="71">
        <v>256932.22376999998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2733.95754</v>
      </c>
      <c r="C25" s="74">
        <v>5535.51055</v>
      </c>
      <c r="D25" s="74">
        <v>8269.46809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100464.68908</v>
      </c>
      <c r="C27" s="74">
        <v>60450.823549999994</v>
      </c>
      <c r="D27" s="74">
        <v>160915.51262999998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798.6803000000001</v>
      </c>
      <c r="D29" s="74">
        <v>798.6803000000001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0</v>
      </c>
      <c r="D32" s="74">
        <v>0</v>
      </c>
    </row>
    <row r="33" spans="1:4" s="50" customFormat="1" ht="8.45" customHeight="1">
      <c r="A33" s="18" t="s">
        <v>119</v>
      </c>
      <c r="B33" s="74">
        <v>0</v>
      </c>
      <c r="C33" s="74">
        <v>60754.67011</v>
      </c>
      <c r="D33" s="74">
        <v>60754.67011</v>
      </c>
    </row>
    <row r="34" spans="1:4" s="50" customFormat="1" ht="8.45" customHeight="1">
      <c r="A34" s="18" t="s">
        <v>29</v>
      </c>
      <c r="B34" s="74">
        <v>18863.20285</v>
      </c>
      <c r="C34" s="74">
        <v>7330.68979</v>
      </c>
      <c r="D34" s="74">
        <v>26193.892640000002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206228.0720899999</v>
      </c>
      <c r="C36" s="71">
        <v>-122755.49656</v>
      </c>
      <c r="D36" s="71">
        <v>83472.57552999991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-854.47352</v>
      </c>
      <c r="C38" s="71">
        <v>10.49649</v>
      </c>
      <c r="D38" s="71">
        <v>-843.97703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207082.5456099999</v>
      </c>
      <c r="C40" s="71">
        <v>-122765.99305</v>
      </c>
      <c r="D40" s="71">
        <v>84316.55255999991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1469.04877</v>
      </c>
      <c r="C42" s="71">
        <v>1526.31032</v>
      </c>
      <c r="D42" s="71">
        <v>2995.35909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175.94251</v>
      </c>
      <c r="C44" s="74">
        <v>242.72821</v>
      </c>
      <c r="D44" s="74">
        <v>418.67071999999996</v>
      </c>
    </row>
    <row r="45" spans="1:4" s="50" customFormat="1" ht="8.45" customHeight="1">
      <c r="A45" s="18" t="s">
        <v>127</v>
      </c>
      <c r="B45" s="74">
        <v>1293.10626</v>
      </c>
      <c r="C45" s="74">
        <v>1283.58211</v>
      </c>
      <c r="D45" s="74">
        <v>2576.68837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1545.56734</v>
      </c>
      <c r="C47" s="71">
        <v>83.4013</v>
      </c>
      <c r="D47" s="71">
        <v>1628.96864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94.30424000000001</v>
      </c>
      <c r="C49" s="74">
        <v>25.911720000000003</v>
      </c>
      <c r="D49" s="74">
        <v>120.21596000000001</v>
      </c>
    </row>
    <row r="50" spans="1:4" s="50" customFormat="1" ht="8.45" customHeight="1">
      <c r="A50" s="18" t="s">
        <v>130</v>
      </c>
      <c r="B50" s="74">
        <v>1451.2631000000001</v>
      </c>
      <c r="C50" s="74">
        <v>57.489580000000004</v>
      </c>
      <c r="D50" s="74">
        <v>1508.75268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207006.0270399999</v>
      </c>
      <c r="C54" s="71">
        <v>-121323.08403</v>
      </c>
      <c r="D54" s="71">
        <v>85682.9430099999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30461.15435</v>
      </c>
      <c r="C56" s="71">
        <v>2850.2704</v>
      </c>
      <c r="D56" s="71">
        <v>33311.42475</v>
      </c>
    </row>
    <row r="57" spans="1:4" s="50" customFormat="1" ht="8.45" customHeight="1">
      <c r="A57" s="18" t="s">
        <v>134</v>
      </c>
      <c r="B57" s="74">
        <v>18387.84344</v>
      </c>
      <c r="C57" s="74">
        <v>4.36781</v>
      </c>
      <c r="D57" s="74">
        <v>18392.21125</v>
      </c>
    </row>
    <row r="58" spans="1:4" s="50" customFormat="1" ht="8.45" customHeight="1">
      <c r="A58" s="18" t="s">
        <v>135</v>
      </c>
      <c r="B58" s="74">
        <v>416</v>
      </c>
      <c r="C58" s="74">
        <v>0</v>
      </c>
      <c r="D58" s="74">
        <v>416</v>
      </c>
    </row>
    <row r="59" spans="1:4" s="50" customFormat="1" ht="8.45" customHeight="1">
      <c r="A59" s="18" t="s">
        <v>136</v>
      </c>
      <c r="B59" s="74">
        <v>11400.83108</v>
      </c>
      <c r="C59" s="74">
        <v>2844.5937000000004</v>
      </c>
      <c r="D59" s="74">
        <v>14245.424780000001</v>
      </c>
    </row>
    <row r="60" spans="1:4" s="50" customFormat="1" ht="8.45" customHeight="1">
      <c r="A60" s="18" t="s">
        <v>137</v>
      </c>
      <c r="B60" s="74">
        <v>256.47983</v>
      </c>
      <c r="C60" s="74">
        <v>1.30889</v>
      </c>
      <c r="D60" s="74">
        <v>257.78872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176544.8726899999</v>
      </c>
      <c r="C62" s="71">
        <v>-124173.35442999999</v>
      </c>
      <c r="D62" s="71">
        <v>52371.51825999991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52200.85428</v>
      </c>
      <c r="C64" s="71">
        <v>-222.34202</v>
      </c>
      <c r="D64" s="71">
        <v>51978.51226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50725.685770000004</v>
      </c>
      <c r="C67" s="74">
        <v>-497.11256</v>
      </c>
      <c r="D67" s="74">
        <v>50228.57321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373.79051</v>
      </c>
      <c r="C69" s="74">
        <v>274.77054</v>
      </c>
      <c r="D69" s="74">
        <v>648.56105</v>
      </c>
    </row>
    <row r="70" spans="1:4" s="50" customFormat="1" ht="8.45" customHeight="1">
      <c r="A70" s="18" t="s">
        <v>145</v>
      </c>
      <c r="B70" s="74">
        <v>113.58963</v>
      </c>
      <c r="C70" s="74">
        <v>0</v>
      </c>
      <c r="D70" s="74">
        <v>113.58963</v>
      </c>
    </row>
    <row r="71" spans="1:4" s="50" customFormat="1" ht="8.45" customHeight="1">
      <c r="A71" s="18" t="s">
        <v>146</v>
      </c>
      <c r="B71" s="74">
        <v>987.78837</v>
      </c>
      <c r="C71" s="74">
        <v>0</v>
      </c>
      <c r="D71" s="74">
        <v>987.78837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530.82007</v>
      </c>
      <c r="C73" s="71">
        <v>504.69165999999996</v>
      </c>
      <c r="D73" s="71">
        <v>1035.51173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124874.8384799999</v>
      </c>
      <c r="C75" s="71">
        <v>-123446.32075</v>
      </c>
      <c r="D75" s="71">
        <v>1428.517729999905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-4107.133</v>
      </c>
      <c r="C77" s="74">
        <v>0</v>
      </c>
      <c r="D77" s="74">
        <v>-4107.133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128981.97148000001</v>
      </c>
      <c r="C79" s="75">
        <v>-123446.32075</v>
      </c>
      <c r="D79" s="75">
        <v>5535.6507300000085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6"/>
      <c r="C81" s="96"/>
      <c r="D81" s="96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2" customWidth="1"/>
    <col min="2" max="4" width="15.7109375" style="2" customWidth="1"/>
    <col min="5" max="5" width="11.421875" style="2" customWidth="1"/>
    <col min="6" max="6" width="12.57421875" style="2" customWidth="1"/>
    <col min="7" max="8" width="11.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421875" style="2" customWidth="1"/>
  </cols>
  <sheetData>
    <row r="1" spans="1:4" ht="18.75">
      <c r="A1" s="289" t="s">
        <v>796</v>
      </c>
      <c r="B1" s="233"/>
      <c r="C1" s="233"/>
      <c r="D1" s="233"/>
    </row>
    <row r="2" spans="1:4" ht="27" customHeight="1">
      <c r="A2" s="391" t="s">
        <v>758</v>
      </c>
      <c r="B2" s="391"/>
      <c r="C2" s="391"/>
      <c r="D2" s="391"/>
    </row>
    <row r="3" spans="1:4" ht="23.25" customHeight="1">
      <c r="A3" s="392">
        <v>44439</v>
      </c>
      <c r="B3" s="392"/>
      <c r="C3" s="392"/>
      <c r="D3" s="392"/>
    </row>
    <row r="4" spans="1:4" ht="18.75" customHeight="1">
      <c r="A4" s="393" t="s">
        <v>759</v>
      </c>
      <c r="B4" s="393"/>
      <c r="C4" s="393"/>
      <c r="D4" s="393"/>
    </row>
    <row r="5" spans="2:4" ht="7.5" customHeight="1" thickBot="1">
      <c r="B5" s="234"/>
      <c r="C5" s="234"/>
      <c r="D5" s="234"/>
    </row>
    <row r="6" spans="1:4" s="235" customFormat="1" ht="12.75" customHeight="1">
      <c r="A6" s="394"/>
      <c r="B6" s="396" t="s">
        <v>158</v>
      </c>
      <c r="C6" s="396" t="s">
        <v>152</v>
      </c>
      <c r="D6" s="396" t="s">
        <v>3</v>
      </c>
    </row>
    <row r="7" spans="1:9" s="235" customFormat="1" ht="47.25" customHeight="1">
      <c r="A7" s="395"/>
      <c r="B7" s="397"/>
      <c r="C7" s="397"/>
      <c r="D7" s="397"/>
      <c r="I7" s="236"/>
    </row>
    <row r="8" spans="1:9" s="235" customFormat="1" ht="8.25" customHeight="1">
      <c r="A8" s="237"/>
      <c r="B8" s="238"/>
      <c r="C8" s="238"/>
      <c r="D8" s="238"/>
      <c r="I8" s="236"/>
    </row>
    <row r="9" spans="1:9" s="235" customFormat="1" ht="15.95" customHeight="1">
      <c r="A9" s="239" t="s">
        <v>760</v>
      </c>
      <c r="B9" s="238"/>
      <c r="C9" s="238"/>
      <c r="D9" s="238"/>
      <c r="I9" s="236"/>
    </row>
    <row r="10" spans="1:11" s="235" customFormat="1" ht="15.95" customHeight="1">
      <c r="A10" s="238" t="s">
        <v>761</v>
      </c>
      <c r="B10" s="240">
        <v>14.1</v>
      </c>
      <c r="C10" s="240">
        <v>30.19</v>
      </c>
      <c r="D10" s="240">
        <v>49.21</v>
      </c>
      <c r="E10" s="240"/>
      <c r="F10" s="240"/>
      <c r="G10" s="240"/>
      <c r="H10" s="240"/>
      <c r="I10" s="241"/>
      <c r="J10" s="241"/>
      <c r="K10" s="241"/>
    </row>
    <row r="11" spans="1:11" s="235" customFormat="1" ht="15.95" customHeight="1">
      <c r="A11" s="238" t="s">
        <v>762</v>
      </c>
      <c r="B11" s="240">
        <v>25.97</v>
      </c>
      <c r="C11" s="240">
        <v>5.39</v>
      </c>
      <c r="D11" s="240">
        <v>0.16</v>
      </c>
      <c r="E11" s="240"/>
      <c r="F11" s="240"/>
      <c r="G11" s="240"/>
      <c r="H11" s="240"/>
      <c r="I11" s="241"/>
      <c r="J11" s="241"/>
      <c r="K11" s="241"/>
    </row>
    <row r="12" spans="1:11" s="235" customFormat="1" ht="9.75" customHeight="1">
      <c r="A12" s="238"/>
      <c r="B12" s="240"/>
      <c r="C12" s="240"/>
      <c r="D12" s="240"/>
      <c r="E12" s="240"/>
      <c r="F12" s="240"/>
      <c r="G12" s="240"/>
      <c r="H12" s="240"/>
      <c r="I12" s="241"/>
      <c r="J12" s="241"/>
      <c r="K12" s="241"/>
    </row>
    <row r="13" spans="1:11" s="235" customFormat="1" ht="15.95" customHeight="1">
      <c r="A13" s="239" t="s">
        <v>763</v>
      </c>
      <c r="B13" s="240"/>
      <c r="C13" s="240"/>
      <c r="D13" s="240"/>
      <c r="E13" s="240"/>
      <c r="F13" s="240"/>
      <c r="G13" s="240"/>
      <c r="H13" s="240"/>
      <c r="I13" s="241"/>
      <c r="J13" s="241"/>
      <c r="K13" s="241"/>
    </row>
    <row r="14" spans="1:11" s="235" customFormat="1" ht="15.95" customHeight="1">
      <c r="A14" s="238" t="s">
        <v>764</v>
      </c>
      <c r="B14" s="240">
        <v>2.61</v>
      </c>
      <c r="C14" s="240">
        <v>16.25</v>
      </c>
      <c r="D14" s="240">
        <v>83.19</v>
      </c>
      <c r="E14" s="240"/>
      <c r="F14" s="240"/>
      <c r="G14" s="240"/>
      <c r="H14" s="240"/>
      <c r="I14" s="241"/>
      <c r="J14" s="241"/>
      <c r="K14" s="241"/>
    </row>
    <row r="15" spans="1:11" s="235" customFormat="1" ht="15.95" customHeight="1">
      <c r="A15" s="238" t="s">
        <v>765</v>
      </c>
      <c r="B15" s="240">
        <v>2.58</v>
      </c>
      <c r="C15" s="240">
        <v>7.68</v>
      </c>
      <c r="D15" s="240">
        <v>68.34</v>
      </c>
      <c r="E15" s="240"/>
      <c r="F15" s="240"/>
      <c r="G15" s="240"/>
      <c r="H15" s="240"/>
      <c r="I15" s="241"/>
      <c r="J15" s="241"/>
      <c r="K15" s="241"/>
    </row>
    <row r="16" spans="1:11" s="235" customFormat="1" ht="15.95" customHeight="1">
      <c r="A16" s="238" t="s">
        <v>766</v>
      </c>
      <c r="B16" s="240">
        <v>100</v>
      </c>
      <c r="C16" s="240">
        <v>31.96</v>
      </c>
      <c r="D16" s="240">
        <v>99.71</v>
      </c>
      <c r="E16" s="240"/>
      <c r="F16" s="240"/>
      <c r="G16" s="240"/>
      <c r="H16" s="240"/>
      <c r="I16" s="241"/>
      <c r="J16" s="241"/>
      <c r="K16" s="241"/>
    </row>
    <row r="17" spans="1:11" s="235" customFormat="1" ht="15.95" customHeight="1">
      <c r="A17" s="242" t="s">
        <v>767</v>
      </c>
      <c r="B17" s="240">
        <v>0.24</v>
      </c>
      <c r="C17" s="240">
        <v>9.31</v>
      </c>
      <c r="D17" s="240">
        <v>0.45</v>
      </c>
      <c r="E17" s="240"/>
      <c r="F17" s="240"/>
      <c r="G17" s="240"/>
      <c r="H17" s="240"/>
      <c r="I17" s="241"/>
      <c r="J17" s="241"/>
      <c r="K17" s="241"/>
    </row>
    <row r="18" spans="1:11" s="235" customFormat="1" ht="15.95" customHeight="1">
      <c r="A18" s="238" t="s">
        <v>768</v>
      </c>
      <c r="B18" s="243">
        <v>228.46</v>
      </c>
      <c r="C18" s="243">
        <v>145.8</v>
      </c>
      <c r="D18" s="243">
        <v>90.1</v>
      </c>
      <c r="E18" s="243"/>
      <c r="F18" s="240"/>
      <c r="G18" s="243"/>
      <c r="H18" s="243"/>
      <c r="I18" s="241"/>
      <c r="J18" s="241"/>
      <c r="K18" s="241"/>
    </row>
    <row r="19" spans="1:11" s="235" customFormat="1" ht="10.5" customHeight="1">
      <c r="A19" s="238"/>
      <c r="B19" s="240"/>
      <c r="C19" s="240"/>
      <c r="D19" s="240"/>
      <c r="E19" s="240"/>
      <c r="F19" s="240"/>
      <c r="G19" s="240"/>
      <c r="H19" s="240"/>
      <c r="I19" s="241"/>
      <c r="J19" s="241"/>
      <c r="K19" s="241"/>
    </row>
    <row r="20" spans="1:11" s="235" customFormat="1" ht="15.95" customHeight="1">
      <c r="A20" s="239" t="s">
        <v>769</v>
      </c>
      <c r="B20" s="240"/>
      <c r="C20" s="240"/>
      <c r="D20" s="240"/>
      <c r="E20" s="240"/>
      <c r="F20" s="240"/>
      <c r="G20" s="240"/>
      <c r="H20" s="240"/>
      <c r="I20" s="241"/>
      <c r="J20" s="241"/>
      <c r="K20" s="241"/>
    </row>
    <row r="21" spans="1:11" s="235" customFormat="1" ht="15.95" customHeight="1">
      <c r="A21" s="238" t="s">
        <v>770</v>
      </c>
      <c r="B21" s="240">
        <v>2.5225087796843146</v>
      </c>
      <c r="C21" s="240">
        <v>0.5475450491434231</v>
      </c>
      <c r="D21" s="240">
        <v>20.362545060783805</v>
      </c>
      <c r="E21" s="240"/>
      <c r="F21" s="240"/>
      <c r="G21" s="240"/>
      <c r="H21" s="240"/>
      <c r="I21" s="241"/>
      <c r="J21" s="241"/>
      <c r="K21" s="241"/>
    </row>
    <row r="22" spans="1:11" s="235" customFormat="1" ht="15.95" customHeight="1">
      <c r="A22" s="238" t="s">
        <v>771</v>
      </c>
      <c r="B22" s="240">
        <v>62.3471907160845</v>
      </c>
      <c r="C22" s="240">
        <v>8.664713343765724</v>
      </c>
      <c r="D22" s="240">
        <v>119.82892566592784</v>
      </c>
      <c r="E22" s="240"/>
      <c r="F22" s="240"/>
      <c r="G22" s="240"/>
      <c r="H22" s="240"/>
      <c r="I22" s="241"/>
      <c r="J22" s="241"/>
      <c r="K22" s="241"/>
    </row>
    <row r="23" spans="1:11" s="235" customFormat="1" ht="15.95" customHeight="1">
      <c r="A23" s="238" t="s">
        <v>772</v>
      </c>
      <c r="B23" s="240">
        <v>65.58918469094993</v>
      </c>
      <c r="C23" s="240">
        <v>93.60599044388245</v>
      </c>
      <c r="D23" s="240">
        <v>72.20220679526813</v>
      </c>
      <c r="E23" s="240"/>
      <c r="F23" s="240"/>
      <c r="G23" s="240"/>
      <c r="H23" s="240"/>
      <c r="I23" s="241"/>
      <c r="J23" s="241"/>
      <c r="K23" s="241"/>
    </row>
    <row r="24" spans="1:11" s="235" customFormat="1" ht="15.95" customHeight="1">
      <c r="A24" s="238" t="s">
        <v>773</v>
      </c>
      <c r="B24" s="240">
        <v>3.527694425136782</v>
      </c>
      <c r="C24" s="240">
        <v>9.754538402915399</v>
      </c>
      <c r="D24" s="240">
        <v>14.658239360508047</v>
      </c>
      <c r="E24" s="240"/>
      <c r="F24" s="240"/>
      <c r="G24" s="240"/>
      <c r="H24" s="240"/>
      <c r="I24" s="241"/>
      <c r="J24" s="241"/>
      <c r="K24" s="241"/>
    </row>
    <row r="25" spans="1:11" s="235" customFormat="1" ht="15.95" customHeight="1">
      <c r="A25" s="238" t="s">
        <v>774</v>
      </c>
      <c r="B25" s="244">
        <v>1389</v>
      </c>
      <c r="C25" s="244">
        <v>24636</v>
      </c>
      <c r="D25" s="244">
        <v>2512</v>
      </c>
      <c r="E25" s="244"/>
      <c r="F25" s="240"/>
      <c r="G25" s="244"/>
      <c r="H25" s="244"/>
      <c r="I25" s="241"/>
      <c r="J25" s="241"/>
      <c r="K25" s="241"/>
    </row>
    <row r="26" spans="1:11" s="235" customFormat="1" ht="15.95" customHeight="1">
      <c r="A26" s="238" t="s">
        <v>775</v>
      </c>
      <c r="B26" s="244">
        <v>79119.23108097166</v>
      </c>
      <c r="C26" s="245" t="s">
        <v>776</v>
      </c>
      <c r="D26" s="244">
        <v>0</v>
      </c>
      <c r="E26" s="244"/>
      <c r="F26" s="240"/>
      <c r="G26" s="244"/>
      <c r="H26" s="244"/>
      <c r="I26" s="241"/>
      <c r="J26" s="241"/>
      <c r="K26" s="241"/>
    </row>
    <row r="27" spans="1:11" s="235" customFormat="1" ht="9.75" customHeight="1">
      <c r="A27" s="238"/>
      <c r="B27" s="246"/>
      <c r="C27" s="246"/>
      <c r="D27" s="246"/>
      <c r="E27" s="246"/>
      <c r="F27" s="240"/>
      <c r="G27" s="246"/>
      <c r="H27" s="246"/>
      <c r="I27" s="241"/>
      <c r="J27" s="241"/>
      <c r="K27" s="241"/>
    </row>
    <row r="28" spans="1:11" s="235" customFormat="1" ht="15.95" customHeight="1">
      <c r="A28" s="239" t="s">
        <v>777</v>
      </c>
      <c r="B28" s="247"/>
      <c r="C28" s="247"/>
      <c r="D28" s="247"/>
      <c r="E28" s="247"/>
      <c r="F28" s="240"/>
      <c r="G28" s="247"/>
      <c r="H28" s="247"/>
      <c r="I28" s="241"/>
      <c r="J28" s="241"/>
      <c r="K28" s="241"/>
    </row>
    <row r="29" spans="1:11" s="235" customFormat="1" ht="15.95" customHeight="1">
      <c r="A29" s="238" t="s">
        <v>778</v>
      </c>
      <c r="B29" s="240">
        <v>20.33477702064698</v>
      </c>
      <c r="C29" s="240">
        <v>2.03893133137879</v>
      </c>
      <c r="D29" s="240">
        <v>-31.186330220778824</v>
      </c>
      <c r="E29" s="240"/>
      <c r="F29" s="240"/>
      <c r="G29" s="240"/>
      <c r="H29" s="240"/>
      <c r="I29" s="241"/>
      <c r="J29" s="241"/>
      <c r="K29" s="241"/>
    </row>
    <row r="30" spans="1:11" s="235" customFormat="1" ht="15.95" customHeight="1">
      <c r="A30" s="238" t="s">
        <v>779</v>
      </c>
      <c r="B30" s="240">
        <v>0.9863222142285913</v>
      </c>
      <c r="C30" s="240">
        <v>0.3459825207331158</v>
      </c>
      <c r="D30" s="240">
        <v>-17.20251723747088</v>
      </c>
      <c r="E30" s="240"/>
      <c r="F30" s="240"/>
      <c r="G30" s="240"/>
      <c r="H30" s="240"/>
      <c r="I30" s="241"/>
      <c r="J30" s="241"/>
      <c r="K30" s="241"/>
    </row>
    <row r="31" spans="1:11" s="235" customFormat="1" ht="9.75" customHeight="1">
      <c r="A31" s="238"/>
      <c r="B31" s="240"/>
      <c r="C31" s="240"/>
      <c r="D31" s="240"/>
      <c r="E31" s="240"/>
      <c r="F31" s="240"/>
      <c r="G31" s="240"/>
      <c r="H31" s="240"/>
      <c r="I31" s="241"/>
      <c r="J31" s="241"/>
      <c r="K31" s="241"/>
    </row>
    <row r="32" spans="1:11" s="235" customFormat="1" ht="15.95" customHeight="1">
      <c r="A32" s="239" t="s">
        <v>780</v>
      </c>
      <c r="B32" s="240"/>
      <c r="C32" s="240"/>
      <c r="D32" s="240"/>
      <c r="E32" s="240"/>
      <c r="F32" s="240"/>
      <c r="G32" s="240"/>
      <c r="H32" s="240"/>
      <c r="I32" s="241"/>
      <c r="J32" s="241"/>
      <c r="K32" s="241"/>
    </row>
    <row r="33" spans="1:11" s="235" customFormat="1" ht="15.95" customHeight="1">
      <c r="A33" s="238" t="s">
        <v>781</v>
      </c>
      <c r="B33" s="240">
        <v>95.08</v>
      </c>
      <c r="C33" s="240">
        <v>0</v>
      </c>
      <c r="D33" s="240">
        <v>602.32</v>
      </c>
      <c r="E33" s="240"/>
      <c r="F33" s="240"/>
      <c r="G33" s="240"/>
      <c r="H33" s="240"/>
      <c r="I33" s="241"/>
      <c r="J33" s="241"/>
      <c r="K33" s="241"/>
    </row>
    <row r="34" spans="1:11" s="235" customFormat="1" ht="15.95" customHeight="1">
      <c r="A34" s="238" t="s">
        <v>782</v>
      </c>
      <c r="B34" s="240">
        <v>180.52</v>
      </c>
      <c r="C34" s="240">
        <v>0</v>
      </c>
      <c r="D34" s="240">
        <v>186.67</v>
      </c>
      <c r="E34" s="240"/>
      <c r="F34" s="240"/>
      <c r="G34" s="240"/>
      <c r="H34" s="240"/>
      <c r="I34" s="241"/>
      <c r="J34" s="241"/>
      <c r="K34" s="241"/>
    </row>
    <row r="35" spans="1:11" s="235" customFormat="1" ht="15.95" customHeight="1">
      <c r="A35" s="238" t="s">
        <v>783</v>
      </c>
      <c r="B35" s="240">
        <v>1.17</v>
      </c>
      <c r="C35" s="240">
        <v>0</v>
      </c>
      <c r="D35" s="240">
        <v>0</v>
      </c>
      <c r="E35" s="240"/>
      <c r="F35" s="240"/>
      <c r="G35" s="240"/>
      <c r="H35" s="240"/>
      <c r="I35" s="241"/>
      <c r="J35" s="241"/>
      <c r="K35" s="241"/>
    </row>
    <row r="36" spans="1:11" s="235" customFormat="1" ht="15.95" customHeight="1">
      <c r="A36" s="238" t="s">
        <v>784</v>
      </c>
      <c r="B36" s="240">
        <v>2.1</v>
      </c>
      <c r="C36" s="240">
        <v>0</v>
      </c>
      <c r="D36" s="240">
        <v>0</v>
      </c>
      <c r="E36" s="240"/>
      <c r="F36" s="240"/>
      <c r="G36" s="240"/>
      <c r="H36" s="240"/>
      <c r="I36" s="241"/>
      <c r="J36" s="241"/>
      <c r="K36" s="241"/>
    </row>
    <row r="37" spans="1:4" s="235" customFormat="1" ht="10.5" customHeight="1" thickBot="1">
      <c r="A37" s="248"/>
      <c r="B37" s="249"/>
      <c r="C37" s="249"/>
      <c r="D37" s="249"/>
    </row>
    <row r="38" spans="1:256" s="235" customFormat="1" ht="5.25" customHeight="1">
      <c r="A38" s="250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  <c r="FE38" s="251"/>
      <c r="FF38" s="251"/>
      <c r="FG38" s="251"/>
      <c r="FH38" s="251"/>
      <c r="FI38" s="251"/>
      <c r="FJ38" s="251"/>
      <c r="FK38" s="251"/>
      <c r="FL38" s="251"/>
      <c r="FM38" s="251"/>
      <c r="FN38" s="251"/>
      <c r="FO38" s="251"/>
      <c r="FP38" s="251"/>
      <c r="FQ38" s="251"/>
      <c r="FR38" s="251"/>
      <c r="FS38" s="251"/>
      <c r="FT38" s="251"/>
      <c r="FU38" s="251"/>
      <c r="FV38" s="251"/>
      <c r="FW38" s="251"/>
      <c r="FX38" s="251"/>
      <c r="FY38" s="251"/>
      <c r="FZ38" s="251"/>
      <c r="GA38" s="251"/>
      <c r="GB38" s="251"/>
      <c r="GC38" s="251"/>
      <c r="GD38" s="251"/>
      <c r="GE38" s="251"/>
      <c r="GF38" s="251"/>
      <c r="GG38" s="251"/>
      <c r="GH38" s="251"/>
      <c r="GI38" s="251"/>
      <c r="GJ38" s="251"/>
      <c r="GK38" s="251"/>
      <c r="GL38" s="251"/>
      <c r="GM38" s="251"/>
      <c r="GN38" s="251"/>
      <c r="GO38" s="251"/>
      <c r="GP38" s="251"/>
      <c r="GQ38" s="251"/>
      <c r="GR38" s="251"/>
      <c r="GS38" s="251"/>
      <c r="GT38" s="251"/>
      <c r="GU38" s="251"/>
      <c r="GV38" s="251"/>
      <c r="GW38" s="251"/>
      <c r="GX38" s="251"/>
      <c r="GY38" s="251"/>
      <c r="GZ38" s="251"/>
      <c r="HA38" s="251"/>
      <c r="HB38" s="251"/>
      <c r="HC38" s="251"/>
      <c r="HD38" s="251"/>
      <c r="HE38" s="251"/>
      <c r="HF38" s="251"/>
      <c r="HG38" s="251"/>
      <c r="HH38" s="251"/>
      <c r="HI38" s="251"/>
      <c r="HJ38" s="251"/>
      <c r="HK38" s="251"/>
      <c r="HL38" s="251"/>
      <c r="HM38" s="251"/>
      <c r="HN38" s="251"/>
      <c r="HO38" s="251"/>
      <c r="HP38" s="251"/>
      <c r="HQ38" s="251"/>
      <c r="HR38" s="251"/>
      <c r="HS38" s="251"/>
      <c r="HT38" s="251"/>
      <c r="HU38" s="251"/>
      <c r="HV38" s="251"/>
      <c r="HW38" s="251"/>
      <c r="HX38" s="251"/>
      <c r="HY38" s="251"/>
      <c r="HZ38" s="251"/>
      <c r="IA38" s="251"/>
      <c r="IB38" s="251"/>
      <c r="IC38" s="251"/>
      <c r="ID38" s="251"/>
      <c r="IE38" s="251"/>
      <c r="IF38" s="251"/>
      <c r="IG38" s="251"/>
      <c r="IH38" s="251"/>
      <c r="II38" s="251"/>
      <c r="IJ38" s="251"/>
      <c r="IK38" s="251"/>
      <c r="IL38" s="251"/>
      <c r="IM38" s="251"/>
      <c r="IN38" s="251"/>
      <c r="IO38" s="251"/>
      <c r="IP38" s="251"/>
      <c r="IQ38" s="251"/>
      <c r="IR38" s="251"/>
      <c r="IS38" s="251"/>
      <c r="IT38" s="251"/>
      <c r="IU38" s="251"/>
      <c r="IV38" s="251"/>
    </row>
    <row r="39" spans="1:4" s="235" customFormat="1" ht="13.5">
      <c r="A39" s="252" t="s">
        <v>785</v>
      </c>
      <c r="B39" s="253"/>
      <c r="C39" s="253"/>
      <c r="D39" s="253"/>
    </row>
    <row r="40" s="235" customFormat="1" ht="15">
      <c r="A40" s="254"/>
    </row>
    <row r="41" s="235" customFormat="1" ht="13.5">
      <c r="A41" s="253"/>
    </row>
    <row r="200" ht="15">
      <c r="C200" s="2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285" customWidth="1"/>
    <col min="2" max="2" width="46.28125" style="125" customWidth="1"/>
    <col min="3" max="3" width="7.7109375" style="125" bestFit="1" customWidth="1"/>
    <col min="4" max="6" width="25.7109375" style="125" customWidth="1"/>
    <col min="7" max="7" width="26.8515625" style="125" bestFit="1" customWidth="1"/>
    <col min="8" max="256" width="10.8515625" style="125" customWidth="1"/>
    <col min="257" max="257" width="2.140625" style="125" customWidth="1"/>
    <col min="258" max="258" width="46.28125" style="125" customWidth="1"/>
    <col min="259" max="259" width="26.8515625" style="125" bestFit="1" customWidth="1"/>
    <col min="260" max="262" width="25.7109375" style="125" customWidth="1"/>
    <col min="263" max="263" width="26.8515625" style="125" bestFit="1" customWidth="1"/>
    <col min="264" max="512" width="10.8515625" style="125" customWidth="1"/>
    <col min="513" max="513" width="2.140625" style="125" customWidth="1"/>
    <col min="514" max="514" width="46.28125" style="125" customWidth="1"/>
    <col min="515" max="515" width="26.8515625" style="125" bestFit="1" customWidth="1"/>
    <col min="516" max="518" width="25.7109375" style="125" customWidth="1"/>
    <col min="519" max="519" width="26.8515625" style="125" bestFit="1" customWidth="1"/>
    <col min="520" max="768" width="10.8515625" style="125" customWidth="1"/>
    <col min="769" max="769" width="2.140625" style="125" customWidth="1"/>
    <col min="770" max="770" width="46.28125" style="125" customWidth="1"/>
    <col min="771" max="771" width="26.8515625" style="125" bestFit="1" customWidth="1"/>
    <col min="772" max="774" width="25.7109375" style="125" customWidth="1"/>
    <col min="775" max="775" width="26.8515625" style="125" bestFit="1" customWidth="1"/>
    <col min="776" max="1024" width="10.8515625" style="125" customWidth="1"/>
    <col min="1025" max="1025" width="2.140625" style="125" customWidth="1"/>
    <col min="1026" max="1026" width="46.28125" style="125" customWidth="1"/>
    <col min="1027" max="1027" width="26.8515625" style="125" bestFit="1" customWidth="1"/>
    <col min="1028" max="1030" width="25.7109375" style="125" customWidth="1"/>
    <col min="1031" max="1031" width="26.8515625" style="125" bestFit="1" customWidth="1"/>
    <col min="1032" max="1280" width="10.8515625" style="125" customWidth="1"/>
    <col min="1281" max="1281" width="2.140625" style="125" customWidth="1"/>
    <col min="1282" max="1282" width="46.28125" style="125" customWidth="1"/>
    <col min="1283" max="1283" width="26.8515625" style="125" bestFit="1" customWidth="1"/>
    <col min="1284" max="1286" width="25.7109375" style="125" customWidth="1"/>
    <col min="1287" max="1287" width="26.8515625" style="125" bestFit="1" customWidth="1"/>
    <col min="1288" max="1536" width="10.8515625" style="125" customWidth="1"/>
    <col min="1537" max="1537" width="2.140625" style="125" customWidth="1"/>
    <col min="1538" max="1538" width="46.28125" style="125" customWidth="1"/>
    <col min="1539" max="1539" width="26.8515625" style="125" bestFit="1" customWidth="1"/>
    <col min="1540" max="1542" width="25.7109375" style="125" customWidth="1"/>
    <col min="1543" max="1543" width="26.8515625" style="125" bestFit="1" customWidth="1"/>
    <col min="1544" max="1792" width="10.8515625" style="125" customWidth="1"/>
    <col min="1793" max="1793" width="2.140625" style="125" customWidth="1"/>
    <col min="1794" max="1794" width="46.28125" style="125" customWidth="1"/>
    <col min="1795" max="1795" width="26.8515625" style="125" bestFit="1" customWidth="1"/>
    <col min="1796" max="1798" width="25.7109375" style="125" customWidth="1"/>
    <col min="1799" max="1799" width="26.8515625" style="125" bestFit="1" customWidth="1"/>
    <col min="1800" max="2048" width="10.8515625" style="125" customWidth="1"/>
    <col min="2049" max="2049" width="2.140625" style="125" customWidth="1"/>
    <col min="2050" max="2050" width="46.28125" style="125" customWidth="1"/>
    <col min="2051" max="2051" width="26.8515625" style="125" bestFit="1" customWidth="1"/>
    <col min="2052" max="2054" width="25.7109375" style="125" customWidth="1"/>
    <col min="2055" max="2055" width="26.8515625" style="125" bestFit="1" customWidth="1"/>
    <col min="2056" max="2304" width="10.8515625" style="125" customWidth="1"/>
    <col min="2305" max="2305" width="2.140625" style="125" customWidth="1"/>
    <col min="2306" max="2306" width="46.28125" style="125" customWidth="1"/>
    <col min="2307" max="2307" width="26.8515625" style="125" bestFit="1" customWidth="1"/>
    <col min="2308" max="2310" width="25.7109375" style="125" customWidth="1"/>
    <col min="2311" max="2311" width="26.8515625" style="125" bestFit="1" customWidth="1"/>
    <col min="2312" max="2560" width="10.8515625" style="125" customWidth="1"/>
    <col min="2561" max="2561" width="2.140625" style="125" customWidth="1"/>
    <col min="2562" max="2562" width="46.28125" style="125" customWidth="1"/>
    <col min="2563" max="2563" width="26.8515625" style="125" bestFit="1" customWidth="1"/>
    <col min="2564" max="2566" width="25.7109375" style="125" customWidth="1"/>
    <col min="2567" max="2567" width="26.8515625" style="125" bestFit="1" customWidth="1"/>
    <col min="2568" max="2816" width="10.8515625" style="125" customWidth="1"/>
    <col min="2817" max="2817" width="2.140625" style="125" customWidth="1"/>
    <col min="2818" max="2818" width="46.28125" style="125" customWidth="1"/>
    <col min="2819" max="2819" width="26.8515625" style="125" bestFit="1" customWidth="1"/>
    <col min="2820" max="2822" width="25.7109375" style="125" customWidth="1"/>
    <col min="2823" max="2823" width="26.8515625" style="125" bestFit="1" customWidth="1"/>
    <col min="2824" max="3072" width="10.8515625" style="125" customWidth="1"/>
    <col min="3073" max="3073" width="2.140625" style="125" customWidth="1"/>
    <col min="3074" max="3074" width="46.28125" style="125" customWidth="1"/>
    <col min="3075" max="3075" width="26.8515625" style="125" bestFit="1" customWidth="1"/>
    <col min="3076" max="3078" width="25.7109375" style="125" customWidth="1"/>
    <col min="3079" max="3079" width="26.8515625" style="125" bestFit="1" customWidth="1"/>
    <col min="3080" max="3328" width="10.8515625" style="125" customWidth="1"/>
    <col min="3329" max="3329" width="2.140625" style="125" customWidth="1"/>
    <col min="3330" max="3330" width="46.28125" style="125" customWidth="1"/>
    <col min="3331" max="3331" width="26.8515625" style="125" bestFit="1" customWidth="1"/>
    <col min="3332" max="3334" width="25.7109375" style="125" customWidth="1"/>
    <col min="3335" max="3335" width="26.8515625" style="125" bestFit="1" customWidth="1"/>
    <col min="3336" max="3584" width="10.8515625" style="125" customWidth="1"/>
    <col min="3585" max="3585" width="2.140625" style="125" customWidth="1"/>
    <col min="3586" max="3586" width="46.28125" style="125" customWidth="1"/>
    <col min="3587" max="3587" width="26.8515625" style="125" bestFit="1" customWidth="1"/>
    <col min="3588" max="3590" width="25.7109375" style="125" customWidth="1"/>
    <col min="3591" max="3591" width="26.8515625" style="125" bestFit="1" customWidth="1"/>
    <col min="3592" max="3840" width="10.8515625" style="125" customWidth="1"/>
    <col min="3841" max="3841" width="2.140625" style="125" customWidth="1"/>
    <col min="3842" max="3842" width="46.28125" style="125" customWidth="1"/>
    <col min="3843" max="3843" width="26.8515625" style="125" bestFit="1" customWidth="1"/>
    <col min="3844" max="3846" width="25.7109375" style="125" customWidth="1"/>
    <col min="3847" max="3847" width="26.8515625" style="125" bestFit="1" customWidth="1"/>
    <col min="3848" max="4096" width="10.8515625" style="125" customWidth="1"/>
    <col min="4097" max="4097" width="2.140625" style="125" customWidth="1"/>
    <col min="4098" max="4098" width="46.28125" style="125" customWidth="1"/>
    <col min="4099" max="4099" width="26.8515625" style="125" bestFit="1" customWidth="1"/>
    <col min="4100" max="4102" width="25.7109375" style="125" customWidth="1"/>
    <col min="4103" max="4103" width="26.8515625" style="125" bestFit="1" customWidth="1"/>
    <col min="4104" max="4352" width="10.8515625" style="125" customWidth="1"/>
    <col min="4353" max="4353" width="2.140625" style="125" customWidth="1"/>
    <col min="4354" max="4354" width="46.28125" style="125" customWidth="1"/>
    <col min="4355" max="4355" width="26.8515625" style="125" bestFit="1" customWidth="1"/>
    <col min="4356" max="4358" width="25.7109375" style="125" customWidth="1"/>
    <col min="4359" max="4359" width="26.8515625" style="125" bestFit="1" customWidth="1"/>
    <col min="4360" max="4608" width="10.8515625" style="125" customWidth="1"/>
    <col min="4609" max="4609" width="2.140625" style="125" customWidth="1"/>
    <col min="4610" max="4610" width="46.28125" style="125" customWidth="1"/>
    <col min="4611" max="4611" width="26.8515625" style="125" bestFit="1" customWidth="1"/>
    <col min="4612" max="4614" width="25.7109375" style="125" customWidth="1"/>
    <col min="4615" max="4615" width="26.8515625" style="125" bestFit="1" customWidth="1"/>
    <col min="4616" max="4864" width="10.8515625" style="125" customWidth="1"/>
    <col min="4865" max="4865" width="2.140625" style="125" customWidth="1"/>
    <col min="4866" max="4866" width="46.28125" style="125" customWidth="1"/>
    <col min="4867" max="4867" width="26.8515625" style="125" bestFit="1" customWidth="1"/>
    <col min="4868" max="4870" width="25.7109375" style="125" customWidth="1"/>
    <col min="4871" max="4871" width="26.8515625" style="125" bestFit="1" customWidth="1"/>
    <col min="4872" max="5120" width="10.8515625" style="125" customWidth="1"/>
    <col min="5121" max="5121" width="2.140625" style="125" customWidth="1"/>
    <col min="5122" max="5122" width="46.28125" style="125" customWidth="1"/>
    <col min="5123" max="5123" width="26.8515625" style="125" bestFit="1" customWidth="1"/>
    <col min="5124" max="5126" width="25.7109375" style="125" customWidth="1"/>
    <col min="5127" max="5127" width="26.8515625" style="125" bestFit="1" customWidth="1"/>
    <col min="5128" max="5376" width="10.8515625" style="125" customWidth="1"/>
    <col min="5377" max="5377" width="2.140625" style="125" customWidth="1"/>
    <col min="5378" max="5378" width="46.28125" style="125" customWidth="1"/>
    <col min="5379" max="5379" width="26.8515625" style="125" bestFit="1" customWidth="1"/>
    <col min="5380" max="5382" width="25.7109375" style="125" customWidth="1"/>
    <col min="5383" max="5383" width="26.8515625" style="125" bestFit="1" customWidth="1"/>
    <col min="5384" max="5632" width="10.8515625" style="125" customWidth="1"/>
    <col min="5633" max="5633" width="2.140625" style="125" customWidth="1"/>
    <col min="5634" max="5634" width="46.28125" style="125" customWidth="1"/>
    <col min="5635" max="5635" width="26.8515625" style="125" bestFit="1" customWidth="1"/>
    <col min="5636" max="5638" width="25.7109375" style="125" customWidth="1"/>
    <col min="5639" max="5639" width="26.8515625" style="125" bestFit="1" customWidth="1"/>
    <col min="5640" max="5888" width="10.8515625" style="125" customWidth="1"/>
    <col min="5889" max="5889" width="2.140625" style="125" customWidth="1"/>
    <col min="5890" max="5890" width="46.28125" style="125" customWidth="1"/>
    <col min="5891" max="5891" width="26.8515625" style="125" bestFit="1" customWidth="1"/>
    <col min="5892" max="5894" width="25.7109375" style="125" customWidth="1"/>
    <col min="5895" max="5895" width="26.8515625" style="125" bestFit="1" customWidth="1"/>
    <col min="5896" max="6144" width="10.8515625" style="125" customWidth="1"/>
    <col min="6145" max="6145" width="2.140625" style="125" customWidth="1"/>
    <col min="6146" max="6146" width="46.28125" style="125" customWidth="1"/>
    <col min="6147" max="6147" width="26.8515625" style="125" bestFit="1" customWidth="1"/>
    <col min="6148" max="6150" width="25.7109375" style="125" customWidth="1"/>
    <col min="6151" max="6151" width="26.8515625" style="125" bestFit="1" customWidth="1"/>
    <col min="6152" max="6400" width="10.8515625" style="125" customWidth="1"/>
    <col min="6401" max="6401" width="2.140625" style="125" customWidth="1"/>
    <col min="6402" max="6402" width="46.28125" style="125" customWidth="1"/>
    <col min="6403" max="6403" width="26.8515625" style="125" bestFit="1" customWidth="1"/>
    <col min="6404" max="6406" width="25.7109375" style="125" customWidth="1"/>
    <col min="6407" max="6407" width="26.8515625" style="125" bestFit="1" customWidth="1"/>
    <col min="6408" max="6656" width="10.8515625" style="125" customWidth="1"/>
    <col min="6657" max="6657" width="2.140625" style="125" customWidth="1"/>
    <col min="6658" max="6658" width="46.28125" style="125" customWidth="1"/>
    <col min="6659" max="6659" width="26.8515625" style="125" bestFit="1" customWidth="1"/>
    <col min="6660" max="6662" width="25.7109375" style="125" customWidth="1"/>
    <col min="6663" max="6663" width="26.8515625" style="125" bestFit="1" customWidth="1"/>
    <col min="6664" max="6912" width="10.8515625" style="125" customWidth="1"/>
    <col min="6913" max="6913" width="2.140625" style="125" customWidth="1"/>
    <col min="6914" max="6914" width="46.28125" style="125" customWidth="1"/>
    <col min="6915" max="6915" width="26.8515625" style="125" bestFit="1" customWidth="1"/>
    <col min="6916" max="6918" width="25.7109375" style="125" customWidth="1"/>
    <col min="6919" max="6919" width="26.8515625" style="125" bestFit="1" customWidth="1"/>
    <col min="6920" max="7168" width="10.8515625" style="125" customWidth="1"/>
    <col min="7169" max="7169" width="2.140625" style="125" customWidth="1"/>
    <col min="7170" max="7170" width="46.28125" style="125" customWidth="1"/>
    <col min="7171" max="7171" width="26.8515625" style="125" bestFit="1" customWidth="1"/>
    <col min="7172" max="7174" width="25.7109375" style="125" customWidth="1"/>
    <col min="7175" max="7175" width="26.8515625" style="125" bestFit="1" customWidth="1"/>
    <col min="7176" max="7424" width="10.8515625" style="125" customWidth="1"/>
    <col min="7425" max="7425" width="2.140625" style="125" customWidth="1"/>
    <col min="7426" max="7426" width="46.28125" style="125" customWidth="1"/>
    <col min="7427" max="7427" width="26.8515625" style="125" bestFit="1" customWidth="1"/>
    <col min="7428" max="7430" width="25.7109375" style="125" customWidth="1"/>
    <col min="7431" max="7431" width="26.8515625" style="125" bestFit="1" customWidth="1"/>
    <col min="7432" max="7680" width="10.8515625" style="125" customWidth="1"/>
    <col min="7681" max="7681" width="2.140625" style="125" customWidth="1"/>
    <col min="7682" max="7682" width="46.28125" style="125" customWidth="1"/>
    <col min="7683" max="7683" width="26.8515625" style="125" bestFit="1" customWidth="1"/>
    <col min="7684" max="7686" width="25.7109375" style="125" customWidth="1"/>
    <col min="7687" max="7687" width="26.8515625" style="125" bestFit="1" customWidth="1"/>
    <col min="7688" max="7936" width="10.8515625" style="125" customWidth="1"/>
    <col min="7937" max="7937" width="2.140625" style="125" customWidth="1"/>
    <col min="7938" max="7938" width="46.28125" style="125" customWidth="1"/>
    <col min="7939" max="7939" width="26.8515625" style="125" bestFit="1" customWidth="1"/>
    <col min="7940" max="7942" width="25.7109375" style="125" customWidth="1"/>
    <col min="7943" max="7943" width="26.8515625" style="125" bestFit="1" customWidth="1"/>
    <col min="7944" max="8192" width="10.8515625" style="125" customWidth="1"/>
    <col min="8193" max="8193" width="2.140625" style="125" customWidth="1"/>
    <col min="8194" max="8194" width="46.28125" style="125" customWidth="1"/>
    <col min="8195" max="8195" width="26.8515625" style="125" bestFit="1" customWidth="1"/>
    <col min="8196" max="8198" width="25.7109375" style="125" customWidth="1"/>
    <col min="8199" max="8199" width="26.8515625" style="125" bestFit="1" customWidth="1"/>
    <col min="8200" max="8448" width="10.8515625" style="125" customWidth="1"/>
    <col min="8449" max="8449" width="2.140625" style="125" customWidth="1"/>
    <col min="8450" max="8450" width="46.28125" style="125" customWidth="1"/>
    <col min="8451" max="8451" width="26.8515625" style="125" bestFit="1" customWidth="1"/>
    <col min="8452" max="8454" width="25.7109375" style="125" customWidth="1"/>
    <col min="8455" max="8455" width="26.8515625" style="125" bestFit="1" customWidth="1"/>
    <col min="8456" max="8704" width="10.8515625" style="125" customWidth="1"/>
    <col min="8705" max="8705" width="2.140625" style="125" customWidth="1"/>
    <col min="8706" max="8706" width="46.28125" style="125" customWidth="1"/>
    <col min="8707" max="8707" width="26.8515625" style="125" bestFit="1" customWidth="1"/>
    <col min="8708" max="8710" width="25.7109375" style="125" customWidth="1"/>
    <col min="8711" max="8711" width="26.8515625" style="125" bestFit="1" customWidth="1"/>
    <col min="8712" max="8960" width="10.8515625" style="125" customWidth="1"/>
    <col min="8961" max="8961" width="2.140625" style="125" customWidth="1"/>
    <col min="8962" max="8962" width="46.28125" style="125" customWidth="1"/>
    <col min="8963" max="8963" width="26.8515625" style="125" bestFit="1" customWidth="1"/>
    <col min="8964" max="8966" width="25.7109375" style="125" customWidth="1"/>
    <col min="8967" max="8967" width="26.8515625" style="125" bestFit="1" customWidth="1"/>
    <col min="8968" max="9216" width="10.8515625" style="125" customWidth="1"/>
    <col min="9217" max="9217" width="2.140625" style="125" customWidth="1"/>
    <col min="9218" max="9218" width="46.28125" style="125" customWidth="1"/>
    <col min="9219" max="9219" width="26.8515625" style="125" bestFit="1" customWidth="1"/>
    <col min="9220" max="9222" width="25.7109375" style="125" customWidth="1"/>
    <col min="9223" max="9223" width="26.8515625" style="125" bestFit="1" customWidth="1"/>
    <col min="9224" max="9472" width="10.8515625" style="125" customWidth="1"/>
    <col min="9473" max="9473" width="2.140625" style="125" customWidth="1"/>
    <col min="9474" max="9474" width="46.28125" style="125" customWidth="1"/>
    <col min="9475" max="9475" width="26.8515625" style="125" bestFit="1" customWidth="1"/>
    <col min="9476" max="9478" width="25.7109375" style="125" customWidth="1"/>
    <col min="9479" max="9479" width="26.8515625" style="125" bestFit="1" customWidth="1"/>
    <col min="9480" max="9728" width="10.8515625" style="125" customWidth="1"/>
    <col min="9729" max="9729" width="2.140625" style="125" customWidth="1"/>
    <col min="9730" max="9730" width="46.28125" style="125" customWidth="1"/>
    <col min="9731" max="9731" width="26.8515625" style="125" bestFit="1" customWidth="1"/>
    <col min="9732" max="9734" width="25.7109375" style="125" customWidth="1"/>
    <col min="9735" max="9735" width="26.8515625" style="125" bestFit="1" customWidth="1"/>
    <col min="9736" max="9984" width="10.8515625" style="125" customWidth="1"/>
    <col min="9985" max="9985" width="2.140625" style="125" customWidth="1"/>
    <col min="9986" max="9986" width="46.28125" style="125" customWidth="1"/>
    <col min="9987" max="9987" width="26.8515625" style="125" bestFit="1" customWidth="1"/>
    <col min="9988" max="9990" width="25.7109375" style="125" customWidth="1"/>
    <col min="9991" max="9991" width="26.8515625" style="125" bestFit="1" customWidth="1"/>
    <col min="9992" max="10240" width="10.8515625" style="125" customWidth="1"/>
    <col min="10241" max="10241" width="2.140625" style="125" customWidth="1"/>
    <col min="10242" max="10242" width="46.28125" style="125" customWidth="1"/>
    <col min="10243" max="10243" width="26.8515625" style="125" bestFit="1" customWidth="1"/>
    <col min="10244" max="10246" width="25.7109375" style="125" customWidth="1"/>
    <col min="10247" max="10247" width="26.8515625" style="125" bestFit="1" customWidth="1"/>
    <col min="10248" max="10496" width="10.8515625" style="125" customWidth="1"/>
    <col min="10497" max="10497" width="2.140625" style="125" customWidth="1"/>
    <col min="10498" max="10498" width="46.28125" style="125" customWidth="1"/>
    <col min="10499" max="10499" width="26.8515625" style="125" bestFit="1" customWidth="1"/>
    <col min="10500" max="10502" width="25.7109375" style="125" customWidth="1"/>
    <col min="10503" max="10503" width="26.8515625" style="125" bestFit="1" customWidth="1"/>
    <col min="10504" max="10752" width="10.8515625" style="125" customWidth="1"/>
    <col min="10753" max="10753" width="2.140625" style="125" customWidth="1"/>
    <col min="10754" max="10754" width="46.28125" style="125" customWidth="1"/>
    <col min="10755" max="10755" width="26.8515625" style="125" bestFit="1" customWidth="1"/>
    <col min="10756" max="10758" width="25.7109375" style="125" customWidth="1"/>
    <col min="10759" max="10759" width="26.8515625" style="125" bestFit="1" customWidth="1"/>
    <col min="10760" max="11008" width="10.8515625" style="125" customWidth="1"/>
    <col min="11009" max="11009" width="2.140625" style="125" customWidth="1"/>
    <col min="11010" max="11010" width="46.28125" style="125" customWidth="1"/>
    <col min="11011" max="11011" width="26.8515625" style="125" bestFit="1" customWidth="1"/>
    <col min="11012" max="11014" width="25.7109375" style="125" customWidth="1"/>
    <col min="11015" max="11015" width="26.8515625" style="125" bestFit="1" customWidth="1"/>
    <col min="11016" max="11264" width="10.8515625" style="125" customWidth="1"/>
    <col min="11265" max="11265" width="2.140625" style="125" customWidth="1"/>
    <col min="11266" max="11266" width="46.28125" style="125" customWidth="1"/>
    <col min="11267" max="11267" width="26.8515625" style="125" bestFit="1" customWidth="1"/>
    <col min="11268" max="11270" width="25.7109375" style="125" customWidth="1"/>
    <col min="11271" max="11271" width="26.8515625" style="125" bestFit="1" customWidth="1"/>
    <col min="11272" max="11520" width="10.8515625" style="125" customWidth="1"/>
    <col min="11521" max="11521" width="2.140625" style="125" customWidth="1"/>
    <col min="11522" max="11522" width="46.28125" style="125" customWidth="1"/>
    <col min="11523" max="11523" width="26.8515625" style="125" bestFit="1" customWidth="1"/>
    <col min="11524" max="11526" width="25.7109375" style="125" customWidth="1"/>
    <col min="11527" max="11527" width="26.8515625" style="125" bestFit="1" customWidth="1"/>
    <col min="11528" max="11776" width="10.8515625" style="125" customWidth="1"/>
    <col min="11777" max="11777" width="2.140625" style="125" customWidth="1"/>
    <col min="11778" max="11778" width="46.28125" style="125" customWidth="1"/>
    <col min="11779" max="11779" width="26.8515625" style="125" bestFit="1" customWidth="1"/>
    <col min="11780" max="11782" width="25.7109375" style="125" customWidth="1"/>
    <col min="11783" max="11783" width="26.8515625" style="125" bestFit="1" customWidth="1"/>
    <col min="11784" max="12032" width="10.8515625" style="125" customWidth="1"/>
    <col min="12033" max="12033" width="2.140625" style="125" customWidth="1"/>
    <col min="12034" max="12034" width="46.28125" style="125" customWidth="1"/>
    <col min="12035" max="12035" width="26.8515625" style="125" bestFit="1" customWidth="1"/>
    <col min="12036" max="12038" width="25.7109375" style="125" customWidth="1"/>
    <col min="12039" max="12039" width="26.8515625" style="125" bestFit="1" customWidth="1"/>
    <col min="12040" max="12288" width="10.8515625" style="125" customWidth="1"/>
    <col min="12289" max="12289" width="2.140625" style="125" customWidth="1"/>
    <col min="12290" max="12290" width="46.28125" style="125" customWidth="1"/>
    <col min="12291" max="12291" width="26.8515625" style="125" bestFit="1" customWidth="1"/>
    <col min="12292" max="12294" width="25.7109375" style="125" customWidth="1"/>
    <col min="12295" max="12295" width="26.8515625" style="125" bestFit="1" customWidth="1"/>
    <col min="12296" max="12544" width="10.8515625" style="125" customWidth="1"/>
    <col min="12545" max="12545" width="2.140625" style="125" customWidth="1"/>
    <col min="12546" max="12546" width="46.28125" style="125" customWidth="1"/>
    <col min="12547" max="12547" width="26.8515625" style="125" bestFit="1" customWidth="1"/>
    <col min="12548" max="12550" width="25.7109375" style="125" customWidth="1"/>
    <col min="12551" max="12551" width="26.8515625" style="125" bestFit="1" customWidth="1"/>
    <col min="12552" max="12800" width="10.8515625" style="125" customWidth="1"/>
    <col min="12801" max="12801" width="2.140625" style="125" customWidth="1"/>
    <col min="12802" max="12802" width="46.28125" style="125" customWidth="1"/>
    <col min="12803" max="12803" width="26.8515625" style="125" bestFit="1" customWidth="1"/>
    <col min="12804" max="12806" width="25.7109375" style="125" customWidth="1"/>
    <col min="12807" max="12807" width="26.8515625" style="125" bestFit="1" customWidth="1"/>
    <col min="12808" max="13056" width="10.8515625" style="125" customWidth="1"/>
    <col min="13057" max="13057" width="2.140625" style="125" customWidth="1"/>
    <col min="13058" max="13058" width="46.28125" style="125" customWidth="1"/>
    <col min="13059" max="13059" width="26.8515625" style="125" bestFit="1" customWidth="1"/>
    <col min="13060" max="13062" width="25.7109375" style="125" customWidth="1"/>
    <col min="13063" max="13063" width="26.8515625" style="125" bestFit="1" customWidth="1"/>
    <col min="13064" max="13312" width="10.8515625" style="125" customWidth="1"/>
    <col min="13313" max="13313" width="2.140625" style="125" customWidth="1"/>
    <col min="13314" max="13314" width="46.28125" style="125" customWidth="1"/>
    <col min="13315" max="13315" width="26.8515625" style="125" bestFit="1" customWidth="1"/>
    <col min="13316" max="13318" width="25.7109375" style="125" customWidth="1"/>
    <col min="13319" max="13319" width="26.8515625" style="125" bestFit="1" customWidth="1"/>
    <col min="13320" max="13568" width="10.8515625" style="125" customWidth="1"/>
    <col min="13569" max="13569" width="2.140625" style="125" customWidth="1"/>
    <col min="13570" max="13570" width="46.28125" style="125" customWidth="1"/>
    <col min="13571" max="13571" width="26.8515625" style="125" bestFit="1" customWidth="1"/>
    <col min="13572" max="13574" width="25.7109375" style="125" customWidth="1"/>
    <col min="13575" max="13575" width="26.8515625" style="125" bestFit="1" customWidth="1"/>
    <col min="13576" max="13824" width="10.8515625" style="125" customWidth="1"/>
    <col min="13825" max="13825" width="2.140625" style="125" customWidth="1"/>
    <col min="13826" max="13826" width="46.28125" style="125" customWidth="1"/>
    <col min="13827" max="13827" width="26.8515625" style="125" bestFit="1" customWidth="1"/>
    <col min="13828" max="13830" width="25.7109375" style="125" customWidth="1"/>
    <col min="13831" max="13831" width="26.8515625" style="125" bestFit="1" customWidth="1"/>
    <col min="13832" max="14080" width="10.8515625" style="125" customWidth="1"/>
    <col min="14081" max="14081" width="2.140625" style="125" customWidth="1"/>
    <col min="14082" max="14082" width="46.28125" style="125" customWidth="1"/>
    <col min="14083" max="14083" width="26.8515625" style="125" bestFit="1" customWidth="1"/>
    <col min="14084" max="14086" width="25.7109375" style="125" customWidth="1"/>
    <col min="14087" max="14087" width="26.8515625" style="125" bestFit="1" customWidth="1"/>
    <col min="14088" max="14336" width="10.8515625" style="125" customWidth="1"/>
    <col min="14337" max="14337" width="2.140625" style="125" customWidth="1"/>
    <col min="14338" max="14338" width="46.28125" style="125" customWidth="1"/>
    <col min="14339" max="14339" width="26.8515625" style="125" bestFit="1" customWidth="1"/>
    <col min="14340" max="14342" width="25.7109375" style="125" customWidth="1"/>
    <col min="14343" max="14343" width="26.8515625" style="125" bestFit="1" customWidth="1"/>
    <col min="14344" max="14592" width="10.8515625" style="125" customWidth="1"/>
    <col min="14593" max="14593" width="2.140625" style="125" customWidth="1"/>
    <col min="14594" max="14594" width="46.28125" style="125" customWidth="1"/>
    <col min="14595" max="14595" width="26.8515625" style="125" bestFit="1" customWidth="1"/>
    <col min="14596" max="14598" width="25.7109375" style="125" customWidth="1"/>
    <col min="14599" max="14599" width="26.8515625" style="125" bestFit="1" customWidth="1"/>
    <col min="14600" max="14848" width="10.8515625" style="125" customWidth="1"/>
    <col min="14849" max="14849" width="2.140625" style="125" customWidth="1"/>
    <col min="14850" max="14850" width="46.28125" style="125" customWidth="1"/>
    <col min="14851" max="14851" width="26.8515625" style="125" bestFit="1" customWidth="1"/>
    <col min="14852" max="14854" width="25.7109375" style="125" customWidth="1"/>
    <col min="14855" max="14855" width="26.8515625" style="125" bestFit="1" customWidth="1"/>
    <col min="14856" max="15104" width="10.8515625" style="125" customWidth="1"/>
    <col min="15105" max="15105" width="2.140625" style="125" customWidth="1"/>
    <col min="15106" max="15106" width="46.28125" style="125" customWidth="1"/>
    <col min="15107" max="15107" width="26.8515625" style="125" bestFit="1" customWidth="1"/>
    <col min="15108" max="15110" width="25.7109375" style="125" customWidth="1"/>
    <col min="15111" max="15111" width="26.8515625" style="125" bestFit="1" customWidth="1"/>
    <col min="15112" max="15360" width="10.8515625" style="125" customWidth="1"/>
    <col min="15361" max="15361" width="2.140625" style="125" customWidth="1"/>
    <col min="15362" max="15362" width="46.28125" style="125" customWidth="1"/>
    <col min="15363" max="15363" width="26.8515625" style="125" bestFit="1" customWidth="1"/>
    <col min="15364" max="15366" width="25.7109375" style="125" customWidth="1"/>
    <col min="15367" max="15367" width="26.8515625" style="125" bestFit="1" customWidth="1"/>
    <col min="15368" max="15616" width="10.8515625" style="125" customWidth="1"/>
    <col min="15617" max="15617" width="2.140625" style="125" customWidth="1"/>
    <col min="15618" max="15618" width="46.28125" style="125" customWidth="1"/>
    <col min="15619" max="15619" width="26.8515625" style="125" bestFit="1" customWidth="1"/>
    <col min="15620" max="15622" width="25.7109375" style="125" customWidth="1"/>
    <col min="15623" max="15623" width="26.8515625" style="125" bestFit="1" customWidth="1"/>
    <col min="15624" max="15872" width="10.8515625" style="125" customWidth="1"/>
    <col min="15873" max="15873" width="2.140625" style="125" customWidth="1"/>
    <col min="15874" max="15874" width="46.28125" style="125" customWidth="1"/>
    <col min="15875" max="15875" width="26.8515625" style="125" bestFit="1" customWidth="1"/>
    <col min="15876" max="15878" width="25.7109375" style="125" customWidth="1"/>
    <col min="15879" max="15879" width="26.8515625" style="125" bestFit="1" customWidth="1"/>
    <col min="15880" max="16128" width="10.8515625" style="125" customWidth="1"/>
    <col min="16129" max="16129" width="2.140625" style="125" customWidth="1"/>
    <col min="16130" max="16130" width="46.28125" style="125" customWidth="1"/>
    <col min="16131" max="16131" width="26.8515625" style="125" bestFit="1" customWidth="1"/>
    <col min="16132" max="16134" width="25.7109375" style="125" customWidth="1"/>
    <col min="16135" max="16135" width="26.8515625" style="125" bestFit="1" customWidth="1"/>
    <col min="16136" max="16384" width="10.8515625" style="125" customWidth="1"/>
  </cols>
  <sheetData>
    <row r="1" spans="1:7" s="256" customFormat="1" ht="18.75">
      <c r="A1" s="288" t="s">
        <v>796</v>
      </c>
      <c r="B1" s="255"/>
      <c r="C1" s="255"/>
      <c r="D1" s="255"/>
      <c r="E1" s="255"/>
      <c r="F1" s="255"/>
      <c r="G1" s="255"/>
    </row>
    <row r="2" spans="1:7" s="186" customFormat="1" ht="49.5" customHeight="1">
      <c r="A2" s="257"/>
      <c r="B2" s="398" t="s">
        <v>786</v>
      </c>
      <c r="C2" s="398"/>
      <c r="D2" s="398"/>
      <c r="E2" s="398"/>
      <c r="F2" s="398"/>
      <c r="G2" s="398"/>
    </row>
    <row r="3" spans="1:7" s="259" customFormat="1" ht="31.5" customHeight="1">
      <c r="A3" s="258"/>
      <c r="B3" s="399">
        <v>44439</v>
      </c>
      <c r="C3" s="399"/>
      <c r="D3" s="399"/>
      <c r="E3" s="399"/>
      <c r="F3" s="399"/>
      <c r="G3" s="399"/>
    </row>
    <row r="4" spans="1:7" s="261" customFormat="1" ht="34.5" customHeight="1">
      <c r="A4" s="260"/>
      <c r="B4" s="400" t="s">
        <v>174</v>
      </c>
      <c r="C4" s="400"/>
      <c r="D4" s="400"/>
      <c r="E4" s="400"/>
      <c r="F4" s="400"/>
      <c r="G4" s="400"/>
    </row>
    <row r="5" spans="1:7" s="264" customFormat="1" ht="22.5" customHeight="1" thickBot="1">
      <c r="A5" s="262"/>
      <c r="B5" s="263"/>
      <c r="C5" s="263"/>
      <c r="D5" s="263"/>
      <c r="E5" s="263"/>
      <c r="F5" s="263"/>
      <c r="G5" s="263"/>
    </row>
    <row r="6" spans="1:7" s="264" customFormat="1" ht="74.25" customHeight="1">
      <c r="A6" s="262"/>
      <c r="B6" s="265"/>
      <c r="C6" s="266" t="s">
        <v>185</v>
      </c>
      <c r="D6" s="266" t="s">
        <v>787</v>
      </c>
      <c r="E6" s="266" t="s">
        <v>788</v>
      </c>
      <c r="F6" s="266" t="s">
        <v>789</v>
      </c>
      <c r="G6" s="267" t="s">
        <v>208</v>
      </c>
    </row>
    <row r="7" spans="1:7" s="264" customFormat="1" ht="27" customHeight="1">
      <c r="A7" s="262"/>
      <c r="B7" s="263"/>
      <c r="C7" s="268"/>
      <c r="D7" s="268"/>
      <c r="E7" s="268"/>
      <c r="F7" s="268"/>
      <c r="G7" s="268"/>
    </row>
    <row r="8" spans="1:7" s="272" customFormat="1" ht="60" customHeight="1">
      <c r="A8" s="269">
        <v>61</v>
      </c>
      <c r="B8" s="270" t="s">
        <v>790</v>
      </c>
      <c r="C8" s="271">
        <v>4673709.435</v>
      </c>
      <c r="D8" s="271">
        <v>16649.587</v>
      </c>
      <c r="E8" s="271">
        <v>151392.907</v>
      </c>
      <c r="F8" s="271">
        <v>21756.571</v>
      </c>
      <c r="G8" s="271">
        <v>4863508.5</v>
      </c>
    </row>
    <row r="9" spans="1:7" s="264" customFormat="1" ht="36" customHeight="1" thickBot="1">
      <c r="A9" s="262"/>
      <c r="B9" s="273"/>
      <c r="C9" s="274"/>
      <c r="D9" s="274"/>
      <c r="E9" s="274"/>
      <c r="F9" s="274"/>
      <c r="G9" s="274"/>
    </row>
    <row r="10" spans="1:7" s="264" customFormat="1" ht="22.5" customHeight="1">
      <c r="A10" s="262"/>
      <c r="B10" s="275" t="s">
        <v>791</v>
      </c>
      <c r="C10" s="268"/>
      <c r="D10" s="268"/>
      <c r="E10" s="268"/>
      <c r="F10" s="268"/>
      <c r="G10" s="268"/>
    </row>
    <row r="11" spans="1:7" s="279" customFormat="1" ht="15.75" customHeight="1">
      <c r="A11" s="276"/>
      <c r="B11" s="277"/>
      <c r="C11" s="278"/>
      <c r="D11" s="278"/>
      <c r="E11" s="278"/>
      <c r="F11" s="278"/>
      <c r="G11" s="278"/>
    </row>
    <row r="12" spans="1:7" s="279" customFormat="1" ht="69.75" customHeight="1">
      <c r="A12" s="276"/>
      <c r="B12" s="280" t="s">
        <v>792</v>
      </c>
      <c r="C12" s="281">
        <v>678940</v>
      </c>
      <c r="D12" s="278"/>
      <c r="E12" s="278"/>
      <c r="F12" s="278"/>
      <c r="G12" s="278"/>
    </row>
    <row r="13" spans="1:7" s="264" customFormat="1" ht="13.5">
      <c r="A13" s="262"/>
      <c r="B13" s="282" t="s">
        <v>172</v>
      </c>
      <c r="C13" s="125"/>
      <c r="D13" s="125"/>
      <c r="E13" s="125"/>
      <c r="F13" s="125"/>
      <c r="G13" s="125"/>
    </row>
    <row r="14" spans="1:7" s="264" customFormat="1" ht="15">
      <c r="A14" s="262"/>
      <c r="B14" s="263"/>
      <c r="C14" s="268"/>
      <c r="D14" s="268"/>
      <c r="E14" s="268"/>
      <c r="F14" s="268"/>
      <c r="G14" s="268"/>
    </row>
    <row r="15" spans="1:7" s="264" customFormat="1" ht="15">
      <c r="A15" s="262"/>
      <c r="B15" s="280" t="s">
        <v>793</v>
      </c>
      <c r="C15" s="281">
        <v>264521</v>
      </c>
      <c r="D15" s="263"/>
      <c r="E15" s="263"/>
      <c r="F15" s="263"/>
      <c r="G15" s="263"/>
    </row>
    <row r="16" spans="1:7" s="264" customFormat="1" ht="13.5">
      <c r="A16" s="262"/>
      <c r="B16" s="275" t="s">
        <v>794</v>
      </c>
      <c r="C16" s="263"/>
      <c r="D16" s="263"/>
      <c r="E16" s="263"/>
      <c r="F16" s="263"/>
      <c r="G16" s="263"/>
    </row>
    <row r="17" spans="1:7" s="264" customFormat="1" ht="15">
      <c r="A17" s="262"/>
      <c r="B17" s="263"/>
      <c r="C17" s="263"/>
      <c r="D17" s="263"/>
      <c r="E17" s="263"/>
      <c r="F17" s="263"/>
      <c r="G17" s="263"/>
    </row>
    <row r="18" s="264" customFormat="1" ht="15">
      <c r="A18" s="262"/>
    </row>
    <row r="19" s="284" customFormat="1" ht="15">
      <c r="A19" s="283"/>
    </row>
    <row r="20" s="284" customFormat="1" ht="15">
      <c r="A20" s="283"/>
    </row>
    <row r="21" s="284" customFormat="1" ht="15">
      <c r="A21" s="283"/>
    </row>
    <row r="22" s="284" customFormat="1" ht="15">
      <c r="A22" s="283"/>
    </row>
    <row r="23" s="284" customFormat="1" ht="15">
      <c r="A23" s="283"/>
    </row>
    <row r="24" s="284" customFormat="1" ht="15">
      <c r="A24" s="283"/>
    </row>
    <row r="25" s="284" customFormat="1" ht="15">
      <c r="A25" s="283"/>
    </row>
    <row r="26" s="284" customFormat="1" ht="15">
      <c r="A26" s="283"/>
    </row>
    <row r="27" s="284" customFormat="1" ht="15">
      <c r="A27" s="283"/>
    </row>
    <row r="28" s="284" customFormat="1" ht="15">
      <c r="A28" s="283"/>
    </row>
    <row r="29" s="284" customFormat="1" ht="15">
      <c r="A29" s="283"/>
    </row>
    <row r="30" s="284" customFormat="1" ht="15">
      <c r="A30" s="283"/>
    </row>
    <row r="31" s="284" customFormat="1" ht="15">
      <c r="A31" s="283"/>
    </row>
    <row r="32" s="284" customFormat="1" ht="15">
      <c r="A32" s="283"/>
    </row>
    <row r="33" s="284" customFormat="1" ht="15">
      <c r="A33" s="283"/>
    </row>
    <row r="34" s="284" customFormat="1" ht="15">
      <c r="A34" s="283"/>
    </row>
    <row r="35" s="284" customFormat="1" ht="15">
      <c r="A35" s="283"/>
    </row>
    <row r="36" s="284" customFormat="1" ht="15">
      <c r="A36" s="283"/>
    </row>
    <row r="37" s="284" customFormat="1" ht="15">
      <c r="A37" s="283"/>
    </row>
    <row r="38" s="284" customFormat="1" ht="15">
      <c r="A38" s="283"/>
    </row>
    <row r="39" s="284" customFormat="1" ht="15">
      <c r="A39" s="283"/>
    </row>
    <row r="40" s="284" customFormat="1" ht="15">
      <c r="A40" s="283"/>
    </row>
    <row r="41" s="284" customFormat="1" ht="15">
      <c r="A41" s="283"/>
    </row>
    <row r="42" s="284" customFormat="1" ht="15">
      <c r="A42" s="283"/>
    </row>
    <row r="43" s="284" customFormat="1" ht="15">
      <c r="A43" s="283"/>
    </row>
    <row r="44" s="284" customFormat="1" ht="15">
      <c r="A44" s="283"/>
    </row>
    <row r="45" s="284" customFormat="1" ht="15">
      <c r="A45" s="283"/>
    </row>
    <row r="46" s="284" customFormat="1" ht="15">
      <c r="A46" s="283"/>
    </row>
    <row r="47" s="284" customFormat="1" ht="15">
      <c r="A47" s="283"/>
    </row>
    <row r="48" s="284" customFormat="1" ht="15">
      <c r="A48" s="283"/>
    </row>
    <row r="49" s="284" customFormat="1" ht="15">
      <c r="A49" s="283"/>
    </row>
    <row r="50" s="284" customFormat="1" ht="15">
      <c r="A50" s="283"/>
    </row>
    <row r="51" s="284" customFormat="1" ht="15">
      <c r="A51" s="283"/>
    </row>
    <row r="52" s="284" customFormat="1" ht="15">
      <c r="A52" s="283"/>
    </row>
    <row r="53" s="284" customFormat="1" ht="15">
      <c r="A53" s="283"/>
    </row>
    <row r="54" s="284" customFormat="1" ht="15">
      <c r="A54" s="283"/>
    </row>
    <row r="55" s="284" customFormat="1" ht="15">
      <c r="A55" s="283"/>
    </row>
    <row r="56" s="284" customFormat="1" ht="15">
      <c r="A56" s="283"/>
    </row>
    <row r="57" s="284" customFormat="1" ht="15">
      <c r="A57" s="283"/>
    </row>
    <row r="58" s="284" customFormat="1" ht="15">
      <c r="A58" s="283"/>
    </row>
    <row r="59" s="284" customFormat="1" ht="15">
      <c r="A59" s="283"/>
    </row>
    <row r="60" s="284" customFormat="1" ht="15">
      <c r="A60" s="283"/>
    </row>
    <row r="61" s="284" customFormat="1" ht="15">
      <c r="A61" s="283"/>
    </row>
    <row r="62" s="284" customFormat="1" ht="15">
      <c r="A62" s="283"/>
    </row>
    <row r="63" s="284" customFormat="1" ht="15">
      <c r="A63" s="283"/>
    </row>
    <row r="64" s="284" customFormat="1" ht="15">
      <c r="A64" s="283"/>
    </row>
    <row r="65" s="284" customFormat="1" ht="15">
      <c r="A65" s="283"/>
    </row>
    <row r="66" s="284" customFormat="1" ht="15">
      <c r="A66" s="283"/>
    </row>
    <row r="67" s="284" customFormat="1" ht="15">
      <c r="A67" s="283"/>
    </row>
    <row r="68" s="284" customFormat="1" ht="15">
      <c r="A68" s="283"/>
    </row>
    <row r="69" s="284" customFormat="1" ht="15">
      <c r="A69" s="283"/>
    </row>
    <row r="70" s="284" customFormat="1" ht="15">
      <c r="A70" s="283"/>
    </row>
    <row r="71" s="284" customFormat="1" ht="15">
      <c r="A71" s="283"/>
    </row>
    <row r="200" ht="15">
      <c r="C200" s="125" t="s">
        <v>159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185" customFormat="1" ht="18" customHeight="1">
      <c r="A1" s="288" t="s">
        <v>796</v>
      </c>
      <c r="B1" s="184"/>
      <c r="C1" s="184"/>
      <c r="D1" s="184"/>
      <c r="E1" s="184"/>
      <c r="F1" s="184"/>
      <c r="G1" s="184"/>
      <c r="H1" s="184"/>
      <c r="I1" s="184"/>
    </row>
    <row r="2" spans="1:9" s="186" customFormat="1" ht="24.95" customHeight="1">
      <c r="A2" s="402" t="s">
        <v>719</v>
      </c>
      <c r="B2" s="402"/>
      <c r="C2" s="402"/>
      <c r="D2" s="402"/>
      <c r="E2" s="402"/>
      <c r="F2" s="402"/>
      <c r="G2" s="402"/>
      <c r="H2" s="402"/>
      <c r="I2" s="402"/>
    </row>
    <row r="3" spans="1:9" s="187" customFormat="1" ht="26.25" customHeight="1">
      <c r="A3" s="403">
        <v>44439</v>
      </c>
      <c r="B3" s="403"/>
      <c r="C3" s="403"/>
      <c r="D3" s="403"/>
      <c r="E3" s="403"/>
      <c r="F3" s="403"/>
      <c r="G3" s="403"/>
      <c r="H3" s="403"/>
      <c r="I3" s="403"/>
    </row>
    <row r="4" spans="1:9" s="188" customFormat="1" ht="23.25" customHeight="1">
      <c r="A4" s="404" t="s">
        <v>174</v>
      </c>
      <c r="B4" s="404"/>
      <c r="C4" s="404"/>
      <c r="D4" s="404"/>
      <c r="E4" s="404"/>
      <c r="F4" s="404"/>
      <c r="G4" s="404"/>
      <c r="H4" s="404"/>
      <c r="I4" s="404"/>
    </row>
    <row r="5" spans="1:6" ht="21.75" customHeight="1" thickBot="1">
      <c r="A5" s="189"/>
      <c r="B5" s="189"/>
      <c r="C5" s="189"/>
      <c r="D5" s="189"/>
      <c r="E5" s="189"/>
      <c r="F5" s="189"/>
    </row>
    <row r="6" spans="1:32" ht="27" customHeight="1">
      <c r="A6" s="405" t="s">
        <v>164</v>
      </c>
      <c r="B6" s="407" t="s">
        <v>720</v>
      </c>
      <c r="C6" s="407" t="s">
        <v>721</v>
      </c>
      <c r="D6" s="407" t="s">
        <v>722</v>
      </c>
      <c r="E6" s="407" t="s">
        <v>723</v>
      </c>
      <c r="F6" s="407" t="s">
        <v>724</v>
      </c>
      <c r="G6" s="409" t="s">
        <v>725</v>
      </c>
      <c r="H6" s="401" t="s">
        <v>726</v>
      </c>
      <c r="I6" s="401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</row>
    <row r="7" spans="1:32" ht="39" customHeight="1">
      <c r="A7" s="406"/>
      <c r="B7" s="408"/>
      <c r="C7" s="408"/>
      <c r="D7" s="408"/>
      <c r="E7" s="408"/>
      <c r="F7" s="408"/>
      <c r="G7" s="410"/>
      <c r="H7" s="190" t="s">
        <v>727</v>
      </c>
      <c r="I7" s="190" t="s">
        <v>728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</row>
    <row r="8" spans="1:19" s="195" customFormat="1" ht="24" customHeight="1">
      <c r="A8" s="111"/>
      <c r="B8" s="192"/>
      <c r="C8" s="192"/>
      <c r="D8" s="192"/>
      <c r="E8" s="192"/>
      <c r="F8" s="192"/>
      <c r="G8" s="192"/>
      <c r="H8" s="192"/>
      <c r="I8" s="192"/>
      <c r="J8" s="193"/>
      <c r="K8" s="193"/>
      <c r="L8" s="193"/>
      <c r="M8" s="193"/>
      <c r="N8" s="193"/>
      <c r="O8" s="193"/>
      <c r="P8" s="194"/>
      <c r="Q8" s="194"/>
      <c r="R8" s="115"/>
      <c r="S8" s="115"/>
    </row>
    <row r="9" spans="1:19" s="195" customFormat="1" ht="60" customHeight="1">
      <c r="A9" s="111" t="s">
        <v>158</v>
      </c>
      <c r="B9" s="196">
        <v>1196377.5064400001</v>
      </c>
      <c r="C9" s="196">
        <v>86595.66576</v>
      </c>
      <c r="D9" s="196">
        <v>1033384.49741</v>
      </c>
      <c r="E9" s="196">
        <v>9218.31603</v>
      </c>
      <c r="F9" s="196">
        <v>162993.01084</v>
      </c>
      <c r="G9" s="196">
        <v>0</v>
      </c>
      <c r="H9" s="196">
        <v>5654.4005</v>
      </c>
      <c r="I9" s="196">
        <v>0</v>
      </c>
      <c r="J9" s="193"/>
      <c r="K9" s="193"/>
      <c r="L9" s="193"/>
      <c r="M9" s="193"/>
      <c r="N9" s="193"/>
      <c r="O9" s="193"/>
      <c r="P9" s="194"/>
      <c r="Q9" s="194"/>
      <c r="R9" s="115"/>
      <c r="S9" s="115"/>
    </row>
    <row r="10" spans="1:19" s="195" customFormat="1" ht="60" customHeight="1">
      <c r="A10" s="111" t="s">
        <v>152</v>
      </c>
      <c r="B10" s="196">
        <v>15186713.91654</v>
      </c>
      <c r="C10" s="196">
        <v>523366.93234</v>
      </c>
      <c r="D10" s="196">
        <v>8373949.46421</v>
      </c>
      <c r="E10" s="196">
        <v>465679.09105</v>
      </c>
      <c r="F10" s="196">
        <v>6812764.45233</v>
      </c>
      <c r="G10" s="196">
        <v>830681.8809199999</v>
      </c>
      <c r="H10" s="196">
        <v>22115.8358</v>
      </c>
      <c r="I10" s="196">
        <v>39613.90627000001</v>
      </c>
      <c r="J10" s="193"/>
      <c r="K10" s="193"/>
      <c r="L10" s="193"/>
      <c r="M10" s="193"/>
      <c r="N10" s="193"/>
      <c r="O10" s="193"/>
      <c r="P10" s="194"/>
      <c r="Q10" s="194"/>
      <c r="R10" s="115"/>
      <c r="S10" s="115"/>
    </row>
    <row r="11" spans="1:19" s="195" customFormat="1" ht="60" customHeight="1">
      <c r="A11" s="111" t="s">
        <v>3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1067876.24882</v>
      </c>
      <c r="H11" s="196">
        <v>0</v>
      </c>
      <c r="I11" s="196">
        <v>7436.39546</v>
      </c>
      <c r="J11" s="193"/>
      <c r="K11" s="193"/>
      <c r="L11" s="193"/>
      <c r="M11" s="193"/>
      <c r="N11" s="193"/>
      <c r="O11" s="193"/>
      <c r="P11" s="194"/>
      <c r="Q11" s="194"/>
      <c r="R11" s="115"/>
      <c r="S11" s="115"/>
    </row>
    <row r="12" spans="1:19" s="195" customFormat="1" ht="28.5" customHeight="1" thickBot="1">
      <c r="A12" s="197"/>
      <c r="B12" s="198"/>
      <c r="C12" s="198"/>
      <c r="D12" s="198"/>
      <c r="E12" s="198"/>
      <c r="F12" s="198"/>
      <c r="G12" s="198"/>
      <c r="H12" s="198"/>
      <c r="I12" s="198"/>
      <c r="J12" s="193"/>
      <c r="K12" s="193"/>
      <c r="L12" s="193"/>
      <c r="M12" s="193"/>
      <c r="N12" s="193"/>
      <c r="O12" s="193"/>
      <c r="P12" s="194"/>
      <c r="Q12" s="194"/>
      <c r="R12" s="115"/>
      <c r="S12" s="115"/>
    </row>
    <row r="13" spans="2:18" s="106" customFormat="1" ht="6" customHeight="1">
      <c r="B13" s="199"/>
      <c r="C13" s="199"/>
      <c r="D13" s="200"/>
      <c r="E13" s="200"/>
      <c r="F13" s="200"/>
      <c r="G13" s="199"/>
      <c r="H13" s="199"/>
      <c r="I13" s="199"/>
      <c r="J13" s="201"/>
      <c r="K13" s="201"/>
      <c r="L13" s="201"/>
      <c r="M13" s="201"/>
      <c r="N13" s="201"/>
      <c r="O13" s="201"/>
      <c r="P13" s="201"/>
      <c r="Q13" s="201"/>
      <c r="R13" s="201"/>
    </row>
    <row r="14" spans="1:9" s="122" customFormat="1" ht="11.25" customHeight="1">
      <c r="A14" s="202" t="s">
        <v>729</v>
      </c>
      <c r="H14" s="203"/>
      <c r="I14" s="203"/>
    </row>
    <row r="15" spans="9:18" s="106" customFormat="1" ht="15">
      <c r="I15" s="204"/>
      <c r="J15" s="201"/>
      <c r="K15" s="201"/>
      <c r="L15" s="201"/>
      <c r="M15" s="201"/>
      <c r="N15" s="201"/>
      <c r="O15" s="201"/>
      <c r="P15" s="201"/>
      <c r="Q15" s="201"/>
      <c r="R15" s="201"/>
    </row>
    <row r="16" spans="10:18" s="106" customFormat="1" ht="15">
      <c r="J16" s="201"/>
      <c r="K16" s="201"/>
      <c r="L16" s="201"/>
      <c r="M16" s="201"/>
      <c r="N16" s="201"/>
      <c r="O16" s="201"/>
      <c r="P16" s="201"/>
      <c r="Q16" s="201"/>
      <c r="R16" s="201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88" t="s">
        <v>796</v>
      </c>
      <c r="T1" s="159"/>
      <c r="U1" s="159"/>
      <c r="V1" s="159"/>
      <c r="W1" s="160"/>
      <c r="X1" s="160"/>
    </row>
    <row r="2" spans="1:18" s="161" customFormat="1" ht="27.75" customHeight="1">
      <c r="A2" s="415" t="s">
        <v>192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</row>
    <row r="3" spans="1:18" s="161" customFormat="1" ht="18.75">
      <c r="A3" s="416">
        <v>44439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</row>
    <row r="4" spans="1:18" s="162" customFormat="1" ht="15">
      <c r="A4" s="417" t="s">
        <v>193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18" t="s">
        <v>194</v>
      </c>
      <c r="B6" s="420" t="s">
        <v>195</v>
      </c>
      <c r="C6" s="421"/>
      <c r="D6" s="422"/>
      <c r="E6" s="423" t="s">
        <v>196</v>
      </c>
      <c r="F6" s="420" t="s">
        <v>197</v>
      </c>
      <c r="G6" s="421"/>
      <c r="H6" s="422"/>
      <c r="I6" s="420" t="s">
        <v>198</v>
      </c>
      <c r="J6" s="421"/>
      <c r="K6" s="422"/>
      <c r="L6" s="420" t="s">
        <v>199</v>
      </c>
      <c r="M6" s="421"/>
      <c r="N6" s="422"/>
      <c r="O6" s="413" t="s">
        <v>200</v>
      </c>
      <c r="P6" s="411" t="s">
        <v>201</v>
      </c>
      <c r="Q6" s="412"/>
      <c r="R6" s="413" t="s">
        <v>202</v>
      </c>
    </row>
    <row r="7" spans="1:18" s="161" customFormat="1" ht="12.75">
      <c r="A7" s="419"/>
      <c r="B7" s="165" t="s">
        <v>203</v>
      </c>
      <c r="C7" s="165" t="s">
        <v>204</v>
      </c>
      <c r="D7" s="166" t="s">
        <v>205</v>
      </c>
      <c r="E7" s="424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4"/>
      <c r="P7" s="165" t="s">
        <v>206</v>
      </c>
      <c r="Q7" s="165" t="s">
        <v>207</v>
      </c>
      <c r="R7" s="414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15066.91692</v>
      </c>
      <c r="G8" s="171">
        <v>0</v>
      </c>
      <c r="H8" s="171">
        <v>15066.91692</v>
      </c>
      <c r="I8" s="171">
        <v>50409.96626</v>
      </c>
      <c r="J8" s="171">
        <v>311.44593</v>
      </c>
      <c r="K8" s="171">
        <v>50721.412189999995</v>
      </c>
      <c r="L8" s="171">
        <v>2339.1413</v>
      </c>
      <c r="M8" s="171">
        <v>5.23508</v>
      </c>
      <c r="N8" s="171">
        <v>2344.3763799999997</v>
      </c>
      <c r="O8" s="171">
        <v>68132.70549</v>
      </c>
      <c r="P8" s="171">
        <v>24160.75336</v>
      </c>
      <c r="Q8" s="171">
        <v>0</v>
      </c>
      <c r="R8" s="172">
        <v>24160.75336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5527.66766</v>
      </c>
      <c r="G9" s="171">
        <v>0</v>
      </c>
      <c r="H9" s="171">
        <v>5527.66766</v>
      </c>
      <c r="I9" s="171">
        <v>2057.1218</v>
      </c>
      <c r="J9" s="171">
        <v>0</v>
      </c>
      <c r="K9" s="171">
        <v>2057.1218</v>
      </c>
      <c r="L9" s="171">
        <v>66.4248</v>
      </c>
      <c r="M9" s="171">
        <v>0</v>
      </c>
      <c r="N9" s="171">
        <v>66.4248</v>
      </c>
      <c r="O9" s="171">
        <v>7651.21426</v>
      </c>
      <c r="P9" s="171">
        <v>14897.662960000001</v>
      </c>
      <c r="Q9" s="171">
        <v>0</v>
      </c>
      <c r="R9" s="172">
        <v>14897.662960000001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78582.70653</v>
      </c>
      <c r="G10" s="171">
        <v>0</v>
      </c>
      <c r="H10" s="171">
        <v>78582.70653</v>
      </c>
      <c r="I10" s="171">
        <v>57610.26812</v>
      </c>
      <c r="J10" s="171">
        <v>812.0980500000001</v>
      </c>
      <c r="K10" s="171">
        <v>58422.36617</v>
      </c>
      <c r="L10" s="171">
        <v>2172.5275</v>
      </c>
      <c r="M10" s="171">
        <v>0.8698899999999999</v>
      </c>
      <c r="N10" s="171">
        <v>2173.39739</v>
      </c>
      <c r="O10" s="171">
        <v>139178.47009000002</v>
      </c>
      <c r="P10" s="171">
        <v>31500.5975</v>
      </c>
      <c r="Q10" s="171">
        <v>0</v>
      </c>
      <c r="R10" s="172">
        <v>31500.5975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16757.2876</v>
      </c>
      <c r="G11" s="171">
        <v>0</v>
      </c>
      <c r="H11" s="171">
        <v>16757.2876</v>
      </c>
      <c r="I11" s="171">
        <v>15264.23741</v>
      </c>
      <c r="J11" s="171">
        <v>55.96618</v>
      </c>
      <c r="K11" s="171">
        <v>15320.20359</v>
      </c>
      <c r="L11" s="171">
        <v>2258.73918</v>
      </c>
      <c r="M11" s="171">
        <v>62.83295</v>
      </c>
      <c r="N11" s="171">
        <v>2321.57213</v>
      </c>
      <c r="O11" s="171">
        <v>34399.06332</v>
      </c>
      <c r="P11" s="171">
        <v>15083.56661</v>
      </c>
      <c r="Q11" s="171">
        <v>0</v>
      </c>
      <c r="R11" s="172">
        <v>15083.56661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3611.65302</v>
      </c>
      <c r="G12" s="171">
        <v>0</v>
      </c>
      <c r="H12" s="171">
        <v>3611.65302</v>
      </c>
      <c r="I12" s="171">
        <v>4718.27427</v>
      </c>
      <c r="J12" s="171">
        <v>0</v>
      </c>
      <c r="K12" s="171">
        <v>4718.27427</v>
      </c>
      <c r="L12" s="171">
        <v>41.74965</v>
      </c>
      <c r="M12" s="171">
        <v>0</v>
      </c>
      <c r="N12" s="171">
        <v>41.74965</v>
      </c>
      <c r="O12" s="171">
        <v>8371.676940000001</v>
      </c>
      <c r="P12" s="171">
        <v>1338.83749</v>
      </c>
      <c r="Q12" s="171">
        <v>0</v>
      </c>
      <c r="R12" s="172">
        <v>1338.83749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44.92532</v>
      </c>
      <c r="G13" s="171">
        <v>0</v>
      </c>
      <c r="H13" s="171">
        <v>44.92532</v>
      </c>
      <c r="I13" s="171">
        <v>4845.033469999999</v>
      </c>
      <c r="J13" s="171">
        <v>0.57147</v>
      </c>
      <c r="K13" s="171">
        <v>4845.60494</v>
      </c>
      <c r="L13" s="171">
        <v>27.49025</v>
      </c>
      <c r="M13" s="171">
        <v>0</v>
      </c>
      <c r="N13" s="171">
        <v>27.49025</v>
      </c>
      <c r="O13" s="171">
        <v>4918.020509999999</v>
      </c>
      <c r="P13" s="171">
        <v>1370.9331200000001</v>
      </c>
      <c r="Q13" s="171">
        <v>0</v>
      </c>
      <c r="R13" s="172">
        <v>1370.9331200000001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6532.0908899999995</v>
      </c>
      <c r="G14" s="171">
        <v>0</v>
      </c>
      <c r="H14" s="171">
        <v>6532.0908899999995</v>
      </c>
      <c r="I14" s="171">
        <v>16184.47023</v>
      </c>
      <c r="J14" s="171">
        <v>152.67592000000002</v>
      </c>
      <c r="K14" s="171">
        <v>16337.14615</v>
      </c>
      <c r="L14" s="171">
        <v>388.96549</v>
      </c>
      <c r="M14" s="171">
        <v>0</v>
      </c>
      <c r="N14" s="171">
        <v>388.96549</v>
      </c>
      <c r="O14" s="171">
        <v>23258.202530000002</v>
      </c>
      <c r="P14" s="171">
        <v>4117.48196</v>
      </c>
      <c r="Q14" s="171">
        <v>0</v>
      </c>
      <c r="R14" s="172">
        <v>4117.48196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4636.641820000001</v>
      </c>
      <c r="G15" s="171">
        <v>0</v>
      </c>
      <c r="H15" s="171">
        <v>4636.641820000001</v>
      </c>
      <c r="I15" s="171">
        <v>11948.00967</v>
      </c>
      <c r="J15" s="171">
        <v>0.09165000000000001</v>
      </c>
      <c r="K15" s="171">
        <v>11948.10132</v>
      </c>
      <c r="L15" s="171">
        <v>272.93257</v>
      </c>
      <c r="M15" s="171">
        <v>0</v>
      </c>
      <c r="N15" s="171">
        <v>272.93257</v>
      </c>
      <c r="O15" s="171">
        <v>16857.67571</v>
      </c>
      <c r="P15" s="171">
        <v>4803.2621500000005</v>
      </c>
      <c r="Q15" s="171">
        <v>0</v>
      </c>
      <c r="R15" s="172">
        <v>4803.2621500000005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1414.97656</v>
      </c>
      <c r="G16" s="171">
        <v>0</v>
      </c>
      <c r="H16" s="171">
        <v>1414.97656</v>
      </c>
      <c r="I16" s="171">
        <v>4293.76267</v>
      </c>
      <c r="J16" s="171">
        <v>7.15652</v>
      </c>
      <c r="K16" s="171">
        <v>4300.9191900000005</v>
      </c>
      <c r="L16" s="171">
        <v>141.8164</v>
      </c>
      <c r="M16" s="171">
        <v>0</v>
      </c>
      <c r="N16" s="171">
        <v>141.8164</v>
      </c>
      <c r="O16" s="171">
        <v>5857.71215</v>
      </c>
      <c r="P16" s="171">
        <v>921.9447700000001</v>
      </c>
      <c r="Q16" s="171">
        <v>0</v>
      </c>
      <c r="R16" s="172">
        <v>921.9447700000001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47654.24931</v>
      </c>
      <c r="G17" s="171">
        <v>0</v>
      </c>
      <c r="H17" s="171">
        <v>47654.24931</v>
      </c>
      <c r="I17" s="171">
        <v>8310.60075</v>
      </c>
      <c r="J17" s="171">
        <v>0.00155</v>
      </c>
      <c r="K17" s="171">
        <v>8310.6023</v>
      </c>
      <c r="L17" s="171">
        <v>186.78416</v>
      </c>
      <c r="M17" s="171">
        <v>0</v>
      </c>
      <c r="N17" s="171">
        <v>186.78416</v>
      </c>
      <c r="O17" s="171">
        <v>56151.63577</v>
      </c>
      <c r="P17" s="171">
        <v>11383.7543</v>
      </c>
      <c r="Q17" s="171">
        <v>0</v>
      </c>
      <c r="R17" s="172">
        <v>11383.7543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7763.678690000001</v>
      </c>
      <c r="G18" s="171">
        <v>0</v>
      </c>
      <c r="H18" s="171">
        <v>7763.678690000001</v>
      </c>
      <c r="I18" s="171">
        <v>14185.94567</v>
      </c>
      <c r="J18" s="171">
        <v>0.023350000000000003</v>
      </c>
      <c r="K18" s="171">
        <v>14185.96902</v>
      </c>
      <c r="L18" s="171">
        <v>227.99895</v>
      </c>
      <c r="M18" s="171">
        <v>0</v>
      </c>
      <c r="N18" s="171">
        <v>227.99895</v>
      </c>
      <c r="O18" s="171">
        <v>22177.64666</v>
      </c>
      <c r="P18" s="171">
        <v>2801.64421</v>
      </c>
      <c r="Q18" s="171">
        <v>0</v>
      </c>
      <c r="R18" s="172">
        <v>2801.64421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38.88247</v>
      </c>
      <c r="G19" s="171">
        <v>0</v>
      </c>
      <c r="H19" s="171">
        <v>38.88247</v>
      </c>
      <c r="I19" s="171">
        <v>3261.43246</v>
      </c>
      <c r="J19" s="171">
        <v>0</v>
      </c>
      <c r="K19" s="171">
        <v>3261.43246</v>
      </c>
      <c r="L19" s="171">
        <v>5.376</v>
      </c>
      <c r="M19" s="171">
        <v>0</v>
      </c>
      <c r="N19" s="171">
        <v>5.376</v>
      </c>
      <c r="O19" s="171">
        <v>3305.69093</v>
      </c>
      <c r="P19" s="171">
        <v>1283.72884</v>
      </c>
      <c r="Q19" s="171">
        <v>0</v>
      </c>
      <c r="R19" s="172">
        <v>1283.72884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13888.15285</v>
      </c>
      <c r="G20" s="171">
        <v>0</v>
      </c>
      <c r="H20" s="171">
        <v>13888.15285</v>
      </c>
      <c r="I20" s="171">
        <v>3857.7364</v>
      </c>
      <c r="J20" s="171">
        <v>53.73804</v>
      </c>
      <c r="K20" s="171">
        <v>3911.47444</v>
      </c>
      <c r="L20" s="171">
        <v>1631.42421</v>
      </c>
      <c r="M20" s="171">
        <v>381.90668</v>
      </c>
      <c r="N20" s="171">
        <v>2013.33089</v>
      </c>
      <c r="O20" s="171">
        <v>19812.95818</v>
      </c>
      <c r="P20" s="171">
        <v>3017.52063</v>
      </c>
      <c r="Q20" s="171">
        <v>0</v>
      </c>
      <c r="R20" s="172">
        <v>3017.52063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78147.73555</v>
      </c>
      <c r="G21" s="171">
        <v>0</v>
      </c>
      <c r="H21" s="171">
        <v>78147.73555</v>
      </c>
      <c r="I21" s="171">
        <v>140859.01433</v>
      </c>
      <c r="J21" s="171">
        <v>648.4275200000001</v>
      </c>
      <c r="K21" s="171">
        <v>141507.44185</v>
      </c>
      <c r="L21" s="171">
        <v>19402.38223</v>
      </c>
      <c r="M21" s="171">
        <v>3145.42214</v>
      </c>
      <c r="N21" s="171">
        <v>22547.80437</v>
      </c>
      <c r="O21" s="171">
        <v>242202.98177</v>
      </c>
      <c r="P21" s="171">
        <v>38649.96475</v>
      </c>
      <c r="Q21" s="171">
        <v>0</v>
      </c>
      <c r="R21" s="172">
        <v>38649.96475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3390.4935</v>
      </c>
      <c r="G22" s="171">
        <v>0</v>
      </c>
      <c r="H22" s="171">
        <v>3390.4935</v>
      </c>
      <c r="I22" s="171">
        <v>27831.9693</v>
      </c>
      <c r="J22" s="171">
        <v>0</v>
      </c>
      <c r="K22" s="171">
        <v>27831.9693</v>
      </c>
      <c r="L22" s="171">
        <v>2128.47722</v>
      </c>
      <c r="M22" s="171">
        <v>0.21237</v>
      </c>
      <c r="N22" s="171">
        <v>2128.68959</v>
      </c>
      <c r="O22" s="171">
        <v>33351.15239</v>
      </c>
      <c r="P22" s="171">
        <v>1463.0713700000001</v>
      </c>
      <c r="Q22" s="171">
        <v>0</v>
      </c>
      <c r="R22" s="172">
        <v>1463.0713700000001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7373.35617</v>
      </c>
      <c r="G23" s="171">
        <v>0</v>
      </c>
      <c r="H23" s="171">
        <v>7373.35617</v>
      </c>
      <c r="I23" s="171">
        <v>16104.626980000001</v>
      </c>
      <c r="J23" s="171">
        <v>60.824059999999996</v>
      </c>
      <c r="K23" s="171">
        <v>16165.45104</v>
      </c>
      <c r="L23" s="171">
        <v>821.98202</v>
      </c>
      <c r="M23" s="171">
        <v>16.19755</v>
      </c>
      <c r="N23" s="171">
        <v>838.1795699999999</v>
      </c>
      <c r="O23" s="171">
        <v>24376.986780000003</v>
      </c>
      <c r="P23" s="171">
        <v>2652.9134</v>
      </c>
      <c r="Q23" s="171">
        <v>0</v>
      </c>
      <c r="R23" s="172">
        <v>2652.9134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10631.00021</v>
      </c>
      <c r="G24" s="171">
        <v>0</v>
      </c>
      <c r="H24" s="171">
        <v>10631.00021</v>
      </c>
      <c r="I24" s="171">
        <v>40034.986509999995</v>
      </c>
      <c r="J24" s="171">
        <v>371.70562</v>
      </c>
      <c r="K24" s="171">
        <v>40406.69213</v>
      </c>
      <c r="L24" s="171">
        <v>1068.8271599999998</v>
      </c>
      <c r="M24" s="171">
        <v>221.98042999999998</v>
      </c>
      <c r="N24" s="171">
        <v>1290.8075900000001</v>
      </c>
      <c r="O24" s="171">
        <v>52328.49993</v>
      </c>
      <c r="P24" s="171">
        <v>10153.17303</v>
      </c>
      <c r="Q24" s="171">
        <v>0</v>
      </c>
      <c r="R24" s="172">
        <v>10153.17303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67.26659</v>
      </c>
      <c r="G25" s="171">
        <v>0</v>
      </c>
      <c r="H25" s="171">
        <v>67.26659</v>
      </c>
      <c r="I25" s="171">
        <v>2741.85991</v>
      </c>
      <c r="J25" s="171">
        <v>0.06702</v>
      </c>
      <c r="K25" s="171">
        <v>2741.92693</v>
      </c>
      <c r="L25" s="171">
        <v>6.05</v>
      </c>
      <c r="M25" s="171">
        <v>0</v>
      </c>
      <c r="N25" s="171">
        <v>6.05</v>
      </c>
      <c r="O25" s="171">
        <v>2815.24352</v>
      </c>
      <c r="P25" s="171">
        <v>138.85394</v>
      </c>
      <c r="Q25" s="171">
        <v>0</v>
      </c>
      <c r="R25" s="172">
        <v>138.85394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62900.66351</v>
      </c>
      <c r="G26" s="171">
        <v>0</v>
      </c>
      <c r="H26" s="171">
        <v>62900.66351</v>
      </c>
      <c r="I26" s="171">
        <v>86586.20001</v>
      </c>
      <c r="J26" s="171">
        <v>1671.8858300000002</v>
      </c>
      <c r="K26" s="171">
        <v>88258.08584</v>
      </c>
      <c r="L26" s="171">
        <v>50110.46697</v>
      </c>
      <c r="M26" s="171">
        <v>5800.32947</v>
      </c>
      <c r="N26" s="171">
        <v>55910.79644</v>
      </c>
      <c r="O26" s="171">
        <v>207069.54579</v>
      </c>
      <c r="P26" s="171">
        <v>64605.22722</v>
      </c>
      <c r="Q26" s="171">
        <v>0</v>
      </c>
      <c r="R26" s="172">
        <v>64605.22722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7311.17602</v>
      </c>
      <c r="G27" s="171">
        <v>0</v>
      </c>
      <c r="H27" s="171">
        <v>7311.17602</v>
      </c>
      <c r="I27" s="171">
        <v>40053.14824</v>
      </c>
      <c r="J27" s="171">
        <v>0</v>
      </c>
      <c r="K27" s="171">
        <v>40053.14824</v>
      </c>
      <c r="L27" s="171">
        <v>4721.16922</v>
      </c>
      <c r="M27" s="171">
        <v>434.53744</v>
      </c>
      <c r="N27" s="171">
        <v>5155.70666</v>
      </c>
      <c r="O27" s="171">
        <v>52520.030920000005</v>
      </c>
      <c r="P27" s="171">
        <v>11813.6573</v>
      </c>
      <c r="Q27" s="171">
        <v>0</v>
      </c>
      <c r="R27" s="172">
        <v>11813.6573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1256.9366200000002</v>
      </c>
      <c r="G28" s="171">
        <v>0</v>
      </c>
      <c r="H28" s="171">
        <v>1256.9366200000002</v>
      </c>
      <c r="I28" s="171">
        <v>14069.85556</v>
      </c>
      <c r="J28" s="171">
        <v>23.06843</v>
      </c>
      <c r="K28" s="171">
        <v>14092.92399</v>
      </c>
      <c r="L28" s="171">
        <v>1074.1776599999998</v>
      </c>
      <c r="M28" s="171">
        <v>54.89713</v>
      </c>
      <c r="N28" s="171">
        <v>1129.0747900000001</v>
      </c>
      <c r="O28" s="171">
        <v>16478.935400000002</v>
      </c>
      <c r="P28" s="171">
        <v>993.66388</v>
      </c>
      <c r="Q28" s="171">
        <v>0</v>
      </c>
      <c r="R28" s="172">
        <v>993.66388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3674.64252</v>
      </c>
      <c r="G29" s="171">
        <v>0</v>
      </c>
      <c r="H29" s="171">
        <v>3674.64252</v>
      </c>
      <c r="I29" s="171">
        <v>4766.2343200000005</v>
      </c>
      <c r="J29" s="171">
        <v>1.39529</v>
      </c>
      <c r="K29" s="171">
        <v>4767.62961</v>
      </c>
      <c r="L29" s="171">
        <v>737.22974</v>
      </c>
      <c r="M29" s="171">
        <v>0</v>
      </c>
      <c r="N29" s="171">
        <v>737.22974</v>
      </c>
      <c r="O29" s="171">
        <v>9179.50187</v>
      </c>
      <c r="P29" s="171">
        <v>1138.07453</v>
      </c>
      <c r="Q29" s="171">
        <v>0</v>
      </c>
      <c r="R29" s="172">
        <v>1138.07453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3110.7252200000003</v>
      </c>
      <c r="G30" s="171">
        <v>0</v>
      </c>
      <c r="H30" s="171">
        <v>3110.7252200000003</v>
      </c>
      <c r="I30" s="171">
        <v>6173.89274</v>
      </c>
      <c r="J30" s="171">
        <v>0.35004</v>
      </c>
      <c r="K30" s="171">
        <v>6174.2427800000005</v>
      </c>
      <c r="L30" s="171">
        <v>193.74845000000002</v>
      </c>
      <c r="M30" s="171">
        <v>0</v>
      </c>
      <c r="N30" s="171">
        <v>193.74845000000002</v>
      </c>
      <c r="O30" s="171">
        <v>9478.71645</v>
      </c>
      <c r="P30" s="171">
        <v>5206.23569</v>
      </c>
      <c r="Q30" s="171">
        <v>0</v>
      </c>
      <c r="R30" s="172">
        <v>5206.23569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17439.74348</v>
      </c>
      <c r="G31" s="171">
        <v>0</v>
      </c>
      <c r="H31" s="171">
        <v>17439.74348</v>
      </c>
      <c r="I31" s="171">
        <v>20855.611149999997</v>
      </c>
      <c r="J31" s="171">
        <v>4.308739999999999</v>
      </c>
      <c r="K31" s="171">
        <v>20859.91989</v>
      </c>
      <c r="L31" s="171">
        <v>558.57478</v>
      </c>
      <c r="M31" s="171">
        <v>0</v>
      </c>
      <c r="N31" s="171">
        <v>558.57478</v>
      </c>
      <c r="O31" s="171">
        <v>38858.23815</v>
      </c>
      <c r="P31" s="171">
        <v>2131.94711</v>
      </c>
      <c r="Q31" s="171">
        <v>0</v>
      </c>
      <c r="R31" s="172">
        <v>2131.94711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13521.88973</v>
      </c>
      <c r="G32" s="171">
        <v>0</v>
      </c>
      <c r="H32" s="171">
        <v>13521.88973</v>
      </c>
      <c r="I32" s="171">
        <v>6664.99775</v>
      </c>
      <c r="J32" s="171">
        <v>0</v>
      </c>
      <c r="K32" s="171">
        <v>6664.99775</v>
      </c>
      <c r="L32" s="171">
        <v>289.67063</v>
      </c>
      <c r="M32" s="171">
        <v>0.4084</v>
      </c>
      <c r="N32" s="171">
        <v>290.07903000000005</v>
      </c>
      <c r="O32" s="171">
        <v>20476.966510000002</v>
      </c>
      <c r="P32" s="171">
        <v>310.41296</v>
      </c>
      <c r="Q32" s="171">
        <v>0</v>
      </c>
      <c r="R32" s="172">
        <v>310.41296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4439.30112</v>
      </c>
      <c r="G33" s="171">
        <v>0</v>
      </c>
      <c r="H33" s="171">
        <v>4439.30112</v>
      </c>
      <c r="I33" s="171">
        <v>2993.80998</v>
      </c>
      <c r="J33" s="171">
        <v>0</v>
      </c>
      <c r="K33" s="171">
        <v>2993.80998</v>
      </c>
      <c r="L33" s="171">
        <v>48.70456</v>
      </c>
      <c r="M33" s="171">
        <v>0</v>
      </c>
      <c r="N33" s="171">
        <v>48.70456</v>
      </c>
      <c r="O33" s="171">
        <v>7481.81566</v>
      </c>
      <c r="P33" s="171">
        <v>363.8211</v>
      </c>
      <c r="Q33" s="171">
        <v>0</v>
      </c>
      <c r="R33" s="172">
        <v>363.8211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508.12579</v>
      </c>
      <c r="G34" s="171">
        <v>0</v>
      </c>
      <c r="H34" s="171">
        <v>508.12579</v>
      </c>
      <c r="I34" s="171">
        <v>1901.49048</v>
      </c>
      <c r="J34" s="171">
        <v>0</v>
      </c>
      <c r="K34" s="171">
        <v>1901.49048</v>
      </c>
      <c r="L34" s="171">
        <v>6.172</v>
      </c>
      <c r="M34" s="171">
        <v>0</v>
      </c>
      <c r="N34" s="171">
        <v>6.172</v>
      </c>
      <c r="O34" s="171">
        <v>2415.78827</v>
      </c>
      <c r="P34" s="171">
        <v>470.15061</v>
      </c>
      <c r="Q34" s="171">
        <v>0</v>
      </c>
      <c r="R34" s="172">
        <v>470.15061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7717.2992300000005</v>
      </c>
      <c r="G35" s="171">
        <v>0</v>
      </c>
      <c r="H35" s="171">
        <v>7717.2992300000005</v>
      </c>
      <c r="I35" s="171">
        <v>17452.787600000003</v>
      </c>
      <c r="J35" s="171">
        <v>0.00299</v>
      </c>
      <c r="K35" s="171">
        <v>17452.79059</v>
      </c>
      <c r="L35" s="171">
        <v>844.02433</v>
      </c>
      <c r="M35" s="171">
        <v>0.2042</v>
      </c>
      <c r="N35" s="171">
        <v>844.22853</v>
      </c>
      <c r="O35" s="171">
        <v>26014.31835</v>
      </c>
      <c r="P35" s="171">
        <v>822.89338</v>
      </c>
      <c r="Q35" s="171">
        <v>0</v>
      </c>
      <c r="R35" s="172">
        <v>822.89338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5987.681509999999</v>
      </c>
      <c r="G36" s="171">
        <v>0</v>
      </c>
      <c r="H36" s="171">
        <v>5987.681509999999</v>
      </c>
      <c r="I36" s="171">
        <v>28544.56743</v>
      </c>
      <c r="J36" s="171">
        <v>54.39287</v>
      </c>
      <c r="K36" s="171">
        <v>28598.960300000002</v>
      </c>
      <c r="L36" s="171">
        <v>359.85558000000003</v>
      </c>
      <c r="M36" s="171">
        <v>12.252</v>
      </c>
      <c r="N36" s="171">
        <v>372.10758000000004</v>
      </c>
      <c r="O36" s="171">
        <v>34958.74939</v>
      </c>
      <c r="P36" s="171">
        <v>1869.8299299999999</v>
      </c>
      <c r="Q36" s="171">
        <v>0</v>
      </c>
      <c r="R36" s="172">
        <v>1869.8299299999999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7551.50541</v>
      </c>
      <c r="G37" s="171">
        <v>0</v>
      </c>
      <c r="H37" s="171">
        <v>7551.50541</v>
      </c>
      <c r="I37" s="171">
        <v>13848.5553</v>
      </c>
      <c r="J37" s="171">
        <v>2.24387</v>
      </c>
      <c r="K37" s="171">
        <v>13850.79917</v>
      </c>
      <c r="L37" s="171">
        <v>314.53447</v>
      </c>
      <c r="M37" s="171">
        <v>0.21237</v>
      </c>
      <c r="N37" s="171">
        <v>314.74684</v>
      </c>
      <c r="O37" s="171">
        <v>21717.051420000003</v>
      </c>
      <c r="P37" s="171">
        <v>782.62701</v>
      </c>
      <c r="Q37" s="171">
        <v>0</v>
      </c>
      <c r="R37" s="172">
        <v>782.62701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4964.12041</v>
      </c>
      <c r="G38" s="171">
        <v>0</v>
      </c>
      <c r="H38" s="171">
        <v>4964.12041</v>
      </c>
      <c r="I38" s="171">
        <v>13746.406509999999</v>
      </c>
      <c r="J38" s="171">
        <v>3.77484</v>
      </c>
      <c r="K38" s="171">
        <v>13750.181349999999</v>
      </c>
      <c r="L38" s="171">
        <v>118.91823</v>
      </c>
      <c r="M38" s="171">
        <v>0</v>
      </c>
      <c r="N38" s="171">
        <v>118.91823</v>
      </c>
      <c r="O38" s="171">
        <v>18833.219989999998</v>
      </c>
      <c r="P38" s="171">
        <v>1480.1431499999999</v>
      </c>
      <c r="Q38" s="171">
        <v>0</v>
      </c>
      <c r="R38" s="172">
        <v>1480.1431499999999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4470.90497</v>
      </c>
      <c r="G39" s="171">
        <v>0</v>
      </c>
      <c r="H39" s="171">
        <v>4470.90497</v>
      </c>
      <c r="I39" s="171">
        <v>9540.431369999998</v>
      </c>
      <c r="J39" s="171">
        <v>1.44394</v>
      </c>
      <c r="K39" s="171">
        <v>9541.875310000001</v>
      </c>
      <c r="L39" s="171">
        <v>345.6996</v>
      </c>
      <c r="M39" s="171">
        <v>0</v>
      </c>
      <c r="N39" s="171">
        <v>345.6996</v>
      </c>
      <c r="O39" s="171">
        <v>14358.47988</v>
      </c>
      <c r="P39" s="171">
        <v>1401.06395</v>
      </c>
      <c r="Q39" s="171">
        <v>0</v>
      </c>
      <c r="R39" s="172">
        <v>1401.06395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1142.7271799999999</v>
      </c>
      <c r="G40" s="171">
        <v>0</v>
      </c>
      <c r="H40" s="171">
        <v>1142.7271799999999</v>
      </c>
      <c r="I40" s="171">
        <v>4344.10217</v>
      </c>
      <c r="J40" s="171">
        <v>0.03161</v>
      </c>
      <c r="K40" s="171">
        <v>4344.13378</v>
      </c>
      <c r="L40" s="171">
        <v>19.544</v>
      </c>
      <c r="M40" s="171">
        <v>0</v>
      </c>
      <c r="N40" s="171">
        <v>19.544</v>
      </c>
      <c r="O40" s="171">
        <v>5506.40496</v>
      </c>
      <c r="P40" s="171">
        <v>371.16875</v>
      </c>
      <c r="Q40" s="171">
        <v>0</v>
      </c>
      <c r="R40" s="172">
        <v>371.16875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8796.59605</v>
      </c>
      <c r="G41" s="171">
        <v>0</v>
      </c>
      <c r="H41" s="171">
        <v>8796.59605</v>
      </c>
      <c r="I41" s="171">
        <v>40862.23315</v>
      </c>
      <c r="J41" s="171">
        <v>13.81706</v>
      </c>
      <c r="K41" s="171">
        <v>40876.05021</v>
      </c>
      <c r="L41" s="171">
        <v>219.67544</v>
      </c>
      <c r="M41" s="171">
        <v>2.3687199999999997</v>
      </c>
      <c r="N41" s="171">
        <v>222.04416</v>
      </c>
      <c r="O41" s="171">
        <v>49894.69042</v>
      </c>
      <c r="P41" s="171">
        <v>2686.80379</v>
      </c>
      <c r="Q41" s="171">
        <v>0</v>
      </c>
      <c r="R41" s="172">
        <v>2686.80379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3434.98906</v>
      </c>
      <c r="G42" s="171">
        <v>0</v>
      </c>
      <c r="H42" s="171">
        <v>3434.98906</v>
      </c>
      <c r="I42" s="171">
        <v>4110.464660000001</v>
      </c>
      <c r="J42" s="171">
        <v>4.28399</v>
      </c>
      <c r="K42" s="171">
        <v>4114.7486499999995</v>
      </c>
      <c r="L42" s="171">
        <v>42.69314</v>
      </c>
      <c r="M42" s="171">
        <v>0</v>
      </c>
      <c r="N42" s="171">
        <v>42.69314</v>
      </c>
      <c r="O42" s="171">
        <v>7592.43085</v>
      </c>
      <c r="P42" s="171">
        <v>647.34332</v>
      </c>
      <c r="Q42" s="171">
        <v>0</v>
      </c>
      <c r="R42" s="172">
        <v>647.34332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1737.2368700000002</v>
      </c>
      <c r="G43" s="171">
        <v>0</v>
      </c>
      <c r="H43" s="171">
        <v>1737.2368700000002</v>
      </c>
      <c r="I43" s="171">
        <v>10830.749220000002</v>
      </c>
      <c r="J43" s="171">
        <v>0.20098</v>
      </c>
      <c r="K43" s="171">
        <v>10830.9502</v>
      </c>
      <c r="L43" s="171">
        <v>76.57591000000001</v>
      </c>
      <c r="M43" s="171">
        <v>0</v>
      </c>
      <c r="N43" s="171">
        <v>76.57591000000001</v>
      </c>
      <c r="O43" s="171">
        <v>12644.762980000001</v>
      </c>
      <c r="P43" s="171">
        <v>649.5377900000001</v>
      </c>
      <c r="Q43" s="171">
        <v>0</v>
      </c>
      <c r="R43" s="172">
        <v>649.5377900000001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1437.90439</v>
      </c>
      <c r="G44" s="171">
        <v>0</v>
      </c>
      <c r="H44" s="171">
        <v>1437.90439</v>
      </c>
      <c r="I44" s="171">
        <v>7935.28468</v>
      </c>
      <c r="J44" s="171">
        <v>0</v>
      </c>
      <c r="K44" s="171">
        <v>7935.28468</v>
      </c>
      <c r="L44" s="171">
        <v>83.74095</v>
      </c>
      <c r="M44" s="171">
        <v>0</v>
      </c>
      <c r="N44" s="171">
        <v>83.74095</v>
      </c>
      <c r="O44" s="171">
        <v>9456.93002</v>
      </c>
      <c r="P44" s="171">
        <v>874.98236</v>
      </c>
      <c r="Q44" s="171">
        <v>0</v>
      </c>
      <c r="R44" s="172">
        <v>874.98236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2913.8113</v>
      </c>
      <c r="G45" s="171">
        <v>0</v>
      </c>
      <c r="H45" s="171">
        <v>2913.8113</v>
      </c>
      <c r="I45" s="171">
        <v>11166.24417</v>
      </c>
      <c r="J45" s="171">
        <v>0</v>
      </c>
      <c r="K45" s="171">
        <v>11166.24417</v>
      </c>
      <c r="L45" s="171">
        <v>89.64998</v>
      </c>
      <c r="M45" s="171">
        <v>0</v>
      </c>
      <c r="N45" s="171">
        <v>89.64998</v>
      </c>
      <c r="O45" s="171">
        <v>14169.70545</v>
      </c>
      <c r="P45" s="171">
        <v>920.7383299999999</v>
      </c>
      <c r="Q45" s="171">
        <v>0</v>
      </c>
      <c r="R45" s="172">
        <v>920.7383299999999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3519.8659900000002</v>
      </c>
      <c r="G46" s="171">
        <v>0</v>
      </c>
      <c r="H46" s="171">
        <v>3519.8659900000002</v>
      </c>
      <c r="I46" s="171">
        <v>5063.88675</v>
      </c>
      <c r="J46" s="171">
        <v>0.004900000000000001</v>
      </c>
      <c r="K46" s="171">
        <v>5063.8916500000005</v>
      </c>
      <c r="L46" s="171">
        <v>108.15209</v>
      </c>
      <c r="M46" s="171">
        <v>0</v>
      </c>
      <c r="N46" s="171">
        <v>108.15209</v>
      </c>
      <c r="O46" s="171">
        <v>8691.909730000001</v>
      </c>
      <c r="P46" s="171">
        <v>633.52665</v>
      </c>
      <c r="Q46" s="171">
        <v>0</v>
      </c>
      <c r="R46" s="172">
        <v>633.52665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4914.37628</v>
      </c>
      <c r="G47" s="171">
        <v>0</v>
      </c>
      <c r="H47" s="171">
        <v>4914.37628</v>
      </c>
      <c r="I47" s="171">
        <v>4831.87472</v>
      </c>
      <c r="J47" s="171">
        <v>4.981109999999999</v>
      </c>
      <c r="K47" s="171">
        <v>4836.85583</v>
      </c>
      <c r="L47" s="171">
        <v>74.1415</v>
      </c>
      <c r="M47" s="171">
        <v>0</v>
      </c>
      <c r="N47" s="171">
        <v>74.1415</v>
      </c>
      <c r="O47" s="171">
        <v>9825.373609999999</v>
      </c>
      <c r="P47" s="171">
        <v>2498.8451099999997</v>
      </c>
      <c r="Q47" s="171">
        <v>0</v>
      </c>
      <c r="R47" s="172">
        <v>2498.8451099999997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1997.5388400000002</v>
      </c>
      <c r="G48" s="171">
        <v>0</v>
      </c>
      <c r="H48" s="171">
        <v>1997.5388400000002</v>
      </c>
      <c r="I48" s="171">
        <v>1319.84578</v>
      </c>
      <c r="J48" s="171">
        <v>0.01511</v>
      </c>
      <c r="K48" s="171">
        <v>1319.86089</v>
      </c>
      <c r="L48" s="171">
        <v>82.62478</v>
      </c>
      <c r="M48" s="171">
        <v>0</v>
      </c>
      <c r="N48" s="171">
        <v>82.62478</v>
      </c>
      <c r="O48" s="171">
        <v>3400.0245099999997</v>
      </c>
      <c r="P48" s="171">
        <v>438.91204999999997</v>
      </c>
      <c r="Q48" s="171">
        <v>0</v>
      </c>
      <c r="R48" s="172">
        <v>438.91204999999997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2194.73545</v>
      </c>
      <c r="G49" s="171">
        <v>0</v>
      </c>
      <c r="H49" s="171">
        <v>2194.73545</v>
      </c>
      <c r="I49" s="171">
        <v>13269.863599999999</v>
      </c>
      <c r="J49" s="171">
        <v>20.36429</v>
      </c>
      <c r="K49" s="171">
        <v>13290.22789</v>
      </c>
      <c r="L49" s="171">
        <v>161.75995999999998</v>
      </c>
      <c r="M49" s="171">
        <v>0</v>
      </c>
      <c r="N49" s="171">
        <v>161.75995999999998</v>
      </c>
      <c r="O49" s="171">
        <v>15646.723300000001</v>
      </c>
      <c r="P49" s="171">
        <v>2014.473</v>
      </c>
      <c r="Q49" s="171">
        <v>0</v>
      </c>
      <c r="R49" s="172">
        <v>2014.473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857.67453</v>
      </c>
      <c r="G50" s="171">
        <v>0</v>
      </c>
      <c r="H50" s="171">
        <v>857.67453</v>
      </c>
      <c r="I50" s="171">
        <v>1748.77363</v>
      </c>
      <c r="J50" s="171">
        <v>0</v>
      </c>
      <c r="K50" s="171">
        <v>1748.77363</v>
      </c>
      <c r="L50" s="171">
        <v>5.47933</v>
      </c>
      <c r="M50" s="171">
        <v>0</v>
      </c>
      <c r="N50" s="171">
        <v>5.47933</v>
      </c>
      <c r="O50" s="171">
        <v>2611.92749</v>
      </c>
      <c r="P50" s="171">
        <v>585.30613</v>
      </c>
      <c r="Q50" s="171">
        <v>0</v>
      </c>
      <c r="R50" s="172">
        <v>585.30613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1076.1783799999998</v>
      </c>
      <c r="G51" s="171">
        <v>0</v>
      </c>
      <c r="H51" s="171">
        <v>1076.1783799999998</v>
      </c>
      <c r="I51" s="171">
        <v>4113.15579</v>
      </c>
      <c r="J51" s="171">
        <v>0.00813</v>
      </c>
      <c r="K51" s="171">
        <v>4113.16392</v>
      </c>
      <c r="L51" s="171">
        <v>86.26360000000001</v>
      </c>
      <c r="M51" s="171">
        <v>0</v>
      </c>
      <c r="N51" s="171">
        <v>86.26360000000001</v>
      </c>
      <c r="O51" s="171">
        <v>5275.6059000000005</v>
      </c>
      <c r="P51" s="171">
        <v>787.7896999999999</v>
      </c>
      <c r="Q51" s="171">
        <v>0</v>
      </c>
      <c r="R51" s="172">
        <v>787.7896999999999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79.06067999999999</v>
      </c>
      <c r="G52" s="171">
        <v>0</v>
      </c>
      <c r="H52" s="171">
        <v>79.06067999999999</v>
      </c>
      <c r="I52" s="171">
        <v>3849.8341499999997</v>
      </c>
      <c r="J52" s="171">
        <v>0</v>
      </c>
      <c r="K52" s="171">
        <v>3849.8341499999997</v>
      </c>
      <c r="L52" s="171">
        <v>5.0295</v>
      </c>
      <c r="M52" s="171">
        <v>0</v>
      </c>
      <c r="N52" s="171">
        <v>5.0295</v>
      </c>
      <c r="O52" s="171">
        <v>3933.9243300000003</v>
      </c>
      <c r="P52" s="171">
        <v>369.86190000000005</v>
      </c>
      <c r="Q52" s="171">
        <v>0</v>
      </c>
      <c r="R52" s="172">
        <v>369.86190000000005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64215.59861</v>
      </c>
      <c r="G53" s="171">
        <v>0</v>
      </c>
      <c r="H53" s="171">
        <v>64215.59861</v>
      </c>
      <c r="I53" s="171">
        <v>116336.85362000001</v>
      </c>
      <c r="J53" s="171">
        <v>687.0624799999999</v>
      </c>
      <c r="K53" s="171">
        <v>117023.91609999999</v>
      </c>
      <c r="L53" s="171">
        <v>4783.32684</v>
      </c>
      <c r="M53" s="171">
        <v>760.07912</v>
      </c>
      <c r="N53" s="171">
        <v>5543.40596</v>
      </c>
      <c r="O53" s="171">
        <v>186782.92067</v>
      </c>
      <c r="P53" s="171">
        <v>33495.813989999995</v>
      </c>
      <c r="Q53" s="171">
        <v>0</v>
      </c>
      <c r="R53" s="172">
        <v>33495.813989999995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2034.35476</v>
      </c>
      <c r="G54" s="171">
        <v>0</v>
      </c>
      <c r="H54" s="171">
        <v>2034.35476</v>
      </c>
      <c r="I54" s="171">
        <v>5461.28993</v>
      </c>
      <c r="J54" s="171">
        <v>58.97586</v>
      </c>
      <c r="K54" s="171">
        <v>5520.26579</v>
      </c>
      <c r="L54" s="171">
        <v>571.69598</v>
      </c>
      <c r="M54" s="171">
        <v>0</v>
      </c>
      <c r="N54" s="171">
        <v>571.69598</v>
      </c>
      <c r="O54" s="171">
        <v>8126.31653</v>
      </c>
      <c r="P54" s="171">
        <v>1100.81579</v>
      </c>
      <c r="Q54" s="171">
        <v>0</v>
      </c>
      <c r="R54" s="172">
        <v>1100.81579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33645.83853</v>
      </c>
      <c r="G55" s="171">
        <v>0</v>
      </c>
      <c r="H55" s="171">
        <v>33645.83853</v>
      </c>
      <c r="I55" s="171">
        <v>57040.716850000004</v>
      </c>
      <c r="J55" s="171">
        <v>562.89159</v>
      </c>
      <c r="K55" s="171">
        <v>57603.608439999996</v>
      </c>
      <c r="L55" s="171">
        <v>3594.44456</v>
      </c>
      <c r="M55" s="171">
        <v>82.18478</v>
      </c>
      <c r="N55" s="171">
        <v>3676.62934</v>
      </c>
      <c r="O55" s="171">
        <v>94926.07631</v>
      </c>
      <c r="P55" s="171">
        <v>28798.92597</v>
      </c>
      <c r="Q55" s="171">
        <v>0</v>
      </c>
      <c r="R55" s="172">
        <v>28798.92597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723.1211099999999</v>
      </c>
      <c r="G56" s="171">
        <v>0</v>
      </c>
      <c r="H56" s="171">
        <v>723.1211099999999</v>
      </c>
      <c r="I56" s="171">
        <v>5392.560030000001</v>
      </c>
      <c r="J56" s="171">
        <v>0.00033</v>
      </c>
      <c r="K56" s="171">
        <v>5392.56036</v>
      </c>
      <c r="L56" s="171">
        <v>547.39391</v>
      </c>
      <c r="M56" s="171">
        <v>0</v>
      </c>
      <c r="N56" s="171">
        <v>547.39391</v>
      </c>
      <c r="O56" s="171">
        <v>6663.07538</v>
      </c>
      <c r="P56" s="171">
        <v>723.61567</v>
      </c>
      <c r="Q56" s="171">
        <v>0</v>
      </c>
      <c r="R56" s="172">
        <v>723.61567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1553.35015</v>
      </c>
      <c r="G57" s="171">
        <v>0</v>
      </c>
      <c r="H57" s="171">
        <v>1553.35015</v>
      </c>
      <c r="I57" s="171">
        <v>16091.8346</v>
      </c>
      <c r="J57" s="171">
        <v>0</v>
      </c>
      <c r="K57" s="171">
        <v>16091.8346</v>
      </c>
      <c r="L57" s="171">
        <v>328.52552000000003</v>
      </c>
      <c r="M57" s="171">
        <v>0</v>
      </c>
      <c r="N57" s="171">
        <v>328.52552000000003</v>
      </c>
      <c r="O57" s="171">
        <v>17973.71027</v>
      </c>
      <c r="P57" s="171">
        <v>1897.21434</v>
      </c>
      <c r="Q57" s="171">
        <v>0</v>
      </c>
      <c r="R57" s="172">
        <v>1897.21434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7067.052269999999</v>
      </c>
      <c r="G58" s="171">
        <v>0</v>
      </c>
      <c r="H58" s="171">
        <v>7067.052269999999</v>
      </c>
      <c r="I58" s="171">
        <v>8408.43717</v>
      </c>
      <c r="J58" s="171">
        <v>0.01216</v>
      </c>
      <c r="K58" s="171">
        <v>8408.44933</v>
      </c>
      <c r="L58" s="171">
        <v>289.79917</v>
      </c>
      <c r="M58" s="171">
        <v>0</v>
      </c>
      <c r="N58" s="171">
        <v>289.79917</v>
      </c>
      <c r="O58" s="171">
        <v>15765.30077</v>
      </c>
      <c r="P58" s="171">
        <v>1574.94125</v>
      </c>
      <c r="Q58" s="171">
        <v>0</v>
      </c>
      <c r="R58" s="172">
        <v>1574.94125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6218.71471</v>
      </c>
      <c r="G59" s="171">
        <v>0</v>
      </c>
      <c r="H59" s="171">
        <v>6218.71471</v>
      </c>
      <c r="I59" s="171">
        <v>21671.4987</v>
      </c>
      <c r="J59" s="171">
        <v>95.71589999999999</v>
      </c>
      <c r="K59" s="171">
        <v>21767.214600000003</v>
      </c>
      <c r="L59" s="171">
        <v>408.72389000000004</v>
      </c>
      <c r="M59" s="171">
        <v>0.53092</v>
      </c>
      <c r="N59" s="171">
        <v>409.25481</v>
      </c>
      <c r="O59" s="171">
        <v>28395.18412</v>
      </c>
      <c r="P59" s="171">
        <v>2825.42556</v>
      </c>
      <c r="Q59" s="171">
        <v>0</v>
      </c>
      <c r="R59" s="172">
        <v>2825.42556</v>
      </c>
    </row>
    <row r="60" spans="1:18" ht="15">
      <c r="A60" s="174"/>
      <c r="B60" s="174"/>
      <c r="C60" s="168" t="s">
        <v>276</v>
      </c>
      <c r="D60" s="168" t="s">
        <v>277</v>
      </c>
      <c r="E60" s="169">
        <v>286</v>
      </c>
      <c r="F60" s="170">
        <v>4897.57849</v>
      </c>
      <c r="G60" s="171">
        <v>0</v>
      </c>
      <c r="H60" s="171">
        <v>4897.57849</v>
      </c>
      <c r="I60" s="171">
        <v>7419.21037</v>
      </c>
      <c r="J60" s="171">
        <v>0.06620000000000001</v>
      </c>
      <c r="K60" s="171">
        <v>7419.27657</v>
      </c>
      <c r="L60" s="171">
        <v>255.33695</v>
      </c>
      <c r="M60" s="171">
        <v>0</v>
      </c>
      <c r="N60" s="171">
        <v>255.33695</v>
      </c>
      <c r="O60" s="171">
        <v>12572.19201</v>
      </c>
      <c r="P60" s="171">
        <v>1926.82654</v>
      </c>
      <c r="Q60" s="171">
        <v>0</v>
      </c>
      <c r="R60" s="172">
        <v>1926.82654</v>
      </c>
    </row>
    <row r="61" spans="1:18" ht="15">
      <c r="A61" s="174"/>
      <c r="B61" s="174"/>
      <c r="C61" s="168" t="s">
        <v>278</v>
      </c>
      <c r="D61" s="168" t="s">
        <v>279</v>
      </c>
      <c r="E61" s="169">
        <v>460</v>
      </c>
      <c r="F61" s="170">
        <v>9122.83452</v>
      </c>
      <c r="G61" s="171">
        <v>0</v>
      </c>
      <c r="H61" s="171">
        <v>9122.83452</v>
      </c>
      <c r="I61" s="171">
        <v>24410.58729</v>
      </c>
      <c r="J61" s="171">
        <v>3.75883</v>
      </c>
      <c r="K61" s="171">
        <v>24414.346120000002</v>
      </c>
      <c r="L61" s="171">
        <v>348.21921999999995</v>
      </c>
      <c r="M61" s="171">
        <v>0</v>
      </c>
      <c r="N61" s="171">
        <v>348.21921999999995</v>
      </c>
      <c r="O61" s="171">
        <v>33885.39986</v>
      </c>
      <c r="P61" s="171">
        <v>1371.29417</v>
      </c>
      <c r="Q61" s="171">
        <v>0</v>
      </c>
      <c r="R61" s="172">
        <v>1371.29417</v>
      </c>
    </row>
    <row r="62" spans="1:18" ht="15">
      <c r="A62" s="174"/>
      <c r="B62" s="174"/>
      <c r="C62" s="174"/>
      <c r="D62" s="168" t="s">
        <v>280</v>
      </c>
      <c r="E62" s="169">
        <v>671</v>
      </c>
      <c r="F62" s="170">
        <v>15991.31375</v>
      </c>
      <c r="G62" s="171">
        <v>0</v>
      </c>
      <c r="H62" s="171">
        <v>15991.31375</v>
      </c>
      <c r="I62" s="171">
        <v>3908.8386600000003</v>
      </c>
      <c r="J62" s="171">
        <v>0</v>
      </c>
      <c r="K62" s="171">
        <v>3908.8386600000003</v>
      </c>
      <c r="L62" s="171">
        <v>87.79625</v>
      </c>
      <c r="M62" s="171">
        <v>0</v>
      </c>
      <c r="N62" s="171">
        <v>87.79625</v>
      </c>
      <c r="O62" s="171">
        <v>19987.948660000002</v>
      </c>
      <c r="P62" s="171">
        <v>1697.30237</v>
      </c>
      <c r="Q62" s="171">
        <v>0</v>
      </c>
      <c r="R62" s="172">
        <v>1697.30237</v>
      </c>
    </row>
    <row r="63" spans="1:18" ht="15">
      <c r="A63" s="174"/>
      <c r="B63" s="174"/>
      <c r="C63" s="174"/>
      <c r="D63" s="168" t="s">
        <v>281</v>
      </c>
      <c r="E63" s="169">
        <v>782</v>
      </c>
      <c r="F63" s="170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64.54453</v>
      </c>
      <c r="M63" s="171">
        <v>0</v>
      </c>
      <c r="N63" s="171">
        <v>64.54453</v>
      </c>
      <c r="O63" s="171">
        <v>64.54453</v>
      </c>
      <c r="P63" s="171">
        <v>0</v>
      </c>
      <c r="Q63" s="171">
        <v>0</v>
      </c>
      <c r="R63" s="172">
        <v>0</v>
      </c>
    </row>
    <row r="64" spans="1:18" ht="15">
      <c r="A64" s="174"/>
      <c r="B64" s="174"/>
      <c r="C64" s="168" t="s">
        <v>282</v>
      </c>
      <c r="D64" s="168" t="s">
        <v>282</v>
      </c>
      <c r="E64" s="169">
        <v>284</v>
      </c>
      <c r="F64" s="170">
        <v>5551.69262</v>
      </c>
      <c r="G64" s="171">
        <v>0</v>
      </c>
      <c r="H64" s="171">
        <v>5551.69262</v>
      </c>
      <c r="I64" s="171">
        <v>4749.01213</v>
      </c>
      <c r="J64" s="171">
        <v>0.13044999999999998</v>
      </c>
      <c r="K64" s="171">
        <v>4749.14258</v>
      </c>
      <c r="L64" s="171">
        <v>140.5753</v>
      </c>
      <c r="M64" s="171">
        <v>0</v>
      </c>
      <c r="N64" s="171">
        <v>140.5753</v>
      </c>
      <c r="O64" s="171">
        <v>10441.4105</v>
      </c>
      <c r="P64" s="171">
        <v>883.5437</v>
      </c>
      <c r="Q64" s="171">
        <v>0</v>
      </c>
      <c r="R64" s="172">
        <v>883.5437</v>
      </c>
    </row>
    <row r="65" spans="1:18" ht="15">
      <c r="A65" s="174"/>
      <c r="B65" s="168" t="s">
        <v>283</v>
      </c>
      <c r="C65" s="168" t="s">
        <v>283</v>
      </c>
      <c r="D65" s="168" t="s">
        <v>283</v>
      </c>
      <c r="E65" s="169">
        <v>567</v>
      </c>
      <c r="F65" s="170">
        <v>977.80177</v>
      </c>
      <c r="G65" s="171">
        <v>0</v>
      </c>
      <c r="H65" s="171">
        <v>977.80177</v>
      </c>
      <c r="I65" s="171">
        <v>160.81993</v>
      </c>
      <c r="J65" s="171">
        <v>0</v>
      </c>
      <c r="K65" s="171">
        <v>160.81993</v>
      </c>
      <c r="L65" s="171">
        <v>9678.66566</v>
      </c>
      <c r="M65" s="171">
        <v>2361.3318799999997</v>
      </c>
      <c r="N65" s="171">
        <v>12039.997539999998</v>
      </c>
      <c r="O65" s="171">
        <v>13178.61924</v>
      </c>
      <c r="P65" s="171">
        <v>12387.72609</v>
      </c>
      <c r="Q65" s="171">
        <v>0</v>
      </c>
      <c r="R65" s="172">
        <v>12387.72609</v>
      </c>
    </row>
    <row r="66" spans="1:18" ht="15">
      <c r="A66" s="174"/>
      <c r="B66" s="174"/>
      <c r="C66" s="174"/>
      <c r="D66" s="174"/>
      <c r="E66" s="175">
        <v>314</v>
      </c>
      <c r="F66" s="176">
        <v>307333.26264</v>
      </c>
      <c r="G66" s="177">
        <v>280.1713</v>
      </c>
      <c r="H66" s="177">
        <v>307613.43394</v>
      </c>
      <c r="I66" s="177">
        <v>253200.06365999999</v>
      </c>
      <c r="J66" s="177">
        <v>4096.13551</v>
      </c>
      <c r="K66" s="177">
        <v>257296.19916999998</v>
      </c>
      <c r="L66" s="177">
        <v>54469.46507</v>
      </c>
      <c r="M66" s="177">
        <v>23524.6809</v>
      </c>
      <c r="N66" s="177">
        <v>77994.14597</v>
      </c>
      <c r="O66" s="177">
        <v>642903.77908</v>
      </c>
      <c r="P66" s="177">
        <v>119963.98319</v>
      </c>
      <c r="Q66" s="177">
        <v>0</v>
      </c>
      <c r="R66" s="178">
        <v>119963.98319</v>
      </c>
    </row>
    <row r="67" spans="1:18" ht="15">
      <c r="A67" s="174"/>
      <c r="B67" s="174"/>
      <c r="C67" s="174"/>
      <c r="D67" s="168" t="s">
        <v>284</v>
      </c>
      <c r="E67" s="169">
        <v>478</v>
      </c>
      <c r="F67" s="170">
        <v>9546.974330000001</v>
      </c>
      <c r="G67" s="171">
        <v>0</v>
      </c>
      <c r="H67" s="171">
        <v>9546.974330000001</v>
      </c>
      <c r="I67" s="171">
        <v>13163.32481</v>
      </c>
      <c r="J67" s="171">
        <v>387.63638000000003</v>
      </c>
      <c r="K67" s="171">
        <v>13550.96119</v>
      </c>
      <c r="L67" s="171">
        <v>6075.1929900000005</v>
      </c>
      <c r="M67" s="171">
        <v>699.6882800000001</v>
      </c>
      <c r="N67" s="171">
        <v>6774.88127</v>
      </c>
      <c r="O67" s="171">
        <v>29872.81679</v>
      </c>
      <c r="P67" s="171">
        <v>14140.53535</v>
      </c>
      <c r="Q67" s="171">
        <v>0</v>
      </c>
      <c r="R67" s="172">
        <v>14140.53535</v>
      </c>
    </row>
    <row r="68" spans="1:18" ht="15">
      <c r="A68" s="174"/>
      <c r="B68" s="174"/>
      <c r="C68" s="174"/>
      <c r="D68" s="168" t="s">
        <v>285</v>
      </c>
      <c r="E68" s="169">
        <v>571</v>
      </c>
      <c r="F68" s="170">
        <v>6918.97689</v>
      </c>
      <c r="G68" s="171">
        <v>0</v>
      </c>
      <c r="H68" s="171">
        <v>6918.97689</v>
      </c>
      <c r="I68" s="171">
        <v>612.81839</v>
      </c>
      <c r="J68" s="171">
        <v>1101.8024599999999</v>
      </c>
      <c r="K68" s="171">
        <v>1714.62085</v>
      </c>
      <c r="L68" s="171">
        <v>4337.435030000001</v>
      </c>
      <c r="M68" s="171">
        <v>679.3745</v>
      </c>
      <c r="N68" s="171">
        <v>5016.80953</v>
      </c>
      <c r="O68" s="171">
        <v>13650.40727</v>
      </c>
      <c r="P68" s="171">
        <v>22356.307370000002</v>
      </c>
      <c r="Q68" s="171">
        <v>0</v>
      </c>
      <c r="R68" s="172">
        <v>22356.307370000002</v>
      </c>
    </row>
    <row r="69" spans="1:18" ht="15">
      <c r="A69" s="174"/>
      <c r="B69" s="174"/>
      <c r="C69" s="174"/>
      <c r="D69" s="168" t="s">
        <v>286</v>
      </c>
      <c r="E69" s="169">
        <v>315</v>
      </c>
      <c r="F69" s="170">
        <v>3263.0466499999998</v>
      </c>
      <c r="G69" s="171">
        <v>0</v>
      </c>
      <c r="H69" s="171">
        <v>3263.0466499999998</v>
      </c>
      <c r="I69" s="171">
        <v>9235.45558</v>
      </c>
      <c r="J69" s="171">
        <v>0.03786</v>
      </c>
      <c r="K69" s="171">
        <v>9235.49344</v>
      </c>
      <c r="L69" s="171">
        <v>195.81525</v>
      </c>
      <c r="M69" s="171">
        <v>0</v>
      </c>
      <c r="N69" s="171">
        <v>195.81525</v>
      </c>
      <c r="O69" s="171">
        <v>12694.35534</v>
      </c>
      <c r="P69" s="171">
        <v>1928.67888</v>
      </c>
      <c r="Q69" s="171">
        <v>0</v>
      </c>
      <c r="R69" s="172">
        <v>1928.67888</v>
      </c>
    </row>
    <row r="70" spans="1:18" ht="15">
      <c r="A70" s="174"/>
      <c r="B70" s="174"/>
      <c r="C70" s="174"/>
      <c r="D70" s="168" t="s">
        <v>287</v>
      </c>
      <c r="E70" s="169">
        <v>530</v>
      </c>
      <c r="F70" s="170">
        <v>4294.76593</v>
      </c>
      <c r="G70" s="171">
        <v>0</v>
      </c>
      <c r="H70" s="171">
        <v>4294.76593</v>
      </c>
      <c r="I70" s="171">
        <v>71172.02251000001</v>
      </c>
      <c r="J70" s="171">
        <v>562.38357</v>
      </c>
      <c r="K70" s="171">
        <v>71734.40608</v>
      </c>
      <c r="L70" s="171">
        <v>3800.33792</v>
      </c>
      <c r="M70" s="171">
        <v>311.69251</v>
      </c>
      <c r="N70" s="171">
        <v>4112.03043</v>
      </c>
      <c r="O70" s="171">
        <v>80141.20244</v>
      </c>
      <c r="P70" s="171">
        <v>18219.30493</v>
      </c>
      <c r="Q70" s="171">
        <v>0</v>
      </c>
      <c r="R70" s="172">
        <v>18219.30493</v>
      </c>
    </row>
    <row r="71" spans="1:18" ht="15">
      <c r="A71" s="174"/>
      <c r="B71" s="174"/>
      <c r="C71" s="168" t="s">
        <v>288</v>
      </c>
      <c r="D71" s="168" t="s">
        <v>288</v>
      </c>
      <c r="E71" s="169">
        <v>318</v>
      </c>
      <c r="F71" s="170">
        <v>10961.24121</v>
      </c>
      <c r="G71" s="171">
        <v>0</v>
      </c>
      <c r="H71" s="171">
        <v>10961.24121</v>
      </c>
      <c r="I71" s="171">
        <v>16020.67428</v>
      </c>
      <c r="J71" s="171">
        <v>676.3827</v>
      </c>
      <c r="K71" s="171">
        <v>16697.05698</v>
      </c>
      <c r="L71" s="171">
        <v>2265.1272200000003</v>
      </c>
      <c r="M71" s="171">
        <v>331.92596000000003</v>
      </c>
      <c r="N71" s="171">
        <v>2597.0531800000003</v>
      </c>
      <c r="O71" s="171">
        <v>30255.35137</v>
      </c>
      <c r="P71" s="171">
        <v>13338.97808</v>
      </c>
      <c r="Q71" s="171">
        <v>0</v>
      </c>
      <c r="R71" s="172">
        <v>13338.97808</v>
      </c>
    </row>
    <row r="72" spans="1:18" ht="15">
      <c r="A72" s="174"/>
      <c r="B72" s="174"/>
      <c r="C72" s="174"/>
      <c r="D72" s="168" t="s">
        <v>289</v>
      </c>
      <c r="E72" s="169">
        <v>319</v>
      </c>
      <c r="F72" s="170">
        <v>2387.9665299999997</v>
      </c>
      <c r="G72" s="171">
        <v>0</v>
      </c>
      <c r="H72" s="171">
        <v>2387.9665299999997</v>
      </c>
      <c r="I72" s="171">
        <v>5132.75176</v>
      </c>
      <c r="J72" s="171">
        <v>9.5769</v>
      </c>
      <c r="K72" s="171">
        <v>5142.32866</v>
      </c>
      <c r="L72" s="171">
        <v>150.6451</v>
      </c>
      <c r="M72" s="171">
        <v>32.043060000000004</v>
      </c>
      <c r="N72" s="171">
        <v>182.68816</v>
      </c>
      <c r="O72" s="171">
        <v>7712.9833499999995</v>
      </c>
      <c r="P72" s="171">
        <v>474.27779</v>
      </c>
      <c r="Q72" s="171">
        <v>0</v>
      </c>
      <c r="R72" s="172">
        <v>474.27779</v>
      </c>
    </row>
    <row r="73" spans="1:18" ht="15">
      <c r="A73" s="174"/>
      <c r="B73" s="174"/>
      <c r="C73" s="168" t="s">
        <v>290</v>
      </c>
      <c r="D73" s="168" t="s">
        <v>290</v>
      </c>
      <c r="E73" s="169">
        <v>320</v>
      </c>
      <c r="F73" s="170">
        <v>7183.3255</v>
      </c>
      <c r="G73" s="171">
        <v>0</v>
      </c>
      <c r="H73" s="171">
        <v>7183.3255</v>
      </c>
      <c r="I73" s="171">
        <v>5787.71769</v>
      </c>
      <c r="J73" s="171">
        <v>66.95465</v>
      </c>
      <c r="K73" s="171">
        <v>5854.67234</v>
      </c>
      <c r="L73" s="171">
        <v>408.95049</v>
      </c>
      <c r="M73" s="171">
        <v>0.4084</v>
      </c>
      <c r="N73" s="171">
        <v>409.35889000000003</v>
      </c>
      <c r="O73" s="171">
        <v>13447.356730000001</v>
      </c>
      <c r="P73" s="171">
        <v>610.3770999999999</v>
      </c>
      <c r="Q73" s="171">
        <v>0</v>
      </c>
      <c r="R73" s="172">
        <v>610.3770999999999</v>
      </c>
    </row>
    <row r="74" spans="1:18" ht="15">
      <c r="A74" s="174"/>
      <c r="B74" s="174"/>
      <c r="C74" s="174"/>
      <c r="D74" s="168" t="s">
        <v>291</v>
      </c>
      <c r="E74" s="169">
        <v>323</v>
      </c>
      <c r="F74" s="170">
        <v>10478.28586</v>
      </c>
      <c r="G74" s="171">
        <v>0</v>
      </c>
      <c r="H74" s="171">
        <v>10478.28586</v>
      </c>
      <c r="I74" s="171">
        <v>8103.499849999999</v>
      </c>
      <c r="J74" s="171">
        <v>0.07131</v>
      </c>
      <c r="K74" s="171">
        <v>8103.57116</v>
      </c>
      <c r="L74" s="171">
        <v>500.15894000000003</v>
      </c>
      <c r="M74" s="171">
        <v>0</v>
      </c>
      <c r="N74" s="171">
        <v>500.15894000000003</v>
      </c>
      <c r="O74" s="171">
        <v>19082.01596</v>
      </c>
      <c r="P74" s="171">
        <v>840.86215</v>
      </c>
      <c r="Q74" s="171">
        <v>0</v>
      </c>
      <c r="R74" s="172">
        <v>840.86215</v>
      </c>
    </row>
    <row r="75" spans="1:18" ht="15">
      <c r="A75" s="174"/>
      <c r="B75" s="174"/>
      <c r="C75" s="174"/>
      <c r="D75" s="168" t="s">
        <v>292</v>
      </c>
      <c r="E75" s="169">
        <v>316</v>
      </c>
      <c r="F75" s="170">
        <v>4062.8019</v>
      </c>
      <c r="G75" s="171">
        <v>0</v>
      </c>
      <c r="H75" s="171">
        <v>4062.8019</v>
      </c>
      <c r="I75" s="171">
        <v>7846.192309999999</v>
      </c>
      <c r="J75" s="171">
        <v>1.48241</v>
      </c>
      <c r="K75" s="171">
        <v>7847.67472</v>
      </c>
      <c r="L75" s="171">
        <v>341.99626</v>
      </c>
      <c r="M75" s="171">
        <v>0</v>
      </c>
      <c r="N75" s="171">
        <v>341.99626</v>
      </c>
      <c r="O75" s="171">
        <v>12252.472880000001</v>
      </c>
      <c r="P75" s="171">
        <v>1078.74326</v>
      </c>
      <c r="Q75" s="171">
        <v>0</v>
      </c>
      <c r="R75" s="172">
        <v>1078.74326</v>
      </c>
    </row>
    <row r="76" spans="1:18" ht="15">
      <c r="A76" s="174"/>
      <c r="B76" s="174"/>
      <c r="C76" s="174"/>
      <c r="D76" s="168" t="s">
        <v>293</v>
      </c>
      <c r="E76" s="169">
        <v>317</v>
      </c>
      <c r="F76" s="170">
        <v>1780.22173</v>
      </c>
      <c r="G76" s="171">
        <v>0</v>
      </c>
      <c r="H76" s="171">
        <v>1780.22173</v>
      </c>
      <c r="I76" s="171">
        <v>6775.88963</v>
      </c>
      <c r="J76" s="171">
        <v>0.4097</v>
      </c>
      <c r="K76" s="171">
        <v>6776.29933</v>
      </c>
      <c r="L76" s="171">
        <v>134.49552</v>
      </c>
      <c r="M76" s="171">
        <v>0.8168</v>
      </c>
      <c r="N76" s="171">
        <v>135.31232</v>
      </c>
      <c r="O76" s="171">
        <v>8691.83338</v>
      </c>
      <c r="P76" s="171">
        <v>773.4123000000001</v>
      </c>
      <c r="Q76" s="171">
        <v>0</v>
      </c>
      <c r="R76" s="172">
        <v>773.4123000000001</v>
      </c>
    </row>
    <row r="77" spans="1:18" ht="15">
      <c r="A77" s="174"/>
      <c r="B77" s="174"/>
      <c r="C77" s="174"/>
      <c r="D77" s="168" t="s">
        <v>294</v>
      </c>
      <c r="E77" s="169">
        <v>324</v>
      </c>
      <c r="F77" s="170">
        <v>1076.4346699999999</v>
      </c>
      <c r="G77" s="171">
        <v>0</v>
      </c>
      <c r="H77" s="171">
        <v>1076.4346699999999</v>
      </c>
      <c r="I77" s="171">
        <v>3667.75635</v>
      </c>
      <c r="J77" s="171">
        <v>0.00045</v>
      </c>
      <c r="K77" s="171">
        <v>3667.7567999999997</v>
      </c>
      <c r="L77" s="171">
        <v>13.3865</v>
      </c>
      <c r="M77" s="171">
        <v>0</v>
      </c>
      <c r="N77" s="171">
        <v>13.3865</v>
      </c>
      <c r="O77" s="171">
        <v>4757.577969999999</v>
      </c>
      <c r="P77" s="171">
        <v>330.23146999999994</v>
      </c>
      <c r="Q77" s="171">
        <v>0</v>
      </c>
      <c r="R77" s="172">
        <v>330.23146999999994</v>
      </c>
    </row>
    <row r="78" spans="1:18" ht="15">
      <c r="A78" s="174"/>
      <c r="B78" s="174"/>
      <c r="C78" s="168" t="s">
        <v>295</v>
      </c>
      <c r="D78" s="168" t="s">
        <v>296</v>
      </c>
      <c r="E78" s="169">
        <v>325</v>
      </c>
      <c r="F78" s="170">
        <v>16639.10585</v>
      </c>
      <c r="G78" s="171">
        <v>0</v>
      </c>
      <c r="H78" s="171">
        <v>16639.10585</v>
      </c>
      <c r="I78" s="171">
        <v>20627.54841</v>
      </c>
      <c r="J78" s="171">
        <v>559.69485</v>
      </c>
      <c r="K78" s="171">
        <v>21187.243260000003</v>
      </c>
      <c r="L78" s="171">
        <v>432.08829</v>
      </c>
      <c r="M78" s="171">
        <v>0</v>
      </c>
      <c r="N78" s="171">
        <v>432.08829</v>
      </c>
      <c r="O78" s="171">
        <v>38258.437399999995</v>
      </c>
      <c r="P78" s="171">
        <v>2928.5433599999997</v>
      </c>
      <c r="Q78" s="171">
        <v>0</v>
      </c>
      <c r="R78" s="172">
        <v>2928.5433599999997</v>
      </c>
    </row>
    <row r="79" spans="1:18" ht="15">
      <c r="A79" s="174"/>
      <c r="B79" s="174"/>
      <c r="C79" s="174"/>
      <c r="D79" s="168" t="s">
        <v>297</v>
      </c>
      <c r="E79" s="169">
        <v>328</v>
      </c>
      <c r="F79" s="170">
        <v>501.79552</v>
      </c>
      <c r="G79" s="171">
        <v>0</v>
      </c>
      <c r="H79" s="171">
        <v>501.79552</v>
      </c>
      <c r="I79" s="171">
        <v>2388.54008</v>
      </c>
      <c r="J79" s="171">
        <v>81.88763</v>
      </c>
      <c r="K79" s="171">
        <v>2470.42771</v>
      </c>
      <c r="L79" s="171">
        <v>53.484379999999994</v>
      </c>
      <c r="M79" s="171">
        <v>0</v>
      </c>
      <c r="N79" s="171">
        <v>53.484379999999994</v>
      </c>
      <c r="O79" s="171">
        <v>3025.70761</v>
      </c>
      <c r="P79" s="171">
        <v>689.5750300000001</v>
      </c>
      <c r="Q79" s="171">
        <v>0</v>
      </c>
      <c r="R79" s="172">
        <v>689.5750300000001</v>
      </c>
    </row>
    <row r="80" spans="1:18" ht="15">
      <c r="A80" s="174"/>
      <c r="B80" s="174"/>
      <c r="C80" s="174"/>
      <c r="D80" s="168" t="s">
        <v>298</v>
      </c>
      <c r="E80" s="169">
        <v>439</v>
      </c>
      <c r="F80" s="170">
        <v>2099.76217</v>
      </c>
      <c r="G80" s="171">
        <v>0</v>
      </c>
      <c r="H80" s="171">
        <v>2099.76217</v>
      </c>
      <c r="I80" s="171">
        <v>4840.863490000001</v>
      </c>
      <c r="J80" s="171">
        <v>0</v>
      </c>
      <c r="K80" s="171">
        <v>4840.863490000001</v>
      </c>
      <c r="L80" s="171">
        <v>94.60395</v>
      </c>
      <c r="M80" s="171">
        <v>0</v>
      </c>
      <c r="N80" s="171">
        <v>94.60395</v>
      </c>
      <c r="O80" s="171">
        <v>7035.22961</v>
      </c>
      <c r="P80" s="171">
        <v>321.87228999999996</v>
      </c>
      <c r="Q80" s="171">
        <v>0</v>
      </c>
      <c r="R80" s="172">
        <v>321.87228999999996</v>
      </c>
    </row>
    <row r="81" spans="1:18" ht="15">
      <c r="A81" s="174"/>
      <c r="B81" s="174"/>
      <c r="C81" s="174"/>
      <c r="D81" s="168" t="s">
        <v>299</v>
      </c>
      <c r="E81" s="169">
        <v>729</v>
      </c>
      <c r="F81" s="170">
        <v>492.77746</v>
      </c>
      <c r="G81" s="171">
        <v>0</v>
      </c>
      <c r="H81" s="171">
        <v>492.77746</v>
      </c>
      <c r="I81" s="171">
        <v>1177.97543</v>
      </c>
      <c r="J81" s="171">
        <v>0</v>
      </c>
      <c r="K81" s="171">
        <v>1177.97543</v>
      </c>
      <c r="L81" s="171">
        <v>4</v>
      </c>
      <c r="M81" s="171">
        <v>0</v>
      </c>
      <c r="N81" s="171">
        <v>4</v>
      </c>
      <c r="O81" s="171">
        <v>1674.75289</v>
      </c>
      <c r="P81" s="171">
        <v>299.03649</v>
      </c>
      <c r="Q81" s="171">
        <v>0</v>
      </c>
      <c r="R81" s="172">
        <v>299.03649</v>
      </c>
    </row>
    <row r="82" spans="1:18" ht="15">
      <c r="A82" s="174"/>
      <c r="B82" s="174"/>
      <c r="C82" s="168" t="s">
        <v>300</v>
      </c>
      <c r="D82" s="168" t="s">
        <v>301</v>
      </c>
      <c r="E82" s="169">
        <v>330</v>
      </c>
      <c r="F82" s="170">
        <v>2896.9329199999997</v>
      </c>
      <c r="G82" s="171">
        <v>0</v>
      </c>
      <c r="H82" s="171">
        <v>2896.9329199999997</v>
      </c>
      <c r="I82" s="171">
        <v>8422.59303</v>
      </c>
      <c r="J82" s="171">
        <v>0</v>
      </c>
      <c r="K82" s="171">
        <v>8422.59303</v>
      </c>
      <c r="L82" s="171">
        <v>417.57585</v>
      </c>
      <c r="M82" s="171">
        <v>0</v>
      </c>
      <c r="N82" s="171">
        <v>417.57585</v>
      </c>
      <c r="O82" s="171">
        <v>11737.1018</v>
      </c>
      <c r="P82" s="171">
        <v>885.52599</v>
      </c>
      <c r="Q82" s="171">
        <v>0</v>
      </c>
      <c r="R82" s="172">
        <v>885.52599</v>
      </c>
    </row>
    <row r="83" spans="1:18" ht="15">
      <c r="A83" s="174"/>
      <c r="B83" s="174"/>
      <c r="C83" s="174"/>
      <c r="D83" s="168" t="s">
        <v>302</v>
      </c>
      <c r="E83" s="169">
        <v>537</v>
      </c>
      <c r="F83" s="170">
        <v>7885.87705</v>
      </c>
      <c r="G83" s="171">
        <v>0</v>
      </c>
      <c r="H83" s="171">
        <v>7885.87705</v>
      </c>
      <c r="I83" s="171">
        <v>8452.196460000001</v>
      </c>
      <c r="J83" s="171">
        <v>0.00523</v>
      </c>
      <c r="K83" s="171">
        <v>8452.20169</v>
      </c>
      <c r="L83" s="171">
        <v>1598.42999</v>
      </c>
      <c r="M83" s="171">
        <v>53.83905</v>
      </c>
      <c r="N83" s="171">
        <v>1652.2690400000001</v>
      </c>
      <c r="O83" s="171">
        <v>17990.34778</v>
      </c>
      <c r="P83" s="171">
        <v>1585.13266</v>
      </c>
      <c r="Q83" s="171">
        <v>0</v>
      </c>
      <c r="R83" s="172">
        <v>1585.13266</v>
      </c>
    </row>
    <row r="84" spans="1:18" ht="15">
      <c r="A84" s="174"/>
      <c r="B84" s="174"/>
      <c r="C84" s="168" t="s">
        <v>303</v>
      </c>
      <c r="D84" s="168" t="s">
        <v>304</v>
      </c>
      <c r="E84" s="169">
        <v>334</v>
      </c>
      <c r="F84" s="170">
        <v>10308.5138</v>
      </c>
      <c r="G84" s="171">
        <v>1205.75632</v>
      </c>
      <c r="H84" s="171">
        <v>11514.27012</v>
      </c>
      <c r="I84" s="171">
        <v>4304.97263</v>
      </c>
      <c r="J84" s="171">
        <v>0</v>
      </c>
      <c r="K84" s="171">
        <v>4304.97263</v>
      </c>
      <c r="L84" s="171">
        <v>100.26867999999999</v>
      </c>
      <c r="M84" s="171">
        <v>0</v>
      </c>
      <c r="N84" s="171">
        <v>100.26867999999999</v>
      </c>
      <c r="O84" s="171">
        <v>15919.51143</v>
      </c>
      <c r="P84" s="171">
        <v>938.63341</v>
      </c>
      <c r="Q84" s="171">
        <v>0</v>
      </c>
      <c r="R84" s="172">
        <v>938.63341</v>
      </c>
    </row>
    <row r="85" spans="1:18" ht="15">
      <c r="A85" s="174"/>
      <c r="B85" s="174"/>
      <c r="C85" s="174"/>
      <c r="D85" s="168" t="s">
        <v>305</v>
      </c>
      <c r="E85" s="169">
        <v>333</v>
      </c>
      <c r="F85" s="170">
        <v>13485.39333</v>
      </c>
      <c r="G85" s="171">
        <v>70.13098</v>
      </c>
      <c r="H85" s="171">
        <v>13555.52431</v>
      </c>
      <c r="I85" s="171">
        <v>6975.35087</v>
      </c>
      <c r="J85" s="171">
        <v>698.3154499999999</v>
      </c>
      <c r="K85" s="171">
        <v>7673.66632</v>
      </c>
      <c r="L85" s="171">
        <v>2599.1294700000003</v>
      </c>
      <c r="M85" s="171">
        <v>332.95315999999997</v>
      </c>
      <c r="N85" s="171">
        <v>2932.08263</v>
      </c>
      <c r="O85" s="171">
        <v>24161.27326</v>
      </c>
      <c r="P85" s="171">
        <v>10056.928679999999</v>
      </c>
      <c r="Q85" s="171">
        <v>0</v>
      </c>
      <c r="R85" s="172">
        <v>10056.928679999999</v>
      </c>
    </row>
    <row r="86" spans="1:18" ht="15">
      <c r="A86" s="174"/>
      <c r="B86" s="174"/>
      <c r="C86" s="174"/>
      <c r="D86" s="168" t="s">
        <v>306</v>
      </c>
      <c r="E86" s="169">
        <v>336</v>
      </c>
      <c r="F86" s="170">
        <v>910.68829</v>
      </c>
      <c r="G86" s="171">
        <v>0.01295</v>
      </c>
      <c r="H86" s="171">
        <v>910.70124</v>
      </c>
      <c r="I86" s="171">
        <v>3396.58992</v>
      </c>
      <c r="J86" s="171">
        <v>11.81709</v>
      </c>
      <c r="K86" s="171">
        <v>3408.40701</v>
      </c>
      <c r="L86" s="171">
        <v>34.884</v>
      </c>
      <c r="M86" s="171">
        <v>0</v>
      </c>
      <c r="N86" s="171">
        <v>34.884</v>
      </c>
      <c r="O86" s="171">
        <v>4353.99225</v>
      </c>
      <c r="P86" s="171">
        <v>1005.10011</v>
      </c>
      <c r="Q86" s="171">
        <v>0</v>
      </c>
      <c r="R86" s="172">
        <v>1005.10011</v>
      </c>
    </row>
    <row r="87" spans="1:18" ht="15">
      <c r="A87" s="174"/>
      <c r="B87" s="174"/>
      <c r="C87" s="174"/>
      <c r="D87" s="168" t="s">
        <v>303</v>
      </c>
      <c r="E87" s="169">
        <v>332</v>
      </c>
      <c r="F87" s="170">
        <v>761.90615</v>
      </c>
      <c r="G87" s="171">
        <v>0</v>
      </c>
      <c r="H87" s="171">
        <v>761.90615</v>
      </c>
      <c r="I87" s="171">
        <v>5815.86097</v>
      </c>
      <c r="J87" s="171">
        <v>0.8204400000000001</v>
      </c>
      <c r="K87" s="171">
        <v>5816.68141</v>
      </c>
      <c r="L87" s="171">
        <v>52.20183</v>
      </c>
      <c r="M87" s="171">
        <v>0</v>
      </c>
      <c r="N87" s="171">
        <v>52.20183</v>
      </c>
      <c r="O87" s="171">
        <v>6630.78939</v>
      </c>
      <c r="P87" s="171">
        <v>940.14974</v>
      </c>
      <c r="Q87" s="171">
        <v>0</v>
      </c>
      <c r="R87" s="172">
        <v>940.14974</v>
      </c>
    </row>
    <row r="88" spans="1:18" ht="15">
      <c r="A88" s="174"/>
      <c r="B88" s="174"/>
      <c r="C88" s="168" t="s">
        <v>307</v>
      </c>
      <c r="D88" s="168" t="s">
        <v>308</v>
      </c>
      <c r="E88" s="169">
        <v>337</v>
      </c>
      <c r="F88" s="170">
        <v>3354.18954</v>
      </c>
      <c r="G88" s="171">
        <v>0</v>
      </c>
      <c r="H88" s="171">
        <v>3354.18954</v>
      </c>
      <c r="I88" s="171">
        <v>9650.064460000001</v>
      </c>
      <c r="J88" s="171">
        <v>0</v>
      </c>
      <c r="K88" s="171">
        <v>9650.064460000001</v>
      </c>
      <c r="L88" s="171">
        <v>189.88886</v>
      </c>
      <c r="M88" s="171">
        <v>0</v>
      </c>
      <c r="N88" s="171">
        <v>189.88886</v>
      </c>
      <c r="O88" s="171">
        <v>13194.14286</v>
      </c>
      <c r="P88" s="171">
        <v>2083.4583000000002</v>
      </c>
      <c r="Q88" s="171">
        <v>0</v>
      </c>
      <c r="R88" s="172">
        <v>2083.4583000000002</v>
      </c>
    </row>
    <row r="89" spans="1:18" ht="15">
      <c r="A89" s="174"/>
      <c r="B89" s="174"/>
      <c r="C89" s="168" t="s">
        <v>309</v>
      </c>
      <c r="D89" s="168" t="s">
        <v>310</v>
      </c>
      <c r="E89" s="169">
        <v>488</v>
      </c>
      <c r="F89" s="170">
        <v>1957.7670500000002</v>
      </c>
      <c r="G89" s="171">
        <v>0</v>
      </c>
      <c r="H89" s="171">
        <v>1957.7670500000002</v>
      </c>
      <c r="I89" s="171">
        <v>6514.11881</v>
      </c>
      <c r="J89" s="171">
        <v>94.74536</v>
      </c>
      <c r="K89" s="171">
        <v>6608.86417</v>
      </c>
      <c r="L89" s="171">
        <v>135.81942999999998</v>
      </c>
      <c r="M89" s="171">
        <v>0</v>
      </c>
      <c r="N89" s="171">
        <v>135.81942999999998</v>
      </c>
      <c r="O89" s="171">
        <v>8702.45065</v>
      </c>
      <c r="P89" s="171">
        <v>1162.00739</v>
      </c>
      <c r="Q89" s="171">
        <v>0</v>
      </c>
      <c r="R89" s="172">
        <v>1162.00739</v>
      </c>
    </row>
    <row r="90" spans="1:18" ht="15">
      <c r="A90" s="174"/>
      <c r="B90" s="168" t="s">
        <v>311</v>
      </c>
      <c r="C90" s="168" t="s">
        <v>312</v>
      </c>
      <c r="D90" s="168" t="s">
        <v>311</v>
      </c>
      <c r="E90" s="169">
        <v>187</v>
      </c>
      <c r="F90" s="170">
        <v>114339.63104000001</v>
      </c>
      <c r="G90" s="171">
        <v>0</v>
      </c>
      <c r="H90" s="171">
        <v>114339.63104000001</v>
      </c>
      <c r="I90" s="171">
        <v>124392.99148</v>
      </c>
      <c r="J90" s="171">
        <v>917.88447</v>
      </c>
      <c r="K90" s="171">
        <v>125310.87595</v>
      </c>
      <c r="L90" s="171">
        <v>14212.38118</v>
      </c>
      <c r="M90" s="171">
        <v>3639.202</v>
      </c>
      <c r="N90" s="171">
        <v>17851.58318</v>
      </c>
      <c r="O90" s="171">
        <v>257502.09016999998</v>
      </c>
      <c r="P90" s="171">
        <v>74210.19139</v>
      </c>
      <c r="Q90" s="171">
        <v>0</v>
      </c>
      <c r="R90" s="172">
        <v>74210.19139</v>
      </c>
    </row>
    <row r="91" spans="1:18" ht="15">
      <c r="A91" s="174"/>
      <c r="B91" s="174"/>
      <c r="C91" s="168" t="s">
        <v>313</v>
      </c>
      <c r="D91" s="168" t="s">
        <v>313</v>
      </c>
      <c r="E91" s="169">
        <v>190</v>
      </c>
      <c r="F91" s="170">
        <v>16734.54792</v>
      </c>
      <c r="G91" s="171">
        <v>0</v>
      </c>
      <c r="H91" s="171">
        <v>16734.54792</v>
      </c>
      <c r="I91" s="171">
        <v>57561.73465</v>
      </c>
      <c r="J91" s="171">
        <v>1134.53502</v>
      </c>
      <c r="K91" s="171">
        <v>58696.26967</v>
      </c>
      <c r="L91" s="171">
        <v>2505.35486</v>
      </c>
      <c r="M91" s="171">
        <v>16.66272</v>
      </c>
      <c r="N91" s="171">
        <v>2522.01758</v>
      </c>
      <c r="O91" s="171">
        <v>77952.83517</v>
      </c>
      <c r="P91" s="171">
        <v>21843.921489999997</v>
      </c>
      <c r="Q91" s="171">
        <v>0</v>
      </c>
      <c r="R91" s="172">
        <v>21843.921489999997</v>
      </c>
    </row>
    <row r="92" spans="1:18" ht="15">
      <c r="A92" s="174"/>
      <c r="B92" s="174"/>
      <c r="C92" s="174"/>
      <c r="D92" s="168" t="s">
        <v>314</v>
      </c>
      <c r="E92" s="169">
        <v>603</v>
      </c>
      <c r="F92" s="170">
        <v>2057.05375</v>
      </c>
      <c r="G92" s="171">
        <v>0</v>
      </c>
      <c r="H92" s="171">
        <v>2057.05375</v>
      </c>
      <c r="I92" s="171">
        <v>3455.0208199999997</v>
      </c>
      <c r="J92" s="171">
        <v>0</v>
      </c>
      <c r="K92" s="171">
        <v>3455.0208199999997</v>
      </c>
      <c r="L92" s="171">
        <v>54.8285</v>
      </c>
      <c r="M92" s="171">
        <v>0</v>
      </c>
      <c r="N92" s="171">
        <v>54.8285</v>
      </c>
      <c r="O92" s="171">
        <v>5566.90307</v>
      </c>
      <c r="P92" s="171">
        <v>2640.7929700000004</v>
      </c>
      <c r="Q92" s="171">
        <v>0</v>
      </c>
      <c r="R92" s="172">
        <v>2640.7929700000004</v>
      </c>
    </row>
    <row r="93" spans="1:18" ht="15">
      <c r="A93" s="174"/>
      <c r="B93" s="174"/>
      <c r="C93" s="174"/>
      <c r="D93" s="168" t="s">
        <v>315</v>
      </c>
      <c r="E93" s="169">
        <v>837</v>
      </c>
      <c r="F93" s="170">
        <v>250.38833</v>
      </c>
      <c r="G93" s="171">
        <v>0</v>
      </c>
      <c r="H93" s="171">
        <v>250.38833</v>
      </c>
      <c r="I93" s="171">
        <v>578.01073</v>
      </c>
      <c r="J93" s="171">
        <v>0</v>
      </c>
      <c r="K93" s="171">
        <v>578.01073</v>
      </c>
      <c r="L93" s="171">
        <v>28.4035</v>
      </c>
      <c r="M93" s="171">
        <v>0</v>
      </c>
      <c r="N93" s="171">
        <v>28.4035</v>
      </c>
      <c r="O93" s="171">
        <v>856.8025600000001</v>
      </c>
      <c r="P93" s="171">
        <v>183.25735999999998</v>
      </c>
      <c r="Q93" s="171">
        <v>0</v>
      </c>
      <c r="R93" s="172">
        <v>183.25735999999998</v>
      </c>
    </row>
    <row r="94" spans="1:18" ht="15">
      <c r="A94" s="174"/>
      <c r="B94" s="174"/>
      <c r="C94" s="174"/>
      <c r="D94" s="168" t="s">
        <v>316</v>
      </c>
      <c r="E94" s="169">
        <v>814</v>
      </c>
      <c r="F94" s="170">
        <v>0</v>
      </c>
      <c r="G94" s="171">
        <v>0</v>
      </c>
      <c r="H94" s="171">
        <v>0</v>
      </c>
      <c r="I94" s="171">
        <v>0</v>
      </c>
      <c r="J94" s="171">
        <v>0</v>
      </c>
      <c r="K94" s="171">
        <v>0</v>
      </c>
      <c r="L94" s="171">
        <v>3.2125</v>
      </c>
      <c r="M94" s="171">
        <v>0</v>
      </c>
      <c r="N94" s="171">
        <v>3.2125</v>
      </c>
      <c r="O94" s="171">
        <v>3.2125</v>
      </c>
      <c r="P94" s="171">
        <v>0</v>
      </c>
      <c r="Q94" s="171">
        <v>0</v>
      </c>
      <c r="R94" s="172">
        <v>0</v>
      </c>
    </row>
    <row r="95" spans="1:18" ht="15">
      <c r="A95" s="174"/>
      <c r="B95" s="174"/>
      <c r="C95" s="168" t="s">
        <v>317</v>
      </c>
      <c r="D95" s="168" t="s">
        <v>318</v>
      </c>
      <c r="E95" s="169">
        <v>459</v>
      </c>
      <c r="F95" s="170">
        <v>9980.39125</v>
      </c>
      <c r="G95" s="171">
        <v>0</v>
      </c>
      <c r="H95" s="171">
        <v>9980.39125</v>
      </c>
      <c r="I95" s="171">
        <v>22575.63939</v>
      </c>
      <c r="J95" s="171">
        <v>49.41823</v>
      </c>
      <c r="K95" s="171">
        <v>22625.05762</v>
      </c>
      <c r="L95" s="171">
        <v>1333.20896</v>
      </c>
      <c r="M95" s="171">
        <v>1.6336</v>
      </c>
      <c r="N95" s="171">
        <v>1334.84256</v>
      </c>
      <c r="O95" s="171">
        <v>33940.29143</v>
      </c>
      <c r="P95" s="171">
        <v>5188.8214800000005</v>
      </c>
      <c r="Q95" s="171">
        <v>0</v>
      </c>
      <c r="R95" s="172">
        <v>5188.8214800000005</v>
      </c>
    </row>
    <row r="96" spans="1:18" ht="15">
      <c r="A96" s="174"/>
      <c r="B96" s="174"/>
      <c r="C96" s="174"/>
      <c r="D96" s="168" t="s">
        <v>319</v>
      </c>
      <c r="E96" s="169">
        <v>191</v>
      </c>
      <c r="F96" s="170">
        <v>3530.54108</v>
      </c>
      <c r="G96" s="171">
        <v>0</v>
      </c>
      <c r="H96" s="171">
        <v>3530.54108</v>
      </c>
      <c r="I96" s="171">
        <v>18422.282030000002</v>
      </c>
      <c r="J96" s="171">
        <v>0.20437</v>
      </c>
      <c r="K96" s="171">
        <v>18422.486399999998</v>
      </c>
      <c r="L96" s="171">
        <v>540.6002900000001</v>
      </c>
      <c r="M96" s="171">
        <v>0</v>
      </c>
      <c r="N96" s="171">
        <v>540.6002900000001</v>
      </c>
      <c r="O96" s="171">
        <v>22493.62777</v>
      </c>
      <c r="P96" s="171">
        <v>2191.91209</v>
      </c>
      <c r="Q96" s="171">
        <v>0</v>
      </c>
      <c r="R96" s="172">
        <v>2191.91209</v>
      </c>
    </row>
    <row r="97" spans="1:18" ht="15">
      <c r="A97" s="174"/>
      <c r="B97" s="174"/>
      <c r="C97" s="174"/>
      <c r="D97" s="168" t="s">
        <v>320</v>
      </c>
      <c r="E97" s="169">
        <v>193</v>
      </c>
      <c r="F97" s="170">
        <v>780.95276</v>
      </c>
      <c r="G97" s="171">
        <v>0</v>
      </c>
      <c r="H97" s="171">
        <v>780.95276</v>
      </c>
      <c r="I97" s="171">
        <v>2520.65463</v>
      </c>
      <c r="J97" s="171">
        <v>79.20142</v>
      </c>
      <c r="K97" s="171">
        <v>2599.85605</v>
      </c>
      <c r="L97" s="171">
        <v>59.602</v>
      </c>
      <c r="M97" s="171">
        <v>0</v>
      </c>
      <c r="N97" s="171">
        <v>59.602</v>
      </c>
      <c r="O97" s="171">
        <v>3440.41081</v>
      </c>
      <c r="P97" s="171">
        <v>1998.42247</v>
      </c>
      <c r="Q97" s="171">
        <v>0</v>
      </c>
      <c r="R97" s="172">
        <v>1998.42247</v>
      </c>
    </row>
    <row r="98" spans="1:18" ht="15">
      <c r="A98" s="174"/>
      <c r="B98" s="174"/>
      <c r="C98" s="174"/>
      <c r="D98" s="168" t="s">
        <v>321</v>
      </c>
      <c r="E98" s="169">
        <v>825</v>
      </c>
      <c r="F98" s="170">
        <v>0</v>
      </c>
      <c r="G98" s="171">
        <v>0</v>
      </c>
      <c r="H98" s="171">
        <v>0</v>
      </c>
      <c r="I98" s="171">
        <v>399.20865000000003</v>
      </c>
      <c r="J98" s="171">
        <v>0</v>
      </c>
      <c r="K98" s="171">
        <v>399.20865000000003</v>
      </c>
      <c r="L98" s="171">
        <v>0.9</v>
      </c>
      <c r="M98" s="171">
        <v>0</v>
      </c>
      <c r="N98" s="171">
        <v>0.9</v>
      </c>
      <c r="O98" s="171">
        <v>400.10865</v>
      </c>
      <c r="P98" s="171">
        <v>636.09664</v>
      </c>
      <c r="Q98" s="171">
        <v>0</v>
      </c>
      <c r="R98" s="172">
        <v>636.09664</v>
      </c>
    </row>
    <row r="99" spans="1:18" ht="15">
      <c r="A99" s="174"/>
      <c r="B99" s="174"/>
      <c r="C99" s="168" t="s">
        <v>322</v>
      </c>
      <c r="D99" s="168" t="s">
        <v>264</v>
      </c>
      <c r="E99" s="169">
        <v>569</v>
      </c>
      <c r="F99" s="170">
        <v>1471.85248</v>
      </c>
      <c r="G99" s="171">
        <v>0</v>
      </c>
      <c r="H99" s="171">
        <v>1471.85248</v>
      </c>
      <c r="I99" s="171">
        <v>2185.5782400000003</v>
      </c>
      <c r="J99" s="171">
        <v>0</v>
      </c>
      <c r="K99" s="171">
        <v>2185.5782400000003</v>
      </c>
      <c r="L99" s="171">
        <v>12.18</v>
      </c>
      <c r="M99" s="171">
        <v>0</v>
      </c>
      <c r="N99" s="171">
        <v>12.18</v>
      </c>
      <c r="O99" s="171">
        <v>3669.61072</v>
      </c>
      <c r="P99" s="171">
        <v>853.8748</v>
      </c>
      <c r="Q99" s="171">
        <v>0</v>
      </c>
      <c r="R99" s="172">
        <v>853.8748</v>
      </c>
    </row>
    <row r="100" spans="1:18" ht="15">
      <c r="A100" s="174"/>
      <c r="B100" s="174"/>
      <c r="C100" s="174"/>
      <c r="D100" s="168" t="s">
        <v>323</v>
      </c>
      <c r="E100" s="169">
        <v>194</v>
      </c>
      <c r="F100" s="170">
        <v>15717.045199999999</v>
      </c>
      <c r="G100" s="171">
        <v>0</v>
      </c>
      <c r="H100" s="171">
        <v>15717.045199999999</v>
      </c>
      <c r="I100" s="171">
        <v>31976.38915</v>
      </c>
      <c r="J100" s="171">
        <v>16.4187</v>
      </c>
      <c r="K100" s="171">
        <v>31992.80785</v>
      </c>
      <c r="L100" s="171">
        <v>591.66183</v>
      </c>
      <c r="M100" s="171">
        <v>0.5105</v>
      </c>
      <c r="N100" s="171">
        <v>592.17233</v>
      </c>
      <c r="O100" s="171">
        <v>48302.02538</v>
      </c>
      <c r="P100" s="171">
        <v>1623.44299</v>
      </c>
      <c r="Q100" s="171">
        <v>0</v>
      </c>
      <c r="R100" s="172">
        <v>1623.44299</v>
      </c>
    </row>
    <row r="101" spans="1:18" ht="15">
      <c r="A101" s="174"/>
      <c r="B101" s="174"/>
      <c r="C101" s="174"/>
      <c r="D101" s="168" t="s">
        <v>324</v>
      </c>
      <c r="E101" s="169">
        <v>539</v>
      </c>
      <c r="F101" s="170">
        <v>110.48703</v>
      </c>
      <c r="G101" s="171">
        <v>0</v>
      </c>
      <c r="H101" s="171">
        <v>110.48703</v>
      </c>
      <c r="I101" s="171">
        <v>934.48413</v>
      </c>
      <c r="J101" s="171">
        <v>6.90393</v>
      </c>
      <c r="K101" s="171">
        <v>941.3880600000001</v>
      </c>
      <c r="L101" s="171">
        <v>1.45</v>
      </c>
      <c r="M101" s="171">
        <v>0</v>
      </c>
      <c r="N101" s="171">
        <v>1.45</v>
      </c>
      <c r="O101" s="171">
        <v>1053.32509</v>
      </c>
      <c r="P101" s="171">
        <v>501.70011999999997</v>
      </c>
      <c r="Q101" s="171">
        <v>0</v>
      </c>
      <c r="R101" s="172">
        <v>501.70011999999997</v>
      </c>
    </row>
    <row r="102" spans="1:18" ht="15">
      <c r="A102" s="174"/>
      <c r="B102" s="174"/>
      <c r="C102" s="168" t="s">
        <v>325</v>
      </c>
      <c r="D102" s="168" t="s">
        <v>326</v>
      </c>
      <c r="E102" s="169">
        <v>197</v>
      </c>
      <c r="F102" s="170">
        <v>19563.976870000002</v>
      </c>
      <c r="G102" s="171">
        <v>0</v>
      </c>
      <c r="H102" s="171">
        <v>19563.976870000002</v>
      </c>
      <c r="I102" s="171">
        <v>15576.2081</v>
      </c>
      <c r="J102" s="171">
        <v>73.80711</v>
      </c>
      <c r="K102" s="171">
        <v>15650.015210000001</v>
      </c>
      <c r="L102" s="171">
        <v>367.04202000000004</v>
      </c>
      <c r="M102" s="171">
        <v>0</v>
      </c>
      <c r="N102" s="171">
        <v>367.04202000000004</v>
      </c>
      <c r="O102" s="171">
        <v>35581.034100000004</v>
      </c>
      <c r="P102" s="171">
        <v>3147.66166</v>
      </c>
      <c r="Q102" s="171">
        <v>0</v>
      </c>
      <c r="R102" s="172">
        <v>3147.66166</v>
      </c>
    </row>
    <row r="103" spans="1:18" ht="15">
      <c r="A103" s="174"/>
      <c r="B103" s="174"/>
      <c r="C103" s="174"/>
      <c r="D103" s="168" t="s">
        <v>327</v>
      </c>
      <c r="E103" s="169">
        <v>718</v>
      </c>
      <c r="F103" s="170">
        <v>312.81746000000004</v>
      </c>
      <c r="G103" s="171">
        <v>0</v>
      </c>
      <c r="H103" s="171">
        <v>312.81746000000004</v>
      </c>
      <c r="I103" s="171">
        <v>638.20546</v>
      </c>
      <c r="J103" s="171">
        <v>0</v>
      </c>
      <c r="K103" s="171">
        <v>638.20546</v>
      </c>
      <c r="L103" s="171">
        <v>13.0351</v>
      </c>
      <c r="M103" s="171">
        <v>0</v>
      </c>
      <c r="N103" s="171">
        <v>13.0351</v>
      </c>
      <c r="O103" s="171">
        <v>964.05802</v>
      </c>
      <c r="P103" s="171">
        <v>767.6215100000001</v>
      </c>
      <c r="Q103" s="171">
        <v>0</v>
      </c>
      <c r="R103" s="172">
        <v>767.6215100000001</v>
      </c>
    </row>
    <row r="104" spans="1:18" ht="15">
      <c r="A104" s="174"/>
      <c r="B104" s="174"/>
      <c r="C104" s="168" t="s">
        <v>328</v>
      </c>
      <c r="D104" s="168" t="s">
        <v>328</v>
      </c>
      <c r="E104" s="169">
        <v>188</v>
      </c>
      <c r="F104" s="170">
        <v>2423.7957</v>
      </c>
      <c r="G104" s="171">
        <v>0</v>
      </c>
      <c r="H104" s="171">
        <v>2423.7957</v>
      </c>
      <c r="I104" s="171">
        <v>14433.16949</v>
      </c>
      <c r="J104" s="171">
        <v>4.33754</v>
      </c>
      <c r="K104" s="171">
        <v>14437.507029999999</v>
      </c>
      <c r="L104" s="171">
        <v>193.78476</v>
      </c>
      <c r="M104" s="171">
        <v>0</v>
      </c>
      <c r="N104" s="171">
        <v>193.78476</v>
      </c>
      <c r="O104" s="171">
        <v>17055.087489999998</v>
      </c>
      <c r="P104" s="171">
        <v>3477.08509</v>
      </c>
      <c r="Q104" s="171">
        <v>0</v>
      </c>
      <c r="R104" s="172">
        <v>3477.08509</v>
      </c>
    </row>
    <row r="105" spans="1:18" ht="15">
      <c r="A105" s="174"/>
      <c r="B105" s="174"/>
      <c r="C105" s="168" t="s">
        <v>329</v>
      </c>
      <c r="D105" s="168" t="s">
        <v>330</v>
      </c>
      <c r="E105" s="169">
        <v>501</v>
      </c>
      <c r="F105" s="170">
        <v>1473.85303</v>
      </c>
      <c r="G105" s="171">
        <v>0</v>
      </c>
      <c r="H105" s="171">
        <v>1473.85303</v>
      </c>
      <c r="I105" s="171">
        <v>8380.06784</v>
      </c>
      <c r="J105" s="171">
        <v>1.6316</v>
      </c>
      <c r="K105" s="171">
        <v>8381.69944</v>
      </c>
      <c r="L105" s="171">
        <v>83.41380000000001</v>
      </c>
      <c r="M105" s="171">
        <v>0</v>
      </c>
      <c r="N105" s="171">
        <v>83.41380000000001</v>
      </c>
      <c r="O105" s="171">
        <v>9938.966269999999</v>
      </c>
      <c r="P105" s="171">
        <v>1590.47351</v>
      </c>
      <c r="Q105" s="171">
        <v>0</v>
      </c>
      <c r="R105" s="172">
        <v>1590.47351</v>
      </c>
    </row>
    <row r="106" spans="1:18" ht="15">
      <c r="A106" s="174"/>
      <c r="B106" s="174"/>
      <c r="C106" s="168" t="s">
        <v>331</v>
      </c>
      <c r="D106" s="168" t="s">
        <v>332</v>
      </c>
      <c r="E106" s="169">
        <v>498</v>
      </c>
      <c r="F106" s="170">
        <v>4594.170099999999</v>
      </c>
      <c r="G106" s="171">
        <v>0</v>
      </c>
      <c r="H106" s="171">
        <v>4594.170099999999</v>
      </c>
      <c r="I106" s="171">
        <v>6540.56524</v>
      </c>
      <c r="J106" s="171">
        <v>15.99829</v>
      </c>
      <c r="K106" s="171">
        <v>6556.56353</v>
      </c>
      <c r="L106" s="171">
        <v>46.974</v>
      </c>
      <c r="M106" s="171">
        <v>0</v>
      </c>
      <c r="N106" s="171">
        <v>46.974</v>
      </c>
      <c r="O106" s="171">
        <v>11197.70763</v>
      </c>
      <c r="P106" s="171">
        <v>2138.56575</v>
      </c>
      <c r="Q106" s="171">
        <v>0</v>
      </c>
      <c r="R106" s="172">
        <v>2138.56575</v>
      </c>
    </row>
    <row r="107" spans="1:18" ht="15">
      <c r="A107" s="174"/>
      <c r="B107" s="174"/>
      <c r="C107" s="168" t="s">
        <v>333</v>
      </c>
      <c r="D107" s="168" t="s">
        <v>334</v>
      </c>
      <c r="E107" s="169">
        <v>500</v>
      </c>
      <c r="F107" s="170">
        <v>4848.32218</v>
      </c>
      <c r="G107" s="171">
        <v>0</v>
      </c>
      <c r="H107" s="171">
        <v>4848.32218</v>
      </c>
      <c r="I107" s="171">
        <v>9106.24848</v>
      </c>
      <c r="J107" s="171">
        <v>0</v>
      </c>
      <c r="K107" s="171">
        <v>9106.24848</v>
      </c>
      <c r="L107" s="171">
        <v>182.59501999999998</v>
      </c>
      <c r="M107" s="171">
        <v>0</v>
      </c>
      <c r="N107" s="171">
        <v>182.59501999999998</v>
      </c>
      <c r="O107" s="171">
        <v>14137.16568</v>
      </c>
      <c r="P107" s="171">
        <v>3568.05618</v>
      </c>
      <c r="Q107" s="171">
        <v>0</v>
      </c>
      <c r="R107" s="172">
        <v>3568.05618</v>
      </c>
    </row>
    <row r="108" spans="1:18" ht="15">
      <c r="A108" s="174"/>
      <c r="B108" s="174"/>
      <c r="C108" s="168" t="s">
        <v>335</v>
      </c>
      <c r="D108" s="168" t="s">
        <v>336</v>
      </c>
      <c r="E108" s="169">
        <v>198</v>
      </c>
      <c r="F108" s="170">
        <v>2183.6339199999998</v>
      </c>
      <c r="G108" s="171">
        <v>0</v>
      </c>
      <c r="H108" s="171">
        <v>2183.6339199999998</v>
      </c>
      <c r="I108" s="171">
        <v>6216.40089</v>
      </c>
      <c r="J108" s="171">
        <v>6.98397</v>
      </c>
      <c r="K108" s="171">
        <v>6223.38486</v>
      </c>
      <c r="L108" s="171">
        <v>93.30080000000001</v>
      </c>
      <c r="M108" s="171">
        <v>0</v>
      </c>
      <c r="N108" s="171">
        <v>93.30080000000001</v>
      </c>
      <c r="O108" s="171">
        <v>8500.31958</v>
      </c>
      <c r="P108" s="171">
        <v>1830.70442</v>
      </c>
      <c r="Q108" s="171">
        <v>0</v>
      </c>
      <c r="R108" s="172">
        <v>1830.70442</v>
      </c>
    </row>
    <row r="109" spans="1:18" ht="15">
      <c r="A109" s="174"/>
      <c r="B109" s="174"/>
      <c r="C109" s="168" t="s">
        <v>337</v>
      </c>
      <c r="D109" s="168" t="s">
        <v>337</v>
      </c>
      <c r="E109" s="169">
        <v>509</v>
      </c>
      <c r="F109" s="170">
        <v>2157.41621</v>
      </c>
      <c r="G109" s="171">
        <v>0</v>
      </c>
      <c r="H109" s="171">
        <v>2157.41621</v>
      </c>
      <c r="I109" s="171">
        <v>7084.10572</v>
      </c>
      <c r="J109" s="171">
        <v>0</v>
      </c>
      <c r="K109" s="171">
        <v>7084.10572</v>
      </c>
      <c r="L109" s="171">
        <v>116.27535</v>
      </c>
      <c r="M109" s="171">
        <v>0</v>
      </c>
      <c r="N109" s="171">
        <v>116.27535</v>
      </c>
      <c r="O109" s="171">
        <v>9357.797279999999</v>
      </c>
      <c r="P109" s="171">
        <v>1090.3411899999999</v>
      </c>
      <c r="Q109" s="171">
        <v>0</v>
      </c>
      <c r="R109" s="172">
        <v>1090.3411899999999</v>
      </c>
    </row>
    <row r="110" spans="1:18" ht="15">
      <c r="A110" s="174"/>
      <c r="B110" s="168" t="s">
        <v>338</v>
      </c>
      <c r="C110" s="168" t="s">
        <v>339</v>
      </c>
      <c r="D110" s="168" t="s">
        <v>339</v>
      </c>
      <c r="E110" s="169">
        <v>12</v>
      </c>
      <c r="F110" s="170">
        <v>8743.430980000001</v>
      </c>
      <c r="G110" s="171">
        <v>0</v>
      </c>
      <c r="H110" s="171">
        <v>8743.430980000001</v>
      </c>
      <c r="I110" s="171">
        <v>22264.66158</v>
      </c>
      <c r="J110" s="171">
        <v>10.59957</v>
      </c>
      <c r="K110" s="171">
        <v>22275.26115</v>
      </c>
      <c r="L110" s="171">
        <v>1405.0093</v>
      </c>
      <c r="M110" s="171">
        <v>1.021</v>
      </c>
      <c r="N110" s="171">
        <v>1406.0303000000001</v>
      </c>
      <c r="O110" s="171">
        <v>32424.722429999998</v>
      </c>
      <c r="P110" s="171">
        <v>2449.02821</v>
      </c>
      <c r="Q110" s="171">
        <v>0</v>
      </c>
      <c r="R110" s="172">
        <v>2449.02821</v>
      </c>
    </row>
    <row r="111" spans="1:18" ht="15">
      <c r="A111" s="174"/>
      <c r="B111" s="174"/>
      <c r="C111" s="168" t="s">
        <v>338</v>
      </c>
      <c r="D111" s="168" t="s">
        <v>338</v>
      </c>
      <c r="E111" s="169">
        <v>10</v>
      </c>
      <c r="F111" s="170">
        <v>112322.28769</v>
      </c>
      <c r="G111" s="171">
        <v>0</v>
      </c>
      <c r="H111" s="171">
        <v>112322.28769</v>
      </c>
      <c r="I111" s="171">
        <v>161072.22167</v>
      </c>
      <c r="J111" s="171">
        <v>958.397</v>
      </c>
      <c r="K111" s="171">
        <v>162030.61867</v>
      </c>
      <c r="L111" s="171">
        <v>52516.72794</v>
      </c>
      <c r="M111" s="171">
        <v>4486.338400000001</v>
      </c>
      <c r="N111" s="171">
        <v>57003.066340000005</v>
      </c>
      <c r="O111" s="171">
        <v>331355.9727</v>
      </c>
      <c r="P111" s="171">
        <v>49703.32773</v>
      </c>
      <c r="Q111" s="171">
        <v>0</v>
      </c>
      <c r="R111" s="172">
        <v>49703.32773</v>
      </c>
    </row>
    <row r="112" spans="1:18" ht="15">
      <c r="A112" s="174"/>
      <c r="B112" s="174"/>
      <c r="C112" s="174"/>
      <c r="D112" s="174"/>
      <c r="E112" s="175">
        <v>808</v>
      </c>
      <c r="F112" s="176">
        <v>0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1.93471</v>
      </c>
      <c r="Q112" s="177">
        <v>0</v>
      </c>
      <c r="R112" s="178">
        <v>1.93471</v>
      </c>
    </row>
    <row r="113" spans="1:18" ht="15">
      <c r="A113" s="174"/>
      <c r="B113" s="174"/>
      <c r="C113" s="174"/>
      <c r="D113" s="168" t="s">
        <v>340</v>
      </c>
      <c r="E113" s="169">
        <v>621</v>
      </c>
      <c r="F113" s="170">
        <v>4780.64063</v>
      </c>
      <c r="G113" s="171">
        <v>0</v>
      </c>
      <c r="H113" s="171">
        <v>4780.64063</v>
      </c>
      <c r="I113" s="171">
        <v>26373.60691</v>
      </c>
      <c r="J113" s="171">
        <v>173.41003</v>
      </c>
      <c r="K113" s="171">
        <v>26547.01694</v>
      </c>
      <c r="L113" s="171">
        <v>1635.1458300000002</v>
      </c>
      <c r="M113" s="171">
        <v>138.59462</v>
      </c>
      <c r="N113" s="171">
        <v>1773.74045</v>
      </c>
      <c r="O113" s="171">
        <v>33101.39802</v>
      </c>
      <c r="P113" s="171">
        <v>3543.4253</v>
      </c>
      <c r="Q113" s="171">
        <v>0</v>
      </c>
      <c r="R113" s="172">
        <v>3543.4253</v>
      </c>
    </row>
    <row r="114" spans="1:18" ht="15">
      <c r="A114" s="174"/>
      <c r="B114" s="174"/>
      <c r="C114" s="168" t="s">
        <v>341</v>
      </c>
      <c r="D114" s="168" t="s">
        <v>341</v>
      </c>
      <c r="E114" s="169">
        <v>13</v>
      </c>
      <c r="F114" s="170">
        <v>8909.079300000001</v>
      </c>
      <c r="G114" s="171">
        <v>0</v>
      </c>
      <c r="H114" s="171">
        <v>8909.079300000001</v>
      </c>
      <c r="I114" s="171">
        <v>25447.00873</v>
      </c>
      <c r="J114" s="171">
        <v>536.74461</v>
      </c>
      <c r="K114" s="171">
        <v>25983.75334</v>
      </c>
      <c r="L114" s="171">
        <v>1362.96198</v>
      </c>
      <c r="M114" s="171">
        <v>0</v>
      </c>
      <c r="N114" s="171">
        <v>1362.96198</v>
      </c>
      <c r="O114" s="171">
        <v>36255.79462</v>
      </c>
      <c r="P114" s="171">
        <v>7050.69657</v>
      </c>
      <c r="Q114" s="171">
        <v>0</v>
      </c>
      <c r="R114" s="172">
        <v>7050.69657</v>
      </c>
    </row>
    <row r="115" spans="1:18" ht="15">
      <c r="A115" s="174"/>
      <c r="B115" s="174"/>
      <c r="C115" s="174"/>
      <c r="D115" s="168" t="s">
        <v>342</v>
      </c>
      <c r="E115" s="169">
        <v>637</v>
      </c>
      <c r="F115" s="170">
        <v>0.61121</v>
      </c>
      <c r="G115" s="171">
        <v>0</v>
      </c>
      <c r="H115" s="171">
        <v>0.61121</v>
      </c>
      <c r="I115" s="171">
        <v>976.46829</v>
      </c>
      <c r="J115" s="171">
        <v>0</v>
      </c>
      <c r="K115" s="171">
        <v>976.46829</v>
      </c>
      <c r="L115" s="171">
        <v>19.058</v>
      </c>
      <c r="M115" s="171">
        <v>0</v>
      </c>
      <c r="N115" s="171">
        <v>19.058</v>
      </c>
      <c r="O115" s="171">
        <v>996.1375</v>
      </c>
      <c r="P115" s="171">
        <v>228.64908</v>
      </c>
      <c r="Q115" s="171">
        <v>0</v>
      </c>
      <c r="R115" s="172">
        <v>228.64908</v>
      </c>
    </row>
    <row r="116" spans="1:18" ht="15">
      <c r="A116" s="174"/>
      <c r="B116" s="174"/>
      <c r="C116" s="168" t="s">
        <v>343</v>
      </c>
      <c r="D116" s="168" t="s">
        <v>343</v>
      </c>
      <c r="E116" s="169">
        <v>24</v>
      </c>
      <c r="F116" s="170">
        <v>17391.20409</v>
      </c>
      <c r="G116" s="171">
        <v>0</v>
      </c>
      <c r="H116" s="171">
        <v>17391.20409</v>
      </c>
      <c r="I116" s="171">
        <v>60726.95642</v>
      </c>
      <c r="J116" s="171">
        <v>481.29918</v>
      </c>
      <c r="K116" s="171">
        <v>61208.255600000004</v>
      </c>
      <c r="L116" s="171">
        <v>3011.88131</v>
      </c>
      <c r="M116" s="171">
        <v>52.1976</v>
      </c>
      <c r="N116" s="171">
        <v>3064.07891</v>
      </c>
      <c r="O116" s="171">
        <v>81663.5386</v>
      </c>
      <c r="P116" s="171">
        <v>21277.11302</v>
      </c>
      <c r="Q116" s="171">
        <v>0</v>
      </c>
      <c r="R116" s="172">
        <v>21277.11302</v>
      </c>
    </row>
    <row r="117" spans="1:18" ht="15">
      <c r="A117" s="174"/>
      <c r="B117" s="174"/>
      <c r="C117" s="174"/>
      <c r="D117" s="168" t="s">
        <v>344</v>
      </c>
      <c r="E117" s="169">
        <v>607</v>
      </c>
      <c r="F117" s="170">
        <v>31.28146</v>
      </c>
      <c r="G117" s="171">
        <v>0</v>
      </c>
      <c r="H117" s="171">
        <v>31.28146</v>
      </c>
      <c r="I117" s="171">
        <v>250.4418</v>
      </c>
      <c r="J117" s="171">
        <v>0</v>
      </c>
      <c r="K117" s="171">
        <v>250.4418</v>
      </c>
      <c r="L117" s="171">
        <v>5.663</v>
      </c>
      <c r="M117" s="171">
        <v>0</v>
      </c>
      <c r="N117" s="171">
        <v>5.663</v>
      </c>
      <c r="O117" s="171">
        <v>287.38626</v>
      </c>
      <c r="P117" s="171">
        <v>33.960989999999995</v>
      </c>
      <c r="Q117" s="171">
        <v>0</v>
      </c>
      <c r="R117" s="172">
        <v>33.960989999999995</v>
      </c>
    </row>
    <row r="118" spans="1:18" ht="15">
      <c r="A118" s="174"/>
      <c r="B118" s="174"/>
      <c r="C118" s="174"/>
      <c r="D118" s="168" t="s">
        <v>345</v>
      </c>
      <c r="E118" s="169">
        <v>30</v>
      </c>
      <c r="F118" s="170">
        <v>1933.98716</v>
      </c>
      <c r="G118" s="171">
        <v>0</v>
      </c>
      <c r="H118" s="171">
        <v>1933.98716</v>
      </c>
      <c r="I118" s="171">
        <v>3122.14282</v>
      </c>
      <c r="J118" s="171">
        <v>0</v>
      </c>
      <c r="K118" s="171">
        <v>3122.14282</v>
      </c>
      <c r="L118" s="171">
        <v>97.8857</v>
      </c>
      <c r="M118" s="171">
        <v>0</v>
      </c>
      <c r="N118" s="171">
        <v>97.8857</v>
      </c>
      <c r="O118" s="171">
        <v>5154.0156799999995</v>
      </c>
      <c r="P118" s="171">
        <v>529.2522700000001</v>
      </c>
      <c r="Q118" s="171">
        <v>0</v>
      </c>
      <c r="R118" s="172">
        <v>529.2522700000001</v>
      </c>
    </row>
    <row r="119" spans="1:18" ht="15">
      <c r="A119" s="174"/>
      <c r="B119" s="174"/>
      <c r="C119" s="174"/>
      <c r="D119" s="168" t="s">
        <v>346</v>
      </c>
      <c r="E119" s="169">
        <v>26</v>
      </c>
      <c r="F119" s="170">
        <v>557.32624</v>
      </c>
      <c r="G119" s="171">
        <v>0</v>
      </c>
      <c r="H119" s="171">
        <v>557.32624</v>
      </c>
      <c r="I119" s="171">
        <v>2590.99848</v>
      </c>
      <c r="J119" s="171">
        <v>0.41379000000000005</v>
      </c>
      <c r="K119" s="171">
        <v>2591.41227</v>
      </c>
      <c r="L119" s="171">
        <v>73.3214</v>
      </c>
      <c r="M119" s="171">
        <v>0</v>
      </c>
      <c r="N119" s="171">
        <v>73.3214</v>
      </c>
      <c r="O119" s="171">
        <v>3222.05991</v>
      </c>
      <c r="P119" s="171">
        <v>1079.7822800000001</v>
      </c>
      <c r="Q119" s="171">
        <v>0</v>
      </c>
      <c r="R119" s="172">
        <v>1079.7822800000001</v>
      </c>
    </row>
    <row r="120" spans="1:18" ht="15">
      <c r="A120" s="174"/>
      <c r="B120" s="174"/>
      <c r="C120" s="174"/>
      <c r="D120" s="168" t="s">
        <v>347</v>
      </c>
      <c r="E120" s="169">
        <v>29</v>
      </c>
      <c r="F120" s="170">
        <v>2298.94161</v>
      </c>
      <c r="G120" s="171">
        <v>0</v>
      </c>
      <c r="H120" s="171">
        <v>2298.94161</v>
      </c>
      <c r="I120" s="171">
        <v>4424.19018</v>
      </c>
      <c r="J120" s="171">
        <v>10.68195</v>
      </c>
      <c r="K120" s="171">
        <v>4434.87213</v>
      </c>
      <c r="L120" s="171">
        <v>29.04823</v>
      </c>
      <c r="M120" s="171">
        <v>0</v>
      </c>
      <c r="N120" s="171">
        <v>29.04823</v>
      </c>
      <c r="O120" s="171">
        <v>6762.86197</v>
      </c>
      <c r="P120" s="171">
        <v>549.17712</v>
      </c>
      <c r="Q120" s="171">
        <v>0</v>
      </c>
      <c r="R120" s="172">
        <v>549.17712</v>
      </c>
    </row>
    <row r="121" spans="1:18" ht="15">
      <c r="A121" s="174"/>
      <c r="B121" s="174"/>
      <c r="C121" s="168" t="s">
        <v>348</v>
      </c>
      <c r="D121" s="168" t="s">
        <v>349</v>
      </c>
      <c r="E121" s="169">
        <v>17</v>
      </c>
      <c r="F121" s="170">
        <v>466.12146</v>
      </c>
      <c r="G121" s="171">
        <v>0</v>
      </c>
      <c r="H121" s="171">
        <v>466.12146</v>
      </c>
      <c r="I121" s="171">
        <v>3939.80031</v>
      </c>
      <c r="J121" s="171">
        <v>0</v>
      </c>
      <c r="K121" s="171">
        <v>3939.80031</v>
      </c>
      <c r="L121" s="171">
        <v>142.49702</v>
      </c>
      <c r="M121" s="171">
        <v>0</v>
      </c>
      <c r="N121" s="171">
        <v>142.49702</v>
      </c>
      <c r="O121" s="171">
        <v>4548.41879</v>
      </c>
      <c r="P121" s="171">
        <v>1285.1683799999998</v>
      </c>
      <c r="Q121" s="171">
        <v>0</v>
      </c>
      <c r="R121" s="172">
        <v>1285.1683799999998</v>
      </c>
    </row>
    <row r="122" spans="1:18" ht="15">
      <c r="A122" s="174"/>
      <c r="B122" s="174"/>
      <c r="C122" s="174"/>
      <c r="D122" s="168" t="s">
        <v>348</v>
      </c>
      <c r="E122" s="169">
        <v>15</v>
      </c>
      <c r="F122" s="170">
        <v>620.71323</v>
      </c>
      <c r="G122" s="171">
        <v>0</v>
      </c>
      <c r="H122" s="171">
        <v>620.71323</v>
      </c>
      <c r="I122" s="171">
        <v>12786.226369999998</v>
      </c>
      <c r="J122" s="171">
        <v>0.00404</v>
      </c>
      <c r="K122" s="171">
        <v>12786.23041</v>
      </c>
      <c r="L122" s="171">
        <v>269.06385</v>
      </c>
      <c r="M122" s="171">
        <v>0</v>
      </c>
      <c r="N122" s="171">
        <v>269.06385</v>
      </c>
      <c r="O122" s="171">
        <v>13676.00749</v>
      </c>
      <c r="P122" s="171">
        <v>1926.62655</v>
      </c>
      <c r="Q122" s="171">
        <v>0</v>
      </c>
      <c r="R122" s="172">
        <v>1926.62655</v>
      </c>
    </row>
    <row r="123" spans="1:18" ht="15">
      <c r="A123" s="174"/>
      <c r="B123" s="174"/>
      <c r="C123" s="174"/>
      <c r="D123" s="168" t="s">
        <v>350</v>
      </c>
      <c r="E123" s="169">
        <v>18</v>
      </c>
      <c r="F123" s="170">
        <v>85.21087</v>
      </c>
      <c r="G123" s="171">
        <v>0</v>
      </c>
      <c r="H123" s="171">
        <v>85.21087</v>
      </c>
      <c r="I123" s="171">
        <v>3470.48322</v>
      </c>
      <c r="J123" s="171">
        <v>10.21425</v>
      </c>
      <c r="K123" s="171">
        <v>3480.69747</v>
      </c>
      <c r="L123" s="171">
        <v>69.45039999999999</v>
      </c>
      <c r="M123" s="171">
        <v>0</v>
      </c>
      <c r="N123" s="171">
        <v>69.45039999999999</v>
      </c>
      <c r="O123" s="171">
        <v>3635.35874</v>
      </c>
      <c r="P123" s="171">
        <v>1140.25982</v>
      </c>
      <c r="Q123" s="171">
        <v>0</v>
      </c>
      <c r="R123" s="172">
        <v>1140.25982</v>
      </c>
    </row>
    <row r="124" spans="1:18" ht="15">
      <c r="A124" s="174"/>
      <c r="B124" s="174"/>
      <c r="C124" s="168" t="s">
        <v>351</v>
      </c>
      <c r="D124" s="168" t="s">
        <v>351</v>
      </c>
      <c r="E124" s="169">
        <v>19</v>
      </c>
      <c r="F124" s="170">
        <v>12204.488529999999</v>
      </c>
      <c r="G124" s="171">
        <v>0</v>
      </c>
      <c r="H124" s="171">
        <v>12204.488529999999</v>
      </c>
      <c r="I124" s="171">
        <v>46173.543509999996</v>
      </c>
      <c r="J124" s="171">
        <v>76.39385</v>
      </c>
      <c r="K124" s="171">
        <v>46249.937359999996</v>
      </c>
      <c r="L124" s="171">
        <v>1772.69631</v>
      </c>
      <c r="M124" s="171">
        <v>0</v>
      </c>
      <c r="N124" s="171">
        <v>1772.69631</v>
      </c>
      <c r="O124" s="171">
        <v>60227.122200000005</v>
      </c>
      <c r="P124" s="171">
        <v>11597.861859999999</v>
      </c>
      <c r="Q124" s="171">
        <v>0</v>
      </c>
      <c r="R124" s="172">
        <v>11597.861859999999</v>
      </c>
    </row>
    <row r="125" spans="1:18" ht="15">
      <c r="A125" s="174"/>
      <c r="B125" s="174"/>
      <c r="C125" s="174"/>
      <c r="D125" s="168" t="s">
        <v>352</v>
      </c>
      <c r="E125" s="169">
        <v>592</v>
      </c>
      <c r="F125" s="170">
        <v>675.98794</v>
      </c>
      <c r="G125" s="171">
        <v>0</v>
      </c>
      <c r="H125" s="171">
        <v>675.98794</v>
      </c>
      <c r="I125" s="171">
        <v>2174.3955</v>
      </c>
      <c r="J125" s="171">
        <v>0</v>
      </c>
      <c r="K125" s="171">
        <v>2174.3955</v>
      </c>
      <c r="L125" s="171">
        <v>32.17586</v>
      </c>
      <c r="M125" s="171">
        <v>0</v>
      </c>
      <c r="N125" s="171">
        <v>32.17586</v>
      </c>
      <c r="O125" s="171">
        <v>2882.5593</v>
      </c>
      <c r="P125" s="171">
        <v>1723.06222</v>
      </c>
      <c r="Q125" s="171">
        <v>0</v>
      </c>
      <c r="R125" s="172">
        <v>1723.06222</v>
      </c>
    </row>
    <row r="126" spans="1:18" ht="15">
      <c r="A126" s="174"/>
      <c r="B126" s="174"/>
      <c r="C126" s="174"/>
      <c r="D126" s="168" t="s">
        <v>353</v>
      </c>
      <c r="E126" s="169">
        <v>22</v>
      </c>
      <c r="F126" s="170">
        <v>709.16197</v>
      </c>
      <c r="G126" s="171">
        <v>0</v>
      </c>
      <c r="H126" s="171">
        <v>709.16197</v>
      </c>
      <c r="I126" s="171">
        <v>3531.88052</v>
      </c>
      <c r="J126" s="171">
        <v>0</v>
      </c>
      <c r="K126" s="171">
        <v>3531.88052</v>
      </c>
      <c r="L126" s="171">
        <v>1.31785</v>
      </c>
      <c r="M126" s="171">
        <v>0</v>
      </c>
      <c r="N126" s="171">
        <v>1.31785</v>
      </c>
      <c r="O126" s="171">
        <v>4242.36034</v>
      </c>
      <c r="P126" s="171">
        <v>1089.13148</v>
      </c>
      <c r="Q126" s="171">
        <v>0</v>
      </c>
      <c r="R126" s="172">
        <v>1089.13148</v>
      </c>
    </row>
    <row r="127" spans="1:18" ht="15">
      <c r="A127" s="174"/>
      <c r="B127" s="174"/>
      <c r="C127" s="174"/>
      <c r="D127" s="168" t="s">
        <v>354</v>
      </c>
      <c r="E127" s="169">
        <v>23</v>
      </c>
      <c r="F127" s="170">
        <v>967.32348</v>
      </c>
      <c r="G127" s="171">
        <v>0</v>
      </c>
      <c r="H127" s="171">
        <v>967.32348</v>
      </c>
      <c r="I127" s="171">
        <v>3298.9898399999997</v>
      </c>
      <c r="J127" s="171">
        <v>0</v>
      </c>
      <c r="K127" s="171">
        <v>3298.9898399999997</v>
      </c>
      <c r="L127" s="171">
        <v>25.613</v>
      </c>
      <c r="M127" s="171">
        <v>0</v>
      </c>
      <c r="N127" s="171">
        <v>25.613</v>
      </c>
      <c r="O127" s="171">
        <v>4291.9263200000005</v>
      </c>
      <c r="P127" s="171">
        <v>1110.8715</v>
      </c>
      <c r="Q127" s="171">
        <v>0</v>
      </c>
      <c r="R127" s="172">
        <v>1110.8715</v>
      </c>
    </row>
    <row r="128" spans="1:18" ht="15">
      <c r="A128" s="174"/>
      <c r="B128" s="174"/>
      <c r="C128" s="168" t="s">
        <v>355</v>
      </c>
      <c r="D128" s="168" t="s">
        <v>356</v>
      </c>
      <c r="E128" s="169">
        <v>32</v>
      </c>
      <c r="F128" s="170">
        <v>8188.76063</v>
      </c>
      <c r="G128" s="171">
        <v>0</v>
      </c>
      <c r="H128" s="171">
        <v>8188.76063</v>
      </c>
      <c r="I128" s="171">
        <v>11908.51369</v>
      </c>
      <c r="J128" s="171">
        <v>37.43452</v>
      </c>
      <c r="K128" s="171">
        <v>11945.94821</v>
      </c>
      <c r="L128" s="171">
        <v>1296.5336399999999</v>
      </c>
      <c r="M128" s="171">
        <v>40.84</v>
      </c>
      <c r="N128" s="171">
        <v>1337.3736399999998</v>
      </c>
      <c r="O128" s="171">
        <v>21472.08248</v>
      </c>
      <c r="P128" s="171">
        <v>3134.5177000000003</v>
      </c>
      <c r="Q128" s="171">
        <v>0</v>
      </c>
      <c r="R128" s="172">
        <v>3134.5177000000003</v>
      </c>
    </row>
    <row r="129" spans="1:18" ht="15">
      <c r="A129" s="174"/>
      <c r="B129" s="174"/>
      <c r="C129" s="174"/>
      <c r="D129" s="168" t="s">
        <v>355</v>
      </c>
      <c r="E129" s="169">
        <v>33</v>
      </c>
      <c r="F129" s="170">
        <v>788.42561</v>
      </c>
      <c r="G129" s="171">
        <v>0</v>
      </c>
      <c r="H129" s="171">
        <v>788.42561</v>
      </c>
      <c r="I129" s="171">
        <v>9714.18892</v>
      </c>
      <c r="J129" s="171">
        <v>13.78873</v>
      </c>
      <c r="K129" s="171">
        <v>9727.97765</v>
      </c>
      <c r="L129" s="171">
        <v>153.33611</v>
      </c>
      <c r="M129" s="171">
        <v>0</v>
      </c>
      <c r="N129" s="171">
        <v>153.33611</v>
      </c>
      <c r="O129" s="171">
        <v>10669.73937</v>
      </c>
      <c r="P129" s="171">
        <v>604.9039799999999</v>
      </c>
      <c r="Q129" s="171">
        <v>0</v>
      </c>
      <c r="R129" s="172">
        <v>604.9039799999999</v>
      </c>
    </row>
    <row r="130" spans="1:18" ht="15">
      <c r="A130" s="174"/>
      <c r="B130" s="174"/>
      <c r="C130" s="168" t="s">
        <v>357</v>
      </c>
      <c r="D130" s="168" t="s">
        <v>357</v>
      </c>
      <c r="E130" s="169">
        <v>34</v>
      </c>
      <c r="F130" s="170">
        <v>32708.57702</v>
      </c>
      <c r="G130" s="171">
        <v>0</v>
      </c>
      <c r="H130" s="171">
        <v>32708.57702</v>
      </c>
      <c r="I130" s="171">
        <v>66358.6243</v>
      </c>
      <c r="J130" s="171">
        <v>132.27428</v>
      </c>
      <c r="K130" s="171">
        <v>66490.89858</v>
      </c>
      <c r="L130" s="171">
        <v>7795.97618</v>
      </c>
      <c r="M130" s="171">
        <v>1127.5021000000002</v>
      </c>
      <c r="N130" s="171">
        <v>8923.47828</v>
      </c>
      <c r="O130" s="171">
        <v>108122.95388</v>
      </c>
      <c r="P130" s="171">
        <v>33497.49531</v>
      </c>
      <c r="Q130" s="171">
        <v>0</v>
      </c>
      <c r="R130" s="172">
        <v>33497.49531</v>
      </c>
    </row>
    <row r="131" spans="1:18" ht="15">
      <c r="A131" s="174"/>
      <c r="B131" s="174"/>
      <c r="C131" s="174"/>
      <c r="D131" s="168" t="s">
        <v>358</v>
      </c>
      <c r="E131" s="169">
        <v>503</v>
      </c>
      <c r="F131" s="170">
        <v>3560.84117</v>
      </c>
      <c r="G131" s="171">
        <v>0</v>
      </c>
      <c r="H131" s="171">
        <v>3560.84117</v>
      </c>
      <c r="I131" s="171">
        <v>12376.68254</v>
      </c>
      <c r="J131" s="171">
        <v>0</v>
      </c>
      <c r="K131" s="171">
        <v>12376.68254</v>
      </c>
      <c r="L131" s="171">
        <v>89.72163</v>
      </c>
      <c r="M131" s="171">
        <v>0</v>
      </c>
      <c r="N131" s="171">
        <v>89.72163</v>
      </c>
      <c r="O131" s="171">
        <v>16027.24534</v>
      </c>
      <c r="P131" s="171">
        <v>2046.9008000000001</v>
      </c>
      <c r="Q131" s="171">
        <v>0</v>
      </c>
      <c r="R131" s="172">
        <v>2046.9008000000001</v>
      </c>
    </row>
    <row r="132" spans="1:18" ht="15">
      <c r="A132" s="174"/>
      <c r="B132" s="174"/>
      <c r="C132" s="174"/>
      <c r="D132" s="168" t="s">
        <v>359</v>
      </c>
      <c r="E132" s="169">
        <v>751</v>
      </c>
      <c r="F132" s="170">
        <v>40.91601</v>
      </c>
      <c r="G132" s="171">
        <v>0</v>
      </c>
      <c r="H132" s="171">
        <v>40.91601</v>
      </c>
      <c r="I132" s="171">
        <v>1534.6272900000001</v>
      </c>
      <c r="J132" s="171">
        <v>0</v>
      </c>
      <c r="K132" s="171">
        <v>1534.6272900000001</v>
      </c>
      <c r="L132" s="171">
        <v>17.474619999999998</v>
      </c>
      <c r="M132" s="171">
        <v>0</v>
      </c>
      <c r="N132" s="171">
        <v>17.474619999999998</v>
      </c>
      <c r="O132" s="171">
        <v>1593.01792</v>
      </c>
      <c r="P132" s="171">
        <v>970.5915500000001</v>
      </c>
      <c r="Q132" s="171">
        <v>0</v>
      </c>
      <c r="R132" s="172">
        <v>970.5915500000001</v>
      </c>
    </row>
    <row r="133" spans="1:18" ht="15">
      <c r="A133" s="174"/>
      <c r="B133" s="174"/>
      <c r="C133" s="168" t="s">
        <v>360</v>
      </c>
      <c r="D133" s="168" t="s">
        <v>360</v>
      </c>
      <c r="E133" s="169">
        <v>40</v>
      </c>
      <c r="F133" s="170">
        <v>13474.59619</v>
      </c>
      <c r="G133" s="171">
        <v>0</v>
      </c>
      <c r="H133" s="171">
        <v>13474.59619</v>
      </c>
      <c r="I133" s="171">
        <v>24099.198620000003</v>
      </c>
      <c r="J133" s="171">
        <v>2.24281</v>
      </c>
      <c r="K133" s="171">
        <v>24101.44143</v>
      </c>
      <c r="L133" s="171">
        <v>1650.42268</v>
      </c>
      <c r="M133" s="171">
        <v>0</v>
      </c>
      <c r="N133" s="171">
        <v>1650.42268</v>
      </c>
      <c r="O133" s="171">
        <v>39226.4603</v>
      </c>
      <c r="P133" s="171">
        <v>5177.647650000001</v>
      </c>
      <c r="Q133" s="171">
        <v>0</v>
      </c>
      <c r="R133" s="172">
        <v>5177.647650000001</v>
      </c>
    </row>
    <row r="134" spans="1:18" ht="15">
      <c r="A134" s="174"/>
      <c r="B134" s="174"/>
      <c r="C134" s="174"/>
      <c r="D134" s="168" t="s">
        <v>361</v>
      </c>
      <c r="E134" s="169">
        <v>696</v>
      </c>
      <c r="F134" s="170">
        <v>302.95223</v>
      </c>
      <c r="G134" s="171">
        <v>0</v>
      </c>
      <c r="H134" s="171">
        <v>302.95223</v>
      </c>
      <c r="I134" s="171">
        <v>1022.6496099999999</v>
      </c>
      <c r="J134" s="171">
        <v>0</v>
      </c>
      <c r="K134" s="171">
        <v>1022.6496099999999</v>
      </c>
      <c r="L134" s="171">
        <v>69.22014999999999</v>
      </c>
      <c r="M134" s="171">
        <v>0</v>
      </c>
      <c r="N134" s="171">
        <v>69.22014999999999</v>
      </c>
      <c r="O134" s="171">
        <v>1394.82199</v>
      </c>
      <c r="P134" s="171">
        <v>1774.06284</v>
      </c>
      <c r="Q134" s="171">
        <v>0</v>
      </c>
      <c r="R134" s="172">
        <v>1774.06284</v>
      </c>
    </row>
    <row r="135" spans="1:18" ht="15">
      <c r="A135" s="174"/>
      <c r="B135" s="174"/>
      <c r="C135" s="168" t="s">
        <v>241</v>
      </c>
      <c r="D135" s="168" t="s">
        <v>362</v>
      </c>
      <c r="E135" s="169">
        <v>43</v>
      </c>
      <c r="F135" s="170">
        <v>4176.3100699999995</v>
      </c>
      <c r="G135" s="171">
        <v>0</v>
      </c>
      <c r="H135" s="171">
        <v>4176.3100699999995</v>
      </c>
      <c r="I135" s="171">
        <v>16188.64315</v>
      </c>
      <c r="J135" s="171">
        <v>84.06766999999999</v>
      </c>
      <c r="K135" s="171">
        <v>16272.71082</v>
      </c>
      <c r="L135" s="171">
        <v>383.40981</v>
      </c>
      <c r="M135" s="171">
        <v>0</v>
      </c>
      <c r="N135" s="171">
        <v>383.40981</v>
      </c>
      <c r="O135" s="171">
        <v>20832.4307</v>
      </c>
      <c r="P135" s="171">
        <v>2665.21443</v>
      </c>
      <c r="Q135" s="171">
        <v>0</v>
      </c>
      <c r="R135" s="172">
        <v>2665.21443</v>
      </c>
    </row>
    <row r="136" spans="1:18" ht="15">
      <c r="A136" s="174"/>
      <c r="B136" s="174"/>
      <c r="C136" s="168" t="s">
        <v>363</v>
      </c>
      <c r="D136" s="168" t="s">
        <v>363</v>
      </c>
      <c r="E136" s="169">
        <v>41</v>
      </c>
      <c r="F136" s="170">
        <v>1969.05228</v>
      </c>
      <c r="G136" s="171">
        <v>0</v>
      </c>
      <c r="H136" s="171">
        <v>1969.05228</v>
      </c>
      <c r="I136" s="171">
        <v>9823.45338</v>
      </c>
      <c r="J136" s="171">
        <v>20.87276</v>
      </c>
      <c r="K136" s="171">
        <v>9844.326140000001</v>
      </c>
      <c r="L136" s="171">
        <v>215.87247</v>
      </c>
      <c r="M136" s="171">
        <v>0</v>
      </c>
      <c r="N136" s="171">
        <v>215.87247</v>
      </c>
      <c r="O136" s="171">
        <v>12029.250890000001</v>
      </c>
      <c r="P136" s="171">
        <v>1113.9311200000002</v>
      </c>
      <c r="Q136" s="171">
        <v>0</v>
      </c>
      <c r="R136" s="172">
        <v>1113.9311200000002</v>
      </c>
    </row>
    <row r="137" spans="1:18" ht="15">
      <c r="A137" s="174"/>
      <c r="B137" s="174"/>
      <c r="C137" s="168" t="s">
        <v>319</v>
      </c>
      <c r="D137" s="168" t="s">
        <v>319</v>
      </c>
      <c r="E137" s="169">
        <v>38</v>
      </c>
      <c r="F137" s="170">
        <v>2473.32762</v>
      </c>
      <c r="G137" s="171">
        <v>0</v>
      </c>
      <c r="H137" s="171">
        <v>2473.32762</v>
      </c>
      <c r="I137" s="171">
        <v>10499.50907</v>
      </c>
      <c r="J137" s="171">
        <v>0</v>
      </c>
      <c r="K137" s="171">
        <v>10499.50907</v>
      </c>
      <c r="L137" s="171">
        <v>294.83065000000005</v>
      </c>
      <c r="M137" s="171">
        <v>0</v>
      </c>
      <c r="N137" s="171">
        <v>294.83065000000005</v>
      </c>
      <c r="O137" s="171">
        <v>13267.66734</v>
      </c>
      <c r="P137" s="171">
        <v>1871.83917</v>
      </c>
      <c r="Q137" s="171">
        <v>0</v>
      </c>
      <c r="R137" s="172">
        <v>1871.83917</v>
      </c>
    </row>
    <row r="138" spans="1:18" ht="15">
      <c r="A138" s="174"/>
      <c r="B138" s="174"/>
      <c r="C138" s="174"/>
      <c r="D138" s="168" t="s">
        <v>364</v>
      </c>
      <c r="E138" s="169">
        <v>588</v>
      </c>
      <c r="F138" s="170">
        <v>256.46151000000003</v>
      </c>
      <c r="G138" s="171">
        <v>0</v>
      </c>
      <c r="H138" s="171">
        <v>256.46151000000003</v>
      </c>
      <c r="I138" s="171">
        <v>2370.64509</v>
      </c>
      <c r="J138" s="171">
        <v>0</v>
      </c>
      <c r="K138" s="171">
        <v>2370.64509</v>
      </c>
      <c r="L138" s="171">
        <v>19.576</v>
      </c>
      <c r="M138" s="171">
        <v>0</v>
      </c>
      <c r="N138" s="171">
        <v>19.576</v>
      </c>
      <c r="O138" s="171">
        <v>2646.6826</v>
      </c>
      <c r="P138" s="171">
        <v>180.86882999999997</v>
      </c>
      <c r="Q138" s="171">
        <v>0</v>
      </c>
      <c r="R138" s="172">
        <v>180.86882999999997</v>
      </c>
    </row>
    <row r="139" spans="1:18" ht="15">
      <c r="A139" s="174"/>
      <c r="B139" s="174"/>
      <c r="C139" s="174"/>
      <c r="D139" s="168" t="s">
        <v>365</v>
      </c>
      <c r="E139" s="169">
        <v>39</v>
      </c>
      <c r="F139" s="170">
        <v>315.90772</v>
      </c>
      <c r="G139" s="171">
        <v>0</v>
      </c>
      <c r="H139" s="171">
        <v>315.90772</v>
      </c>
      <c r="I139" s="171">
        <v>1097.94001</v>
      </c>
      <c r="J139" s="171">
        <v>0</v>
      </c>
      <c r="K139" s="171">
        <v>1097.94001</v>
      </c>
      <c r="L139" s="171">
        <v>62.033699999999996</v>
      </c>
      <c r="M139" s="171">
        <v>0</v>
      </c>
      <c r="N139" s="171">
        <v>62.033699999999996</v>
      </c>
      <c r="O139" s="171">
        <v>1475.88143</v>
      </c>
      <c r="P139" s="171">
        <v>446.39645</v>
      </c>
      <c r="Q139" s="171">
        <v>0</v>
      </c>
      <c r="R139" s="172">
        <v>446.39645</v>
      </c>
    </row>
    <row r="140" spans="1:18" ht="15">
      <c r="A140" s="174"/>
      <c r="B140" s="174"/>
      <c r="C140" s="168" t="s">
        <v>366</v>
      </c>
      <c r="D140" s="168" t="s">
        <v>366</v>
      </c>
      <c r="E140" s="169">
        <v>36</v>
      </c>
      <c r="F140" s="170">
        <v>6549.52721</v>
      </c>
      <c r="G140" s="171">
        <v>0</v>
      </c>
      <c r="H140" s="171">
        <v>6549.52721</v>
      </c>
      <c r="I140" s="171">
        <v>15067.73583</v>
      </c>
      <c r="J140" s="171">
        <v>0.00751</v>
      </c>
      <c r="K140" s="171">
        <v>15067.743339999999</v>
      </c>
      <c r="L140" s="171">
        <v>699.63869</v>
      </c>
      <c r="M140" s="171">
        <v>0</v>
      </c>
      <c r="N140" s="171">
        <v>699.63869</v>
      </c>
      <c r="O140" s="171">
        <v>22316.909239999997</v>
      </c>
      <c r="P140" s="171">
        <v>2641.88075</v>
      </c>
      <c r="Q140" s="171">
        <v>0</v>
      </c>
      <c r="R140" s="172">
        <v>2641.88075</v>
      </c>
    </row>
    <row r="141" spans="1:18" ht="15">
      <c r="A141" s="174"/>
      <c r="B141" s="174"/>
      <c r="C141" s="174"/>
      <c r="D141" s="168" t="s">
        <v>367</v>
      </c>
      <c r="E141" s="169">
        <v>466</v>
      </c>
      <c r="F141" s="170">
        <v>700.68101</v>
      </c>
      <c r="G141" s="171">
        <v>0</v>
      </c>
      <c r="H141" s="171">
        <v>700.68101</v>
      </c>
      <c r="I141" s="171">
        <v>1213.28813</v>
      </c>
      <c r="J141" s="171">
        <v>0.00057</v>
      </c>
      <c r="K141" s="171">
        <v>1213.2887</v>
      </c>
      <c r="L141" s="171">
        <v>0.94</v>
      </c>
      <c r="M141" s="171">
        <v>0</v>
      </c>
      <c r="N141" s="171">
        <v>0.94</v>
      </c>
      <c r="O141" s="171">
        <v>1914.90971</v>
      </c>
      <c r="P141" s="171">
        <v>308.22999</v>
      </c>
      <c r="Q141" s="171">
        <v>0</v>
      </c>
      <c r="R141" s="172">
        <v>308.22999</v>
      </c>
    </row>
    <row r="142" spans="1:18" ht="15">
      <c r="A142" s="174"/>
      <c r="B142" s="174"/>
      <c r="C142" s="174"/>
      <c r="D142" s="168" t="s">
        <v>368</v>
      </c>
      <c r="E142" s="169">
        <v>589</v>
      </c>
      <c r="F142" s="170">
        <v>13.05235</v>
      </c>
      <c r="G142" s="171">
        <v>0</v>
      </c>
      <c r="H142" s="171">
        <v>13.05235</v>
      </c>
      <c r="I142" s="171">
        <v>646.18475</v>
      </c>
      <c r="J142" s="171">
        <v>0</v>
      </c>
      <c r="K142" s="171">
        <v>646.18475</v>
      </c>
      <c r="L142" s="171">
        <v>3.9366</v>
      </c>
      <c r="M142" s="171">
        <v>0</v>
      </c>
      <c r="N142" s="171">
        <v>3.9366</v>
      </c>
      <c r="O142" s="171">
        <v>663.1736999999999</v>
      </c>
      <c r="P142" s="171">
        <v>552.9190600000001</v>
      </c>
      <c r="Q142" s="171">
        <v>0</v>
      </c>
      <c r="R142" s="172">
        <v>552.9190600000001</v>
      </c>
    </row>
    <row r="143" spans="1:18" ht="15">
      <c r="A143" s="174"/>
      <c r="B143" s="168" t="s">
        <v>369</v>
      </c>
      <c r="C143" s="168" t="s">
        <v>370</v>
      </c>
      <c r="D143" s="168" t="s">
        <v>371</v>
      </c>
      <c r="E143" s="169">
        <v>698</v>
      </c>
      <c r="F143" s="170">
        <v>95.8936</v>
      </c>
      <c r="G143" s="171">
        <v>0</v>
      </c>
      <c r="H143" s="171">
        <v>95.8936</v>
      </c>
      <c r="I143" s="171">
        <v>92392.61133</v>
      </c>
      <c r="J143" s="171">
        <v>0</v>
      </c>
      <c r="K143" s="171">
        <v>92392.61133</v>
      </c>
      <c r="L143" s="171">
        <v>21.48493</v>
      </c>
      <c r="M143" s="171">
        <v>0</v>
      </c>
      <c r="N143" s="171">
        <v>21.48493</v>
      </c>
      <c r="O143" s="171">
        <v>92509.98986</v>
      </c>
      <c r="P143" s="171">
        <v>0</v>
      </c>
      <c r="Q143" s="171">
        <v>0</v>
      </c>
      <c r="R143" s="172">
        <v>0</v>
      </c>
    </row>
    <row r="144" spans="1:18" ht="15">
      <c r="A144" s="174"/>
      <c r="B144" s="174"/>
      <c r="C144" s="174"/>
      <c r="D144" s="168" t="s">
        <v>369</v>
      </c>
      <c r="E144" s="169">
        <v>372</v>
      </c>
      <c r="F144" s="170">
        <v>32765.31204</v>
      </c>
      <c r="G144" s="171">
        <v>0</v>
      </c>
      <c r="H144" s="171">
        <v>32765.31204</v>
      </c>
      <c r="I144" s="171">
        <v>615.51354</v>
      </c>
      <c r="J144" s="171">
        <v>1962.04679</v>
      </c>
      <c r="K144" s="171">
        <v>2577.5603300000002</v>
      </c>
      <c r="L144" s="171">
        <v>24483.67716</v>
      </c>
      <c r="M144" s="171">
        <v>3572.94821</v>
      </c>
      <c r="N144" s="171">
        <v>28056.62537</v>
      </c>
      <c r="O144" s="171">
        <v>63399.49774</v>
      </c>
      <c r="P144" s="171">
        <v>9349.994980000001</v>
      </c>
      <c r="Q144" s="171">
        <v>0</v>
      </c>
      <c r="R144" s="172">
        <v>9349.994980000001</v>
      </c>
    </row>
    <row r="145" spans="1:18" ht="15">
      <c r="A145" s="174"/>
      <c r="B145" s="174"/>
      <c r="C145" s="174"/>
      <c r="D145" s="174"/>
      <c r="E145" s="175">
        <v>556</v>
      </c>
      <c r="F145" s="176">
        <v>184.40408</v>
      </c>
      <c r="G145" s="177">
        <v>0</v>
      </c>
      <c r="H145" s="177">
        <v>184.40408</v>
      </c>
      <c r="I145" s="177">
        <v>66887.39332999999</v>
      </c>
      <c r="J145" s="177">
        <v>806.58832</v>
      </c>
      <c r="K145" s="177">
        <v>67693.98165</v>
      </c>
      <c r="L145" s="177">
        <v>266.21191999999996</v>
      </c>
      <c r="M145" s="177">
        <v>3.38596</v>
      </c>
      <c r="N145" s="177">
        <v>269.59788000000003</v>
      </c>
      <c r="O145" s="177">
        <v>68147.98361</v>
      </c>
      <c r="P145" s="177">
        <v>6051.9084</v>
      </c>
      <c r="Q145" s="177">
        <v>0</v>
      </c>
      <c r="R145" s="178">
        <v>6051.9084</v>
      </c>
    </row>
    <row r="146" spans="1:18" ht="15">
      <c r="A146" s="174"/>
      <c r="B146" s="174"/>
      <c r="C146" s="174"/>
      <c r="D146" s="174"/>
      <c r="E146" s="175">
        <v>557</v>
      </c>
      <c r="F146" s="176">
        <v>25.11802</v>
      </c>
      <c r="G146" s="177">
        <v>0</v>
      </c>
      <c r="H146" s="177">
        <v>25.11802</v>
      </c>
      <c r="I146" s="177">
        <v>124596.31791</v>
      </c>
      <c r="J146" s="177">
        <v>1069.77555</v>
      </c>
      <c r="K146" s="177">
        <v>125666.09345999999</v>
      </c>
      <c r="L146" s="177">
        <v>3185.1267900000003</v>
      </c>
      <c r="M146" s="177">
        <v>184.47428</v>
      </c>
      <c r="N146" s="177">
        <v>3369.6010699999997</v>
      </c>
      <c r="O146" s="177">
        <v>129060.81255</v>
      </c>
      <c r="P146" s="177">
        <v>2954.31902</v>
      </c>
      <c r="Q146" s="177">
        <v>0</v>
      </c>
      <c r="R146" s="178">
        <v>2954.31902</v>
      </c>
    </row>
    <row r="147" spans="1:18" ht="15">
      <c r="A147" s="174"/>
      <c r="B147" s="174"/>
      <c r="C147" s="174"/>
      <c r="D147" s="174"/>
      <c r="E147" s="175">
        <v>566</v>
      </c>
      <c r="F147" s="176">
        <v>19443.72754</v>
      </c>
      <c r="G147" s="177">
        <v>0</v>
      </c>
      <c r="H147" s="177">
        <v>19443.72754</v>
      </c>
      <c r="I147" s="177">
        <v>119017.43516</v>
      </c>
      <c r="J147" s="177">
        <v>926.29678</v>
      </c>
      <c r="K147" s="177">
        <v>119943.73194</v>
      </c>
      <c r="L147" s="177">
        <v>5070.844889999999</v>
      </c>
      <c r="M147" s="177">
        <v>728.55697</v>
      </c>
      <c r="N147" s="177">
        <v>5799.40186</v>
      </c>
      <c r="O147" s="177">
        <v>145186.86134</v>
      </c>
      <c r="P147" s="177">
        <v>10894.17972</v>
      </c>
      <c r="Q147" s="177">
        <v>0</v>
      </c>
      <c r="R147" s="178">
        <v>10894.17972</v>
      </c>
    </row>
    <row r="148" spans="1:18" ht="15">
      <c r="A148" s="174"/>
      <c r="B148" s="174"/>
      <c r="C148" s="174"/>
      <c r="D148" s="174"/>
      <c r="E148" s="175">
        <v>373</v>
      </c>
      <c r="F148" s="176">
        <v>17579.810989999998</v>
      </c>
      <c r="G148" s="177">
        <v>0</v>
      </c>
      <c r="H148" s="177">
        <v>17579.810989999998</v>
      </c>
      <c r="I148" s="177">
        <v>127460.22211</v>
      </c>
      <c r="J148" s="177">
        <v>1553.2833899999998</v>
      </c>
      <c r="K148" s="177">
        <v>129013.5055</v>
      </c>
      <c r="L148" s="177">
        <v>6488.43061</v>
      </c>
      <c r="M148" s="177">
        <v>1530.04998</v>
      </c>
      <c r="N148" s="177">
        <v>8018.48059</v>
      </c>
      <c r="O148" s="177">
        <v>154611.79708000002</v>
      </c>
      <c r="P148" s="177">
        <v>52347.4595</v>
      </c>
      <c r="Q148" s="177">
        <v>0</v>
      </c>
      <c r="R148" s="178">
        <v>52347.4595</v>
      </c>
    </row>
    <row r="149" spans="1:18" ht="15">
      <c r="A149" s="174"/>
      <c r="B149" s="174"/>
      <c r="C149" s="174"/>
      <c r="D149" s="174"/>
      <c r="E149" s="175">
        <v>683</v>
      </c>
      <c r="F149" s="176">
        <v>0</v>
      </c>
      <c r="G149" s="177">
        <v>0</v>
      </c>
      <c r="H149" s="177">
        <v>0</v>
      </c>
      <c r="I149" s="177">
        <v>111235.89317</v>
      </c>
      <c r="J149" s="177">
        <v>58.43832</v>
      </c>
      <c r="K149" s="177">
        <v>111294.33149</v>
      </c>
      <c r="L149" s="177">
        <v>799.68053</v>
      </c>
      <c r="M149" s="177">
        <v>345.38012</v>
      </c>
      <c r="N149" s="177">
        <v>1145.06065</v>
      </c>
      <c r="O149" s="177">
        <v>112439.39214</v>
      </c>
      <c r="P149" s="177">
        <v>0</v>
      </c>
      <c r="Q149" s="177">
        <v>0</v>
      </c>
      <c r="R149" s="178">
        <v>0</v>
      </c>
    </row>
    <row r="150" spans="1:18" ht="15">
      <c r="A150" s="174"/>
      <c r="B150" s="174"/>
      <c r="C150" s="174"/>
      <c r="D150" s="168" t="s">
        <v>372</v>
      </c>
      <c r="E150" s="169">
        <v>519</v>
      </c>
      <c r="F150" s="170">
        <v>6860.988780000001</v>
      </c>
      <c r="G150" s="171">
        <v>0</v>
      </c>
      <c r="H150" s="171">
        <v>6860.988780000001</v>
      </c>
      <c r="I150" s="171">
        <v>74835.16574</v>
      </c>
      <c r="J150" s="171">
        <v>863.58575</v>
      </c>
      <c r="K150" s="171">
        <v>75698.75149</v>
      </c>
      <c r="L150" s="171">
        <v>3439.6902400000004</v>
      </c>
      <c r="M150" s="171">
        <v>131.85415</v>
      </c>
      <c r="N150" s="171">
        <v>3571.54439</v>
      </c>
      <c r="O150" s="171">
        <v>86131.28465999999</v>
      </c>
      <c r="P150" s="171">
        <v>18259.01327</v>
      </c>
      <c r="Q150" s="171">
        <v>0</v>
      </c>
      <c r="R150" s="172">
        <v>18259.01327</v>
      </c>
    </row>
    <row r="151" spans="1:18" ht="15">
      <c r="A151" s="174"/>
      <c r="B151" s="174"/>
      <c r="C151" s="174"/>
      <c r="D151" s="174"/>
      <c r="E151" s="175">
        <v>747</v>
      </c>
      <c r="F151" s="176">
        <v>0</v>
      </c>
      <c r="G151" s="177">
        <v>0</v>
      </c>
      <c r="H151" s="177">
        <v>0</v>
      </c>
      <c r="I151" s="177">
        <v>150099.85981999998</v>
      </c>
      <c r="J151" s="177">
        <v>0</v>
      </c>
      <c r="K151" s="177">
        <v>150099.85981999998</v>
      </c>
      <c r="L151" s="177">
        <v>1.25214</v>
      </c>
      <c r="M151" s="177">
        <v>0</v>
      </c>
      <c r="N151" s="177">
        <v>1.25214</v>
      </c>
      <c r="O151" s="177">
        <v>150101.11196</v>
      </c>
      <c r="P151" s="177">
        <v>0.03</v>
      </c>
      <c r="Q151" s="177">
        <v>0</v>
      </c>
      <c r="R151" s="178">
        <v>0.03</v>
      </c>
    </row>
    <row r="152" spans="1:18" ht="15">
      <c r="A152" s="174"/>
      <c r="B152" s="174"/>
      <c r="C152" s="174"/>
      <c r="D152" s="168" t="s">
        <v>373</v>
      </c>
      <c r="E152" s="169">
        <v>546</v>
      </c>
      <c r="F152" s="170">
        <v>34651.68135</v>
      </c>
      <c r="G152" s="171">
        <v>0</v>
      </c>
      <c r="H152" s="171">
        <v>34651.68135</v>
      </c>
      <c r="I152" s="171">
        <v>65593.05915</v>
      </c>
      <c r="J152" s="171">
        <v>1018.41956</v>
      </c>
      <c r="K152" s="171">
        <v>66611.47871</v>
      </c>
      <c r="L152" s="171">
        <v>4941.50117</v>
      </c>
      <c r="M152" s="171">
        <v>494.91704999999996</v>
      </c>
      <c r="N152" s="171">
        <v>5436.41822</v>
      </c>
      <c r="O152" s="171">
        <v>106699.57828</v>
      </c>
      <c r="P152" s="171">
        <v>10459.008300000001</v>
      </c>
      <c r="Q152" s="171">
        <v>0</v>
      </c>
      <c r="R152" s="172">
        <v>10459.008300000001</v>
      </c>
    </row>
    <row r="153" spans="1:18" ht="15">
      <c r="A153" s="174"/>
      <c r="B153" s="168" t="s">
        <v>374</v>
      </c>
      <c r="C153" s="168" t="s">
        <v>375</v>
      </c>
      <c r="D153" s="168" t="s">
        <v>375</v>
      </c>
      <c r="E153" s="169">
        <v>291</v>
      </c>
      <c r="F153" s="170">
        <v>3077.11216</v>
      </c>
      <c r="G153" s="171">
        <v>0</v>
      </c>
      <c r="H153" s="171">
        <v>3077.11216</v>
      </c>
      <c r="I153" s="171">
        <v>15582.89404</v>
      </c>
      <c r="J153" s="171">
        <v>3.00669</v>
      </c>
      <c r="K153" s="171">
        <v>15585.900730000001</v>
      </c>
      <c r="L153" s="171">
        <v>757.68949</v>
      </c>
      <c r="M153" s="171">
        <v>12.252</v>
      </c>
      <c r="N153" s="171">
        <v>769.94149</v>
      </c>
      <c r="O153" s="171">
        <v>19432.95438</v>
      </c>
      <c r="P153" s="171">
        <v>1817.71962</v>
      </c>
      <c r="Q153" s="171">
        <v>0</v>
      </c>
      <c r="R153" s="172">
        <v>1817.71962</v>
      </c>
    </row>
    <row r="154" spans="1:18" ht="15">
      <c r="A154" s="174"/>
      <c r="B154" s="174"/>
      <c r="C154" s="168" t="s">
        <v>376</v>
      </c>
      <c r="D154" s="168" t="s">
        <v>376</v>
      </c>
      <c r="E154" s="169">
        <v>293</v>
      </c>
      <c r="F154" s="170">
        <v>9931.142230000001</v>
      </c>
      <c r="G154" s="171">
        <v>0</v>
      </c>
      <c r="H154" s="171">
        <v>9931.142230000001</v>
      </c>
      <c r="I154" s="171">
        <v>14229.757210000002</v>
      </c>
      <c r="J154" s="171">
        <v>42.38201</v>
      </c>
      <c r="K154" s="171">
        <v>14272.139220000001</v>
      </c>
      <c r="L154" s="171">
        <v>712.58878</v>
      </c>
      <c r="M154" s="171">
        <v>40.84</v>
      </c>
      <c r="N154" s="171">
        <v>753.4287800000001</v>
      </c>
      <c r="O154" s="171">
        <v>24956.71023</v>
      </c>
      <c r="P154" s="171">
        <v>2818.0870800000002</v>
      </c>
      <c r="Q154" s="171">
        <v>0</v>
      </c>
      <c r="R154" s="172">
        <v>2818.0870800000002</v>
      </c>
    </row>
    <row r="155" spans="1:18" ht="15">
      <c r="A155" s="174"/>
      <c r="B155" s="174"/>
      <c r="C155" s="174"/>
      <c r="D155" s="168" t="s">
        <v>377</v>
      </c>
      <c r="E155" s="169">
        <v>295</v>
      </c>
      <c r="F155" s="170">
        <v>8139.96317</v>
      </c>
      <c r="G155" s="171">
        <v>0</v>
      </c>
      <c r="H155" s="171">
        <v>8139.96317</v>
      </c>
      <c r="I155" s="171">
        <v>2253.9993799999997</v>
      </c>
      <c r="J155" s="171">
        <v>0.38189999999999996</v>
      </c>
      <c r="K155" s="171">
        <v>2254.3812799999996</v>
      </c>
      <c r="L155" s="171">
        <v>61.42799</v>
      </c>
      <c r="M155" s="171">
        <v>0</v>
      </c>
      <c r="N155" s="171">
        <v>61.42799</v>
      </c>
      <c r="O155" s="171">
        <v>10455.772439999999</v>
      </c>
      <c r="P155" s="171">
        <v>1087.82514</v>
      </c>
      <c r="Q155" s="171">
        <v>0</v>
      </c>
      <c r="R155" s="172">
        <v>1087.82514</v>
      </c>
    </row>
    <row r="156" spans="1:18" ht="15">
      <c r="A156" s="174"/>
      <c r="B156" s="174"/>
      <c r="C156" s="168" t="s">
        <v>378</v>
      </c>
      <c r="D156" s="168" t="s">
        <v>379</v>
      </c>
      <c r="E156" s="169">
        <v>297</v>
      </c>
      <c r="F156" s="170">
        <v>15197.85347</v>
      </c>
      <c r="G156" s="171">
        <v>0</v>
      </c>
      <c r="H156" s="171">
        <v>15197.85347</v>
      </c>
      <c r="I156" s="171">
        <v>54534.0951</v>
      </c>
      <c r="J156" s="171">
        <v>284.15318</v>
      </c>
      <c r="K156" s="171">
        <v>54818.24828</v>
      </c>
      <c r="L156" s="171">
        <v>1732.4666000000002</v>
      </c>
      <c r="M156" s="171">
        <v>397.64340000000004</v>
      </c>
      <c r="N156" s="171">
        <v>2130.11</v>
      </c>
      <c r="O156" s="171">
        <v>72146.21175</v>
      </c>
      <c r="P156" s="171">
        <v>18041.72481</v>
      </c>
      <c r="Q156" s="171">
        <v>0</v>
      </c>
      <c r="R156" s="172">
        <v>18041.72481</v>
      </c>
    </row>
    <row r="157" spans="1:18" ht="15">
      <c r="A157" s="174"/>
      <c r="B157" s="174"/>
      <c r="C157" s="174"/>
      <c r="D157" s="168" t="s">
        <v>380</v>
      </c>
      <c r="E157" s="169">
        <v>298</v>
      </c>
      <c r="F157" s="170">
        <v>6903.98415</v>
      </c>
      <c r="G157" s="171">
        <v>0</v>
      </c>
      <c r="H157" s="171">
        <v>6903.98415</v>
      </c>
      <c r="I157" s="171">
        <v>3242.2297999999996</v>
      </c>
      <c r="J157" s="171">
        <v>0</v>
      </c>
      <c r="K157" s="171">
        <v>3242.2297999999996</v>
      </c>
      <c r="L157" s="171">
        <v>21.943</v>
      </c>
      <c r="M157" s="171">
        <v>0</v>
      </c>
      <c r="N157" s="171">
        <v>21.943</v>
      </c>
      <c r="O157" s="171">
        <v>10168.156949999999</v>
      </c>
      <c r="P157" s="171">
        <v>1644.9688</v>
      </c>
      <c r="Q157" s="171">
        <v>0</v>
      </c>
      <c r="R157" s="172">
        <v>1644.9688</v>
      </c>
    </row>
    <row r="158" spans="1:18" ht="15">
      <c r="A158" s="174"/>
      <c r="B158" s="174"/>
      <c r="C158" s="168" t="s">
        <v>374</v>
      </c>
      <c r="D158" s="168" t="s">
        <v>374</v>
      </c>
      <c r="E158" s="169">
        <v>289</v>
      </c>
      <c r="F158" s="170">
        <v>233363.35431</v>
      </c>
      <c r="G158" s="171">
        <v>0.5025</v>
      </c>
      <c r="H158" s="171">
        <v>233363.85681</v>
      </c>
      <c r="I158" s="171">
        <v>182610.89611</v>
      </c>
      <c r="J158" s="171">
        <v>2585.16677</v>
      </c>
      <c r="K158" s="171">
        <v>185196.06287999998</v>
      </c>
      <c r="L158" s="171">
        <v>38119.88074</v>
      </c>
      <c r="M158" s="171">
        <v>11967.41173</v>
      </c>
      <c r="N158" s="171">
        <v>50087.29247</v>
      </c>
      <c r="O158" s="171">
        <v>468647.21216000005</v>
      </c>
      <c r="P158" s="171">
        <v>82438.77302</v>
      </c>
      <c r="Q158" s="171">
        <v>0</v>
      </c>
      <c r="R158" s="172">
        <v>82438.77302</v>
      </c>
    </row>
    <row r="159" spans="1:18" ht="15">
      <c r="A159" s="174"/>
      <c r="B159" s="174"/>
      <c r="C159" s="174"/>
      <c r="D159" s="168" t="s">
        <v>381</v>
      </c>
      <c r="E159" s="169">
        <v>610</v>
      </c>
      <c r="F159" s="170">
        <v>12390.24824</v>
      </c>
      <c r="G159" s="171">
        <v>0</v>
      </c>
      <c r="H159" s="171">
        <v>12390.24824</v>
      </c>
      <c r="I159" s="171">
        <v>66633.38640999999</v>
      </c>
      <c r="J159" s="171">
        <v>36.40461</v>
      </c>
      <c r="K159" s="171">
        <v>66669.79102</v>
      </c>
      <c r="L159" s="171">
        <v>3927.14661</v>
      </c>
      <c r="M159" s="171">
        <v>214.38223000000002</v>
      </c>
      <c r="N159" s="171">
        <v>4141.52884</v>
      </c>
      <c r="O159" s="171">
        <v>83201.56809999999</v>
      </c>
      <c r="P159" s="171">
        <v>26538.04562</v>
      </c>
      <c r="Q159" s="171">
        <v>0</v>
      </c>
      <c r="R159" s="172">
        <v>26538.04562</v>
      </c>
    </row>
    <row r="160" spans="1:18" ht="15">
      <c r="A160" s="174"/>
      <c r="B160" s="174"/>
      <c r="C160" s="168" t="s">
        <v>382</v>
      </c>
      <c r="D160" s="168" t="s">
        <v>382</v>
      </c>
      <c r="E160" s="169">
        <v>301</v>
      </c>
      <c r="F160" s="170">
        <v>33102.77903</v>
      </c>
      <c r="G160" s="171">
        <v>0</v>
      </c>
      <c r="H160" s="171">
        <v>33102.77903</v>
      </c>
      <c r="I160" s="171">
        <v>18987.80164</v>
      </c>
      <c r="J160" s="171">
        <v>0.42807999999999996</v>
      </c>
      <c r="K160" s="171">
        <v>18988.22972</v>
      </c>
      <c r="L160" s="171">
        <v>799.73002</v>
      </c>
      <c r="M160" s="171">
        <v>108.6344</v>
      </c>
      <c r="N160" s="171">
        <v>908.36442</v>
      </c>
      <c r="O160" s="171">
        <v>52999.37317</v>
      </c>
      <c r="P160" s="171">
        <v>2344.0537200000003</v>
      </c>
      <c r="Q160" s="171">
        <v>0</v>
      </c>
      <c r="R160" s="172">
        <v>2344.0537200000003</v>
      </c>
    </row>
    <row r="161" spans="1:18" ht="15">
      <c r="A161" s="174"/>
      <c r="B161" s="174"/>
      <c r="C161" s="168" t="s">
        <v>383</v>
      </c>
      <c r="D161" s="168" t="s">
        <v>384</v>
      </c>
      <c r="E161" s="169">
        <v>302</v>
      </c>
      <c r="F161" s="170">
        <v>27279.14087</v>
      </c>
      <c r="G161" s="171">
        <v>0</v>
      </c>
      <c r="H161" s="171">
        <v>27279.14087</v>
      </c>
      <c r="I161" s="171">
        <v>46356.18249</v>
      </c>
      <c r="J161" s="171">
        <v>38.033879999999996</v>
      </c>
      <c r="K161" s="171">
        <v>46394.216369999995</v>
      </c>
      <c r="L161" s="171">
        <v>3326.09071</v>
      </c>
      <c r="M161" s="171">
        <v>207.16805</v>
      </c>
      <c r="N161" s="171">
        <v>3533.2587599999997</v>
      </c>
      <c r="O161" s="171">
        <v>77206.616</v>
      </c>
      <c r="P161" s="171">
        <v>19376.23302</v>
      </c>
      <c r="Q161" s="171">
        <v>0</v>
      </c>
      <c r="R161" s="172">
        <v>19376.23302</v>
      </c>
    </row>
    <row r="162" spans="1:18" ht="15">
      <c r="A162" s="174"/>
      <c r="B162" s="174"/>
      <c r="C162" s="174"/>
      <c r="D162" s="168" t="s">
        <v>385</v>
      </c>
      <c r="E162" s="169">
        <v>619</v>
      </c>
      <c r="F162" s="170">
        <v>6998.76119</v>
      </c>
      <c r="G162" s="171">
        <v>0</v>
      </c>
      <c r="H162" s="171">
        <v>6998.76119</v>
      </c>
      <c r="I162" s="171">
        <v>24226.29624</v>
      </c>
      <c r="J162" s="171">
        <v>0</v>
      </c>
      <c r="K162" s="171">
        <v>24226.29624</v>
      </c>
      <c r="L162" s="171">
        <v>443.22416</v>
      </c>
      <c r="M162" s="171">
        <v>0</v>
      </c>
      <c r="N162" s="171">
        <v>443.22416</v>
      </c>
      <c r="O162" s="171">
        <v>31668.28159</v>
      </c>
      <c r="P162" s="171">
        <v>1748.62606</v>
      </c>
      <c r="Q162" s="171">
        <v>0</v>
      </c>
      <c r="R162" s="172">
        <v>1748.62606</v>
      </c>
    </row>
    <row r="163" spans="1:18" ht="15">
      <c r="A163" s="174"/>
      <c r="B163" s="174"/>
      <c r="C163" s="174"/>
      <c r="D163" s="174"/>
      <c r="E163" s="175">
        <v>770</v>
      </c>
      <c r="F163" s="176">
        <v>0</v>
      </c>
      <c r="G163" s="177">
        <v>0</v>
      </c>
      <c r="H163" s="177">
        <v>0</v>
      </c>
      <c r="I163" s="177">
        <v>0</v>
      </c>
      <c r="J163" s="177">
        <v>0</v>
      </c>
      <c r="K163" s="177">
        <v>0</v>
      </c>
      <c r="L163" s="177">
        <v>0.622</v>
      </c>
      <c r="M163" s="177">
        <v>0</v>
      </c>
      <c r="N163" s="177">
        <v>0.622</v>
      </c>
      <c r="O163" s="177">
        <v>0.622</v>
      </c>
      <c r="P163" s="177">
        <v>0</v>
      </c>
      <c r="Q163" s="177">
        <v>0</v>
      </c>
      <c r="R163" s="178">
        <v>0</v>
      </c>
    </row>
    <row r="164" spans="1:18" ht="15">
      <c r="A164" s="174"/>
      <c r="B164" s="174"/>
      <c r="C164" s="174"/>
      <c r="D164" s="168" t="s">
        <v>386</v>
      </c>
      <c r="E164" s="169">
        <v>538</v>
      </c>
      <c r="F164" s="170">
        <v>526.2929</v>
      </c>
      <c r="G164" s="171">
        <v>0</v>
      </c>
      <c r="H164" s="171">
        <v>526.2929</v>
      </c>
      <c r="I164" s="171">
        <v>5713.96283</v>
      </c>
      <c r="J164" s="171">
        <v>0.18015</v>
      </c>
      <c r="K164" s="171">
        <v>5714.1429800000005</v>
      </c>
      <c r="L164" s="171">
        <v>8.6595</v>
      </c>
      <c r="M164" s="171">
        <v>0</v>
      </c>
      <c r="N164" s="171">
        <v>8.6595</v>
      </c>
      <c r="O164" s="171">
        <v>6249.09538</v>
      </c>
      <c r="P164" s="171">
        <v>1608.11023</v>
      </c>
      <c r="Q164" s="171">
        <v>0</v>
      </c>
      <c r="R164" s="172">
        <v>1608.11023</v>
      </c>
    </row>
    <row r="165" spans="1:18" ht="15">
      <c r="A165" s="174"/>
      <c r="B165" s="174"/>
      <c r="C165" s="174"/>
      <c r="D165" s="168" t="s">
        <v>387</v>
      </c>
      <c r="E165" s="169">
        <v>604</v>
      </c>
      <c r="F165" s="170">
        <v>7250.43857</v>
      </c>
      <c r="G165" s="171">
        <v>0</v>
      </c>
      <c r="H165" s="171">
        <v>7250.43857</v>
      </c>
      <c r="I165" s="171">
        <v>10360.92883</v>
      </c>
      <c r="J165" s="171">
        <v>0</v>
      </c>
      <c r="K165" s="171">
        <v>10360.92883</v>
      </c>
      <c r="L165" s="171">
        <v>231.303</v>
      </c>
      <c r="M165" s="171">
        <v>0</v>
      </c>
      <c r="N165" s="171">
        <v>231.303</v>
      </c>
      <c r="O165" s="171">
        <v>17842.6704</v>
      </c>
      <c r="P165" s="171">
        <v>5196.84205</v>
      </c>
      <c r="Q165" s="171">
        <v>0</v>
      </c>
      <c r="R165" s="172">
        <v>5196.84205</v>
      </c>
    </row>
    <row r="166" spans="1:18" ht="15">
      <c r="A166" s="174"/>
      <c r="B166" s="174"/>
      <c r="C166" s="174"/>
      <c r="D166" s="168" t="s">
        <v>388</v>
      </c>
      <c r="E166" s="169">
        <v>786</v>
      </c>
      <c r="F166" s="170">
        <v>0</v>
      </c>
      <c r="G166" s="171">
        <v>0</v>
      </c>
      <c r="H166" s="171">
        <v>0</v>
      </c>
      <c r="I166" s="171">
        <v>0</v>
      </c>
      <c r="J166" s="171">
        <v>0</v>
      </c>
      <c r="K166" s="171">
        <v>0</v>
      </c>
      <c r="L166" s="171">
        <v>3</v>
      </c>
      <c r="M166" s="171">
        <v>0</v>
      </c>
      <c r="N166" s="171">
        <v>3</v>
      </c>
      <c r="O166" s="171">
        <v>3</v>
      </c>
      <c r="P166" s="171">
        <v>0</v>
      </c>
      <c r="Q166" s="171">
        <v>0</v>
      </c>
      <c r="R166" s="172">
        <v>0</v>
      </c>
    </row>
    <row r="167" spans="1:18" ht="15">
      <c r="A167" s="174"/>
      <c r="B167" s="174"/>
      <c r="C167" s="168" t="s">
        <v>389</v>
      </c>
      <c r="D167" s="168" t="s">
        <v>390</v>
      </c>
      <c r="E167" s="169">
        <v>309</v>
      </c>
      <c r="F167" s="170">
        <v>9793.44447</v>
      </c>
      <c r="G167" s="171">
        <v>0</v>
      </c>
      <c r="H167" s="171">
        <v>9793.44447</v>
      </c>
      <c r="I167" s="171">
        <v>17405.89428</v>
      </c>
      <c r="J167" s="171">
        <v>0.01688</v>
      </c>
      <c r="K167" s="171">
        <v>17405.91116</v>
      </c>
      <c r="L167" s="171">
        <v>1223.22654</v>
      </c>
      <c r="M167" s="171">
        <v>0.4084</v>
      </c>
      <c r="N167" s="171">
        <v>1223.63494</v>
      </c>
      <c r="O167" s="171">
        <v>28422.99057</v>
      </c>
      <c r="P167" s="171">
        <v>2101.5674900000004</v>
      </c>
      <c r="Q167" s="171">
        <v>0</v>
      </c>
      <c r="R167" s="172">
        <v>2101.5674900000004</v>
      </c>
    </row>
    <row r="168" spans="1:18" ht="15">
      <c r="A168" s="174"/>
      <c r="B168" s="174"/>
      <c r="C168" s="168" t="s">
        <v>391</v>
      </c>
      <c r="D168" s="168" t="s">
        <v>392</v>
      </c>
      <c r="E168" s="169">
        <v>602</v>
      </c>
      <c r="F168" s="170">
        <v>40.87139</v>
      </c>
      <c r="G168" s="171">
        <v>0</v>
      </c>
      <c r="H168" s="171">
        <v>40.87139</v>
      </c>
      <c r="I168" s="171">
        <v>1409.79531</v>
      </c>
      <c r="J168" s="171">
        <v>0</v>
      </c>
      <c r="K168" s="171">
        <v>1409.79531</v>
      </c>
      <c r="L168" s="171">
        <v>330.41243</v>
      </c>
      <c r="M168" s="171">
        <v>16.02194</v>
      </c>
      <c r="N168" s="171">
        <v>346.43437</v>
      </c>
      <c r="O168" s="171">
        <v>1797.1010700000002</v>
      </c>
      <c r="P168" s="171">
        <v>1031.95202</v>
      </c>
      <c r="Q168" s="171">
        <v>0</v>
      </c>
      <c r="R168" s="172">
        <v>1031.95202</v>
      </c>
    </row>
    <row r="169" spans="1:18" ht="15">
      <c r="A169" s="174"/>
      <c r="B169" s="174"/>
      <c r="C169" s="174"/>
      <c r="D169" s="168" t="s">
        <v>391</v>
      </c>
      <c r="E169" s="169">
        <v>311</v>
      </c>
      <c r="F169" s="170">
        <v>9564.995560000001</v>
      </c>
      <c r="G169" s="171">
        <v>0</v>
      </c>
      <c r="H169" s="171">
        <v>9564.995560000001</v>
      </c>
      <c r="I169" s="171">
        <v>16654.40286</v>
      </c>
      <c r="J169" s="171">
        <v>98.99295</v>
      </c>
      <c r="K169" s="171">
        <v>16753.39581</v>
      </c>
      <c r="L169" s="171">
        <v>1431.4196499999998</v>
      </c>
      <c r="M169" s="171">
        <v>191.23943</v>
      </c>
      <c r="N169" s="171">
        <v>1622.6590800000001</v>
      </c>
      <c r="O169" s="171">
        <v>27941.05045</v>
      </c>
      <c r="P169" s="171">
        <v>8550.06779</v>
      </c>
      <c r="Q169" s="171">
        <v>0</v>
      </c>
      <c r="R169" s="172">
        <v>8550.06779</v>
      </c>
    </row>
    <row r="170" spans="1:18" ht="15">
      <c r="A170" s="174"/>
      <c r="B170" s="174"/>
      <c r="C170" s="168" t="s">
        <v>393</v>
      </c>
      <c r="D170" s="168" t="s">
        <v>352</v>
      </c>
      <c r="E170" s="169">
        <v>300</v>
      </c>
      <c r="F170" s="170">
        <v>40141.23606</v>
      </c>
      <c r="G170" s="171">
        <v>0</v>
      </c>
      <c r="H170" s="171">
        <v>40141.23606</v>
      </c>
      <c r="I170" s="171">
        <v>15011.17496</v>
      </c>
      <c r="J170" s="171">
        <v>2.10572</v>
      </c>
      <c r="K170" s="171">
        <v>15013.28068</v>
      </c>
      <c r="L170" s="171">
        <v>692.04614</v>
      </c>
      <c r="M170" s="171">
        <v>0</v>
      </c>
      <c r="N170" s="171">
        <v>692.04614</v>
      </c>
      <c r="O170" s="171">
        <v>55846.562880000005</v>
      </c>
      <c r="P170" s="171">
        <v>1945.50441</v>
      </c>
      <c r="Q170" s="171">
        <v>0</v>
      </c>
      <c r="R170" s="172">
        <v>1945.50441</v>
      </c>
    </row>
    <row r="171" spans="1:18" ht="15">
      <c r="A171" s="174"/>
      <c r="B171" s="174"/>
      <c r="C171" s="168" t="s">
        <v>394</v>
      </c>
      <c r="D171" s="168" t="s">
        <v>395</v>
      </c>
      <c r="E171" s="169">
        <v>599</v>
      </c>
      <c r="F171" s="170">
        <v>344.47391999999996</v>
      </c>
      <c r="G171" s="171">
        <v>0</v>
      </c>
      <c r="H171" s="171">
        <v>344.47391999999996</v>
      </c>
      <c r="I171" s="171">
        <v>1031.4432199999999</v>
      </c>
      <c r="J171" s="171">
        <v>0</v>
      </c>
      <c r="K171" s="171">
        <v>1031.4432199999999</v>
      </c>
      <c r="L171" s="171">
        <v>15.54891</v>
      </c>
      <c r="M171" s="171">
        <v>0</v>
      </c>
      <c r="N171" s="171">
        <v>15.54891</v>
      </c>
      <c r="O171" s="171">
        <v>1391.46605</v>
      </c>
      <c r="P171" s="171">
        <v>889.98435</v>
      </c>
      <c r="Q171" s="171">
        <v>0</v>
      </c>
      <c r="R171" s="172">
        <v>889.98435</v>
      </c>
    </row>
    <row r="172" spans="1:18" ht="15">
      <c r="A172" s="174"/>
      <c r="B172" s="174"/>
      <c r="C172" s="174"/>
      <c r="D172" s="168" t="s">
        <v>394</v>
      </c>
      <c r="E172" s="169">
        <v>290</v>
      </c>
      <c r="F172" s="170">
        <v>373.42786</v>
      </c>
      <c r="G172" s="171">
        <v>0</v>
      </c>
      <c r="H172" s="171">
        <v>373.42786</v>
      </c>
      <c r="I172" s="171">
        <v>4312.829860000001</v>
      </c>
      <c r="J172" s="171">
        <v>0.7738400000000001</v>
      </c>
      <c r="K172" s="171">
        <v>4313.603700000001</v>
      </c>
      <c r="L172" s="171">
        <v>235.52423000000002</v>
      </c>
      <c r="M172" s="171">
        <v>0</v>
      </c>
      <c r="N172" s="171">
        <v>235.52423000000002</v>
      </c>
      <c r="O172" s="171">
        <v>4922.55579</v>
      </c>
      <c r="P172" s="171">
        <v>810.41034</v>
      </c>
      <c r="Q172" s="171">
        <v>0</v>
      </c>
      <c r="R172" s="172">
        <v>810.41034</v>
      </c>
    </row>
    <row r="173" spans="1:18" ht="15">
      <c r="A173" s="174"/>
      <c r="B173" s="174"/>
      <c r="C173" s="168" t="s">
        <v>396</v>
      </c>
      <c r="D173" s="168" t="s">
        <v>397</v>
      </c>
      <c r="E173" s="169">
        <v>296</v>
      </c>
      <c r="F173" s="170">
        <v>4149.51191</v>
      </c>
      <c r="G173" s="171">
        <v>0</v>
      </c>
      <c r="H173" s="171">
        <v>4149.51191</v>
      </c>
      <c r="I173" s="171">
        <v>3146.8856</v>
      </c>
      <c r="J173" s="171">
        <v>0.00053</v>
      </c>
      <c r="K173" s="171">
        <v>3146.88613</v>
      </c>
      <c r="L173" s="171">
        <v>160.5578</v>
      </c>
      <c r="M173" s="171">
        <v>0</v>
      </c>
      <c r="N173" s="171">
        <v>160.5578</v>
      </c>
      <c r="O173" s="171">
        <v>7456.95584</v>
      </c>
      <c r="P173" s="171">
        <v>1041.5321</v>
      </c>
      <c r="Q173" s="171">
        <v>0</v>
      </c>
      <c r="R173" s="172">
        <v>1041.5321</v>
      </c>
    </row>
    <row r="174" spans="1:18" ht="15">
      <c r="A174" s="174"/>
      <c r="B174" s="174"/>
      <c r="C174" s="168" t="s">
        <v>398</v>
      </c>
      <c r="D174" s="168" t="s">
        <v>398</v>
      </c>
      <c r="E174" s="169">
        <v>307</v>
      </c>
      <c r="F174" s="170">
        <v>754.35585</v>
      </c>
      <c r="G174" s="171">
        <v>0</v>
      </c>
      <c r="H174" s="171">
        <v>754.35585</v>
      </c>
      <c r="I174" s="171">
        <v>7424.10501</v>
      </c>
      <c r="J174" s="171">
        <v>0.0002</v>
      </c>
      <c r="K174" s="171">
        <v>7424.10521</v>
      </c>
      <c r="L174" s="171">
        <v>183.48834</v>
      </c>
      <c r="M174" s="171">
        <v>0</v>
      </c>
      <c r="N174" s="171">
        <v>183.48834</v>
      </c>
      <c r="O174" s="171">
        <v>8361.9494</v>
      </c>
      <c r="P174" s="171">
        <v>437.33725</v>
      </c>
      <c r="Q174" s="171">
        <v>0</v>
      </c>
      <c r="R174" s="172">
        <v>437.33725</v>
      </c>
    </row>
    <row r="175" spans="1:18" ht="15">
      <c r="A175" s="174"/>
      <c r="B175" s="174"/>
      <c r="C175" s="168" t="s">
        <v>399</v>
      </c>
      <c r="D175" s="168" t="s">
        <v>399</v>
      </c>
      <c r="E175" s="169">
        <v>306</v>
      </c>
      <c r="F175" s="170">
        <v>7689.45863</v>
      </c>
      <c r="G175" s="171">
        <v>0</v>
      </c>
      <c r="H175" s="171">
        <v>7689.45863</v>
      </c>
      <c r="I175" s="171">
        <v>5800.51056</v>
      </c>
      <c r="J175" s="171">
        <v>1.20392</v>
      </c>
      <c r="K175" s="171">
        <v>5801.714480000001</v>
      </c>
      <c r="L175" s="171">
        <v>161.14088</v>
      </c>
      <c r="M175" s="171">
        <v>0</v>
      </c>
      <c r="N175" s="171">
        <v>161.14088</v>
      </c>
      <c r="O175" s="171">
        <v>13652.31399</v>
      </c>
      <c r="P175" s="171">
        <v>953.94551</v>
      </c>
      <c r="Q175" s="171">
        <v>0</v>
      </c>
      <c r="R175" s="172">
        <v>953.94551</v>
      </c>
    </row>
    <row r="176" spans="1:18" ht="15">
      <c r="A176" s="174"/>
      <c r="B176" s="168" t="s">
        <v>400</v>
      </c>
      <c r="C176" s="168" t="s">
        <v>401</v>
      </c>
      <c r="D176" s="168" t="s">
        <v>401</v>
      </c>
      <c r="E176" s="169">
        <v>203</v>
      </c>
      <c r="F176" s="170">
        <v>6489.9146</v>
      </c>
      <c r="G176" s="171">
        <v>0</v>
      </c>
      <c r="H176" s="171">
        <v>6489.9146</v>
      </c>
      <c r="I176" s="171">
        <v>8140.65172</v>
      </c>
      <c r="J176" s="171">
        <v>12.318850000000001</v>
      </c>
      <c r="K176" s="171">
        <v>8152.97057</v>
      </c>
      <c r="L176" s="171">
        <v>273.42338</v>
      </c>
      <c r="M176" s="171">
        <v>4.084</v>
      </c>
      <c r="N176" s="171">
        <v>277.50738</v>
      </c>
      <c r="O176" s="171">
        <v>14920.39255</v>
      </c>
      <c r="P176" s="171">
        <v>1867.35343</v>
      </c>
      <c r="Q176" s="171">
        <v>0</v>
      </c>
      <c r="R176" s="172">
        <v>1867.35343</v>
      </c>
    </row>
    <row r="177" spans="1:18" ht="15">
      <c r="A177" s="174"/>
      <c r="B177" s="174"/>
      <c r="C177" s="174"/>
      <c r="D177" s="168" t="s">
        <v>402</v>
      </c>
      <c r="E177" s="169">
        <v>541</v>
      </c>
      <c r="F177" s="170">
        <v>2253.0923199999997</v>
      </c>
      <c r="G177" s="171">
        <v>0</v>
      </c>
      <c r="H177" s="171">
        <v>2253.0923199999997</v>
      </c>
      <c r="I177" s="171">
        <v>3677.10091</v>
      </c>
      <c r="J177" s="171">
        <v>0</v>
      </c>
      <c r="K177" s="171">
        <v>3677.10091</v>
      </c>
      <c r="L177" s="171">
        <v>39.885889999999996</v>
      </c>
      <c r="M177" s="171">
        <v>0</v>
      </c>
      <c r="N177" s="171">
        <v>39.885889999999996</v>
      </c>
      <c r="O177" s="171">
        <v>5970.07912</v>
      </c>
      <c r="P177" s="171">
        <v>618.0629799999999</v>
      </c>
      <c r="Q177" s="171">
        <v>0</v>
      </c>
      <c r="R177" s="172">
        <v>618.0629799999999</v>
      </c>
    </row>
    <row r="178" spans="1:18" ht="15">
      <c r="A178" s="174"/>
      <c r="B178" s="174"/>
      <c r="C178" s="168" t="s">
        <v>403</v>
      </c>
      <c r="D178" s="168" t="s">
        <v>404</v>
      </c>
      <c r="E178" s="169">
        <v>204</v>
      </c>
      <c r="F178" s="170">
        <v>13022.72514</v>
      </c>
      <c r="G178" s="171">
        <v>0</v>
      </c>
      <c r="H178" s="171">
        <v>13022.72514</v>
      </c>
      <c r="I178" s="171">
        <v>13781.848960000001</v>
      </c>
      <c r="J178" s="171">
        <v>0</v>
      </c>
      <c r="K178" s="171">
        <v>13781.848960000001</v>
      </c>
      <c r="L178" s="171">
        <v>349.516</v>
      </c>
      <c r="M178" s="171">
        <v>0</v>
      </c>
      <c r="N178" s="171">
        <v>349.516</v>
      </c>
      <c r="O178" s="171">
        <v>27154.0901</v>
      </c>
      <c r="P178" s="171">
        <v>2292.0489199999997</v>
      </c>
      <c r="Q178" s="171">
        <v>0</v>
      </c>
      <c r="R178" s="172">
        <v>2292.0489199999997</v>
      </c>
    </row>
    <row r="179" spans="1:18" ht="15">
      <c r="A179" s="174"/>
      <c r="B179" s="174"/>
      <c r="C179" s="168" t="s">
        <v>400</v>
      </c>
      <c r="D179" s="168" t="s">
        <v>400</v>
      </c>
      <c r="E179" s="169">
        <v>201</v>
      </c>
      <c r="F179" s="170">
        <v>77101.66267</v>
      </c>
      <c r="G179" s="171">
        <v>0</v>
      </c>
      <c r="H179" s="171">
        <v>77101.66267</v>
      </c>
      <c r="I179" s="171">
        <v>103169.14452</v>
      </c>
      <c r="J179" s="171">
        <v>357.42528000000004</v>
      </c>
      <c r="K179" s="171">
        <v>103526.5698</v>
      </c>
      <c r="L179" s="171">
        <v>3325.53289</v>
      </c>
      <c r="M179" s="171">
        <v>4.02756</v>
      </c>
      <c r="N179" s="171">
        <v>3329.5604500000004</v>
      </c>
      <c r="O179" s="171">
        <v>183957.79291999998</v>
      </c>
      <c r="P179" s="171">
        <v>19472.06373</v>
      </c>
      <c r="Q179" s="171">
        <v>0</v>
      </c>
      <c r="R179" s="172">
        <v>19472.06373</v>
      </c>
    </row>
    <row r="180" spans="1:18" ht="15">
      <c r="A180" s="174"/>
      <c r="B180" s="174"/>
      <c r="C180" s="174"/>
      <c r="D180" s="168" t="s">
        <v>405</v>
      </c>
      <c r="E180" s="169">
        <v>712</v>
      </c>
      <c r="F180" s="170">
        <v>1808.8333300000002</v>
      </c>
      <c r="G180" s="171">
        <v>0</v>
      </c>
      <c r="H180" s="171">
        <v>1808.8333300000002</v>
      </c>
      <c r="I180" s="171">
        <v>1352.8075700000002</v>
      </c>
      <c r="J180" s="171">
        <v>0</v>
      </c>
      <c r="K180" s="171">
        <v>1352.8075700000002</v>
      </c>
      <c r="L180" s="171">
        <v>44.86318</v>
      </c>
      <c r="M180" s="171">
        <v>0</v>
      </c>
      <c r="N180" s="171">
        <v>44.86318</v>
      </c>
      <c r="O180" s="171">
        <v>3206.50408</v>
      </c>
      <c r="P180" s="171">
        <v>421.43775</v>
      </c>
      <c r="Q180" s="171">
        <v>0</v>
      </c>
      <c r="R180" s="172">
        <v>421.43775</v>
      </c>
    </row>
    <row r="181" spans="1:18" ht="15">
      <c r="A181" s="174"/>
      <c r="B181" s="174"/>
      <c r="C181" s="174"/>
      <c r="D181" s="168" t="s">
        <v>406</v>
      </c>
      <c r="E181" s="169">
        <v>202</v>
      </c>
      <c r="F181" s="170">
        <v>1836.52531</v>
      </c>
      <c r="G181" s="171">
        <v>0</v>
      </c>
      <c r="H181" s="171">
        <v>1836.52531</v>
      </c>
      <c r="I181" s="171">
        <v>3045.7684</v>
      </c>
      <c r="J181" s="171">
        <v>0</v>
      </c>
      <c r="K181" s="171">
        <v>3045.7684</v>
      </c>
      <c r="L181" s="171">
        <v>26.76229</v>
      </c>
      <c r="M181" s="171">
        <v>0</v>
      </c>
      <c r="N181" s="171">
        <v>26.76229</v>
      </c>
      <c r="O181" s="171">
        <v>4909.056</v>
      </c>
      <c r="P181" s="171">
        <v>688.7301199999999</v>
      </c>
      <c r="Q181" s="171">
        <v>0</v>
      </c>
      <c r="R181" s="172">
        <v>688.7301199999999</v>
      </c>
    </row>
    <row r="182" spans="1:18" ht="15">
      <c r="A182" s="174"/>
      <c r="B182" s="174"/>
      <c r="C182" s="174"/>
      <c r="D182" s="168" t="s">
        <v>407</v>
      </c>
      <c r="E182" s="169">
        <v>648</v>
      </c>
      <c r="F182" s="170">
        <v>12822.40957</v>
      </c>
      <c r="G182" s="171">
        <v>0</v>
      </c>
      <c r="H182" s="171">
        <v>12822.40957</v>
      </c>
      <c r="I182" s="171">
        <v>4918.79068</v>
      </c>
      <c r="J182" s="171">
        <v>0</v>
      </c>
      <c r="K182" s="171">
        <v>4918.79068</v>
      </c>
      <c r="L182" s="171">
        <v>11.34754</v>
      </c>
      <c r="M182" s="171">
        <v>0</v>
      </c>
      <c r="N182" s="171">
        <v>11.34754</v>
      </c>
      <c r="O182" s="171">
        <v>17752.54779</v>
      </c>
      <c r="P182" s="171">
        <v>785.7871</v>
      </c>
      <c r="Q182" s="171">
        <v>0</v>
      </c>
      <c r="R182" s="172">
        <v>785.7871</v>
      </c>
    </row>
    <row r="183" spans="1:18" ht="15">
      <c r="A183" s="174"/>
      <c r="B183" s="174"/>
      <c r="C183" s="168" t="s">
        <v>408</v>
      </c>
      <c r="D183" s="168" t="s">
        <v>265</v>
      </c>
      <c r="E183" s="169">
        <v>207</v>
      </c>
      <c r="F183" s="170">
        <v>15291.901300000001</v>
      </c>
      <c r="G183" s="171">
        <v>0</v>
      </c>
      <c r="H183" s="171">
        <v>15291.901300000001</v>
      </c>
      <c r="I183" s="171">
        <v>22691.296449999998</v>
      </c>
      <c r="J183" s="171">
        <v>0.23912</v>
      </c>
      <c r="K183" s="171">
        <v>22691.53557</v>
      </c>
      <c r="L183" s="171">
        <v>545.80607</v>
      </c>
      <c r="M183" s="171">
        <v>0</v>
      </c>
      <c r="N183" s="171">
        <v>545.80607</v>
      </c>
      <c r="O183" s="171">
        <v>38529.24294</v>
      </c>
      <c r="P183" s="171">
        <v>2422.94744</v>
      </c>
      <c r="Q183" s="171">
        <v>0</v>
      </c>
      <c r="R183" s="172">
        <v>2422.94744</v>
      </c>
    </row>
    <row r="184" spans="1:18" ht="15">
      <c r="A184" s="174"/>
      <c r="B184" s="174"/>
      <c r="C184" s="174"/>
      <c r="D184" s="168" t="s">
        <v>409</v>
      </c>
      <c r="E184" s="169">
        <v>209</v>
      </c>
      <c r="F184" s="170">
        <v>4498.01768</v>
      </c>
      <c r="G184" s="171">
        <v>0</v>
      </c>
      <c r="H184" s="171">
        <v>4498.01768</v>
      </c>
      <c r="I184" s="171">
        <v>4376.48639</v>
      </c>
      <c r="J184" s="171">
        <v>0</v>
      </c>
      <c r="K184" s="171">
        <v>4376.48639</v>
      </c>
      <c r="L184" s="171">
        <v>16.318</v>
      </c>
      <c r="M184" s="171">
        <v>0</v>
      </c>
      <c r="N184" s="171">
        <v>16.318</v>
      </c>
      <c r="O184" s="171">
        <v>8890.82207</v>
      </c>
      <c r="P184" s="171">
        <v>472.41386</v>
      </c>
      <c r="Q184" s="171">
        <v>0</v>
      </c>
      <c r="R184" s="172">
        <v>472.41386</v>
      </c>
    </row>
    <row r="185" spans="1:18" ht="15">
      <c r="A185" s="174"/>
      <c r="B185" s="174"/>
      <c r="C185" s="174"/>
      <c r="D185" s="168" t="s">
        <v>410</v>
      </c>
      <c r="E185" s="169">
        <v>778</v>
      </c>
      <c r="F185" s="170">
        <v>0</v>
      </c>
      <c r="G185" s="171">
        <v>0</v>
      </c>
      <c r="H185" s="171">
        <v>0</v>
      </c>
      <c r="I185" s="171">
        <v>67.14461999999999</v>
      </c>
      <c r="J185" s="171">
        <v>0</v>
      </c>
      <c r="K185" s="171">
        <v>67.14461999999999</v>
      </c>
      <c r="L185" s="171">
        <v>21.2393</v>
      </c>
      <c r="M185" s="171">
        <v>0</v>
      </c>
      <c r="N185" s="171">
        <v>21.2393</v>
      </c>
      <c r="O185" s="171">
        <v>88.38392</v>
      </c>
      <c r="P185" s="171">
        <v>65.31745</v>
      </c>
      <c r="Q185" s="171">
        <v>0</v>
      </c>
      <c r="R185" s="172">
        <v>65.31745</v>
      </c>
    </row>
    <row r="186" spans="1:18" ht="15">
      <c r="A186" s="174"/>
      <c r="B186" s="174"/>
      <c r="C186" s="168" t="s">
        <v>411</v>
      </c>
      <c r="D186" s="168" t="s">
        <v>411</v>
      </c>
      <c r="E186" s="169">
        <v>214</v>
      </c>
      <c r="F186" s="170">
        <v>6993.326230000001</v>
      </c>
      <c r="G186" s="171">
        <v>0</v>
      </c>
      <c r="H186" s="171">
        <v>6993.326230000001</v>
      </c>
      <c r="I186" s="171">
        <v>8414.05878</v>
      </c>
      <c r="J186" s="171">
        <v>58.7263</v>
      </c>
      <c r="K186" s="171">
        <v>8472.78508</v>
      </c>
      <c r="L186" s="171">
        <v>95.58422999999999</v>
      </c>
      <c r="M186" s="171">
        <v>0</v>
      </c>
      <c r="N186" s="171">
        <v>95.58422999999999</v>
      </c>
      <c r="O186" s="171">
        <v>15561.695539999999</v>
      </c>
      <c r="P186" s="171">
        <v>2235.67789</v>
      </c>
      <c r="Q186" s="171">
        <v>0</v>
      </c>
      <c r="R186" s="172">
        <v>2235.67789</v>
      </c>
    </row>
    <row r="187" spans="1:18" ht="15">
      <c r="A187" s="174"/>
      <c r="B187" s="174"/>
      <c r="C187" s="174"/>
      <c r="D187" s="168" t="s">
        <v>412</v>
      </c>
      <c r="E187" s="169">
        <v>736</v>
      </c>
      <c r="F187" s="170">
        <v>16.473740000000003</v>
      </c>
      <c r="G187" s="171">
        <v>0</v>
      </c>
      <c r="H187" s="171">
        <v>16.473740000000003</v>
      </c>
      <c r="I187" s="171">
        <v>975.55728</v>
      </c>
      <c r="J187" s="171">
        <v>0</v>
      </c>
      <c r="K187" s="171">
        <v>975.55728</v>
      </c>
      <c r="L187" s="171">
        <v>11.112</v>
      </c>
      <c r="M187" s="171">
        <v>0</v>
      </c>
      <c r="N187" s="171">
        <v>11.112</v>
      </c>
      <c r="O187" s="171">
        <v>1003.14302</v>
      </c>
      <c r="P187" s="171">
        <v>751.99924</v>
      </c>
      <c r="Q187" s="171">
        <v>0</v>
      </c>
      <c r="R187" s="172">
        <v>751.99924</v>
      </c>
    </row>
    <row r="188" spans="1:18" ht="15">
      <c r="A188" s="174"/>
      <c r="B188" s="174"/>
      <c r="C188" s="168" t="s">
        <v>413</v>
      </c>
      <c r="D188" s="168" t="s">
        <v>413</v>
      </c>
      <c r="E188" s="169">
        <v>499</v>
      </c>
      <c r="F188" s="170">
        <v>4922.9623</v>
      </c>
      <c r="G188" s="171">
        <v>0</v>
      </c>
      <c r="H188" s="171">
        <v>4922.9623</v>
      </c>
      <c r="I188" s="171">
        <v>7116.76198</v>
      </c>
      <c r="J188" s="171">
        <v>2.28022</v>
      </c>
      <c r="K188" s="171">
        <v>7119.0422</v>
      </c>
      <c r="L188" s="171">
        <v>94.92187</v>
      </c>
      <c r="M188" s="171">
        <v>0</v>
      </c>
      <c r="N188" s="171">
        <v>94.92187</v>
      </c>
      <c r="O188" s="171">
        <v>12136.92637</v>
      </c>
      <c r="P188" s="171">
        <v>1939.44659</v>
      </c>
      <c r="Q188" s="171">
        <v>0</v>
      </c>
      <c r="R188" s="172">
        <v>1939.44659</v>
      </c>
    </row>
    <row r="189" spans="1:18" ht="15">
      <c r="A189" s="174"/>
      <c r="B189" s="174"/>
      <c r="C189" s="168" t="s">
        <v>414</v>
      </c>
      <c r="D189" s="168" t="s">
        <v>414</v>
      </c>
      <c r="E189" s="169">
        <v>480</v>
      </c>
      <c r="F189" s="170">
        <v>6651.9632599999995</v>
      </c>
      <c r="G189" s="171">
        <v>0</v>
      </c>
      <c r="H189" s="171">
        <v>6651.9632599999995</v>
      </c>
      <c r="I189" s="171">
        <v>6548.28691</v>
      </c>
      <c r="J189" s="171">
        <v>0.00372</v>
      </c>
      <c r="K189" s="171">
        <v>6548.2906299999995</v>
      </c>
      <c r="L189" s="171">
        <v>104.31539</v>
      </c>
      <c r="M189" s="171">
        <v>0</v>
      </c>
      <c r="N189" s="171">
        <v>104.31539</v>
      </c>
      <c r="O189" s="171">
        <v>13304.56928</v>
      </c>
      <c r="P189" s="171">
        <v>1719.45123</v>
      </c>
      <c r="Q189" s="171">
        <v>0</v>
      </c>
      <c r="R189" s="172">
        <v>1719.45123</v>
      </c>
    </row>
    <row r="190" spans="1:18" ht="15">
      <c r="A190" s="174"/>
      <c r="B190" s="168" t="s">
        <v>415</v>
      </c>
      <c r="C190" s="168" t="s">
        <v>415</v>
      </c>
      <c r="D190" s="168" t="s">
        <v>415</v>
      </c>
      <c r="E190" s="169">
        <v>150</v>
      </c>
      <c r="F190" s="170">
        <v>77746.92575</v>
      </c>
      <c r="G190" s="171">
        <v>51.889379999999996</v>
      </c>
      <c r="H190" s="171">
        <v>77798.81512999999</v>
      </c>
      <c r="I190" s="171">
        <v>135273.54789</v>
      </c>
      <c r="J190" s="171">
        <v>1757.45451</v>
      </c>
      <c r="K190" s="171">
        <v>137031.0024</v>
      </c>
      <c r="L190" s="171">
        <v>13549.10374</v>
      </c>
      <c r="M190" s="171">
        <v>2565.45792</v>
      </c>
      <c r="N190" s="171">
        <v>16114.56166</v>
      </c>
      <c r="O190" s="171">
        <v>230944.37919</v>
      </c>
      <c r="P190" s="171">
        <v>75508.28291</v>
      </c>
      <c r="Q190" s="171">
        <v>0</v>
      </c>
      <c r="R190" s="172">
        <v>75508.28291</v>
      </c>
    </row>
    <row r="191" spans="1:18" ht="15">
      <c r="A191" s="174"/>
      <c r="B191" s="174"/>
      <c r="C191" s="174"/>
      <c r="D191" s="168" t="s">
        <v>416</v>
      </c>
      <c r="E191" s="169">
        <v>631</v>
      </c>
      <c r="F191" s="170">
        <v>4421.35377</v>
      </c>
      <c r="G191" s="171">
        <v>0</v>
      </c>
      <c r="H191" s="171">
        <v>4421.35377</v>
      </c>
      <c r="I191" s="171">
        <v>40623.96613</v>
      </c>
      <c r="J191" s="171">
        <v>278.01131</v>
      </c>
      <c r="K191" s="171">
        <v>40901.977439999995</v>
      </c>
      <c r="L191" s="171">
        <v>1205.7841899999999</v>
      </c>
      <c r="M191" s="171">
        <v>160.57063</v>
      </c>
      <c r="N191" s="171">
        <v>1366.35482</v>
      </c>
      <c r="O191" s="171">
        <v>46689.686030000004</v>
      </c>
      <c r="P191" s="171">
        <v>10695.670759999999</v>
      </c>
      <c r="Q191" s="171">
        <v>0</v>
      </c>
      <c r="R191" s="172">
        <v>10695.670759999999</v>
      </c>
    </row>
    <row r="192" spans="1:18" ht="15">
      <c r="A192" s="174"/>
      <c r="B192" s="174"/>
      <c r="C192" s="168" t="s">
        <v>417</v>
      </c>
      <c r="D192" s="168" t="s">
        <v>418</v>
      </c>
      <c r="E192" s="169">
        <v>162</v>
      </c>
      <c r="F192" s="170">
        <v>30512.93405</v>
      </c>
      <c r="G192" s="171">
        <v>0</v>
      </c>
      <c r="H192" s="171">
        <v>30512.93405</v>
      </c>
      <c r="I192" s="171">
        <v>25740.412399999997</v>
      </c>
      <c r="J192" s="171">
        <v>289.61082</v>
      </c>
      <c r="K192" s="171">
        <v>26030.02322</v>
      </c>
      <c r="L192" s="171">
        <v>3878.9048700000003</v>
      </c>
      <c r="M192" s="171">
        <v>364.81486</v>
      </c>
      <c r="N192" s="171">
        <v>4243.719730000001</v>
      </c>
      <c r="O192" s="171">
        <v>60786.677</v>
      </c>
      <c r="P192" s="171">
        <v>24332.78855</v>
      </c>
      <c r="Q192" s="171">
        <v>0</v>
      </c>
      <c r="R192" s="172">
        <v>24332.78855</v>
      </c>
    </row>
    <row r="193" spans="1:18" ht="15">
      <c r="A193" s="174"/>
      <c r="B193" s="174"/>
      <c r="C193" s="174"/>
      <c r="D193" s="168" t="s">
        <v>419</v>
      </c>
      <c r="E193" s="169">
        <v>484</v>
      </c>
      <c r="F193" s="170">
        <v>3938.43398</v>
      </c>
      <c r="G193" s="171">
        <v>0</v>
      </c>
      <c r="H193" s="171">
        <v>3938.43398</v>
      </c>
      <c r="I193" s="171">
        <v>16012.4419</v>
      </c>
      <c r="J193" s="171">
        <v>28.141939999999998</v>
      </c>
      <c r="K193" s="171">
        <v>16040.58384</v>
      </c>
      <c r="L193" s="171">
        <v>507.28285999999997</v>
      </c>
      <c r="M193" s="171">
        <v>3.83896</v>
      </c>
      <c r="N193" s="171">
        <v>511.12182</v>
      </c>
      <c r="O193" s="171">
        <v>20490.13964</v>
      </c>
      <c r="P193" s="171">
        <v>3275.7960099999996</v>
      </c>
      <c r="Q193" s="171">
        <v>0</v>
      </c>
      <c r="R193" s="172">
        <v>3275.7960099999996</v>
      </c>
    </row>
    <row r="194" spans="1:18" ht="15">
      <c r="A194" s="174"/>
      <c r="B194" s="174"/>
      <c r="C194" s="168" t="s">
        <v>420</v>
      </c>
      <c r="D194" s="168" t="s">
        <v>420</v>
      </c>
      <c r="E194" s="169">
        <v>151</v>
      </c>
      <c r="F194" s="170">
        <v>1068.92028</v>
      </c>
      <c r="G194" s="171">
        <v>0</v>
      </c>
      <c r="H194" s="171">
        <v>1068.92028</v>
      </c>
      <c r="I194" s="171">
        <v>15002.315939999999</v>
      </c>
      <c r="J194" s="171">
        <v>0.02185</v>
      </c>
      <c r="K194" s="171">
        <v>15002.33779</v>
      </c>
      <c r="L194" s="171">
        <v>418.33673999999996</v>
      </c>
      <c r="M194" s="171">
        <v>0</v>
      </c>
      <c r="N194" s="171">
        <v>418.33673999999996</v>
      </c>
      <c r="O194" s="171">
        <v>16489.594810000002</v>
      </c>
      <c r="P194" s="171">
        <v>817.3009300000001</v>
      </c>
      <c r="Q194" s="171">
        <v>0</v>
      </c>
      <c r="R194" s="172">
        <v>817.3009300000001</v>
      </c>
    </row>
    <row r="195" spans="1:18" ht="15">
      <c r="A195" s="174"/>
      <c r="B195" s="174"/>
      <c r="C195" s="168" t="s">
        <v>421</v>
      </c>
      <c r="D195" s="168" t="s">
        <v>307</v>
      </c>
      <c r="E195" s="169">
        <v>152</v>
      </c>
      <c r="F195" s="170">
        <v>2547.6652000000004</v>
      </c>
      <c r="G195" s="171">
        <v>0</v>
      </c>
      <c r="H195" s="171">
        <v>2547.6652000000004</v>
      </c>
      <c r="I195" s="171">
        <v>16509.20186</v>
      </c>
      <c r="J195" s="171">
        <v>13.29612</v>
      </c>
      <c r="K195" s="171">
        <v>16522.49798</v>
      </c>
      <c r="L195" s="171">
        <v>337.40612</v>
      </c>
      <c r="M195" s="171">
        <v>0</v>
      </c>
      <c r="N195" s="171">
        <v>337.40612</v>
      </c>
      <c r="O195" s="171">
        <v>19407.5693</v>
      </c>
      <c r="P195" s="171">
        <v>2899.01219</v>
      </c>
      <c r="Q195" s="171">
        <v>0</v>
      </c>
      <c r="R195" s="172">
        <v>2899.01219</v>
      </c>
    </row>
    <row r="196" spans="1:18" ht="15">
      <c r="A196" s="174"/>
      <c r="B196" s="174"/>
      <c r="C196" s="168" t="s">
        <v>422</v>
      </c>
      <c r="D196" s="168" t="s">
        <v>422</v>
      </c>
      <c r="E196" s="169">
        <v>485</v>
      </c>
      <c r="F196" s="170">
        <v>1484.05216</v>
      </c>
      <c r="G196" s="171">
        <v>0</v>
      </c>
      <c r="H196" s="171">
        <v>1484.05216</v>
      </c>
      <c r="I196" s="171">
        <v>10596.282220000001</v>
      </c>
      <c r="J196" s="171">
        <v>0</v>
      </c>
      <c r="K196" s="171">
        <v>10596.282220000001</v>
      </c>
      <c r="L196" s="171">
        <v>84.02333</v>
      </c>
      <c r="M196" s="171">
        <v>0</v>
      </c>
      <c r="N196" s="171">
        <v>84.02333</v>
      </c>
      <c r="O196" s="171">
        <v>12164.35771</v>
      </c>
      <c r="P196" s="171">
        <v>1466.6008</v>
      </c>
      <c r="Q196" s="171">
        <v>0</v>
      </c>
      <c r="R196" s="172">
        <v>1466.6008</v>
      </c>
    </row>
    <row r="197" spans="1:18" ht="15">
      <c r="A197" s="174"/>
      <c r="B197" s="174"/>
      <c r="C197" s="168" t="s">
        <v>423</v>
      </c>
      <c r="D197" s="168" t="s">
        <v>424</v>
      </c>
      <c r="E197" s="169">
        <v>157</v>
      </c>
      <c r="F197" s="170">
        <v>1835.9363700000001</v>
      </c>
      <c r="G197" s="171">
        <v>0</v>
      </c>
      <c r="H197" s="171">
        <v>1835.9363700000001</v>
      </c>
      <c r="I197" s="171">
        <v>16365.481699999998</v>
      </c>
      <c r="J197" s="171">
        <v>0.04047</v>
      </c>
      <c r="K197" s="171">
        <v>16365.52217</v>
      </c>
      <c r="L197" s="171">
        <v>305.56231</v>
      </c>
      <c r="M197" s="171">
        <v>0</v>
      </c>
      <c r="N197" s="171">
        <v>305.56231</v>
      </c>
      <c r="O197" s="171">
        <v>18507.02085</v>
      </c>
      <c r="P197" s="171">
        <v>1489.22514</v>
      </c>
      <c r="Q197" s="171">
        <v>0</v>
      </c>
      <c r="R197" s="172">
        <v>1489.22514</v>
      </c>
    </row>
    <row r="198" spans="1:18" ht="15">
      <c r="A198" s="174"/>
      <c r="B198" s="174"/>
      <c r="C198" s="168" t="s">
        <v>425</v>
      </c>
      <c r="D198" s="168" t="s">
        <v>426</v>
      </c>
      <c r="E198" s="169">
        <v>490</v>
      </c>
      <c r="F198" s="170">
        <v>1923.11243</v>
      </c>
      <c r="G198" s="171">
        <v>0</v>
      </c>
      <c r="H198" s="171">
        <v>1923.11243</v>
      </c>
      <c r="I198" s="171">
        <v>9010.88503</v>
      </c>
      <c r="J198" s="171">
        <v>4.09931</v>
      </c>
      <c r="K198" s="171">
        <v>9014.984339999999</v>
      </c>
      <c r="L198" s="171">
        <v>171.28388</v>
      </c>
      <c r="M198" s="171">
        <v>0</v>
      </c>
      <c r="N198" s="171">
        <v>171.28388</v>
      </c>
      <c r="O198" s="171">
        <v>11109.380650000001</v>
      </c>
      <c r="P198" s="171">
        <v>3044.67508</v>
      </c>
      <c r="Q198" s="171">
        <v>0</v>
      </c>
      <c r="R198" s="172">
        <v>3044.67508</v>
      </c>
    </row>
    <row r="199" spans="1:18" ht="15">
      <c r="A199" s="174"/>
      <c r="B199" s="174"/>
      <c r="C199" s="168" t="s">
        <v>427</v>
      </c>
      <c r="D199" s="168" t="s">
        <v>428</v>
      </c>
      <c r="E199" s="169">
        <v>161</v>
      </c>
      <c r="F199" s="170">
        <v>4196.16095</v>
      </c>
      <c r="G199" s="171">
        <v>0</v>
      </c>
      <c r="H199" s="171">
        <v>4196.16095</v>
      </c>
      <c r="I199" s="171">
        <v>9897.419689999999</v>
      </c>
      <c r="J199" s="171">
        <v>0.03847</v>
      </c>
      <c r="K199" s="171">
        <v>9897.45816</v>
      </c>
      <c r="L199" s="171">
        <v>333.22034</v>
      </c>
      <c r="M199" s="171">
        <v>0</v>
      </c>
      <c r="N199" s="171">
        <v>333.22034</v>
      </c>
      <c r="O199" s="171">
        <v>14426.83945</v>
      </c>
      <c r="P199" s="171">
        <v>820.02705</v>
      </c>
      <c r="Q199" s="171">
        <v>0</v>
      </c>
      <c r="R199" s="172">
        <v>820.02705</v>
      </c>
    </row>
    <row r="200" spans="1:18" ht="15">
      <c r="A200" s="174"/>
      <c r="B200" s="174"/>
      <c r="C200" s="168" t="s">
        <v>429</v>
      </c>
      <c r="D200" s="168" t="s">
        <v>429</v>
      </c>
      <c r="E200" s="169">
        <v>514</v>
      </c>
      <c r="F200" s="170">
        <v>289.87561</v>
      </c>
      <c r="G200" s="171">
        <v>0</v>
      </c>
      <c r="H200" s="171">
        <v>289.87561</v>
      </c>
      <c r="I200" s="171">
        <v>8255.797059999999</v>
      </c>
      <c r="J200" s="171">
        <v>0</v>
      </c>
      <c r="K200" s="171">
        <v>8255.797059999999</v>
      </c>
      <c r="L200" s="171">
        <v>173.6138</v>
      </c>
      <c r="M200" s="171">
        <v>0</v>
      </c>
      <c r="N200" s="171">
        <v>173.6138</v>
      </c>
      <c r="O200" s="171">
        <v>8719.286470000001</v>
      </c>
      <c r="P200" s="171">
        <v>3320.26034</v>
      </c>
      <c r="Q200" s="171">
        <v>0</v>
      </c>
      <c r="R200" s="172">
        <v>3320.26034</v>
      </c>
    </row>
    <row r="201" spans="1:18" ht="15">
      <c r="A201" s="174"/>
      <c r="B201" s="174"/>
      <c r="C201" s="174"/>
      <c r="D201" s="168" t="s">
        <v>430</v>
      </c>
      <c r="E201" s="169">
        <v>838</v>
      </c>
      <c r="F201" s="170">
        <v>3.417</v>
      </c>
      <c r="G201" s="171">
        <v>0</v>
      </c>
      <c r="H201" s="171">
        <v>3.417</v>
      </c>
      <c r="I201" s="171">
        <v>837.2178299999999</v>
      </c>
      <c r="J201" s="171">
        <v>0</v>
      </c>
      <c r="K201" s="171">
        <v>837.2178299999999</v>
      </c>
      <c r="L201" s="171">
        <v>8.9505</v>
      </c>
      <c r="M201" s="171">
        <v>0</v>
      </c>
      <c r="N201" s="171">
        <v>8.9505</v>
      </c>
      <c r="O201" s="171">
        <v>849.58533</v>
      </c>
      <c r="P201" s="171">
        <v>786.6929</v>
      </c>
      <c r="Q201" s="171">
        <v>0</v>
      </c>
      <c r="R201" s="172">
        <v>786.6929</v>
      </c>
    </row>
    <row r="202" spans="1:18" ht="15">
      <c r="A202" s="174"/>
      <c r="B202" s="174"/>
      <c r="C202" s="168" t="s">
        <v>431</v>
      </c>
      <c r="D202" s="168" t="s">
        <v>432</v>
      </c>
      <c r="E202" s="169">
        <v>486</v>
      </c>
      <c r="F202" s="170">
        <v>2931.35916</v>
      </c>
      <c r="G202" s="171">
        <v>0</v>
      </c>
      <c r="H202" s="171">
        <v>2931.35916</v>
      </c>
      <c r="I202" s="171">
        <v>5425.9398200000005</v>
      </c>
      <c r="J202" s="171">
        <v>1.79832</v>
      </c>
      <c r="K202" s="171">
        <v>5427.7381399999995</v>
      </c>
      <c r="L202" s="171">
        <v>126.2675</v>
      </c>
      <c r="M202" s="171">
        <v>0</v>
      </c>
      <c r="N202" s="171">
        <v>126.2675</v>
      </c>
      <c r="O202" s="171">
        <v>8485.364800000001</v>
      </c>
      <c r="P202" s="171">
        <v>608.98174</v>
      </c>
      <c r="Q202" s="171">
        <v>0</v>
      </c>
      <c r="R202" s="172">
        <v>608.98174</v>
      </c>
    </row>
    <row r="203" spans="1:18" ht="15">
      <c r="A203" s="174"/>
      <c r="B203" s="174"/>
      <c r="C203" s="174"/>
      <c r="D203" s="168" t="s">
        <v>433</v>
      </c>
      <c r="E203" s="169">
        <v>590</v>
      </c>
      <c r="F203" s="170">
        <v>4.03679</v>
      </c>
      <c r="G203" s="171">
        <v>0</v>
      </c>
      <c r="H203" s="171">
        <v>4.03679</v>
      </c>
      <c r="I203" s="171">
        <v>952.46196</v>
      </c>
      <c r="J203" s="171">
        <v>0</v>
      </c>
      <c r="K203" s="171">
        <v>952.46196</v>
      </c>
      <c r="L203" s="171">
        <v>12.055</v>
      </c>
      <c r="M203" s="171">
        <v>0</v>
      </c>
      <c r="N203" s="171">
        <v>12.055</v>
      </c>
      <c r="O203" s="171">
        <v>968.55375</v>
      </c>
      <c r="P203" s="171">
        <v>907.6186</v>
      </c>
      <c r="Q203" s="171">
        <v>0</v>
      </c>
      <c r="R203" s="172">
        <v>907.6186</v>
      </c>
    </row>
    <row r="204" spans="1:18" ht="15">
      <c r="A204" s="174"/>
      <c r="B204" s="174"/>
      <c r="C204" s="168" t="s">
        <v>434</v>
      </c>
      <c r="D204" s="168" t="s">
        <v>435</v>
      </c>
      <c r="E204" s="169">
        <v>154</v>
      </c>
      <c r="F204" s="170">
        <v>99.26243</v>
      </c>
      <c r="G204" s="171">
        <v>0</v>
      </c>
      <c r="H204" s="171">
        <v>99.26243</v>
      </c>
      <c r="I204" s="171">
        <v>7148.856769999999</v>
      </c>
      <c r="J204" s="171">
        <v>0</v>
      </c>
      <c r="K204" s="171">
        <v>7148.856769999999</v>
      </c>
      <c r="L204" s="171">
        <v>104.85373</v>
      </c>
      <c r="M204" s="171">
        <v>0</v>
      </c>
      <c r="N204" s="171">
        <v>104.85373</v>
      </c>
      <c r="O204" s="171">
        <v>7352.97293</v>
      </c>
      <c r="P204" s="171">
        <v>816.07429</v>
      </c>
      <c r="Q204" s="171">
        <v>0</v>
      </c>
      <c r="R204" s="172">
        <v>816.07429</v>
      </c>
    </row>
    <row r="205" spans="1:18" ht="15">
      <c r="A205" s="174"/>
      <c r="B205" s="168" t="s">
        <v>436</v>
      </c>
      <c r="C205" s="168" t="s">
        <v>437</v>
      </c>
      <c r="D205" s="168" t="s">
        <v>438</v>
      </c>
      <c r="E205" s="169">
        <v>216</v>
      </c>
      <c r="F205" s="170">
        <v>32954.27791</v>
      </c>
      <c r="G205" s="171">
        <v>0</v>
      </c>
      <c r="H205" s="171">
        <v>32954.27791</v>
      </c>
      <c r="I205" s="171">
        <v>28529.2322</v>
      </c>
      <c r="J205" s="171">
        <v>487.36240000000004</v>
      </c>
      <c r="K205" s="171">
        <v>29016.5946</v>
      </c>
      <c r="L205" s="171">
        <v>8089.557940000001</v>
      </c>
      <c r="M205" s="171">
        <v>784.42813</v>
      </c>
      <c r="N205" s="171">
        <v>8873.98607</v>
      </c>
      <c r="O205" s="171">
        <v>70844.85858</v>
      </c>
      <c r="P205" s="171">
        <v>37298.43432</v>
      </c>
      <c r="Q205" s="171">
        <v>0</v>
      </c>
      <c r="R205" s="172">
        <v>37298.43432</v>
      </c>
    </row>
    <row r="206" spans="1:18" ht="15">
      <c r="A206" s="174"/>
      <c r="B206" s="174"/>
      <c r="C206" s="168" t="s">
        <v>436</v>
      </c>
      <c r="D206" s="168" t="s">
        <v>436</v>
      </c>
      <c r="E206" s="169">
        <v>215</v>
      </c>
      <c r="F206" s="170">
        <v>77350.2995</v>
      </c>
      <c r="G206" s="171">
        <v>1215.9101699999999</v>
      </c>
      <c r="H206" s="171">
        <v>78566.20967</v>
      </c>
      <c r="I206" s="171">
        <v>112407.832</v>
      </c>
      <c r="J206" s="171">
        <v>1715.86285</v>
      </c>
      <c r="K206" s="171">
        <v>114123.69485</v>
      </c>
      <c r="L206" s="171">
        <v>18790.27152</v>
      </c>
      <c r="M206" s="171">
        <v>3434.74802</v>
      </c>
      <c r="N206" s="171">
        <v>22225.019539999998</v>
      </c>
      <c r="O206" s="171">
        <v>214914.92406</v>
      </c>
      <c r="P206" s="171">
        <v>83378.59413</v>
      </c>
      <c r="Q206" s="171">
        <v>0</v>
      </c>
      <c r="R206" s="172">
        <v>83378.59413</v>
      </c>
    </row>
    <row r="207" spans="1:18" ht="15">
      <c r="A207" s="174"/>
      <c r="B207" s="174"/>
      <c r="C207" s="174"/>
      <c r="D207" s="168" t="s">
        <v>439</v>
      </c>
      <c r="E207" s="169">
        <v>544</v>
      </c>
      <c r="F207" s="170">
        <v>4251.81717</v>
      </c>
      <c r="G207" s="171">
        <v>0</v>
      </c>
      <c r="H207" s="171">
        <v>4251.81717</v>
      </c>
      <c r="I207" s="171">
        <v>28313.725309999998</v>
      </c>
      <c r="J207" s="171">
        <v>0</v>
      </c>
      <c r="K207" s="171">
        <v>28313.725309999998</v>
      </c>
      <c r="L207" s="171">
        <v>1892.24998</v>
      </c>
      <c r="M207" s="171">
        <v>42.11699</v>
      </c>
      <c r="N207" s="171">
        <v>1934.36697</v>
      </c>
      <c r="O207" s="171">
        <v>34499.90945000001</v>
      </c>
      <c r="P207" s="171">
        <v>2686.75988</v>
      </c>
      <c r="Q207" s="171">
        <v>0</v>
      </c>
      <c r="R207" s="172">
        <v>2686.75988</v>
      </c>
    </row>
    <row r="208" spans="1:18" ht="15">
      <c r="A208" s="174"/>
      <c r="B208" s="174"/>
      <c r="C208" s="168" t="s">
        <v>440</v>
      </c>
      <c r="D208" s="168" t="s">
        <v>440</v>
      </c>
      <c r="E208" s="169">
        <v>217</v>
      </c>
      <c r="F208" s="170">
        <v>42769.15185</v>
      </c>
      <c r="G208" s="171">
        <v>0</v>
      </c>
      <c r="H208" s="171">
        <v>42769.15185</v>
      </c>
      <c r="I208" s="171">
        <v>15874.82757</v>
      </c>
      <c r="J208" s="171">
        <v>609.62656</v>
      </c>
      <c r="K208" s="171">
        <v>16484.454130000002</v>
      </c>
      <c r="L208" s="171">
        <v>2995.94261</v>
      </c>
      <c r="M208" s="171">
        <v>649.91624</v>
      </c>
      <c r="N208" s="171">
        <v>3645.85885</v>
      </c>
      <c r="O208" s="171">
        <v>62899.46483</v>
      </c>
      <c r="P208" s="171">
        <v>12434.854589999999</v>
      </c>
      <c r="Q208" s="171">
        <v>0</v>
      </c>
      <c r="R208" s="172">
        <v>12434.854589999999</v>
      </c>
    </row>
    <row r="209" spans="1:18" ht="15">
      <c r="A209" s="174"/>
      <c r="B209" s="174"/>
      <c r="C209" s="174"/>
      <c r="D209" s="168" t="s">
        <v>441</v>
      </c>
      <c r="E209" s="169">
        <v>218</v>
      </c>
      <c r="F209" s="170">
        <v>8158.31871</v>
      </c>
      <c r="G209" s="171">
        <v>0</v>
      </c>
      <c r="H209" s="171">
        <v>8158.31871</v>
      </c>
      <c r="I209" s="171">
        <v>944.91433</v>
      </c>
      <c r="J209" s="171">
        <v>0.00172</v>
      </c>
      <c r="K209" s="171">
        <v>944.91605</v>
      </c>
      <c r="L209" s="171">
        <v>3101.47141</v>
      </c>
      <c r="M209" s="171">
        <v>89.51524</v>
      </c>
      <c r="N209" s="171">
        <v>3190.98665</v>
      </c>
      <c r="O209" s="171">
        <v>12294.22141</v>
      </c>
      <c r="P209" s="171">
        <v>1602.19003</v>
      </c>
      <c r="Q209" s="171">
        <v>0</v>
      </c>
      <c r="R209" s="172">
        <v>1602.19003</v>
      </c>
    </row>
    <row r="210" spans="1:18" ht="15">
      <c r="A210" s="174"/>
      <c r="B210" s="174"/>
      <c r="C210" s="168" t="s">
        <v>442</v>
      </c>
      <c r="D210" s="168" t="s">
        <v>442</v>
      </c>
      <c r="E210" s="169">
        <v>220</v>
      </c>
      <c r="F210" s="170">
        <v>4817.64647</v>
      </c>
      <c r="G210" s="171">
        <v>0</v>
      </c>
      <c r="H210" s="171">
        <v>4817.64647</v>
      </c>
      <c r="I210" s="171">
        <v>9439.85429</v>
      </c>
      <c r="J210" s="171">
        <v>28.997580000000003</v>
      </c>
      <c r="K210" s="171">
        <v>9468.851869999999</v>
      </c>
      <c r="L210" s="171">
        <v>675.2597099999999</v>
      </c>
      <c r="M210" s="171">
        <v>15.99801</v>
      </c>
      <c r="N210" s="171">
        <v>691.25772</v>
      </c>
      <c r="O210" s="171">
        <v>14977.75606</v>
      </c>
      <c r="P210" s="171">
        <v>1630.80268</v>
      </c>
      <c r="Q210" s="171">
        <v>0</v>
      </c>
      <c r="R210" s="172">
        <v>1630.80268</v>
      </c>
    </row>
    <row r="211" spans="1:18" ht="15">
      <c r="A211" s="174"/>
      <c r="B211" s="174"/>
      <c r="C211" s="168" t="s">
        <v>443</v>
      </c>
      <c r="D211" s="168" t="s">
        <v>443</v>
      </c>
      <c r="E211" s="169">
        <v>219</v>
      </c>
      <c r="F211" s="170">
        <v>30954.81964</v>
      </c>
      <c r="G211" s="171">
        <v>0</v>
      </c>
      <c r="H211" s="171">
        <v>30954.81964</v>
      </c>
      <c r="I211" s="171">
        <v>19945.22774</v>
      </c>
      <c r="J211" s="171">
        <v>538.12139</v>
      </c>
      <c r="K211" s="171">
        <v>20483.34913</v>
      </c>
      <c r="L211" s="171">
        <v>11311.226050000001</v>
      </c>
      <c r="M211" s="171">
        <v>455.85428</v>
      </c>
      <c r="N211" s="171">
        <v>11767.08033</v>
      </c>
      <c r="O211" s="171">
        <v>63205.2491</v>
      </c>
      <c r="P211" s="171">
        <v>20063.79993</v>
      </c>
      <c r="Q211" s="171">
        <v>0</v>
      </c>
      <c r="R211" s="172">
        <v>20063.79993</v>
      </c>
    </row>
    <row r="212" spans="1:18" ht="15">
      <c r="A212" s="174"/>
      <c r="B212" s="168" t="s">
        <v>444</v>
      </c>
      <c r="C212" s="168" t="s">
        <v>445</v>
      </c>
      <c r="D212" s="168" t="s">
        <v>445</v>
      </c>
      <c r="E212" s="169">
        <v>242</v>
      </c>
      <c r="F212" s="170">
        <v>17768.305640000002</v>
      </c>
      <c r="G212" s="171">
        <v>0.57666</v>
      </c>
      <c r="H212" s="171">
        <v>17768.8823</v>
      </c>
      <c r="I212" s="171">
        <v>22042.881149999997</v>
      </c>
      <c r="J212" s="171">
        <v>532.79149</v>
      </c>
      <c r="K212" s="171">
        <v>22575.67264</v>
      </c>
      <c r="L212" s="171">
        <v>3545.2047000000002</v>
      </c>
      <c r="M212" s="171">
        <v>1089.10491</v>
      </c>
      <c r="N212" s="171">
        <v>4634.30961</v>
      </c>
      <c r="O212" s="171">
        <v>44978.86455</v>
      </c>
      <c r="P212" s="171">
        <v>10610.3914</v>
      </c>
      <c r="Q212" s="171">
        <v>0</v>
      </c>
      <c r="R212" s="172">
        <v>10610.3914</v>
      </c>
    </row>
    <row r="213" spans="1:18" ht="15">
      <c r="A213" s="174"/>
      <c r="B213" s="174"/>
      <c r="C213" s="174"/>
      <c r="D213" s="168" t="s">
        <v>446</v>
      </c>
      <c r="E213" s="169">
        <v>481</v>
      </c>
      <c r="F213" s="170">
        <v>6504.1422999999995</v>
      </c>
      <c r="G213" s="171">
        <v>0</v>
      </c>
      <c r="H213" s="171">
        <v>6504.1422999999995</v>
      </c>
      <c r="I213" s="171">
        <v>13127.1412</v>
      </c>
      <c r="J213" s="171">
        <v>0</v>
      </c>
      <c r="K213" s="171">
        <v>13127.1412</v>
      </c>
      <c r="L213" s="171">
        <v>707.45913</v>
      </c>
      <c r="M213" s="171">
        <v>0</v>
      </c>
      <c r="N213" s="171">
        <v>707.45913</v>
      </c>
      <c r="O213" s="171">
        <v>20338.74263</v>
      </c>
      <c r="P213" s="171">
        <v>3971.08421</v>
      </c>
      <c r="Q213" s="171">
        <v>0</v>
      </c>
      <c r="R213" s="172">
        <v>3971.08421</v>
      </c>
    </row>
    <row r="214" spans="1:18" ht="15">
      <c r="A214" s="174"/>
      <c r="B214" s="174"/>
      <c r="C214" s="174"/>
      <c r="D214" s="168" t="s">
        <v>447</v>
      </c>
      <c r="E214" s="169">
        <v>243</v>
      </c>
      <c r="F214" s="170">
        <v>2854.94941</v>
      </c>
      <c r="G214" s="171">
        <v>0</v>
      </c>
      <c r="H214" s="171">
        <v>2854.94941</v>
      </c>
      <c r="I214" s="171">
        <v>13796.15957</v>
      </c>
      <c r="J214" s="171">
        <v>0</v>
      </c>
      <c r="K214" s="171">
        <v>13796.15957</v>
      </c>
      <c r="L214" s="171">
        <v>397.14315000000005</v>
      </c>
      <c r="M214" s="171">
        <v>109.77098</v>
      </c>
      <c r="N214" s="171">
        <v>506.91413</v>
      </c>
      <c r="O214" s="171">
        <v>17158.02311</v>
      </c>
      <c r="P214" s="171">
        <v>2698.1565</v>
      </c>
      <c r="Q214" s="171">
        <v>0</v>
      </c>
      <c r="R214" s="172">
        <v>2698.1565</v>
      </c>
    </row>
    <row r="215" spans="1:18" ht="15">
      <c r="A215" s="174"/>
      <c r="B215" s="174"/>
      <c r="C215" s="174"/>
      <c r="D215" s="168" t="s">
        <v>448</v>
      </c>
      <c r="E215" s="169">
        <v>572</v>
      </c>
      <c r="F215" s="170">
        <v>520.81422</v>
      </c>
      <c r="G215" s="171">
        <v>0</v>
      </c>
      <c r="H215" s="171">
        <v>520.81422</v>
      </c>
      <c r="I215" s="171">
        <v>4650.58565</v>
      </c>
      <c r="J215" s="171">
        <v>0</v>
      </c>
      <c r="K215" s="171">
        <v>4650.58565</v>
      </c>
      <c r="L215" s="171">
        <v>28.39247</v>
      </c>
      <c r="M215" s="171">
        <v>0</v>
      </c>
      <c r="N215" s="171">
        <v>28.39247</v>
      </c>
      <c r="O215" s="171">
        <v>5199.79234</v>
      </c>
      <c r="P215" s="171">
        <v>1238.33222</v>
      </c>
      <c r="Q215" s="171">
        <v>0</v>
      </c>
      <c r="R215" s="172">
        <v>1238.33222</v>
      </c>
    </row>
    <row r="216" spans="1:18" ht="15">
      <c r="A216" s="174"/>
      <c r="B216" s="174"/>
      <c r="C216" s="168" t="s">
        <v>449</v>
      </c>
      <c r="D216" s="168" t="s">
        <v>449</v>
      </c>
      <c r="E216" s="169">
        <v>224</v>
      </c>
      <c r="F216" s="170">
        <v>5423.451690000001</v>
      </c>
      <c r="G216" s="171">
        <v>0</v>
      </c>
      <c r="H216" s="171">
        <v>5423.451690000001</v>
      </c>
      <c r="I216" s="171">
        <v>9564.342970000002</v>
      </c>
      <c r="J216" s="171">
        <v>0</v>
      </c>
      <c r="K216" s="171">
        <v>9564.342970000002</v>
      </c>
      <c r="L216" s="171">
        <v>837.8385999999999</v>
      </c>
      <c r="M216" s="171">
        <v>40.1008</v>
      </c>
      <c r="N216" s="171">
        <v>877.9394</v>
      </c>
      <c r="O216" s="171">
        <v>15865.73406</v>
      </c>
      <c r="P216" s="171">
        <v>2387.78789</v>
      </c>
      <c r="Q216" s="171">
        <v>0</v>
      </c>
      <c r="R216" s="172">
        <v>2387.78789</v>
      </c>
    </row>
    <row r="217" spans="1:18" ht="15">
      <c r="A217" s="174"/>
      <c r="B217" s="174"/>
      <c r="C217" s="168" t="s">
        <v>450</v>
      </c>
      <c r="D217" s="168" t="s">
        <v>450</v>
      </c>
      <c r="E217" s="169">
        <v>240</v>
      </c>
      <c r="F217" s="170">
        <v>8956.69857</v>
      </c>
      <c r="G217" s="171">
        <v>0</v>
      </c>
      <c r="H217" s="171">
        <v>8956.69857</v>
      </c>
      <c r="I217" s="171">
        <v>14951.429320000001</v>
      </c>
      <c r="J217" s="171">
        <v>0</v>
      </c>
      <c r="K217" s="171">
        <v>14951.429320000001</v>
      </c>
      <c r="L217" s="171">
        <v>779.1165500000001</v>
      </c>
      <c r="M217" s="171">
        <v>122.7106</v>
      </c>
      <c r="N217" s="171">
        <v>901.8271500000001</v>
      </c>
      <c r="O217" s="171">
        <v>24809.95504</v>
      </c>
      <c r="P217" s="171">
        <v>2110.89897</v>
      </c>
      <c r="Q217" s="171">
        <v>0</v>
      </c>
      <c r="R217" s="172">
        <v>2110.89897</v>
      </c>
    </row>
    <row r="218" spans="1:18" ht="15">
      <c r="A218" s="174"/>
      <c r="B218" s="174"/>
      <c r="C218" s="168" t="s">
        <v>451</v>
      </c>
      <c r="D218" s="168" t="s">
        <v>452</v>
      </c>
      <c r="E218" s="169">
        <v>565</v>
      </c>
      <c r="F218" s="170">
        <v>11059.439960000002</v>
      </c>
      <c r="G218" s="171">
        <v>0</v>
      </c>
      <c r="H218" s="171">
        <v>11059.439960000002</v>
      </c>
      <c r="I218" s="171">
        <v>55452.072570000004</v>
      </c>
      <c r="J218" s="171">
        <v>0</v>
      </c>
      <c r="K218" s="171">
        <v>55452.072570000004</v>
      </c>
      <c r="L218" s="171">
        <v>1698.6045800000002</v>
      </c>
      <c r="M218" s="171">
        <v>45.27539</v>
      </c>
      <c r="N218" s="171">
        <v>1743.87997</v>
      </c>
      <c r="O218" s="171">
        <v>68255.3925</v>
      </c>
      <c r="P218" s="171">
        <v>6494.73429</v>
      </c>
      <c r="Q218" s="171">
        <v>0</v>
      </c>
      <c r="R218" s="172">
        <v>6494.73429</v>
      </c>
    </row>
    <row r="219" spans="1:18" ht="15">
      <c r="A219" s="174"/>
      <c r="B219" s="174"/>
      <c r="C219" s="174"/>
      <c r="D219" s="168" t="s">
        <v>453</v>
      </c>
      <c r="E219" s="169">
        <v>221</v>
      </c>
      <c r="F219" s="170">
        <v>126307.85236</v>
      </c>
      <c r="G219" s="171">
        <v>7.54854</v>
      </c>
      <c r="H219" s="171">
        <v>126315.40090000001</v>
      </c>
      <c r="I219" s="171">
        <v>267172.88778</v>
      </c>
      <c r="J219" s="171">
        <v>4176.61882</v>
      </c>
      <c r="K219" s="171">
        <v>271349.5066</v>
      </c>
      <c r="L219" s="171">
        <v>25263.99674</v>
      </c>
      <c r="M219" s="171">
        <v>5420.76181</v>
      </c>
      <c r="N219" s="171">
        <v>30684.758550000002</v>
      </c>
      <c r="O219" s="171">
        <v>428349.66605</v>
      </c>
      <c r="P219" s="171">
        <v>78131.70306999999</v>
      </c>
      <c r="Q219" s="171">
        <v>0</v>
      </c>
      <c r="R219" s="172">
        <v>78131.70306999999</v>
      </c>
    </row>
    <row r="220" spans="1:18" ht="15">
      <c r="A220" s="174"/>
      <c r="B220" s="174"/>
      <c r="C220" s="174"/>
      <c r="D220" s="174"/>
      <c r="E220" s="175">
        <v>834</v>
      </c>
      <c r="F220" s="176">
        <v>0</v>
      </c>
      <c r="G220" s="177">
        <v>0</v>
      </c>
      <c r="H220" s="177">
        <v>0</v>
      </c>
      <c r="I220" s="177">
        <v>0</v>
      </c>
      <c r="J220" s="177">
        <v>0</v>
      </c>
      <c r="K220" s="177">
        <v>0</v>
      </c>
      <c r="L220" s="177">
        <v>1395.4371999999998</v>
      </c>
      <c r="M220" s="177">
        <v>1.7361099999999998</v>
      </c>
      <c r="N220" s="177">
        <v>1397.1733100000001</v>
      </c>
      <c r="O220" s="177">
        <v>1397.1733100000001</v>
      </c>
      <c r="P220" s="177">
        <v>684.9531800000001</v>
      </c>
      <c r="Q220" s="177">
        <v>0</v>
      </c>
      <c r="R220" s="178">
        <v>684.9531800000001</v>
      </c>
    </row>
    <row r="221" spans="1:18" ht="15">
      <c r="A221" s="174"/>
      <c r="B221" s="174"/>
      <c r="C221" s="174"/>
      <c r="D221" s="168" t="s">
        <v>451</v>
      </c>
      <c r="E221" s="169">
        <v>222</v>
      </c>
      <c r="F221" s="170">
        <v>973.50453</v>
      </c>
      <c r="G221" s="171">
        <v>0</v>
      </c>
      <c r="H221" s="171">
        <v>973.50453</v>
      </c>
      <c r="I221" s="171">
        <v>1503.96667</v>
      </c>
      <c r="J221" s="171">
        <v>936.7887099999999</v>
      </c>
      <c r="K221" s="171">
        <v>2440.75538</v>
      </c>
      <c r="L221" s="171">
        <v>5630.53966</v>
      </c>
      <c r="M221" s="171">
        <v>520.77939</v>
      </c>
      <c r="N221" s="171">
        <v>6151.31905</v>
      </c>
      <c r="O221" s="171">
        <v>9565.57896</v>
      </c>
      <c r="P221" s="171">
        <v>42475.3549</v>
      </c>
      <c r="Q221" s="171">
        <v>0</v>
      </c>
      <c r="R221" s="172">
        <v>42475.3549</v>
      </c>
    </row>
    <row r="222" spans="1:18" ht="15">
      <c r="A222" s="174"/>
      <c r="B222" s="174"/>
      <c r="C222" s="174"/>
      <c r="D222" s="168" t="s">
        <v>454</v>
      </c>
      <c r="E222" s="169">
        <v>721</v>
      </c>
      <c r="F222" s="170">
        <v>0</v>
      </c>
      <c r="G222" s="171">
        <v>0</v>
      </c>
      <c r="H222" s="171">
        <v>0</v>
      </c>
      <c r="I222" s="171">
        <v>269.23813</v>
      </c>
      <c r="J222" s="171">
        <v>0</v>
      </c>
      <c r="K222" s="171">
        <v>269.23813</v>
      </c>
      <c r="L222" s="171">
        <v>8.73353</v>
      </c>
      <c r="M222" s="171">
        <v>0</v>
      </c>
      <c r="N222" s="171">
        <v>8.73353</v>
      </c>
      <c r="O222" s="171">
        <v>277.97166</v>
      </c>
      <c r="P222" s="171">
        <v>343.57629</v>
      </c>
      <c r="Q222" s="171">
        <v>0</v>
      </c>
      <c r="R222" s="172">
        <v>343.57629</v>
      </c>
    </row>
    <row r="223" spans="1:18" ht="15">
      <c r="A223" s="174"/>
      <c r="B223" s="174"/>
      <c r="C223" s="168" t="s">
        <v>455</v>
      </c>
      <c r="D223" s="168" t="s">
        <v>455</v>
      </c>
      <c r="E223" s="169">
        <v>225</v>
      </c>
      <c r="F223" s="170">
        <v>18183.90049</v>
      </c>
      <c r="G223" s="171">
        <v>0</v>
      </c>
      <c r="H223" s="171">
        <v>18183.90049</v>
      </c>
      <c r="I223" s="171">
        <v>7750.77116</v>
      </c>
      <c r="J223" s="171">
        <v>380.29792</v>
      </c>
      <c r="K223" s="171">
        <v>8131.06908</v>
      </c>
      <c r="L223" s="171">
        <v>1545.0367800000001</v>
      </c>
      <c r="M223" s="171">
        <v>15.92764</v>
      </c>
      <c r="N223" s="171">
        <v>1560.96442</v>
      </c>
      <c r="O223" s="171">
        <v>27875.933989999998</v>
      </c>
      <c r="P223" s="171">
        <v>13290.70699</v>
      </c>
      <c r="Q223" s="171">
        <v>0</v>
      </c>
      <c r="R223" s="172">
        <v>13290.70699</v>
      </c>
    </row>
    <row r="224" spans="1:18" ht="15">
      <c r="A224" s="174"/>
      <c r="B224" s="174"/>
      <c r="C224" s="174"/>
      <c r="D224" s="168" t="s">
        <v>456</v>
      </c>
      <c r="E224" s="169">
        <v>226</v>
      </c>
      <c r="F224" s="170">
        <v>121.55376</v>
      </c>
      <c r="G224" s="171">
        <v>0</v>
      </c>
      <c r="H224" s="171">
        <v>121.55376</v>
      </c>
      <c r="I224" s="171">
        <v>7008.80055</v>
      </c>
      <c r="J224" s="171">
        <v>70.8304</v>
      </c>
      <c r="K224" s="171">
        <v>7079.63095</v>
      </c>
      <c r="L224" s="171">
        <v>187.86683</v>
      </c>
      <c r="M224" s="171">
        <v>0</v>
      </c>
      <c r="N224" s="171">
        <v>187.86683</v>
      </c>
      <c r="O224" s="171">
        <v>7389.05154</v>
      </c>
      <c r="P224" s="171">
        <v>962.61037</v>
      </c>
      <c r="Q224" s="171">
        <v>0</v>
      </c>
      <c r="R224" s="172">
        <v>962.61037</v>
      </c>
    </row>
    <row r="225" spans="1:18" ht="15">
      <c r="A225" s="174"/>
      <c r="B225" s="174"/>
      <c r="C225" s="168" t="s">
        <v>444</v>
      </c>
      <c r="D225" s="168" t="s">
        <v>444</v>
      </c>
      <c r="E225" s="169">
        <v>228</v>
      </c>
      <c r="F225" s="170">
        <v>3647.88213</v>
      </c>
      <c r="G225" s="171">
        <v>0</v>
      </c>
      <c r="H225" s="171">
        <v>3647.88213</v>
      </c>
      <c r="I225" s="171">
        <v>10722.542220000001</v>
      </c>
      <c r="J225" s="171">
        <v>19.482830000000003</v>
      </c>
      <c r="K225" s="171">
        <v>10742.02505</v>
      </c>
      <c r="L225" s="171">
        <v>462.15148</v>
      </c>
      <c r="M225" s="171">
        <v>0</v>
      </c>
      <c r="N225" s="171">
        <v>462.15148</v>
      </c>
      <c r="O225" s="171">
        <v>14852.05866</v>
      </c>
      <c r="P225" s="171">
        <v>2625.22621</v>
      </c>
      <c r="Q225" s="171">
        <v>0</v>
      </c>
      <c r="R225" s="172">
        <v>2625.22621</v>
      </c>
    </row>
    <row r="226" spans="1:18" ht="15">
      <c r="A226" s="174"/>
      <c r="B226" s="174"/>
      <c r="C226" s="174"/>
      <c r="D226" s="168" t="s">
        <v>457</v>
      </c>
      <c r="E226" s="169">
        <v>229</v>
      </c>
      <c r="F226" s="170">
        <v>1025.5387</v>
      </c>
      <c r="G226" s="171">
        <v>0</v>
      </c>
      <c r="H226" s="171">
        <v>1025.5387</v>
      </c>
      <c r="I226" s="171">
        <v>3044.22998</v>
      </c>
      <c r="J226" s="171">
        <v>0</v>
      </c>
      <c r="K226" s="171">
        <v>3044.22998</v>
      </c>
      <c r="L226" s="171">
        <v>75.44085000000001</v>
      </c>
      <c r="M226" s="171">
        <v>0</v>
      </c>
      <c r="N226" s="171">
        <v>75.44085000000001</v>
      </c>
      <c r="O226" s="171">
        <v>4145.20953</v>
      </c>
      <c r="P226" s="171">
        <v>830.1852299999999</v>
      </c>
      <c r="Q226" s="171">
        <v>0</v>
      </c>
      <c r="R226" s="172">
        <v>830.1852299999999</v>
      </c>
    </row>
    <row r="227" spans="1:18" ht="15">
      <c r="A227" s="174"/>
      <c r="B227" s="174"/>
      <c r="C227" s="168" t="s">
        <v>458</v>
      </c>
      <c r="D227" s="168" t="s">
        <v>459</v>
      </c>
      <c r="E227" s="169">
        <v>532</v>
      </c>
      <c r="F227" s="170">
        <v>6205.680230000001</v>
      </c>
      <c r="G227" s="171">
        <v>0</v>
      </c>
      <c r="H227" s="171">
        <v>6205.680230000001</v>
      </c>
      <c r="I227" s="171">
        <v>16051.57406</v>
      </c>
      <c r="J227" s="171">
        <v>1.72153</v>
      </c>
      <c r="K227" s="171">
        <v>16053.29559</v>
      </c>
      <c r="L227" s="171">
        <v>513.97776</v>
      </c>
      <c r="M227" s="171">
        <v>46.57458999999999</v>
      </c>
      <c r="N227" s="171">
        <v>560.5523499999999</v>
      </c>
      <c r="O227" s="171">
        <v>22819.52817</v>
      </c>
      <c r="P227" s="171">
        <v>3901.8234700000003</v>
      </c>
      <c r="Q227" s="171">
        <v>0</v>
      </c>
      <c r="R227" s="172">
        <v>3901.8234700000003</v>
      </c>
    </row>
    <row r="228" spans="1:18" ht="15">
      <c r="A228" s="174"/>
      <c r="B228" s="174"/>
      <c r="C228" s="174"/>
      <c r="D228" s="168" t="s">
        <v>458</v>
      </c>
      <c r="E228" s="169">
        <v>241</v>
      </c>
      <c r="F228" s="170">
        <v>24892.5737</v>
      </c>
      <c r="G228" s="171">
        <v>0</v>
      </c>
      <c r="H228" s="171">
        <v>24892.5737</v>
      </c>
      <c r="I228" s="171">
        <v>31862.31387</v>
      </c>
      <c r="J228" s="171">
        <v>243.54934</v>
      </c>
      <c r="K228" s="171">
        <v>32105.86321</v>
      </c>
      <c r="L228" s="171">
        <v>2985.68431</v>
      </c>
      <c r="M228" s="171">
        <v>46.01308</v>
      </c>
      <c r="N228" s="171">
        <v>3031.6973900000003</v>
      </c>
      <c r="O228" s="171">
        <v>60030.1343</v>
      </c>
      <c r="P228" s="171">
        <v>17523.77822</v>
      </c>
      <c r="Q228" s="171">
        <v>0</v>
      </c>
      <c r="R228" s="172">
        <v>17523.77822</v>
      </c>
    </row>
    <row r="229" spans="1:18" ht="15">
      <c r="A229" s="174"/>
      <c r="B229" s="174"/>
      <c r="C229" s="174"/>
      <c r="D229" s="168" t="s">
        <v>460</v>
      </c>
      <c r="E229" s="169">
        <v>617</v>
      </c>
      <c r="F229" s="170">
        <v>6499.40146</v>
      </c>
      <c r="G229" s="171">
        <v>0</v>
      </c>
      <c r="H229" s="171">
        <v>6499.40146</v>
      </c>
      <c r="I229" s="171">
        <v>10169.70475</v>
      </c>
      <c r="J229" s="171">
        <v>0</v>
      </c>
      <c r="K229" s="171">
        <v>10169.70475</v>
      </c>
      <c r="L229" s="171">
        <v>103.026</v>
      </c>
      <c r="M229" s="171">
        <v>0</v>
      </c>
      <c r="N229" s="171">
        <v>103.026</v>
      </c>
      <c r="O229" s="171">
        <v>16772.13221</v>
      </c>
      <c r="P229" s="171">
        <v>5637.373280000001</v>
      </c>
      <c r="Q229" s="171">
        <v>0</v>
      </c>
      <c r="R229" s="172">
        <v>5637.373280000001</v>
      </c>
    </row>
    <row r="230" spans="1:18" ht="15">
      <c r="A230" s="174"/>
      <c r="B230" s="174"/>
      <c r="C230" s="168" t="s">
        <v>461</v>
      </c>
      <c r="D230" s="168" t="s">
        <v>401</v>
      </c>
      <c r="E230" s="169">
        <v>232</v>
      </c>
      <c r="F230" s="170">
        <v>1481.77076</v>
      </c>
      <c r="G230" s="171">
        <v>0</v>
      </c>
      <c r="H230" s="171">
        <v>1481.77076</v>
      </c>
      <c r="I230" s="171">
        <v>10362.51408</v>
      </c>
      <c r="J230" s="171">
        <v>112.73387</v>
      </c>
      <c r="K230" s="171">
        <v>10475.247949999999</v>
      </c>
      <c r="L230" s="171">
        <v>89.11873</v>
      </c>
      <c r="M230" s="171">
        <v>0</v>
      </c>
      <c r="N230" s="171">
        <v>89.11873</v>
      </c>
      <c r="O230" s="171">
        <v>12046.137439999999</v>
      </c>
      <c r="P230" s="171">
        <v>1144.4488600000002</v>
      </c>
      <c r="Q230" s="171">
        <v>0</v>
      </c>
      <c r="R230" s="172">
        <v>1144.4488600000002</v>
      </c>
    </row>
    <row r="231" spans="1:18" ht="15">
      <c r="A231" s="174"/>
      <c r="B231" s="174"/>
      <c r="C231" s="174"/>
      <c r="D231" s="168" t="s">
        <v>461</v>
      </c>
      <c r="E231" s="169">
        <v>231</v>
      </c>
      <c r="F231" s="170">
        <v>12521.09898</v>
      </c>
      <c r="G231" s="171">
        <v>0</v>
      </c>
      <c r="H231" s="171">
        <v>12521.09898</v>
      </c>
      <c r="I231" s="171">
        <v>13409.09264</v>
      </c>
      <c r="J231" s="171">
        <v>317.09163</v>
      </c>
      <c r="K231" s="171">
        <v>13726.18427</v>
      </c>
      <c r="L231" s="171">
        <v>1445.13067</v>
      </c>
      <c r="M231" s="171">
        <v>27.4649</v>
      </c>
      <c r="N231" s="171">
        <v>1472.59557</v>
      </c>
      <c r="O231" s="171">
        <v>27719.87882</v>
      </c>
      <c r="P231" s="171">
        <v>6772.1507</v>
      </c>
      <c r="Q231" s="171">
        <v>0</v>
      </c>
      <c r="R231" s="172">
        <v>6772.1507</v>
      </c>
    </row>
    <row r="232" spans="1:18" ht="15">
      <c r="A232" s="174"/>
      <c r="B232" s="174"/>
      <c r="C232" s="174"/>
      <c r="D232" s="168" t="s">
        <v>462</v>
      </c>
      <c r="E232" s="169">
        <v>583</v>
      </c>
      <c r="F232" s="170">
        <v>24.440810000000003</v>
      </c>
      <c r="G232" s="171">
        <v>0</v>
      </c>
      <c r="H232" s="171">
        <v>24.440810000000003</v>
      </c>
      <c r="I232" s="171">
        <v>1353.7791000000002</v>
      </c>
      <c r="J232" s="171">
        <v>0</v>
      </c>
      <c r="K232" s="171">
        <v>1353.7791000000002</v>
      </c>
      <c r="L232" s="171">
        <v>5.74515</v>
      </c>
      <c r="M232" s="171">
        <v>0</v>
      </c>
      <c r="N232" s="171">
        <v>5.74515</v>
      </c>
      <c r="O232" s="171">
        <v>1383.96506</v>
      </c>
      <c r="P232" s="171">
        <v>777.82102</v>
      </c>
      <c r="Q232" s="171">
        <v>0</v>
      </c>
      <c r="R232" s="172">
        <v>777.82102</v>
      </c>
    </row>
    <row r="233" spans="1:18" ht="15">
      <c r="A233" s="174"/>
      <c r="B233" s="174"/>
      <c r="C233" s="168" t="s">
        <v>407</v>
      </c>
      <c r="D233" s="168" t="s">
        <v>463</v>
      </c>
      <c r="E233" s="169">
        <v>237</v>
      </c>
      <c r="F233" s="170">
        <v>23859.196760000003</v>
      </c>
      <c r="G233" s="171">
        <v>0</v>
      </c>
      <c r="H233" s="171">
        <v>23859.196760000003</v>
      </c>
      <c r="I233" s="171">
        <v>4026.8558900000003</v>
      </c>
      <c r="J233" s="171">
        <v>79.67969000000001</v>
      </c>
      <c r="K233" s="171">
        <v>4106.53558</v>
      </c>
      <c r="L233" s="171">
        <v>2048.34109</v>
      </c>
      <c r="M233" s="171">
        <v>315.01628000000005</v>
      </c>
      <c r="N233" s="171">
        <v>2363.35737</v>
      </c>
      <c r="O233" s="171">
        <v>30329.08971</v>
      </c>
      <c r="P233" s="171">
        <v>5455.566559999999</v>
      </c>
      <c r="Q233" s="171">
        <v>0</v>
      </c>
      <c r="R233" s="172">
        <v>5455.566559999999</v>
      </c>
    </row>
    <row r="234" spans="1:18" ht="15">
      <c r="A234" s="174"/>
      <c r="B234" s="168" t="s">
        <v>464</v>
      </c>
      <c r="C234" s="168" t="s">
        <v>465</v>
      </c>
      <c r="D234" s="168" t="s">
        <v>466</v>
      </c>
      <c r="E234" s="169">
        <v>144</v>
      </c>
      <c r="F234" s="170">
        <v>1259.10707</v>
      </c>
      <c r="G234" s="171">
        <v>0</v>
      </c>
      <c r="H234" s="171">
        <v>1259.10707</v>
      </c>
      <c r="I234" s="171">
        <v>6039.72774</v>
      </c>
      <c r="J234" s="171">
        <v>0.39002</v>
      </c>
      <c r="K234" s="171">
        <v>6040.11776</v>
      </c>
      <c r="L234" s="171">
        <v>443.08853000000005</v>
      </c>
      <c r="M234" s="171">
        <v>0</v>
      </c>
      <c r="N234" s="171">
        <v>443.08853000000005</v>
      </c>
      <c r="O234" s="171">
        <v>7742.31336</v>
      </c>
      <c r="P234" s="171">
        <v>3216.33603</v>
      </c>
      <c r="Q234" s="171">
        <v>0</v>
      </c>
      <c r="R234" s="172">
        <v>3216.33603</v>
      </c>
    </row>
    <row r="235" spans="1:18" ht="15">
      <c r="A235" s="174"/>
      <c r="B235" s="174"/>
      <c r="C235" s="174"/>
      <c r="D235" s="168" t="s">
        <v>467</v>
      </c>
      <c r="E235" s="169">
        <v>147</v>
      </c>
      <c r="F235" s="170">
        <v>1967.8441599999999</v>
      </c>
      <c r="G235" s="171">
        <v>0</v>
      </c>
      <c r="H235" s="171">
        <v>1967.8441599999999</v>
      </c>
      <c r="I235" s="171">
        <v>7211.46821</v>
      </c>
      <c r="J235" s="171">
        <v>0.00074</v>
      </c>
      <c r="K235" s="171">
        <v>7211.46895</v>
      </c>
      <c r="L235" s="171">
        <v>594.33128</v>
      </c>
      <c r="M235" s="171">
        <v>9.90782</v>
      </c>
      <c r="N235" s="171">
        <v>604.2391</v>
      </c>
      <c r="O235" s="171">
        <v>9783.552210000002</v>
      </c>
      <c r="P235" s="171">
        <v>2251.00979</v>
      </c>
      <c r="Q235" s="171">
        <v>0</v>
      </c>
      <c r="R235" s="172">
        <v>2251.00979</v>
      </c>
    </row>
    <row r="236" spans="1:18" ht="15">
      <c r="A236" s="174"/>
      <c r="B236" s="174"/>
      <c r="C236" s="174"/>
      <c r="D236" s="168" t="s">
        <v>468</v>
      </c>
      <c r="E236" s="169">
        <v>145</v>
      </c>
      <c r="F236" s="170">
        <v>2376.8324700000003</v>
      </c>
      <c r="G236" s="171">
        <v>0</v>
      </c>
      <c r="H236" s="171">
        <v>2376.8324700000003</v>
      </c>
      <c r="I236" s="171">
        <v>533.57611</v>
      </c>
      <c r="J236" s="171">
        <v>36.31343</v>
      </c>
      <c r="K236" s="171">
        <v>569.88954</v>
      </c>
      <c r="L236" s="171">
        <v>834.63477</v>
      </c>
      <c r="M236" s="171">
        <v>0</v>
      </c>
      <c r="N236" s="171">
        <v>834.63477</v>
      </c>
      <c r="O236" s="171">
        <v>3781.3567799999996</v>
      </c>
      <c r="P236" s="171">
        <v>6409.07712</v>
      </c>
      <c r="Q236" s="171">
        <v>0</v>
      </c>
      <c r="R236" s="172">
        <v>6409.07712</v>
      </c>
    </row>
    <row r="237" spans="1:18" ht="15">
      <c r="A237" s="174"/>
      <c r="B237" s="174"/>
      <c r="C237" s="174"/>
      <c r="D237" s="168" t="s">
        <v>465</v>
      </c>
      <c r="E237" s="169">
        <v>142</v>
      </c>
      <c r="F237" s="170">
        <v>491.77951</v>
      </c>
      <c r="G237" s="171">
        <v>0</v>
      </c>
      <c r="H237" s="171">
        <v>491.77951</v>
      </c>
      <c r="I237" s="171">
        <v>10979.79959</v>
      </c>
      <c r="J237" s="171">
        <v>0</v>
      </c>
      <c r="K237" s="171">
        <v>10979.79959</v>
      </c>
      <c r="L237" s="171">
        <v>613.9685400000001</v>
      </c>
      <c r="M237" s="171">
        <v>22.6417</v>
      </c>
      <c r="N237" s="171">
        <v>636.61024</v>
      </c>
      <c r="O237" s="171">
        <v>12108.189339999999</v>
      </c>
      <c r="P237" s="171">
        <v>1391.8698100000001</v>
      </c>
      <c r="Q237" s="171">
        <v>0</v>
      </c>
      <c r="R237" s="172">
        <v>1391.8698100000001</v>
      </c>
    </row>
    <row r="238" spans="1:18" ht="15">
      <c r="A238" s="174"/>
      <c r="B238" s="174"/>
      <c r="C238" s="174"/>
      <c r="D238" s="168" t="s">
        <v>469</v>
      </c>
      <c r="E238" s="169">
        <v>146</v>
      </c>
      <c r="F238" s="170">
        <v>593.93411</v>
      </c>
      <c r="G238" s="171">
        <v>0</v>
      </c>
      <c r="H238" s="171">
        <v>593.93411</v>
      </c>
      <c r="I238" s="171">
        <v>2803.9197000000004</v>
      </c>
      <c r="J238" s="171">
        <v>21.456319999999998</v>
      </c>
      <c r="K238" s="171">
        <v>2825.37602</v>
      </c>
      <c r="L238" s="171">
        <v>470.32683000000003</v>
      </c>
      <c r="M238" s="171">
        <v>0</v>
      </c>
      <c r="N238" s="171">
        <v>470.32683000000003</v>
      </c>
      <c r="O238" s="171">
        <v>3889.63696</v>
      </c>
      <c r="P238" s="171">
        <v>2073.90038</v>
      </c>
      <c r="Q238" s="171">
        <v>0</v>
      </c>
      <c r="R238" s="172">
        <v>2073.90038</v>
      </c>
    </row>
    <row r="239" spans="1:18" ht="15">
      <c r="A239" s="174"/>
      <c r="B239" s="174"/>
      <c r="C239" s="174"/>
      <c r="D239" s="168" t="s">
        <v>470</v>
      </c>
      <c r="E239" s="169">
        <v>143</v>
      </c>
      <c r="F239" s="170">
        <v>1426.60445</v>
      </c>
      <c r="G239" s="171">
        <v>0</v>
      </c>
      <c r="H239" s="171">
        <v>1426.60445</v>
      </c>
      <c r="I239" s="171">
        <v>6004.01604</v>
      </c>
      <c r="J239" s="171">
        <v>11.83417</v>
      </c>
      <c r="K239" s="171">
        <v>6015.85021</v>
      </c>
      <c r="L239" s="171">
        <v>62.99987</v>
      </c>
      <c r="M239" s="171">
        <v>0</v>
      </c>
      <c r="N239" s="171">
        <v>62.99987</v>
      </c>
      <c r="O239" s="171">
        <v>7505.45453</v>
      </c>
      <c r="P239" s="171">
        <v>1928.47876</v>
      </c>
      <c r="Q239" s="171">
        <v>0</v>
      </c>
      <c r="R239" s="172">
        <v>1928.47876</v>
      </c>
    </row>
    <row r="240" spans="1:18" ht="15">
      <c r="A240" s="174"/>
      <c r="B240" s="174"/>
      <c r="C240" s="174"/>
      <c r="D240" s="168" t="s">
        <v>471</v>
      </c>
      <c r="E240" s="169">
        <v>148</v>
      </c>
      <c r="F240" s="170">
        <v>775.0329</v>
      </c>
      <c r="G240" s="171">
        <v>0</v>
      </c>
      <c r="H240" s="171">
        <v>775.0329</v>
      </c>
      <c r="I240" s="171">
        <v>3993.25323</v>
      </c>
      <c r="J240" s="171">
        <v>4E-05</v>
      </c>
      <c r="K240" s="171">
        <v>3993.25327</v>
      </c>
      <c r="L240" s="171">
        <v>74.04891</v>
      </c>
      <c r="M240" s="171">
        <v>0</v>
      </c>
      <c r="N240" s="171">
        <v>74.04891</v>
      </c>
      <c r="O240" s="171">
        <v>4842.33508</v>
      </c>
      <c r="P240" s="171">
        <v>579.218</v>
      </c>
      <c r="Q240" s="171">
        <v>0</v>
      </c>
      <c r="R240" s="172">
        <v>579.218</v>
      </c>
    </row>
    <row r="241" spans="1:18" ht="15">
      <c r="A241" s="174"/>
      <c r="B241" s="174"/>
      <c r="C241" s="168" t="s">
        <v>472</v>
      </c>
      <c r="D241" s="168" t="s">
        <v>472</v>
      </c>
      <c r="E241" s="169">
        <v>149</v>
      </c>
      <c r="F241" s="170">
        <v>9149.85303</v>
      </c>
      <c r="G241" s="171">
        <v>0</v>
      </c>
      <c r="H241" s="171">
        <v>9149.85303</v>
      </c>
      <c r="I241" s="171">
        <v>13826.828099999999</v>
      </c>
      <c r="J241" s="171">
        <v>87.65124</v>
      </c>
      <c r="K241" s="171">
        <v>13914.47934</v>
      </c>
      <c r="L241" s="171">
        <v>2231.13138</v>
      </c>
      <c r="M241" s="171">
        <v>73.57191</v>
      </c>
      <c r="N241" s="171">
        <v>2304.70329</v>
      </c>
      <c r="O241" s="171">
        <v>25369.03566</v>
      </c>
      <c r="P241" s="171">
        <v>21315.6069</v>
      </c>
      <c r="Q241" s="171">
        <v>0</v>
      </c>
      <c r="R241" s="172">
        <v>21315.6069</v>
      </c>
    </row>
    <row r="242" spans="1:18" ht="15">
      <c r="A242" s="174"/>
      <c r="B242" s="174"/>
      <c r="C242" s="168" t="s">
        <v>473</v>
      </c>
      <c r="D242" s="168" t="s">
        <v>473</v>
      </c>
      <c r="E242" s="169">
        <v>135</v>
      </c>
      <c r="F242" s="170">
        <v>876.04965</v>
      </c>
      <c r="G242" s="171">
        <v>0</v>
      </c>
      <c r="H242" s="171">
        <v>876.04965</v>
      </c>
      <c r="I242" s="171">
        <v>16461.45692</v>
      </c>
      <c r="J242" s="171">
        <v>194.97789</v>
      </c>
      <c r="K242" s="171">
        <v>16656.43481</v>
      </c>
      <c r="L242" s="171">
        <v>517.60361</v>
      </c>
      <c r="M242" s="171">
        <v>0</v>
      </c>
      <c r="N242" s="171">
        <v>517.60361</v>
      </c>
      <c r="O242" s="171">
        <v>18050.08807</v>
      </c>
      <c r="P242" s="171">
        <v>2078.61254</v>
      </c>
      <c r="Q242" s="171">
        <v>0</v>
      </c>
      <c r="R242" s="172">
        <v>2078.61254</v>
      </c>
    </row>
    <row r="243" spans="1:18" ht="15">
      <c r="A243" s="174"/>
      <c r="B243" s="174"/>
      <c r="C243" s="174"/>
      <c r="D243" s="168" t="s">
        <v>474</v>
      </c>
      <c r="E243" s="169">
        <v>534</v>
      </c>
      <c r="F243" s="170">
        <v>232.74668</v>
      </c>
      <c r="G243" s="171">
        <v>0</v>
      </c>
      <c r="H243" s="171">
        <v>232.74668</v>
      </c>
      <c r="I243" s="171">
        <v>2033.04866</v>
      </c>
      <c r="J243" s="171">
        <v>0.00065</v>
      </c>
      <c r="K243" s="171">
        <v>2033.04931</v>
      </c>
      <c r="L243" s="171">
        <v>49.31953</v>
      </c>
      <c r="M243" s="171">
        <v>0</v>
      </c>
      <c r="N243" s="171">
        <v>49.31953</v>
      </c>
      <c r="O243" s="171">
        <v>2315.11552</v>
      </c>
      <c r="P243" s="171">
        <v>503.8632</v>
      </c>
      <c r="Q243" s="171">
        <v>0</v>
      </c>
      <c r="R243" s="172">
        <v>503.8632</v>
      </c>
    </row>
    <row r="244" spans="1:18" ht="15">
      <c r="A244" s="174"/>
      <c r="B244" s="174"/>
      <c r="C244" s="168" t="s">
        <v>475</v>
      </c>
      <c r="D244" s="168" t="s">
        <v>476</v>
      </c>
      <c r="E244" s="169">
        <v>134</v>
      </c>
      <c r="F244" s="170">
        <v>30238.092239999998</v>
      </c>
      <c r="G244" s="171">
        <v>0</v>
      </c>
      <c r="H244" s="171">
        <v>30238.092239999998</v>
      </c>
      <c r="I244" s="171">
        <v>70237.53431</v>
      </c>
      <c r="J244" s="171">
        <v>13.5483</v>
      </c>
      <c r="K244" s="171">
        <v>70251.08261</v>
      </c>
      <c r="L244" s="171">
        <v>1437.5447900000001</v>
      </c>
      <c r="M244" s="171">
        <v>9.96496</v>
      </c>
      <c r="N244" s="171">
        <v>1447.50975</v>
      </c>
      <c r="O244" s="171">
        <v>101936.6846</v>
      </c>
      <c r="P244" s="171">
        <v>6110.769179999999</v>
      </c>
      <c r="Q244" s="171">
        <v>0</v>
      </c>
      <c r="R244" s="172">
        <v>6110.769179999999</v>
      </c>
    </row>
    <row r="245" spans="1:18" ht="15">
      <c r="A245" s="174"/>
      <c r="B245" s="174"/>
      <c r="C245" s="168" t="s">
        <v>477</v>
      </c>
      <c r="D245" s="168" t="s">
        <v>477</v>
      </c>
      <c r="E245" s="169">
        <v>128</v>
      </c>
      <c r="F245" s="170">
        <v>269006.31543</v>
      </c>
      <c r="G245" s="171">
        <v>414.91933</v>
      </c>
      <c r="H245" s="171">
        <v>269421.23475999996</v>
      </c>
      <c r="I245" s="171">
        <v>233617.98445</v>
      </c>
      <c r="J245" s="171">
        <v>4386.56493</v>
      </c>
      <c r="K245" s="171">
        <v>238004.54937999998</v>
      </c>
      <c r="L245" s="171">
        <v>101365.78008</v>
      </c>
      <c r="M245" s="171">
        <v>10261.07148</v>
      </c>
      <c r="N245" s="171">
        <v>111626.85156</v>
      </c>
      <c r="O245" s="171">
        <v>619052.6357000001</v>
      </c>
      <c r="P245" s="171">
        <v>114615.49749</v>
      </c>
      <c r="Q245" s="171">
        <v>0</v>
      </c>
      <c r="R245" s="172">
        <v>114615.49749</v>
      </c>
    </row>
    <row r="246" spans="1:18" ht="15">
      <c r="A246" s="174"/>
      <c r="B246" s="174"/>
      <c r="C246" s="174"/>
      <c r="D246" s="174"/>
      <c r="E246" s="175">
        <v>528</v>
      </c>
      <c r="F246" s="176">
        <v>8273.16942</v>
      </c>
      <c r="G246" s="177">
        <v>0</v>
      </c>
      <c r="H246" s="177">
        <v>8273.16942</v>
      </c>
      <c r="I246" s="177">
        <v>37114.54681</v>
      </c>
      <c r="J246" s="177">
        <v>95.16859</v>
      </c>
      <c r="K246" s="177">
        <v>37209.7154</v>
      </c>
      <c r="L246" s="177">
        <v>10456.62802</v>
      </c>
      <c r="M246" s="177">
        <v>722.04932</v>
      </c>
      <c r="N246" s="177">
        <v>11178.67734</v>
      </c>
      <c r="O246" s="177">
        <v>56661.562159999994</v>
      </c>
      <c r="P246" s="177">
        <v>35756.01253</v>
      </c>
      <c r="Q246" s="177">
        <v>0</v>
      </c>
      <c r="R246" s="178">
        <v>35756.01253</v>
      </c>
    </row>
    <row r="247" spans="1:18" ht="15">
      <c r="A247" s="174"/>
      <c r="B247" s="174"/>
      <c r="C247" s="174"/>
      <c r="D247" s="168" t="s">
        <v>478</v>
      </c>
      <c r="E247" s="169">
        <v>584</v>
      </c>
      <c r="F247" s="170">
        <v>36161.27857</v>
      </c>
      <c r="G247" s="171">
        <v>0</v>
      </c>
      <c r="H247" s="171">
        <v>36161.27857</v>
      </c>
      <c r="I247" s="171">
        <v>185.71985</v>
      </c>
      <c r="J247" s="171">
        <v>657.6234000000001</v>
      </c>
      <c r="K247" s="171">
        <v>843.34325</v>
      </c>
      <c r="L247" s="171">
        <v>12649.389009999999</v>
      </c>
      <c r="M247" s="171">
        <v>5144.2536900000005</v>
      </c>
      <c r="N247" s="171">
        <v>17793.6427</v>
      </c>
      <c r="O247" s="171">
        <v>54798.264520000004</v>
      </c>
      <c r="P247" s="171">
        <v>20115.19788</v>
      </c>
      <c r="Q247" s="171">
        <v>0</v>
      </c>
      <c r="R247" s="172">
        <v>20115.19788</v>
      </c>
    </row>
    <row r="248" spans="1:18" ht="15">
      <c r="A248" s="174"/>
      <c r="B248" s="174"/>
      <c r="C248" s="174"/>
      <c r="D248" s="168" t="s">
        <v>479</v>
      </c>
      <c r="E248" s="169">
        <v>132</v>
      </c>
      <c r="F248" s="170">
        <v>12065.40617</v>
      </c>
      <c r="G248" s="171">
        <v>0</v>
      </c>
      <c r="H248" s="171">
        <v>12065.40617</v>
      </c>
      <c r="I248" s="171">
        <v>40496.978689999996</v>
      </c>
      <c r="J248" s="171">
        <v>56.50026999999999</v>
      </c>
      <c r="K248" s="171">
        <v>40553.47896</v>
      </c>
      <c r="L248" s="171">
        <v>969.04571</v>
      </c>
      <c r="M248" s="171">
        <v>5.6359200000000005</v>
      </c>
      <c r="N248" s="171">
        <v>974.68163</v>
      </c>
      <c r="O248" s="171">
        <v>53593.56676</v>
      </c>
      <c r="P248" s="171">
        <v>1381.86295</v>
      </c>
      <c r="Q248" s="171">
        <v>0</v>
      </c>
      <c r="R248" s="172">
        <v>1381.86295</v>
      </c>
    </row>
    <row r="249" spans="1:18" ht="15">
      <c r="A249" s="174"/>
      <c r="B249" s="174"/>
      <c r="C249" s="174"/>
      <c r="D249" s="168" t="s">
        <v>480</v>
      </c>
      <c r="E249" s="169">
        <v>129</v>
      </c>
      <c r="F249" s="170">
        <v>2150.56904</v>
      </c>
      <c r="G249" s="171">
        <v>0</v>
      </c>
      <c r="H249" s="171">
        <v>2150.56904</v>
      </c>
      <c r="I249" s="171">
        <v>28884.946030000003</v>
      </c>
      <c r="J249" s="171">
        <v>23.03651</v>
      </c>
      <c r="K249" s="171">
        <v>28907.98254</v>
      </c>
      <c r="L249" s="171">
        <v>864.25848</v>
      </c>
      <c r="M249" s="171">
        <v>5.26558</v>
      </c>
      <c r="N249" s="171">
        <v>869.5240600000001</v>
      </c>
      <c r="O249" s="171">
        <v>31928.07564</v>
      </c>
      <c r="P249" s="171">
        <v>1677.65438</v>
      </c>
      <c r="Q249" s="171">
        <v>0</v>
      </c>
      <c r="R249" s="172">
        <v>1677.65438</v>
      </c>
    </row>
    <row r="250" spans="1:18" ht="15">
      <c r="A250" s="174"/>
      <c r="B250" s="174"/>
      <c r="C250" s="168" t="s">
        <v>481</v>
      </c>
      <c r="D250" s="168" t="s">
        <v>481</v>
      </c>
      <c r="E250" s="169">
        <v>131</v>
      </c>
      <c r="F250" s="170">
        <v>8919.87541</v>
      </c>
      <c r="G250" s="171">
        <v>0</v>
      </c>
      <c r="H250" s="171">
        <v>8919.87541</v>
      </c>
      <c r="I250" s="171">
        <v>8742.277769999999</v>
      </c>
      <c r="J250" s="171">
        <v>8.46854</v>
      </c>
      <c r="K250" s="171">
        <v>8750.74631</v>
      </c>
      <c r="L250" s="171">
        <v>1619.05405</v>
      </c>
      <c r="M250" s="171">
        <v>0</v>
      </c>
      <c r="N250" s="171">
        <v>1619.05405</v>
      </c>
      <c r="O250" s="171">
        <v>19289.675769999998</v>
      </c>
      <c r="P250" s="171">
        <v>685.17448</v>
      </c>
      <c r="Q250" s="171">
        <v>0</v>
      </c>
      <c r="R250" s="172">
        <v>685.17448</v>
      </c>
    </row>
    <row r="251" spans="1:18" ht="15">
      <c r="A251" s="174"/>
      <c r="B251" s="174"/>
      <c r="C251" s="168" t="s">
        <v>482</v>
      </c>
      <c r="D251" s="168" t="s">
        <v>482</v>
      </c>
      <c r="E251" s="169">
        <v>138</v>
      </c>
      <c r="F251" s="170">
        <v>6096.30867</v>
      </c>
      <c r="G251" s="171">
        <v>0</v>
      </c>
      <c r="H251" s="171">
        <v>6096.30867</v>
      </c>
      <c r="I251" s="171">
        <v>14473.84541</v>
      </c>
      <c r="J251" s="171">
        <v>42.40494</v>
      </c>
      <c r="K251" s="171">
        <v>14516.25035</v>
      </c>
      <c r="L251" s="171">
        <v>2279.76608</v>
      </c>
      <c r="M251" s="171">
        <v>114.08462</v>
      </c>
      <c r="N251" s="171">
        <v>2393.8507</v>
      </c>
      <c r="O251" s="171">
        <v>23006.40972</v>
      </c>
      <c r="P251" s="171">
        <v>10221.146449999998</v>
      </c>
      <c r="Q251" s="171">
        <v>0</v>
      </c>
      <c r="R251" s="172">
        <v>10221.146449999998</v>
      </c>
    </row>
    <row r="252" spans="1:18" ht="15">
      <c r="A252" s="174"/>
      <c r="B252" s="174"/>
      <c r="C252" s="174"/>
      <c r="D252" s="168" t="s">
        <v>483</v>
      </c>
      <c r="E252" s="169">
        <v>137</v>
      </c>
      <c r="F252" s="170">
        <v>3028.3094300000002</v>
      </c>
      <c r="G252" s="171">
        <v>0</v>
      </c>
      <c r="H252" s="171">
        <v>3028.3094300000002</v>
      </c>
      <c r="I252" s="171">
        <v>13963.02488</v>
      </c>
      <c r="J252" s="171">
        <v>117.26332000000001</v>
      </c>
      <c r="K252" s="171">
        <v>14080.288199999999</v>
      </c>
      <c r="L252" s="171">
        <v>370.66206</v>
      </c>
      <c r="M252" s="171">
        <v>0</v>
      </c>
      <c r="N252" s="171">
        <v>370.66206</v>
      </c>
      <c r="O252" s="171">
        <v>17479.259690000003</v>
      </c>
      <c r="P252" s="171">
        <v>2123.19468</v>
      </c>
      <c r="Q252" s="171">
        <v>0</v>
      </c>
      <c r="R252" s="172">
        <v>2123.19468</v>
      </c>
    </row>
    <row r="253" spans="1:18" ht="15">
      <c r="A253" s="174"/>
      <c r="B253" s="174"/>
      <c r="C253" s="174"/>
      <c r="D253" s="174"/>
      <c r="E253" s="175">
        <v>608</v>
      </c>
      <c r="F253" s="176">
        <v>118.09585000000001</v>
      </c>
      <c r="G253" s="177">
        <v>0</v>
      </c>
      <c r="H253" s="177">
        <v>118.09585000000001</v>
      </c>
      <c r="I253" s="177">
        <v>2118.11058</v>
      </c>
      <c r="J253" s="177">
        <v>0</v>
      </c>
      <c r="K253" s="177">
        <v>2118.11058</v>
      </c>
      <c r="L253" s="177">
        <v>96.67309</v>
      </c>
      <c r="M253" s="177">
        <v>0</v>
      </c>
      <c r="N253" s="177">
        <v>96.67309</v>
      </c>
      <c r="O253" s="177">
        <v>2332.87952</v>
      </c>
      <c r="P253" s="177">
        <v>680.15386</v>
      </c>
      <c r="Q253" s="177">
        <v>0</v>
      </c>
      <c r="R253" s="178">
        <v>680.15386</v>
      </c>
    </row>
    <row r="254" spans="1:18" ht="15">
      <c r="A254" s="174"/>
      <c r="B254" s="174"/>
      <c r="C254" s="174"/>
      <c r="D254" s="168" t="s">
        <v>484</v>
      </c>
      <c r="E254" s="169">
        <v>136</v>
      </c>
      <c r="F254" s="170">
        <v>672.89998</v>
      </c>
      <c r="G254" s="171">
        <v>0</v>
      </c>
      <c r="H254" s="171">
        <v>672.89998</v>
      </c>
      <c r="I254" s="171">
        <v>9249.65107</v>
      </c>
      <c r="J254" s="171">
        <v>0.00074</v>
      </c>
      <c r="K254" s="171">
        <v>9249.651810000001</v>
      </c>
      <c r="L254" s="171">
        <v>546.73631</v>
      </c>
      <c r="M254" s="171">
        <v>5.7176</v>
      </c>
      <c r="N254" s="171">
        <v>552.4539100000001</v>
      </c>
      <c r="O254" s="171">
        <v>10475.0057</v>
      </c>
      <c r="P254" s="171">
        <v>2626.17834</v>
      </c>
      <c r="Q254" s="171">
        <v>0</v>
      </c>
      <c r="R254" s="172">
        <v>2626.17834</v>
      </c>
    </row>
    <row r="255" spans="1:18" ht="15">
      <c r="A255" s="174"/>
      <c r="B255" s="174"/>
      <c r="C255" s="174"/>
      <c r="D255" s="168" t="s">
        <v>485</v>
      </c>
      <c r="E255" s="169">
        <v>139</v>
      </c>
      <c r="F255" s="170">
        <v>6.989949999999999</v>
      </c>
      <c r="G255" s="171">
        <v>0</v>
      </c>
      <c r="H255" s="171">
        <v>6.989949999999999</v>
      </c>
      <c r="I255" s="171">
        <v>2460.09954</v>
      </c>
      <c r="J255" s="171">
        <v>0</v>
      </c>
      <c r="K255" s="171">
        <v>2460.09954</v>
      </c>
      <c r="L255" s="171">
        <v>37.0935</v>
      </c>
      <c r="M255" s="171">
        <v>0</v>
      </c>
      <c r="N255" s="171">
        <v>37.0935</v>
      </c>
      <c r="O255" s="171">
        <v>2504.1829900000002</v>
      </c>
      <c r="P255" s="171">
        <v>1278.46953</v>
      </c>
      <c r="Q255" s="171">
        <v>0</v>
      </c>
      <c r="R255" s="172">
        <v>1278.46953</v>
      </c>
    </row>
    <row r="256" spans="1:18" ht="15">
      <c r="A256" s="174"/>
      <c r="B256" s="174"/>
      <c r="C256" s="168" t="s">
        <v>486</v>
      </c>
      <c r="D256" s="168" t="s">
        <v>486</v>
      </c>
      <c r="E256" s="169">
        <v>141</v>
      </c>
      <c r="F256" s="170">
        <v>5701.24261</v>
      </c>
      <c r="G256" s="171">
        <v>0</v>
      </c>
      <c r="H256" s="171">
        <v>5701.24261</v>
      </c>
      <c r="I256" s="171">
        <v>26635.68865</v>
      </c>
      <c r="J256" s="171">
        <v>96.90928</v>
      </c>
      <c r="K256" s="171">
        <v>26732.59793</v>
      </c>
      <c r="L256" s="171">
        <v>338.87603</v>
      </c>
      <c r="M256" s="171">
        <v>0</v>
      </c>
      <c r="N256" s="171">
        <v>338.87603</v>
      </c>
      <c r="O256" s="171">
        <v>32772.71657</v>
      </c>
      <c r="P256" s="171">
        <v>971.22666</v>
      </c>
      <c r="Q256" s="171">
        <v>0</v>
      </c>
      <c r="R256" s="172">
        <v>971.22666</v>
      </c>
    </row>
    <row r="257" spans="1:18" ht="15">
      <c r="A257" s="174"/>
      <c r="B257" s="174"/>
      <c r="C257" s="168" t="s">
        <v>487</v>
      </c>
      <c r="D257" s="168" t="s">
        <v>488</v>
      </c>
      <c r="E257" s="169">
        <v>16</v>
      </c>
      <c r="F257" s="170">
        <v>3471.79116</v>
      </c>
      <c r="G257" s="171">
        <v>0</v>
      </c>
      <c r="H257" s="171">
        <v>3471.79116</v>
      </c>
      <c r="I257" s="171">
        <v>9880.350359999999</v>
      </c>
      <c r="J257" s="171">
        <v>1.0377100000000001</v>
      </c>
      <c r="K257" s="171">
        <v>9881.38807</v>
      </c>
      <c r="L257" s="171">
        <v>270.07427</v>
      </c>
      <c r="M257" s="171">
        <v>0.6126</v>
      </c>
      <c r="N257" s="171">
        <v>270.68687</v>
      </c>
      <c r="O257" s="171">
        <v>13623.8661</v>
      </c>
      <c r="P257" s="171">
        <v>778.13462</v>
      </c>
      <c r="Q257" s="171">
        <v>0</v>
      </c>
      <c r="R257" s="172">
        <v>778.13462</v>
      </c>
    </row>
    <row r="258" spans="1:18" ht="15">
      <c r="A258" s="174"/>
      <c r="B258" s="174"/>
      <c r="C258" s="168" t="s">
        <v>489</v>
      </c>
      <c r="D258" s="168" t="s">
        <v>490</v>
      </c>
      <c r="E258" s="169">
        <v>140</v>
      </c>
      <c r="F258" s="170">
        <v>9066.47317</v>
      </c>
      <c r="G258" s="171">
        <v>0</v>
      </c>
      <c r="H258" s="171">
        <v>9066.47317</v>
      </c>
      <c r="I258" s="171">
        <v>16871.04899</v>
      </c>
      <c r="J258" s="171">
        <v>1.22793</v>
      </c>
      <c r="K258" s="171">
        <v>16872.27692</v>
      </c>
      <c r="L258" s="171">
        <v>340.24132000000003</v>
      </c>
      <c r="M258" s="171">
        <v>0</v>
      </c>
      <c r="N258" s="171">
        <v>340.24132000000003</v>
      </c>
      <c r="O258" s="171">
        <v>26278.99141</v>
      </c>
      <c r="P258" s="171">
        <v>1543.3505400000001</v>
      </c>
      <c r="Q258" s="171">
        <v>0</v>
      </c>
      <c r="R258" s="172">
        <v>1543.3505400000001</v>
      </c>
    </row>
    <row r="259" spans="1:18" ht="15">
      <c r="A259" s="174"/>
      <c r="B259" s="174"/>
      <c r="C259" s="174"/>
      <c r="D259" s="168" t="s">
        <v>491</v>
      </c>
      <c r="E259" s="169">
        <v>644</v>
      </c>
      <c r="F259" s="170">
        <v>1795.42444</v>
      </c>
      <c r="G259" s="171">
        <v>0</v>
      </c>
      <c r="H259" s="171">
        <v>1795.42444</v>
      </c>
      <c r="I259" s="171">
        <v>920.29079</v>
      </c>
      <c r="J259" s="171">
        <v>0</v>
      </c>
      <c r="K259" s="171">
        <v>920.29079</v>
      </c>
      <c r="L259" s="171">
        <v>23.186</v>
      </c>
      <c r="M259" s="171">
        <v>0</v>
      </c>
      <c r="N259" s="171">
        <v>23.186</v>
      </c>
      <c r="O259" s="171">
        <v>2738.90123</v>
      </c>
      <c r="P259" s="171">
        <v>439.04769</v>
      </c>
      <c r="Q259" s="171">
        <v>0</v>
      </c>
      <c r="R259" s="172">
        <v>439.04769</v>
      </c>
    </row>
    <row r="260" spans="1:18" ht="15">
      <c r="A260" s="174"/>
      <c r="B260" s="174"/>
      <c r="C260" s="174"/>
      <c r="D260" s="168" t="s">
        <v>492</v>
      </c>
      <c r="E260" s="169">
        <v>833</v>
      </c>
      <c r="F260" s="170">
        <v>0</v>
      </c>
      <c r="G260" s="171">
        <v>0</v>
      </c>
      <c r="H260" s="171">
        <v>0</v>
      </c>
      <c r="I260" s="171">
        <v>12.50919</v>
      </c>
      <c r="J260" s="171">
        <v>0</v>
      </c>
      <c r="K260" s="171">
        <v>12.50919</v>
      </c>
      <c r="L260" s="171">
        <v>1.5817999999999999</v>
      </c>
      <c r="M260" s="171">
        <v>0</v>
      </c>
      <c r="N260" s="171">
        <v>1.5817999999999999</v>
      </c>
      <c r="O260" s="171">
        <v>14.09099</v>
      </c>
      <c r="P260" s="171">
        <v>286.46894</v>
      </c>
      <c r="Q260" s="171">
        <v>0</v>
      </c>
      <c r="R260" s="172">
        <v>286.46894</v>
      </c>
    </row>
    <row r="261" spans="1:18" ht="15">
      <c r="A261" s="174"/>
      <c r="B261" s="174"/>
      <c r="C261" s="168" t="s">
        <v>493</v>
      </c>
      <c r="D261" s="168" t="s">
        <v>493</v>
      </c>
      <c r="E261" s="169">
        <v>133</v>
      </c>
      <c r="F261" s="170">
        <v>3352.99933</v>
      </c>
      <c r="G261" s="171">
        <v>0</v>
      </c>
      <c r="H261" s="171">
        <v>3352.99933</v>
      </c>
      <c r="I261" s="171">
        <v>4809.12443</v>
      </c>
      <c r="J261" s="171">
        <v>104.77223</v>
      </c>
      <c r="K261" s="171">
        <v>4913.89666</v>
      </c>
      <c r="L261" s="171">
        <v>116.67225</v>
      </c>
      <c r="M261" s="171">
        <v>0</v>
      </c>
      <c r="N261" s="171">
        <v>116.67225</v>
      </c>
      <c r="O261" s="171">
        <v>8383.56824</v>
      </c>
      <c r="P261" s="171">
        <v>1627.48187</v>
      </c>
      <c r="Q261" s="171">
        <v>0</v>
      </c>
      <c r="R261" s="172">
        <v>1627.48187</v>
      </c>
    </row>
    <row r="262" spans="1:18" ht="15">
      <c r="A262" s="174"/>
      <c r="B262" s="174"/>
      <c r="C262" s="168" t="s">
        <v>494</v>
      </c>
      <c r="D262" s="168" t="s">
        <v>494</v>
      </c>
      <c r="E262" s="169">
        <v>465</v>
      </c>
      <c r="F262" s="170">
        <v>34.832629999999995</v>
      </c>
      <c r="G262" s="171">
        <v>0</v>
      </c>
      <c r="H262" s="171">
        <v>34.832629999999995</v>
      </c>
      <c r="I262" s="171">
        <v>3079.046</v>
      </c>
      <c r="J262" s="171">
        <v>5.98041</v>
      </c>
      <c r="K262" s="171">
        <v>3085.02641</v>
      </c>
      <c r="L262" s="171">
        <v>136.2775</v>
      </c>
      <c r="M262" s="171">
        <v>0</v>
      </c>
      <c r="N262" s="171">
        <v>136.2775</v>
      </c>
      <c r="O262" s="171">
        <v>3256.13654</v>
      </c>
      <c r="P262" s="171">
        <v>554.2484599999999</v>
      </c>
      <c r="Q262" s="171">
        <v>0</v>
      </c>
      <c r="R262" s="172">
        <v>554.2484599999999</v>
      </c>
    </row>
    <row r="263" spans="1:18" ht="15">
      <c r="A263" s="174"/>
      <c r="B263" s="168" t="s">
        <v>495</v>
      </c>
      <c r="C263" s="168" t="s">
        <v>496</v>
      </c>
      <c r="D263" s="168" t="s">
        <v>497</v>
      </c>
      <c r="E263" s="169">
        <v>56</v>
      </c>
      <c r="F263" s="170">
        <v>1145.67611</v>
      </c>
      <c r="G263" s="171">
        <v>0</v>
      </c>
      <c r="H263" s="171">
        <v>1145.67611</v>
      </c>
      <c r="I263" s="171">
        <v>3467.28251</v>
      </c>
      <c r="J263" s="171">
        <v>0.56261</v>
      </c>
      <c r="K263" s="171">
        <v>3467.84512</v>
      </c>
      <c r="L263" s="171">
        <v>311.07284000000004</v>
      </c>
      <c r="M263" s="171">
        <v>0</v>
      </c>
      <c r="N263" s="171">
        <v>311.07284000000004</v>
      </c>
      <c r="O263" s="171">
        <v>4924.59407</v>
      </c>
      <c r="P263" s="171">
        <v>2653.4436800000003</v>
      </c>
      <c r="Q263" s="171">
        <v>0</v>
      </c>
      <c r="R263" s="172">
        <v>2653.4436800000003</v>
      </c>
    </row>
    <row r="264" spans="1:18" ht="15">
      <c r="A264" s="174"/>
      <c r="B264" s="174"/>
      <c r="C264" s="174"/>
      <c r="D264" s="168" t="s">
        <v>496</v>
      </c>
      <c r="E264" s="169">
        <v>44</v>
      </c>
      <c r="F264" s="170">
        <v>97819.43058</v>
      </c>
      <c r="G264" s="171">
        <v>212.06362</v>
      </c>
      <c r="H264" s="171">
        <v>98031.4942</v>
      </c>
      <c r="I264" s="171">
        <v>156156.72290999998</v>
      </c>
      <c r="J264" s="171">
        <v>2226.48797</v>
      </c>
      <c r="K264" s="171">
        <v>158383.21088</v>
      </c>
      <c r="L264" s="171">
        <v>57689.64212</v>
      </c>
      <c r="M264" s="171">
        <v>5665.964440000001</v>
      </c>
      <c r="N264" s="171">
        <v>63355.60656</v>
      </c>
      <c r="O264" s="171">
        <v>319770.31163999997</v>
      </c>
      <c r="P264" s="171">
        <v>120303.28289</v>
      </c>
      <c r="Q264" s="171">
        <v>0</v>
      </c>
      <c r="R264" s="172">
        <v>120303.28289</v>
      </c>
    </row>
    <row r="265" spans="1:18" ht="15">
      <c r="A265" s="174"/>
      <c r="B265" s="174"/>
      <c r="C265" s="174"/>
      <c r="D265" s="174"/>
      <c r="E265" s="175">
        <v>533</v>
      </c>
      <c r="F265" s="176">
        <v>2174.9672</v>
      </c>
      <c r="G265" s="177">
        <v>0</v>
      </c>
      <c r="H265" s="177">
        <v>2174.9672</v>
      </c>
      <c r="I265" s="177">
        <v>455.49874</v>
      </c>
      <c r="J265" s="177">
        <v>816.19957</v>
      </c>
      <c r="K265" s="177">
        <v>1271.69831</v>
      </c>
      <c r="L265" s="177">
        <v>7596.99266</v>
      </c>
      <c r="M265" s="177">
        <v>1288.2856299999999</v>
      </c>
      <c r="N265" s="177">
        <v>8885.278289999998</v>
      </c>
      <c r="O265" s="177">
        <v>12331.943800000001</v>
      </c>
      <c r="P265" s="177">
        <v>22953.71138</v>
      </c>
      <c r="Q265" s="177">
        <v>0</v>
      </c>
      <c r="R265" s="178">
        <v>22953.71138</v>
      </c>
    </row>
    <row r="266" spans="1:18" ht="15">
      <c r="A266" s="174"/>
      <c r="B266" s="174"/>
      <c r="C266" s="174"/>
      <c r="D266" s="168" t="s">
        <v>498</v>
      </c>
      <c r="E266" s="169">
        <v>561</v>
      </c>
      <c r="F266" s="170">
        <v>20571.73462</v>
      </c>
      <c r="G266" s="171">
        <v>0</v>
      </c>
      <c r="H266" s="171">
        <v>20571.73462</v>
      </c>
      <c r="I266" s="171">
        <v>570.6025</v>
      </c>
      <c r="J266" s="171">
        <v>0</v>
      </c>
      <c r="K266" s="171">
        <v>570.6025</v>
      </c>
      <c r="L266" s="171">
        <v>5110.16672</v>
      </c>
      <c r="M266" s="171">
        <v>96.08807</v>
      </c>
      <c r="N266" s="171">
        <v>5206.25479</v>
      </c>
      <c r="O266" s="171">
        <v>26348.59191</v>
      </c>
      <c r="P266" s="171">
        <v>8406.668800000001</v>
      </c>
      <c r="Q266" s="171">
        <v>0</v>
      </c>
      <c r="R266" s="172">
        <v>8406.668800000001</v>
      </c>
    </row>
    <row r="267" spans="1:18" ht="15">
      <c r="A267" s="174"/>
      <c r="B267" s="174"/>
      <c r="C267" s="174"/>
      <c r="D267" s="168" t="s">
        <v>499</v>
      </c>
      <c r="E267" s="169">
        <v>616</v>
      </c>
      <c r="F267" s="170">
        <v>8373.70457</v>
      </c>
      <c r="G267" s="171">
        <v>0</v>
      </c>
      <c r="H267" s="171">
        <v>8373.70457</v>
      </c>
      <c r="I267" s="171">
        <v>56802.67442</v>
      </c>
      <c r="J267" s="171">
        <v>701.8900600000001</v>
      </c>
      <c r="K267" s="171">
        <v>57504.56447999999</v>
      </c>
      <c r="L267" s="171">
        <v>3661.78587</v>
      </c>
      <c r="M267" s="171">
        <v>152.48725</v>
      </c>
      <c r="N267" s="171">
        <v>3814.2731200000003</v>
      </c>
      <c r="O267" s="171">
        <v>69692.54217</v>
      </c>
      <c r="P267" s="171">
        <v>23582.08329</v>
      </c>
      <c r="Q267" s="171">
        <v>0</v>
      </c>
      <c r="R267" s="172">
        <v>23582.08329</v>
      </c>
    </row>
    <row r="268" spans="1:18" ht="15">
      <c r="A268" s="174"/>
      <c r="B268" s="174"/>
      <c r="C268" s="174"/>
      <c r="D268" s="168" t="s">
        <v>500</v>
      </c>
      <c r="E268" s="169">
        <v>46</v>
      </c>
      <c r="F268" s="170">
        <v>826.5056999999999</v>
      </c>
      <c r="G268" s="171">
        <v>0</v>
      </c>
      <c r="H268" s="171">
        <v>826.5056999999999</v>
      </c>
      <c r="I268" s="171">
        <v>2454.5297</v>
      </c>
      <c r="J268" s="171">
        <v>0.00232</v>
      </c>
      <c r="K268" s="171">
        <v>2454.53202</v>
      </c>
      <c r="L268" s="171">
        <v>202.51871</v>
      </c>
      <c r="M268" s="171">
        <v>0.77596</v>
      </c>
      <c r="N268" s="171">
        <v>203.29467000000002</v>
      </c>
      <c r="O268" s="171">
        <v>3484.33239</v>
      </c>
      <c r="P268" s="171">
        <v>982.60679</v>
      </c>
      <c r="Q268" s="171">
        <v>0</v>
      </c>
      <c r="R268" s="172">
        <v>982.60679</v>
      </c>
    </row>
    <row r="269" spans="1:18" ht="15">
      <c r="A269" s="174"/>
      <c r="B269" s="174"/>
      <c r="C269" s="174"/>
      <c r="D269" s="168" t="s">
        <v>501</v>
      </c>
      <c r="E269" s="169">
        <v>53</v>
      </c>
      <c r="F269" s="170">
        <v>3616.27971</v>
      </c>
      <c r="G269" s="171">
        <v>1.29871</v>
      </c>
      <c r="H269" s="171">
        <v>3617.57842</v>
      </c>
      <c r="I269" s="171">
        <v>11726.07098</v>
      </c>
      <c r="J269" s="171">
        <v>0.85837</v>
      </c>
      <c r="K269" s="171">
        <v>11726.92935</v>
      </c>
      <c r="L269" s="171">
        <v>986.48372</v>
      </c>
      <c r="M269" s="171">
        <v>77.65828</v>
      </c>
      <c r="N269" s="171">
        <v>1064.142</v>
      </c>
      <c r="O269" s="171">
        <v>16408.64977</v>
      </c>
      <c r="P269" s="171">
        <v>2279.3976000000002</v>
      </c>
      <c r="Q269" s="171">
        <v>0</v>
      </c>
      <c r="R269" s="172">
        <v>2279.3976000000002</v>
      </c>
    </row>
    <row r="270" spans="1:18" ht="15">
      <c r="A270" s="174"/>
      <c r="B270" s="174"/>
      <c r="C270" s="174"/>
      <c r="D270" s="168" t="s">
        <v>502</v>
      </c>
      <c r="E270" s="169">
        <v>45</v>
      </c>
      <c r="F270" s="170">
        <v>599.60546</v>
      </c>
      <c r="G270" s="171">
        <v>0</v>
      </c>
      <c r="H270" s="171">
        <v>599.60546</v>
      </c>
      <c r="I270" s="171">
        <v>4382.14753</v>
      </c>
      <c r="J270" s="171">
        <v>0.00135</v>
      </c>
      <c r="K270" s="171">
        <v>4382.14888</v>
      </c>
      <c r="L270" s="171">
        <v>507.19314</v>
      </c>
      <c r="M270" s="171">
        <v>0</v>
      </c>
      <c r="N270" s="171">
        <v>507.19314</v>
      </c>
      <c r="O270" s="171">
        <v>5488.947480000001</v>
      </c>
      <c r="P270" s="171">
        <v>3186.3322799999996</v>
      </c>
      <c r="Q270" s="171">
        <v>0</v>
      </c>
      <c r="R270" s="172">
        <v>3186.3322799999996</v>
      </c>
    </row>
    <row r="271" spans="1:18" ht="15">
      <c r="A271" s="174"/>
      <c r="B271" s="174"/>
      <c r="C271" s="174"/>
      <c r="D271" s="168" t="s">
        <v>503</v>
      </c>
      <c r="E271" s="169">
        <v>51</v>
      </c>
      <c r="F271" s="170">
        <v>1195.89373</v>
      </c>
      <c r="G271" s="171">
        <v>0</v>
      </c>
      <c r="H271" s="171">
        <v>1195.89373</v>
      </c>
      <c r="I271" s="171">
        <v>2074.6907</v>
      </c>
      <c r="J271" s="171">
        <v>0.08164</v>
      </c>
      <c r="K271" s="171">
        <v>2074.77234</v>
      </c>
      <c r="L271" s="171">
        <v>105.32003</v>
      </c>
      <c r="M271" s="171">
        <v>0</v>
      </c>
      <c r="N271" s="171">
        <v>105.32003</v>
      </c>
      <c r="O271" s="171">
        <v>3375.9861</v>
      </c>
      <c r="P271" s="171">
        <v>693.75433</v>
      </c>
      <c r="Q271" s="171">
        <v>0</v>
      </c>
      <c r="R271" s="172">
        <v>693.75433</v>
      </c>
    </row>
    <row r="272" spans="1:18" ht="15">
      <c r="A272" s="174"/>
      <c r="B272" s="174"/>
      <c r="C272" s="174"/>
      <c r="D272" s="168" t="s">
        <v>504</v>
      </c>
      <c r="E272" s="169">
        <v>585</v>
      </c>
      <c r="F272" s="170">
        <v>54.05602</v>
      </c>
      <c r="G272" s="171">
        <v>0</v>
      </c>
      <c r="H272" s="171">
        <v>54.05602</v>
      </c>
      <c r="I272" s="171">
        <v>1923.15506</v>
      </c>
      <c r="J272" s="171">
        <v>0</v>
      </c>
      <c r="K272" s="171">
        <v>1923.15506</v>
      </c>
      <c r="L272" s="171">
        <v>291.64324</v>
      </c>
      <c r="M272" s="171">
        <v>11.516879999999999</v>
      </c>
      <c r="N272" s="171">
        <v>303.16012</v>
      </c>
      <c r="O272" s="171">
        <v>2280.3712</v>
      </c>
      <c r="P272" s="171">
        <v>2251.21775</v>
      </c>
      <c r="Q272" s="171">
        <v>0</v>
      </c>
      <c r="R272" s="172">
        <v>2251.21775</v>
      </c>
    </row>
    <row r="273" spans="1:18" ht="15">
      <c r="A273" s="174"/>
      <c r="B273" s="174"/>
      <c r="C273" s="174"/>
      <c r="D273" s="168" t="s">
        <v>505</v>
      </c>
      <c r="E273" s="169">
        <v>49</v>
      </c>
      <c r="F273" s="170">
        <v>278.94723999999997</v>
      </c>
      <c r="G273" s="171">
        <v>0</v>
      </c>
      <c r="H273" s="171">
        <v>278.94723999999997</v>
      </c>
      <c r="I273" s="171">
        <v>1422.48287</v>
      </c>
      <c r="J273" s="171">
        <v>0.01748</v>
      </c>
      <c r="K273" s="171">
        <v>1422.50035</v>
      </c>
      <c r="L273" s="171">
        <v>238.32976000000002</v>
      </c>
      <c r="M273" s="171">
        <v>0</v>
      </c>
      <c r="N273" s="171">
        <v>238.32976000000002</v>
      </c>
      <c r="O273" s="171">
        <v>1939.77735</v>
      </c>
      <c r="P273" s="171">
        <v>1383.23987</v>
      </c>
      <c r="Q273" s="171">
        <v>0</v>
      </c>
      <c r="R273" s="172">
        <v>1383.23987</v>
      </c>
    </row>
    <row r="274" spans="1:18" ht="15">
      <c r="A274" s="174"/>
      <c r="B274" s="174"/>
      <c r="C274" s="174"/>
      <c r="D274" s="168" t="s">
        <v>506</v>
      </c>
      <c r="E274" s="169">
        <v>50</v>
      </c>
      <c r="F274" s="170">
        <v>4740.562150000001</v>
      </c>
      <c r="G274" s="171">
        <v>0</v>
      </c>
      <c r="H274" s="171">
        <v>4740.562150000001</v>
      </c>
      <c r="I274" s="171">
        <v>6205.54196</v>
      </c>
      <c r="J274" s="171">
        <v>5.52463</v>
      </c>
      <c r="K274" s="171">
        <v>6211.066589999999</v>
      </c>
      <c r="L274" s="171">
        <v>1076.9391</v>
      </c>
      <c r="M274" s="171">
        <v>4.5526</v>
      </c>
      <c r="N274" s="171">
        <v>1081.4917</v>
      </c>
      <c r="O274" s="171">
        <v>12033.120439999999</v>
      </c>
      <c r="P274" s="171">
        <v>2886.4658</v>
      </c>
      <c r="Q274" s="171">
        <v>0</v>
      </c>
      <c r="R274" s="172">
        <v>2886.4658</v>
      </c>
    </row>
    <row r="275" spans="1:18" ht="15">
      <c r="A275" s="174"/>
      <c r="B275" s="174"/>
      <c r="C275" s="174"/>
      <c r="D275" s="168" t="s">
        <v>507</v>
      </c>
      <c r="E275" s="169">
        <v>54</v>
      </c>
      <c r="F275" s="170">
        <v>1042.71192</v>
      </c>
      <c r="G275" s="171">
        <v>0</v>
      </c>
      <c r="H275" s="171">
        <v>1042.71192</v>
      </c>
      <c r="I275" s="171">
        <v>3522.88306</v>
      </c>
      <c r="J275" s="171">
        <v>2.4972399999999997</v>
      </c>
      <c r="K275" s="171">
        <v>3525.3803</v>
      </c>
      <c r="L275" s="171">
        <v>497.22996</v>
      </c>
      <c r="M275" s="171">
        <v>49.05133</v>
      </c>
      <c r="N275" s="171">
        <v>546.28129</v>
      </c>
      <c r="O275" s="171">
        <v>5114.373509999999</v>
      </c>
      <c r="P275" s="171">
        <v>1145.8664099999999</v>
      </c>
      <c r="Q275" s="171">
        <v>0</v>
      </c>
      <c r="R275" s="172">
        <v>1145.8664099999999</v>
      </c>
    </row>
    <row r="276" spans="1:18" ht="15">
      <c r="A276" s="174"/>
      <c r="B276" s="174"/>
      <c r="C276" s="174"/>
      <c r="D276" s="168" t="s">
        <v>508</v>
      </c>
      <c r="E276" s="169">
        <v>48</v>
      </c>
      <c r="F276" s="170">
        <v>238.83256</v>
      </c>
      <c r="G276" s="171">
        <v>0</v>
      </c>
      <c r="H276" s="171">
        <v>238.83256</v>
      </c>
      <c r="I276" s="171">
        <v>3372.02706</v>
      </c>
      <c r="J276" s="171">
        <v>94.56367</v>
      </c>
      <c r="K276" s="171">
        <v>3466.59073</v>
      </c>
      <c r="L276" s="171">
        <v>192.27</v>
      </c>
      <c r="M276" s="171">
        <v>0</v>
      </c>
      <c r="N276" s="171">
        <v>192.27</v>
      </c>
      <c r="O276" s="171">
        <v>3897.69329</v>
      </c>
      <c r="P276" s="171">
        <v>626.36527</v>
      </c>
      <c r="Q276" s="171">
        <v>0</v>
      </c>
      <c r="R276" s="172">
        <v>626.36527</v>
      </c>
    </row>
    <row r="277" spans="1:18" ht="15">
      <c r="A277" s="174"/>
      <c r="B277" s="174"/>
      <c r="C277" s="174"/>
      <c r="D277" s="168" t="s">
        <v>509</v>
      </c>
      <c r="E277" s="169">
        <v>47</v>
      </c>
      <c r="F277" s="170">
        <v>70.57935</v>
      </c>
      <c r="G277" s="171">
        <v>0</v>
      </c>
      <c r="H277" s="171">
        <v>70.57935</v>
      </c>
      <c r="I277" s="171">
        <v>1366.09666</v>
      </c>
      <c r="J277" s="171">
        <v>22.87439</v>
      </c>
      <c r="K277" s="171">
        <v>1388.97105</v>
      </c>
      <c r="L277" s="171">
        <v>137.34435000000002</v>
      </c>
      <c r="M277" s="171">
        <v>0.8168</v>
      </c>
      <c r="N277" s="171">
        <v>138.16115</v>
      </c>
      <c r="O277" s="171">
        <v>1597.71155</v>
      </c>
      <c r="P277" s="171">
        <v>1239.36803</v>
      </c>
      <c r="Q277" s="171">
        <v>0</v>
      </c>
      <c r="R277" s="172">
        <v>1239.36803</v>
      </c>
    </row>
    <row r="278" spans="1:18" ht="15">
      <c r="A278" s="174"/>
      <c r="B278" s="174"/>
      <c r="C278" s="174"/>
      <c r="D278" s="168" t="s">
        <v>510</v>
      </c>
      <c r="E278" s="169">
        <v>55</v>
      </c>
      <c r="F278" s="170">
        <v>647.77274</v>
      </c>
      <c r="G278" s="171">
        <v>0</v>
      </c>
      <c r="H278" s="171">
        <v>647.77274</v>
      </c>
      <c r="I278" s="171">
        <v>1468.2557</v>
      </c>
      <c r="J278" s="171">
        <v>0</v>
      </c>
      <c r="K278" s="171">
        <v>1468.2557</v>
      </c>
      <c r="L278" s="171">
        <v>78.38789</v>
      </c>
      <c r="M278" s="171">
        <v>0</v>
      </c>
      <c r="N278" s="171">
        <v>78.38789</v>
      </c>
      <c r="O278" s="171">
        <v>2194.41633</v>
      </c>
      <c r="P278" s="171">
        <v>1705.2857</v>
      </c>
      <c r="Q278" s="171">
        <v>0</v>
      </c>
      <c r="R278" s="172">
        <v>1705.2857</v>
      </c>
    </row>
    <row r="279" spans="1:18" ht="15">
      <c r="A279" s="174"/>
      <c r="B279" s="174"/>
      <c r="C279" s="174"/>
      <c r="D279" s="168" t="s">
        <v>511</v>
      </c>
      <c r="E279" s="169">
        <v>52</v>
      </c>
      <c r="F279" s="170">
        <v>1634.96798</v>
      </c>
      <c r="G279" s="171">
        <v>0</v>
      </c>
      <c r="H279" s="171">
        <v>1634.96798</v>
      </c>
      <c r="I279" s="171">
        <v>3918.54795</v>
      </c>
      <c r="J279" s="171">
        <v>35.85957</v>
      </c>
      <c r="K279" s="171">
        <v>3954.40752</v>
      </c>
      <c r="L279" s="171">
        <v>786.18958</v>
      </c>
      <c r="M279" s="171">
        <v>0.56359</v>
      </c>
      <c r="N279" s="171">
        <v>786.7531700000001</v>
      </c>
      <c r="O279" s="171">
        <v>6376.12867</v>
      </c>
      <c r="P279" s="171">
        <v>2852.1191200000003</v>
      </c>
      <c r="Q279" s="171">
        <v>0</v>
      </c>
      <c r="R279" s="172">
        <v>2852.1191200000003</v>
      </c>
    </row>
    <row r="280" spans="1:18" ht="15">
      <c r="A280" s="174"/>
      <c r="B280" s="174"/>
      <c r="C280" s="168" t="s">
        <v>495</v>
      </c>
      <c r="D280" s="168" t="s">
        <v>495</v>
      </c>
      <c r="E280" s="169">
        <v>57</v>
      </c>
      <c r="F280" s="170">
        <v>16469.73009</v>
      </c>
      <c r="G280" s="171">
        <v>0</v>
      </c>
      <c r="H280" s="171">
        <v>16469.73009</v>
      </c>
      <c r="I280" s="171">
        <v>81144.58962</v>
      </c>
      <c r="J280" s="171">
        <v>1623.00677</v>
      </c>
      <c r="K280" s="171">
        <v>82767.59639</v>
      </c>
      <c r="L280" s="171">
        <v>5318.26081</v>
      </c>
      <c r="M280" s="171">
        <v>575.39451</v>
      </c>
      <c r="N280" s="171">
        <v>5893.65532</v>
      </c>
      <c r="O280" s="171">
        <v>105130.9818</v>
      </c>
      <c r="P280" s="171">
        <v>33001.207539999996</v>
      </c>
      <c r="Q280" s="171">
        <v>0</v>
      </c>
      <c r="R280" s="172">
        <v>33001.207539999996</v>
      </c>
    </row>
    <row r="281" spans="1:18" ht="15">
      <c r="A281" s="174"/>
      <c r="B281" s="174"/>
      <c r="C281" s="174"/>
      <c r="D281" s="168" t="s">
        <v>512</v>
      </c>
      <c r="E281" s="169">
        <v>62</v>
      </c>
      <c r="F281" s="170">
        <v>7393.24262</v>
      </c>
      <c r="G281" s="171">
        <v>0</v>
      </c>
      <c r="H281" s="171">
        <v>7393.24262</v>
      </c>
      <c r="I281" s="171">
        <v>9839.48292</v>
      </c>
      <c r="J281" s="171">
        <v>0.00053</v>
      </c>
      <c r="K281" s="171">
        <v>9839.48345</v>
      </c>
      <c r="L281" s="171">
        <v>713.64218</v>
      </c>
      <c r="M281" s="171">
        <v>0</v>
      </c>
      <c r="N281" s="171">
        <v>713.64218</v>
      </c>
      <c r="O281" s="171">
        <v>17946.36825</v>
      </c>
      <c r="P281" s="171">
        <v>2062.41179</v>
      </c>
      <c r="Q281" s="171">
        <v>0</v>
      </c>
      <c r="R281" s="172">
        <v>2062.41179</v>
      </c>
    </row>
    <row r="282" spans="1:18" ht="15">
      <c r="A282" s="174"/>
      <c r="B282" s="174"/>
      <c r="C282" s="174"/>
      <c r="D282" s="168" t="s">
        <v>513</v>
      </c>
      <c r="E282" s="169">
        <v>61</v>
      </c>
      <c r="F282" s="170">
        <v>5885.386530000001</v>
      </c>
      <c r="G282" s="171">
        <v>0</v>
      </c>
      <c r="H282" s="171">
        <v>5885.386530000001</v>
      </c>
      <c r="I282" s="171">
        <v>5440.69311</v>
      </c>
      <c r="J282" s="171">
        <v>1.31823</v>
      </c>
      <c r="K282" s="171">
        <v>5442.01134</v>
      </c>
      <c r="L282" s="171">
        <v>933.67304</v>
      </c>
      <c r="M282" s="171">
        <v>0</v>
      </c>
      <c r="N282" s="171">
        <v>933.67304</v>
      </c>
      <c r="O282" s="171">
        <v>12261.07091</v>
      </c>
      <c r="P282" s="171">
        <v>1598.79817</v>
      </c>
      <c r="Q282" s="171">
        <v>0</v>
      </c>
      <c r="R282" s="172">
        <v>1598.79817</v>
      </c>
    </row>
    <row r="283" spans="1:18" ht="15">
      <c r="A283" s="174"/>
      <c r="B283" s="174"/>
      <c r="C283" s="174"/>
      <c r="D283" s="168" t="s">
        <v>514</v>
      </c>
      <c r="E283" s="169">
        <v>59</v>
      </c>
      <c r="F283" s="170">
        <v>1167.2761200000002</v>
      </c>
      <c r="G283" s="171">
        <v>0</v>
      </c>
      <c r="H283" s="171">
        <v>1167.2761200000002</v>
      </c>
      <c r="I283" s="171">
        <v>2815.98532</v>
      </c>
      <c r="J283" s="171">
        <v>0</v>
      </c>
      <c r="K283" s="171">
        <v>2815.98532</v>
      </c>
      <c r="L283" s="171">
        <v>141.66023</v>
      </c>
      <c r="M283" s="171">
        <v>0</v>
      </c>
      <c r="N283" s="171">
        <v>141.66023</v>
      </c>
      <c r="O283" s="171">
        <v>4124.92167</v>
      </c>
      <c r="P283" s="171">
        <v>1151.0376999999999</v>
      </c>
      <c r="Q283" s="171">
        <v>0</v>
      </c>
      <c r="R283" s="172">
        <v>1151.0376999999999</v>
      </c>
    </row>
    <row r="284" spans="1:18" ht="15">
      <c r="A284" s="174"/>
      <c r="B284" s="174"/>
      <c r="C284" s="174"/>
      <c r="D284" s="168" t="s">
        <v>515</v>
      </c>
      <c r="E284" s="169">
        <v>60</v>
      </c>
      <c r="F284" s="170">
        <v>2324.86463</v>
      </c>
      <c r="G284" s="171">
        <v>0</v>
      </c>
      <c r="H284" s="171">
        <v>2324.86463</v>
      </c>
      <c r="I284" s="171">
        <v>2248.4521299999997</v>
      </c>
      <c r="J284" s="171">
        <v>0</v>
      </c>
      <c r="K284" s="171">
        <v>2248.4521299999997</v>
      </c>
      <c r="L284" s="171">
        <v>316.33989</v>
      </c>
      <c r="M284" s="171">
        <v>0</v>
      </c>
      <c r="N284" s="171">
        <v>316.33989</v>
      </c>
      <c r="O284" s="171">
        <v>4889.656650000001</v>
      </c>
      <c r="P284" s="171">
        <v>775.63341</v>
      </c>
      <c r="Q284" s="171">
        <v>0</v>
      </c>
      <c r="R284" s="172">
        <v>775.63341</v>
      </c>
    </row>
    <row r="285" spans="1:18" ht="15">
      <c r="A285" s="174"/>
      <c r="B285" s="174"/>
      <c r="C285" s="174"/>
      <c r="D285" s="168" t="s">
        <v>516</v>
      </c>
      <c r="E285" s="169">
        <v>63</v>
      </c>
      <c r="F285" s="170">
        <v>4286.14135</v>
      </c>
      <c r="G285" s="171">
        <v>0</v>
      </c>
      <c r="H285" s="171">
        <v>4286.14135</v>
      </c>
      <c r="I285" s="171">
        <v>3004.55707</v>
      </c>
      <c r="J285" s="171">
        <v>0.00845</v>
      </c>
      <c r="K285" s="171">
        <v>3004.56552</v>
      </c>
      <c r="L285" s="171">
        <v>213.97436</v>
      </c>
      <c r="M285" s="171">
        <v>0</v>
      </c>
      <c r="N285" s="171">
        <v>213.97436</v>
      </c>
      <c r="O285" s="171">
        <v>7504.68123</v>
      </c>
      <c r="P285" s="171">
        <v>1397.72569</v>
      </c>
      <c r="Q285" s="171">
        <v>0</v>
      </c>
      <c r="R285" s="172">
        <v>1397.72569</v>
      </c>
    </row>
    <row r="286" spans="1:18" ht="15">
      <c r="A286" s="174"/>
      <c r="B286" s="174"/>
      <c r="C286" s="174"/>
      <c r="D286" s="168" t="s">
        <v>517</v>
      </c>
      <c r="E286" s="169">
        <v>58</v>
      </c>
      <c r="F286" s="170">
        <v>1094.05452</v>
      </c>
      <c r="G286" s="171">
        <v>0</v>
      </c>
      <c r="H286" s="171">
        <v>1094.05452</v>
      </c>
      <c r="I286" s="171">
        <v>3843.7319199999997</v>
      </c>
      <c r="J286" s="171">
        <v>0</v>
      </c>
      <c r="K286" s="171">
        <v>3843.7319199999997</v>
      </c>
      <c r="L286" s="171">
        <v>307.02504999999996</v>
      </c>
      <c r="M286" s="171">
        <v>0</v>
      </c>
      <c r="N286" s="171">
        <v>307.02504999999996</v>
      </c>
      <c r="O286" s="171">
        <v>5244.81149</v>
      </c>
      <c r="P286" s="171">
        <v>3151.12852</v>
      </c>
      <c r="Q286" s="171">
        <v>0</v>
      </c>
      <c r="R286" s="172">
        <v>3151.12852</v>
      </c>
    </row>
    <row r="287" spans="1:18" ht="15">
      <c r="A287" s="174"/>
      <c r="B287" s="174"/>
      <c r="C287" s="168" t="s">
        <v>518</v>
      </c>
      <c r="D287" s="168" t="s">
        <v>518</v>
      </c>
      <c r="E287" s="169">
        <v>64</v>
      </c>
      <c r="F287" s="170">
        <v>19046.91527</v>
      </c>
      <c r="G287" s="171">
        <v>0</v>
      </c>
      <c r="H287" s="171">
        <v>19046.91527</v>
      </c>
      <c r="I287" s="171">
        <v>27628.5197</v>
      </c>
      <c r="J287" s="171">
        <v>274.06426</v>
      </c>
      <c r="K287" s="171">
        <v>27902.58396</v>
      </c>
      <c r="L287" s="171">
        <v>2519.3875099999996</v>
      </c>
      <c r="M287" s="171">
        <v>5.64817</v>
      </c>
      <c r="N287" s="171">
        <v>2525.03568</v>
      </c>
      <c r="O287" s="171">
        <v>49474.534909999995</v>
      </c>
      <c r="P287" s="171">
        <v>12138.793730000001</v>
      </c>
      <c r="Q287" s="171">
        <v>0</v>
      </c>
      <c r="R287" s="172">
        <v>12138.793730000001</v>
      </c>
    </row>
    <row r="288" spans="1:18" ht="15">
      <c r="A288" s="174"/>
      <c r="B288" s="168" t="s">
        <v>519</v>
      </c>
      <c r="C288" s="168" t="s">
        <v>520</v>
      </c>
      <c r="D288" s="168" t="s">
        <v>520</v>
      </c>
      <c r="E288" s="169">
        <v>262</v>
      </c>
      <c r="F288" s="170">
        <v>19889.28668</v>
      </c>
      <c r="G288" s="171">
        <v>0</v>
      </c>
      <c r="H288" s="171">
        <v>19889.28668</v>
      </c>
      <c r="I288" s="171">
        <v>39706.40844</v>
      </c>
      <c r="J288" s="171">
        <v>393.31868</v>
      </c>
      <c r="K288" s="171">
        <v>40099.727119999996</v>
      </c>
      <c r="L288" s="171">
        <v>5070.7182999999995</v>
      </c>
      <c r="M288" s="171">
        <v>308.26191</v>
      </c>
      <c r="N288" s="171">
        <v>5378.98021</v>
      </c>
      <c r="O288" s="171">
        <v>65367.994009999995</v>
      </c>
      <c r="P288" s="171">
        <v>12806.338679999999</v>
      </c>
      <c r="Q288" s="171">
        <v>0</v>
      </c>
      <c r="R288" s="172">
        <v>12806.338679999999</v>
      </c>
    </row>
    <row r="289" spans="1:18" ht="15">
      <c r="A289" s="174"/>
      <c r="B289" s="174"/>
      <c r="C289" s="174"/>
      <c r="D289" s="168" t="s">
        <v>521</v>
      </c>
      <c r="E289" s="169">
        <v>263</v>
      </c>
      <c r="F289" s="170">
        <v>1333.85296</v>
      </c>
      <c r="G289" s="171">
        <v>0</v>
      </c>
      <c r="H289" s="171">
        <v>1333.85296</v>
      </c>
      <c r="I289" s="171">
        <v>4137.85978</v>
      </c>
      <c r="J289" s="171">
        <v>0.010060000000000001</v>
      </c>
      <c r="K289" s="171">
        <v>4137.86984</v>
      </c>
      <c r="L289" s="171">
        <v>1503.29681</v>
      </c>
      <c r="M289" s="171">
        <v>22.216060000000002</v>
      </c>
      <c r="N289" s="171">
        <v>1525.51287</v>
      </c>
      <c r="O289" s="171">
        <v>6997.23567</v>
      </c>
      <c r="P289" s="171">
        <v>1655.98225</v>
      </c>
      <c r="Q289" s="171">
        <v>0</v>
      </c>
      <c r="R289" s="172">
        <v>1655.98225</v>
      </c>
    </row>
    <row r="290" spans="1:18" ht="15">
      <c r="A290" s="174"/>
      <c r="B290" s="174"/>
      <c r="C290" s="174"/>
      <c r="D290" s="168" t="s">
        <v>522</v>
      </c>
      <c r="E290" s="169">
        <v>265</v>
      </c>
      <c r="F290" s="170">
        <v>4401.87532</v>
      </c>
      <c r="G290" s="171">
        <v>0</v>
      </c>
      <c r="H290" s="171">
        <v>4401.87532</v>
      </c>
      <c r="I290" s="171">
        <v>6795.56176</v>
      </c>
      <c r="J290" s="171">
        <v>85.77674</v>
      </c>
      <c r="K290" s="171">
        <v>6881.3385</v>
      </c>
      <c r="L290" s="171">
        <v>261.92402</v>
      </c>
      <c r="M290" s="171">
        <v>57.135160000000006</v>
      </c>
      <c r="N290" s="171">
        <v>319.05917999999997</v>
      </c>
      <c r="O290" s="171">
        <v>11602.273</v>
      </c>
      <c r="P290" s="171">
        <v>1202.23589</v>
      </c>
      <c r="Q290" s="171">
        <v>0</v>
      </c>
      <c r="R290" s="172">
        <v>1202.23589</v>
      </c>
    </row>
    <row r="291" spans="1:18" ht="15">
      <c r="A291" s="174"/>
      <c r="B291" s="174"/>
      <c r="C291" s="174"/>
      <c r="D291" s="168" t="s">
        <v>523</v>
      </c>
      <c r="E291" s="169">
        <v>264</v>
      </c>
      <c r="F291" s="170">
        <v>693.56596</v>
      </c>
      <c r="G291" s="171">
        <v>0</v>
      </c>
      <c r="H291" s="171">
        <v>693.56596</v>
      </c>
      <c r="I291" s="171">
        <v>3863.92771</v>
      </c>
      <c r="J291" s="171">
        <v>100.79341000000001</v>
      </c>
      <c r="K291" s="171">
        <v>3964.72112</v>
      </c>
      <c r="L291" s="171">
        <v>220.52276</v>
      </c>
      <c r="M291" s="171">
        <v>64.99592</v>
      </c>
      <c r="N291" s="171">
        <v>285.51868</v>
      </c>
      <c r="O291" s="171">
        <v>4943.80576</v>
      </c>
      <c r="P291" s="171">
        <v>1062.39561</v>
      </c>
      <c r="Q291" s="171">
        <v>0</v>
      </c>
      <c r="R291" s="172">
        <v>1062.39561</v>
      </c>
    </row>
    <row r="292" spans="1:18" ht="15">
      <c r="A292" s="174"/>
      <c r="B292" s="174"/>
      <c r="C292" s="174"/>
      <c r="D292" s="168" t="s">
        <v>524</v>
      </c>
      <c r="E292" s="169">
        <v>266</v>
      </c>
      <c r="F292" s="170">
        <v>510.65083000000004</v>
      </c>
      <c r="G292" s="171">
        <v>0</v>
      </c>
      <c r="H292" s="171">
        <v>510.65083000000004</v>
      </c>
      <c r="I292" s="171">
        <v>2550.25695</v>
      </c>
      <c r="J292" s="171">
        <v>0.10614</v>
      </c>
      <c r="K292" s="171">
        <v>2550.36309</v>
      </c>
      <c r="L292" s="171">
        <v>132.07339000000002</v>
      </c>
      <c r="M292" s="171">
        <v>0</v>
      </c>
      <c r="N292" s="171">
        <v>132.07339000000002</v>
      </c>
      <c r="O292" s="171">
        <v>3193.08731</v>
      </c>
      <c r="P292" s="171">
        <v>682.79247</v>
      </c>
      <c r="Q292" s="171">
        <v>0</v>
      </c>
      <c r="R292" s="172">
        <v>682.79247</v>
      </c>
    </row>
    <row r="293" spans="1:18" ht="15">
      <c r="A293" s="174"/>
      <c r="B293" s="174"/>
      <c r="C293" s="168" t="s">
        <v>525</v>
      </c>
      <c r="D293" s="168" t="s">
        <v>452</v>
      </c>
      <c r="E293" s="169">
        <v>248</v>
      </c>
      <c r="F293" s="170">
        <v>970.47935</v>
      </c>
      <c r="G293" s="171">
        <v>0</v>
      </c>
      <c r="H293" s="171">
        <v>970.47935</v>
      </c>
      <c r="I293" s="171">
        <v>3029.57762</v>
      </c>
      <c r="J293" s="171">
        <v>1.8156700000000001</v>
      </c>
      <c r="K293" s="171">
        <v>3031.39329</v>
      </c>
      <c r="L293" s="171">
        <v>653.9011800000001</v>
      </c>
      <c r="M293" s="171">
        <v>0</v>
      </c>
      <c r="N293" s="171">
        <v>653.9011800000001</v>
      </c>
      <c r="O293" s="171">
        <v>4655.77382</v>
      </c>
      <c r="P293" s="171">
        <v>2035.1825700000002</v>
      </c>
      <c r="Q293" s="171">
        <v>0</v>
      </c>
      <c r="R293" s="172">
        <v>2035.1825700000002</v>
      </c>
    </row>
    <row r="294" spans="1:18" ht="15">
      <c r="A294" s="174"/>
      <c r="B294" s="174"/>
      <c r="C294" s="174"/>
      <c r="D294" s="168" t="s">
        <v>526</v>
      </c>
      <c r="E294" s="169">
        <v>251</v>
      </c>
      <c r="F294" s="170">
        <v>7451.18203</v>
      </c>
      <c r="G294" s="171">
        <v>0</v>
      </c>
      <c r="H294" s="171">
        <v>7451.18203</v>
      </c>
      <c r="I294" s="171">
        <v>6729.11702</v>
      </c>
      <c r="J294" s="171">
        <v>87.09632</v>
      </c>
      <c r="K294" s="171">
        <v>6816.21334</v>
      </c>
      <c r="L294" s="171">
        <v>1266.98297</v>
      </c>
      <c r="M294" s="171">
        <v>117.47663</v>
      </c>
      <c r="N294" s="171">
        <v>1384.4596000000001</v>
      </c>
      <c r="O294" s="171">
        <v>15651.85497</v>
      </c>
      <c r="P294" s="171">
        <v>3973.4951800000003</v>
      </c>
      <c r="Q294" s="171">
        <v>0</v>
      </c>
      <c r="R294" s="172">
        <v>3973.4951800000003</v>
      </c>
    </row>
    <row r="295" spans="1:18" ht="15">
      <c r="A295" s="174"/>
      <c r="B295" s="174"/>
      <c r="C295" s="174"/>
      <c r="D295" s="168" t="s">
        <v>527</v>
      </c>
      <c r="E295" s="169">
        <v>247</v>
      </c>
      <c r="F295" s="170">
        <v>37329.777270000006</v>
      </c>
      <c r="G295" s="171">
        <v>0</v>
      </c>
      <c r="H295" s="171">
        <v>37329.777270000006</v>
      </c>
      <c r="I295" s="171">
        <v>39891.39326</v>
      </c>
      <c r="J295" s="171">
        <v>165.11459</v>
      </c>
      <c r="K295" s="171">
        <v>40056.50785</v>
      </c>
      <c r="L295" s="171">
        <v>5240.88002</v>
      </c>
      <c r="M295" s="171">
        <v>459.87857</v>
      </c>
      <c r="N295" s="171">
        <v>5700.7585899999995</v>
      </c>
      <c r="O295" s="171">
        <v>83087.04371</v>
      </c>
      <c r="P295" s="171">
        <v>28355.56038</v>
      </c>
      <c r="Q295" s="171">
        <v>0</v>
      </c>
      <c r="R295" s="172">
        <v>28355.56038</v>
      </c>
    </row>
    <row r="296" spans="1:18" ht="15">
      <c r="A296" s="174"/>
      <c r="B296" s="174"/>
      <c r="C296" s="174"/>
      <c r="D296" s="168" t="s">
        <v>528</v>
      </c>
      <c r="E296" s="169">
        <v>250</v>
      </c>
      <c r="F296" s="170">
        <v>2027.51369</v>
      </c>
      <c r="G296" s="171">
        <v>0</v>
      </c>
      <c r="H296" s="171">
        <v>2027.51369</v>
      </c>
      <c r="I296" s="171">
        <v>5664.04954</v>
      </c>
      <c r="J296" s="171">
        <v>0.85817</v>
      </c>
      <c r="K296" s="171">
        <v>5664.90771</v>
      </c>
      <c r="L296" s="171">
        <v>114.28245</v>
      </c>
      <c r="M296" s="171">
        <v>0</v>
      </c>
      <c r="N296" s="171">
        <v>114.28245</v>
      </c>
      <c r="O296" s="171">
        <v>7806.70385</v>
      </c>
      <c r="P296" s="171">
        <v>1175.86226</v>
      </c>
      <c r="Q296" s="171">
        <v>0</v>
      </c>
      <c r="R296" s="172">
        <v>1175.86226</v>
      </c>
    </row>
    <row r="297" spans="1:18" ht="15">
      <c r="A297" s="174"/>
      <c r="B297" s="174"/>
      <c r="C297" s="168" t="s">
        <v>529</v>
      </c>
      <c r="D297" s="168" t="s">
        <v>529</v>
      </c>
      <c r="E297" s="169">
        <v>260</v>
      </c>
      <c r="F297" s="170">
        <v>13391.512470000001</v>
      </c>
      <c r="G297" s="171">
        <v>0</v>
      </c>
      <c r="H297" s="171">
        <v>13391.512470000001</v>
      </c>
      <c r="I297" s="171">
        <v>31724.98991</v>
      </c>
      <c r="J297" s="171">
        <v>174.22279999999998</v>
      </c>
      <c r="K297" s="171">
        <v>31899.21271</v>
      </c>
      <c r="L297" s="171">
        <v>5704.671480000001</v>
      </c>
      <c r="M297" s="171">
        <v>620.33448</v>
      </c>
      <c r="N297" s="171">
        <v>6325.00596</v>
      </c>
      <c r="O297" s="171">
        <v>51615.73114</v>
      </c>
      <c r="P297" s="171">
        <v>14885.31632</v>
      </c>
      <c r="Q297" s="171">
        <v>0</v>
      </c>
      <c r="R297" s="172">
        <v>14885.31632</v>
      </c>
    </row>
    <row r="298" spans="1:18" ht="15">
      <c r="A298" s="174"/>
      <c r="B298" s="174"/>
      <c r="C298" s="174"/>
      <c r="D298" s="168" t="s">
        <v>530</v>
      </c>
      <c r="E298" s="169">
        <v>261</v>
      </c>
      <c r="F298" s="170">
        <v>2997.66429</v>
      </c>
      <c r="G298" s="171">
        <v>0</v>
      </c>
      <c r="H298" s="171">
        <v>2997.66429</v>
      </c>
      <c r="I298" s="171">
        <v>621.39821</v>
      </c>
      <c r="J298" s="171">
        <v>43.37219</v>
      </c>
      <c r="K298" s="171">
        <v>664.7704</v>
      </c>
      <c r="L298" s="171">
        <v>946.0520300000001</v>
      </c>
      <c r="M298" s="171">
        <v>74.10238000000001</v>
      </c>
      <c r="N298" s="171">
        <v>1020.15441</v>
      </c>
      <c r="O298" s="171">
        <v>4682.589099999999</v>
      </c>
      <c r="P298" s="171">
        <v>2995.05023</v>
      </c>
      <c r="Q298" s="171">
        <v>0</v>
      </c>
      <c r="R298" s="172">
        <v>2995.05023</v>
      </c>
    </row>
    <row r="299" spans="1:18" ht="15">
      <c r="A299" s="174"/>
      <c r="B299" s="174"/>
      <c r="C299" s="168" t="s">
        <v>531</v>
      </c>
      <c r="D299" s="168" t="s">
        <v>532</v>
      </c>
      <c r="E299" s="169">
        <v>252</v>
      </c>
      <c r="F299" s="170">
        <v>37698.800729999995</v>
      </c>
      <c r="G299" s="171">
        <v>0</v>
      </c>
      <c r="H299" s="171">
        <v>37698.800729999995</v>
      </c>
      <c r="I299" s="171">
        <v>68461.57179999999</v>
      </c>
      <c r="J299" s="171">
        <v>916.50473</v>
      </c>
      <c r="K299" s="171">
        <v>69378.07653</v>
      </c>
      <c r="L299" s="171">
        <v>10139.71783</v>
      </c>
      <c r="M299" s="171">
        <v>1265.8795</v>
      </c>
      <c r="N299" s="171">
        <v>11405.59733</v>
      </c>
      <c r="O299" s="171">
        <v>118482.47459</v>
      </c>
      <c r="P299" s="171">
        <v>35084.73042</v>
      </c>
      <c r="Q299" s="171">
        <v>0</v>
      </c>
      <c r="R299" s="172">
        <v>35084.73042</v>
      </c>
    </row>
    <row r="300" spans="1:18" ht="15">
      <c r="A300" s="174"/>
      <c r="B300" s="174"/>
      <c r="C300" s="174"/>
      <c r="D300" s="168" t="s">
        <v>531</v>
      </c>
      <c r="E300" s="169">
        <v>253</v>
      </c>
      <c r="F300" s="170">
        <v>3683.18984</v>
      </c>
      <c r="G300" s="171">
        <v>0</v>
      </c>
      <c r="H300" s="171">
        <v>3683.18984</v>
      </c>
      <c r="I300" s="171">
        <v>27207.34165</v>
      </c>
      <c r="J300" s="171">
        <v>259.4122</v>
      </c>
      <c r="K300" s="171">
        <v>27466.75385</v>
      </c>
      <c r="L300" s="171">
        <v>862.50386</v>
      </c>
      <c r="M300" s="171">
        <v>0.6126</v>
      </c>
      <c r="N300" s="171">
        <v>863.11646</v>
      </c>
      <c r="O300" s="171">
        <v>32013.060149999998</v>
      </c>
      <c r="P300" s="171">
        <v>1783.08621</v>
      </c>
      <c r="Q300" s="171">
        <v>0</v>
      </c>
      <c r="R300" s="172">
        <v>1783.08621</v>
      </c>
    </row>
    <row r="301" spans="1:18" ht="15">
      <c r="A301" s="174"/>
      <c r="B301" s="174"/>
      <c r="C301" s="174"/>
      <c r="D301" s="168" t="s">
        <v>533</v>
      </c>
      <c r="E301" s="169">
        <v>254</v>
      </c>
      <c r="F301" s="170">
        <v>947.94956</v>
      </c>
      <c r="G301" s="171">
        <v>0</v>
      </c>
      <c r="H301" s="171">
        <v>947.94956</v>
      </c>
      <c r="I301" s="171">
        <v>4042.21136</v>
      </c>
      <c r="J301" s="171">
        <v>1.40788</v>
      </c>
      <c r="K301" s="171">
        <v>4043.6192400000004</v>
      </c>
      <c r="L301" s="171">
        <v>111.16301</v>
      </c>
      <c r="M301" s="171">
        <v>0</v>
      </c>
      <c r="N301" s="171">
        <v>111.16301</v>
      </c>
      <c r="O301" s="171">
        <v>5102.731809999999</v>
      </c>
      <c r="P301" s="171">
        <v>599.52026</v>
      </c>
      <c r="Q301" s="171">
        <v>0</v>
      </c>
      <c r="R301" s="172">
        <v>599.52026</v>
      </c>
    </row>
    <row r="302" spans="1:18" ht="15">
      <c r="A302" s="174"/>
      <c r="B302" s="174"/>
      <c r="C302" s="168" t="s">
        <v>519</v>
      </c>
      <c r="D302" s="168" t="s">
        <v>534</v>
      </c>
      <c r="E302" s="169">
        <v>587</v>
      </c>
      <c r="F302" s="170">
        <v>12622.56167</v>
      </c>
      <c r="G302" s="171">
        <v>0</v>
      </c>
      <c r="H302" s="171">
        <v>12622.56167</v>
      </c>
      <c r="I302" s="171">
        <v>121062.74703</v>
      </c>
      <c r="J302" s="171">
        <v>9.49853</v>
      </c>
      <c r="K302" s="171">
        <v>121072.24556</v>
      </c>
      <c r="L302" s="171">
        <v>34167.67263</v>
      </c>
      <c r="M302" s="171">
        <v>953.48764</v>
      </c>
      <c r="N302" s="171">
        <v>35121.16027</v>
      </c>
      <c r="O302" s="171">
        <v>168815.9675</v>
      </c>
      <c r="P302" s="171">
        <v>294.29084</v>
      </c>
      <c r="Q302" s="171">
        <v>0</v>
      </c>
      <c r="R302" s="172">
        <v>294.29084</v>
      </c>
    </row>
    <row r="303" spans="1:18" ht="15">
      <c r="A303" s="174"/>
      <c r="B303" s="174"/>
      <c r="C303" s="174"/>
      <c r="D303" s="174"/>
      <c r="E303" s="175">
        <v>836</v>
      </c>
      <c r="F303" s="176">
        <v>18221.86852</v>
      </c>
      <c r="G303" s="177">
        <v>0</v>
      </c>
      <c r="H303" s="177">
        <v>18221.86852</v>
      </c>
      <c r="I303" s="177">
        <v>32305.7012</v>
      </c>
      <c r="J303" s="177">
        <v>0</v>
      </c>
      <c r="K303" s="177">
        <v>32305.7012</v>
      </c>
      <c r="L303" s="177">
        <v>3904.4047</v>
      </c>
      <c r="M303" s="177">
        <v>1366.11409</v>
      </c>
      <c r="N303" s="177">
        <v>5270.51879</v>
      </c>
      <c r="O303" s="177">
        <v>55798.08851</v>
      </c>
      <c r="P303" s="177">
        <v>14423.02952</v>
      </c>
      <c r="Q303" s="177">
        <v>0</v>
      </c>
      <c r="R303" s="178">
        <v>14423.02952</v>
      </c>
    </row>
    <row r="304" spans="1:18" ht="15">
      <c r="A304" s="174"/>
      <c r="B304" s="174"/>
      <c r="C304" s="174"/>
      <c r="D304" s="168" t="s">
        <v>535</v>
      </c>
      <c r="E304" s="169">
        <v>545</v>
      </c>
      <c r="F304" s="170">
        <v>7970.16517</v>
      </c>
      <c r="G304" s="171">
        <v>0</v>
      </c>
      <c r="H304" s="171">
        <v>7970.16517</v>
      </c>
      <c r="I304" s="171">
        <v>68310.65376</v>
      </c>
      <c r="J304" s="171">
        <v>969.89705</v>
      </c>
      <c r="K304" s="171">
        <v>69280.55081</v>
      </c>
      <c r="L304" s="171">
        <v>2990.0317099999997</v>
      </c>
      <c r="M304" s="171">
        <v>464.81192</v>
      </c>
      <c r="N304" s="171">
        <v>3454.84363</v>
      </c>
      <c r="O304" s="171">
        <v>80705.55961</v>
      </c>
      <c r="P304" s="171">
        <v>19540.74837</v>
      </c>
      <c r="Q304" s="171">
        <v>0</v>
      </c>
      <c r="R304" s="172">
        <v>19540.74837</v>
      </c>
    </row>
    <row r="305" spans="1:18" ht="15">
      <c r="A305" s="174"/>
      <c r="B305" s="174"/>
      <c r="C305" s="174"/>
      <c r="D305" s="168" t="s">
        <v>536</v>
      </c>
      <c r="E305" s="169">
        <v>523</v>
      </c>
      <c r="F305" s="170">
        <v>0</v>
      </c>
      <c r="G305" s="171">
        <v>0</v>
      </c>
      <c r="H305" s="171">
        <v>0</v>
      </c>
      <c r="I305" s="171">
        <v>34964.32189</v>
      </c>
      <c r="J305" s="171">
        <v>257.80735</v>
      </c>
      <c r="K305" s="171">
        <v>35222.12924</v>
      </c>
      <c r="L305" s="171">
        <v>304.06068</v>
      </c>
      <c r="M305" s="171">
        <v>76.40756</v>
      </c>
      <c r="N305" s="171">
        <v>380.46824</v>
      </c>
      <c r="O305" s="171">
        <v>35602.59748</v>
      </c>
      <c r="P305" s="171">
        <v>14202.28138</v>
      </c>
      <c r="Q305" s="171">
        <v>0</v>
      </c>
      <c r="R305" s="172">
        <v>14202.28138</v>
      </c>
    </row>
    <row r="306" spans="1:18" ht="15">
      <c r="A306" s="174"/>
      <c r="B306" s="174"/>
      <c r="C306" s="174"/>
      <c r="D306" s="174"/>
      <c r="E306" s="175">
        <v>559</v>
      </c>
      <c r="F306" s="176">
        <v>19164.07265</v>
      </c>
      <c r="G306" s="177">
        <v>0</v>
      </c>
      <c r="H306" s="177">
        <v>19164.07265</v>
      </c>
      <c r="I306" s="177">
        <v>47942.20063</v>
      </c>
      <c r="J306" s="177">
        <v>601.8305600000001</v>
      </c>
      <c r="K306" s="177">
        <v>48544.031189999994</v>
      </c>
      <c r="L306" s="177">
        <v>5496.00585</v>
      </c>
      <c r="M306" s="177">
        <v>481.25586</v>
      </c>
      <c r="N306" s="177">
        <v>5977.26171</v>
      </c>
      <c r="O306" s="177">
        <v>73685.36555</v>
      </c>
      <c r="P306" s="177">
        <v>22914.98234</v>
      </c>
      <c r="Q306" s="177">
        <v>0</v>
      </c>
      <c r="R306" s="178">
        <v>22914.98234</v>
      </c>
    </row>
    <row r="307" spans="1:18" ht="15">
      <c r="A307" s="174"/>
      <c r="B307" s="174"/>
      <c r="C307" s="174"/>
      <c r="D307" s="174"/>
      <c r="E307" s="175">
        <v>417</v>
      </c>
      <c r="F307" s="176">
        <v>20613.57587</v>
      </c>
      <c r="G307" s="177">
        <v>0</v>
      </c>
      <c r="H307" s="177">
        <v>20613.57587</v>
      </c>
      <c r="I307" s="177">
        <v>105624.39528</v>
      </c>
      <c r="J307" s="177">
        <v>1414.36621</v>
      </c>
      <c r="K307" s="177">
        <v>107038.76148999999</v>
      </c>
      <c r="L307" s="177">
        <v>3664.2135</v>
      </c>
      <c r="M307" s="177">
        <v>1073.90242</v>
      </c>
      <c r="N307" s="177">
        <v>4738.11592</v>
      </c>
      <c r="O307" s="177">
        <v>132390.45328</v>
      </c>
      <c r="P307" s="177">
        <v>48091.94556</v>
      </c>
      <c r="Q307" s="177">
        <v>0</v>
      </c>
      <c r="R307" s="178">
        <v>48091.94556</v>
      </c>
    </row>
    <row r="308" spans="1:18" ht="15">
      <c r="A308" s="174"/>
      <c r="B308" s="174"/>
      <c r="C308" s="174"/>
      <c r="D308" s="168" t="s">
        <v>537</v>
      </c>
      <c r="E308" s="169">
        <v>570</v>
      </c>
      <c r="F308" s="170">
        <v>39876.12099</v>
      </c>
      <c r="G308" s="171">
        <v>0</v>
      </c>
      <c r="H308" s="171">
        <v>39876.12099</v>
      </c>
      <c r="I308" s="171">
        <v>60681.36247</v>
      </c>
      <c r="J308" s="171">
        <v>649.2275500000001</v>
      </c>
      <c r="K308" s="171">
        <v>61330.59002</v>
      </c>
      <c r="L308" s="171">
        <v>15323.01001</v>
      </c>
      <c r="M308" s="171">
        <v>17610.75464</v>
      </c>
      <c r="N308" s="171">
        <v>32933.76465</v>
      </c>
      <c r="O308" s="171">
        <v>134140.47566</v>
      </c>
      <c r="P308" s="171">
        <v>12562.39119</v>
      </c>
      <c r="Q308" s="171">
        <v>0</v>
      </c>
      <c r="R308" s="172">
        <v>12562.39119</v>
      </c>
    </row>
    <row r="309" spans="1:18" ht="15">
      <c r="A309" s="174"/>
      <c r="B309" s="174"/>
      <c r="C309" s="174"/>
      <c r="D309" s="174"/>
      <c r="E309" s="175">
        <v>526</v>
      </c>
      <c r="F309" s="176">
        <v>7684.90972</v>
      </c>
      <c r="G309" s="177">
        <v>0</v>
      </c>
      <c r="H309" s="177">
        <v>7684.90972</v>
      </c>
      <c r="I309" s="177">
        <v>151564.40264</v>
      </c>
      <c r="J309" s="177">
        <v>1281.61012</v>
      </c>
      <c r="K309" s="177">
        <v>152846.01275999998</v>
      </c>
      <c r="L309" s="177">
        <v>15834.27267</v>
      </c>
      <c r="M309" s="177">
        <v>7600.00704</v>
      </c>
      <c r="N309" s="177">
        <v>23434.279710000003</v>
      </c>
      <c r="O309" s="177">
        <v>183965.20219</v>
      </c>
      <c r="P309" s="177">
        <v>10338.08956</v>
      </c>
      <c r="Q309" s="177">
        <v>0</v>
      </c>
      <c r="R309" s="178">
        <v>10338.08956</v>
      </c>
    </row>
    <row r="310" spans="1:18" ht="15">
      <c r="A310" s="174"/>
      <c r="B310" s="174"/>
      <c r="C310" s="174"/>
      <c r="D310" s="174"/>
      <c r="E310" s="175">
        <v>551</v>
      </c>
      <c r="F310" s="176">
        <v>945.99114</v>
      </c>
      <c r="G310" s="177">
        <v>0</v>
      </c>
      <c r="H310" s="177">
        <v>945.99114</v>
      </c>
      <c r="I310" s="177">
        <v>106600.95768</v>
      </c>
      <c r="J310" s="177">
        <v>3511.19077</v>
      </c>
      <c r="K310" s="177">
        <v>110112.14845000001</v>
      </c>
      <c r="L310" s="177">
        <v>4408.84882</v>
      </c>
      <c r="M310" s="177">
        <v>434.40196999999995</v>
      </c>
      <c r="N310" s="177">
        <v>4843.25079</v>
      </c>
      <c r="O310" s="177">
        <v>115901.39038</v>
      </c>
      <c r="P310" s="177">
        <v>10695.592939999999</v>
      </c>
      <c r="Q310" s="177">
        <v>0</v>
      </c>
      <c r="R310" s="178">
        <v>10695.592939999999</v>
      </c>
    </row>
    <row r="311" spans="1:18" ht="15">
      <c r="A311" s="174"/>
      <c r="B311" s="174"/>
      <c r="C311" s="174"/>
      <c r="D311" s="174"/>
      <c r="E311" s="175">
        <v>612</v>
      </c>
      <c r="F311" s="176">
        <v>10236.6646</v>
      </c>
      <c r="G311" s="177">
        <v>0</v>
      </c>
      <c r="H311" s="177">
        <v>10236.6646</v>
      </c>
      <c r="I311" s="177">
        <v>92110.90476</v>
      </c>
      <c r="J311" s="177">
        <v>1953.0876799999999</v>
      </c>
      <c r="K311" s="177">
        <v>94063.99244</v>
      </c>
      <c r="L311" s="177">
        <v>10143.18723</v>
      </c>
      <c r="M311" s="177">
        <v>9025.69232</v>
      </c>
      <c r="N311" s="177">
        <v>19168.87955</v>
      </c>
      <c r="O311" s="177">
        <v>123469.53659</v>
      </c>
      <c r="P311" s="177">
        <v>12874.63033</v>
      </c>
      <c r="Q311" s="177">
        <v>0</v>
      </c>
      <c r="R311" s="178">
        <v>12874.63033</v>
      </c>
    </row>
    <row r="312" spans="1:18" ht="15">
      <c r="A312" s="174"/>
      <c r="B312" s="174"/>
      <c r="C312" s="174"/>
      <c r="D312" s="168" t="s">
        <v>538</v>
      </c>
      <c r="E312" s="169">
        <v>576</v>
      </c>
      <c r="F312" s="170">
        <v>45239.49207</v>
      </c>
      <c r="G312" s="171">
        <v>0</v>
      </c>
      <c r="H312" s="171">
        <v>45239.49207</v>
      </c>
      <c r="I312" s="171">
        <v>142007.83244</v>
      </c>
      <c r="J312" s="171">
        <v>1821.7263</v>
      </c>
      <c r="K312" s="171">
        <v>143829.55874</v>
      </c>
      <c r="L312" s="171">
        <v>10133.30882</v>
      </c>
      <c r="M312" s="171">
        <v>9397.93009</v>
      </c>
      <c r="N312" s="171">
        <v>19531.23891</v>
      </c>
      <c r="O312" s="171">
        <v>208600.28972</v>
      </c>
      <c r="P312" s="171">
        <v>19811.03472</v>
      </c>
      <c r="Q312" s="171">
        <v>0</v>
      </c>
      <c r="R312" s="172">
        <v>19811.03472</v>
      </c>
    </row>
    <row r="313" spans="1:18" ht="15">
      <c r="A313" s="174"/>
      <c r="B313" s="174"/>
      <c r="C313" s="174"/>
      <c r="D313" s="168" t="s">
        <v>499</v>
      </c>
      <c r="E313" s="169">
        <v>606</v>
      </c>
      <c r="F313" s="170">
        <v>2818.88375</v>
      </c>
      <c r="G313" s="171">
        <v>0</v>
      </c>
      <c r="H313" s="171">
        <v>2818.88375</v>
      </c>
      <c r="I313" s="171">
        <v>44586.50926</v>
      </c>
      <c r="J313" s="171">
        <v>27.11007</v>
      </c>
      <c r="K313" s="171">
        <v>44613.61933</v>
      </c>
      <c r="L313" s="171">
        <v>2636.71048</v>
      </c>
      <c r="M313" s="171">
        <v>6856.51137</v>
      </c>
      <c r="N313" s="171">
        <v>9493.22185</v>
      </c>
      <c r="O313" s="171">
        <v>56925.72493</v>
      </c>
      <c r="P313" s="171">
        <v>6020.8416799999995</v>
      </c>
      <c r="Q313" s="171">
        <v>0</v>
      </c>
      <c r="R313" s="172">
        <v>6020.8416799999995</v>
      </c>
    </row>
    <row r="314" spans="1:18" ht="15">
      <c r="A314" s="174"/>
      <c r="B314" s="174"/>
      <c r="C314" s="174"/>
      <c r="D314" s="174"/>
      <c r="E314" s="175">
        <v>540</v>
      </c>
      <c r="F314" s="176">
        <v>28430.45125</v>
      </c>
      <c r="G314" s="177">
        <v>0</v>
      </c>
      <c r="H314" s="177">
        <v>28430.45125</v>
      </c>
      <c r="I314" s="177">
        <v>127628.79384999999</v>
      </c>
      <c r="J314" s="177">
        <v>1213.2643899999998</v>
      </c>
      <c r="K314" s="177">
        <v>128842.05824</v>
      </c>
      <c r="L314" s="177">
        <v>24517.473899999997</v>
      </c>
      <c r="M314" s="177">
        <v>8497.29852</v>
      </c>
      <c r="N314" s="177">
        <v>33014.77242</v>
      </c>
      <c r="O314" s="177">
        <v>190287.28191</v>
      </c>
      <c r="P314" s="177">
        <v>8905.56696</v>
      </c>
      <c r="Q314" s="177">
        <v>0</v>
      </c>
      <c r="R314" s="178">
        <v>8905.56696</v>
      </c>
    </row>
    <row r="315" spans="1:18" ht="15">
      <c r="A315" s="174"/>
      <c r="B315" s="174"/>
      <c r="C315" s="174"/>
      <c r="D315" s="174"/>
      <c r="E315" s="175">
        <v>581</v>
      </c>
      <c r="F315" s="176">
        <v>0</v>
      </c>
      <c r="G315" s="177">
        <v>0</v>
      </c>
      <c r="H315" s="177">
        <v>0</v>
      </c>
      <c r="I315" s="177">
        <v>52597.85542</v>
      </c>
      <c r="J315" s="177">
        <v>0</v>
      </c>
      <c r="K315" s="177">
        <v>52597.85542</v>
      </c>
      <c r="L315" s="177">
        <v>695.4286099999999</v>
      </c>
      <c r="M315" s="177">
        <v>144.59823</v>
      </c>
      <c r="N315" s="177">
        <v>840.02684</v>
      </c>
      <c r="O315" s="177">
        <v>53437.88226</v>
      </c>
      <c r="P315" s="177">
        <v>0</v>
      </c>
      <c r="Q315" s="177">
        <v>0</v>
      </c>
      <c r="R315" s="178">
        <v>0</v>
      </c>
    </row>
    <row r="316" spans="1:18" ht="15">
      <c r="A316" s="174"/>
      <c r="B316" s="174"/>
      <c r="C316" s="174"/>
      <c r="D316" s="168" t="s">
        <v>519</v>
      </c>
      <c r="E316" s="169">
        <v>379</v>
      </c>
      <c r="F316" s="170">
        <v>33511.73306</v>
      </c>
      <c r="G316" s="171">
        <v>0</v>
      </c>
      <c r="H316" s="171">
        <v>33511.73306</v>
      </c>
      <c r="I316" s="171">
        <v>24422.94393</v>
      </c>
      <c r="J316" s="171">
        <v>2908.88502</v>
      </c>
      <c r="K316" s="171">
        <v>27331.82895</v>
      </c>
      <c r="L316" s="171">
        <v>27680.05437</v>
      </c>
      <c r="M316" s="171">
        <v>5931.13737</v>
      </c>
      <c r="N316" s="171">
        <v>33611.19174</v>
      </c>
      <c r="O316" s="171">
        <v>94454.75375</v>
      </c>
      <c r="P316" s="171">
        <v>58062.20306</v>
      </c>
      <c r="Q316" s="171">
        <v>0</v>
      </c>
      <c r="R316" s="172">
        <v>58062.20306</v>
      </c>
    </row>
    <row r="317" spans="1:18" ht="15">
      <c r="A317" s="174"/>
      <c r="B317" s="174"/>
      <c r="C317" s="174"/>
      <c r="D317" s="174"/>
      <c r="E317" s="175">
        <v>382</v>
      </c>
      <c r="F317" s="176">
        <v>23495.77752</v>
      </c>
      <c r="G317" s="177">
        <v>0</v>
      </c>
      <c r="H317" s="177">
        <v>23495.77752</v>
      </c>
      <c r="I317" s="177">
        <v>223337.09242</v>
      </c>
      <c r="J317" s="177">
        <v>4522.27347</v>
      </c>
      <c r="K317" s="177">
        <v>227859.36589</v>
      </c>
      <c r="L317" s="177">
        <v>130953.22789</v>
      </c>
      <c r="M317" s="177">
        <v>102610.65082</v>
      </c>
      <c r="N317" s="177">
        <v>233563.87871000002</v>
      </c>
      <c r="O317" s="177">
        <v>484919.02212</v>
      </c>
      <c r="P317" s="177">
        <v>60545.158240000004</v>
      </c>
      <c r="Q317" s="177">
        <v>0</v>
      </c>
      <c r="R317" s="178">
        <v>60545.158240000004</v>
      </c>
    </row>
    <row r="318" spans="1:18" ht="15">
      <c r="A318" s="174"/>
      <c r="B318" s="174"/>
      <c r="C318" s="174"/>
      <c r="D318" s="174"/>
      <c r="E318" s="175">
        <v>520</v>
      </c>
      <c r="F318" s="176">
        <v>10950.46147</v>
      </c>
      <c r="G318" s="177">
        <v>0</v>
      </c>
      <c r="H318" s="177">
        <v>10950.46147</v>
      </c>
      <c r="I318" s="177">
        <v>52335.699329999996</v>
      </c>
      <c r="J318" s="177">
        <v>4325.45583</v>
      </c>
      <c r="K318" s="177">
        <v>56661.155159999995</v>
      </c>
      <c r="L318" s="177">
        <v>47411.316439999995</v>
      </c>
      <c r="M318" s="177">
        <v>5764.11215</v>
      </c>
      <c r="N318" s="177">
        <v>53175.42859</v>
      </c>
      <c r="O318" s="177">
        <v>120787.04522</v>
      </c>
      <c r="P318" s="177">
        <v>48504.76616</v>
      </c>
      <c r="Q318" s="177">
        <v>0</v>
      </c>
      <c r="R318" s="178">
        <v>48504.76616</v>
      </c>
    </row>
    <row r="319" spans="1:18" ht="15">
      <c r="A319" s="174"/>
      <c r="B319" s="174"/>
      <c r="C319" s="174"/>
      <c r="D319" s="174"/>
      <c r="E319" s="175">
        <v>385</v>
      </c>
      <c r="F319" s="176">
        <v>24558.829120000002</v>
      </c>
      <c r="G319" s="177">
        <v>0</v>
      </c>
      <c r="H319" s="177">
        <v>24558.829120000002</v>
      </c>
      <c r="I319" s="177">
        <v>211463.00548</v>
      </c>
      <c r="J319" s="177">
        <v>1939.74138</v>
      </c>
      <c r="K319" s="177">
        <v>213402.74686</v>
      </c>
      <c r="L319" s="177">
        <v>107473.01705</v>
      </c>
      <c r="M319" s="177">
        <v>30499.56341</v>
      </c>
      <c r="N319" s="177">
        <v>137972.58046</v>
      </c>
      <c r="O319" s="177">
        <v>375934.15644</v>
      </c>
      <c r="P319" s="177">
        <v>8487.49952</v>
      </c>
      <c r="Q319" s="177">
        <v>0</v>
      </c>
      <c r="R319" s="178">
        <v>8487.49952</v>
      </c>
    </row>
    <row r="320" spans="1:18" ht="15">
      <c r="A320" s="174"/>
      <c r="B320" s="174"/>
      <c r="C320" s="174"/>
      <c r="D320" s="168" t="s">
        <v>539</v>
      </c>
      <c r="E320" s="169">
        <v>560</v>
      </c>
      <c r="F320" s="170">
        <v>27287.40517</v>
      </c>
      <c r="G320" s="171">
        <v>0</v>
      </c>
      <c r="H320" s="171">
        <v>27287.40517</v>
      </c>
      <c r="I320" s="171">
        <v>72211.46098999999</v>
      </c>
      <c r="J320" s="171">
        <v>2219.88921</v>
      </c>
      <c r="K320" s="171">
        <v>74431.3502</v>
      </c>
      <c r="L320" s="171">
        <v>21881.79178</v>
      </c>
      <c r="M320" s="171">
        <v>7710.26005</v>
      </c>
      <c r="N320" s="171">
        <v>29592.051829999997</v>
      </c>
      <c r="O320" s="171">
        <v>131310.8072</v>
      </c>
      <c r="P320" s="171">
        <v>8704.35282</v>
      </c>
      <c r="Q320" s="171">
        <v>0</v>
      </c>
      <c r="R320" s="172">
        <v>8704.35282</v>
      </c>
    </row>
    <row r="321" spans="1:18" ht="15">
      <c r="A321" s="174"/>
      <c r="B321" s="174"/>
      <c r="C321" s="174"/>
      <c r="D321" s="168" t="s">
        <v>540</v>
      </c>
      <c r="E321" s="169">
        <v>521</v>
      </c>
      <c r="F321" s="170">
        <v>38438.5484</v>
      </c>
      <c r="G321" s="171">
        <v>0</v>
      </c>
      <c r="H321" s="171">
        <v>38438.5484</v>
      </c>
      <c r="I321" s="171">
        <v>108548.64888</v>
      </c>
      <c r="J321" s="171">
        <v>2276.63025</v>
      </c>
      <c r="K321" s="171">
        <v>110825.27913</v>
      </c>
      <c r="L321" s="171">
        <v>8071.43739</v>
      </c>
      <c r="M321" s="171">
        <v>3823.92218</v>
      </c>
      <c r="N321" s="171">
        <v>11895.35957</v>
      </c>
      <c r="O321" s="171">
        <v>161159.18709999998</v>
      </c>
      <c r="P321" s="171">
        <v>55962.413049999996</v>
      </c>
      <c r="Q321" s="171">
        <v>0</v>
      </c>
      <c r="R321" s="172">
        <v>55962.413049999996</v>
      </c>
    </row>
    <row r="322" spans="1:18" ht="15">
      <c r="A322" s="174"/>
      <c r="B322" s="174"/>
      <c r="C322" s="174"/>
      <c r="D322" s="168" t="s">
        <v>541</v>
      </c>
      <c r="E322" s="169">
        <v>547</v>
      </c>
      <c r="F322" s="170">
        <v>2746.33545</v>
      </c>
      <c r="G322" s="171">
        <v>0</v>
      </c>
      <c r="H322" s="171">
        <v>2746.33545</v>
      </c>
      <c r="I322" s="171">
        <v>153040.98513</v>
      </c>
      <c r="J322" s="171">
        <v>1321.08023</v>
      </c>
      <c r="K322" s="171">
        <v>154362.06536</v>
      </c>
      <c r="L322" s="171">
        <v>2773.2373</v>
      </c>
      <c r="M322" s="171">
        <v>101.53428</v>
      </c>
      <c r="N322" s="171">
        <v>2874.77158</v>
      </c>
      <c r="O322" s="171">
        <v>159983.17239</v>
      </c>
      <c r="P322" s="171">
        <v>20519.708730000002</v>
      </c>
      <c r="Q322" s="171">
        <v>0</v>
      </c>
      <c r="R322" s="172">
        <v>20519.708730000002</v>
      </c>
    </row>
    <row r="323" spans="1:18" ht="15">
      <c r="A323" s="174"/>
      <c r="B323" s="174"/>
      <c r="C323" s="174"/>
      <c r="D323" s="168" t="s">
        <v>542</v>
      </c>
      <c r="E323" s="169">
        <v>400</v>
      </c>
      <c r="F323" s="170">
        <v>13272.90888</v>
      </c>
      <c r="G323" s="171">
        <v>0</v>
      </c>
      <c r="H323" s="171">
        <v>13272.90888</v>
      </c>
      <c r="I323" s="171">
        <v>82736.60351</v>
      </c>
      <c r="J323" s="171">
        <v>400.23222</v>
      </c>
      <c r="K323" s="171">
        <v>83136.83573</v>
      </c>
      <c r="L323" s="171">
        <v>2952.7634900000003</v>
      </c>
      <c r="M323" s="171">
        <v>391.71061</v>
      </c>
      <c r="N323" s="171">
        <v>3344.4741</v>
      </c>
      <c r="O323" s="171">
        <v>99754.21870999999</v>
      </c>
      <c r="P323" s="171">
        <v>13256.9456</v>
      </c>
      <c r="Q323" s="171">
        <v>0</v>
      </c>
      <c r="R323" s="172">
        <v>13256.9456</v>
      </c>
    </row>
    <row r="324" spans="1:18" ht="15">
      <c r="A324" s="174"/>
      <c r="B324" s="174"/>
      <c r="C324" s="174"/>
      <c r="D324" s="168" t="s">
        <v>543</v>
      </c>
      <c r="E324" s="169">
        <v>597</v>
      </c>
      <c r="F324" s="170">
        <v>12307.46279</v>
      </c>
      <c r="G324" s="171">
        <v>0</v>
      </c>
      <c r="H324" s="171">
        <v>12307.46279</v>
      </c>
      <c r="I324" s="171">
        <v>47254.321899999995</v>
      </c>
      <c r="J324" s="171">
        <v>1616.40085</v>
      </c>
      <c r="K324" s="171">
        <v>48870.72275</v>
      </c>
      <c r="L324" s="171">
        <v>4774.94712</v>
      </c>
      <c r="M324" s="171">
        <v>1304.3437099999999</v>
      </c>
      <c r="N324" s="171">
        <v>6079.29083</v>
      </c>
      <c r="O324" s="171">
        <v>67257.47637</v>
      </c>
      <c r="P324" s="171">
        <v>10746.10145</v>
      </c>
      <c r="Q324" s="171">
        <v>0</v>
      </c>
      <c r="R324" s="172">
        <v>10746.10145</v>
      </c>
    </row>
    <row r="325" spans="1:18" ht="15">
      <c r="A325" s="174"/>
      <c r="B325" s="174"/>
      <c r="C325" s="174"/>
      <c r="D325" s="174"/>
      <c r="E325" s="175">
        <v>595</v>
      </c>
      <c r="F325" s="176">
        <v>3687.93817</v>
      </c>
      <c r="G325" s="177">
        <v>0</v>
      </c>
      <c r="H325" s="177">
        <v>3687.93817</v>
      </c>
      <c r="I325" s="177">
        <v>397339.70687</v>
      </c>
      <c r="J325" s="177">
        <v>132.38312</v>
      </c>
      <c r="K325" s="177">
        <v>397472.08999</v>
      </c>
      <c r="L325" s="177">
        <v>1328.84224</v>
      </c>
      <c r="M325" s="177">
        <v>1192.8520700000001</v>
      </c>
      <c r="N325" s="177">
        <v>2521.69431</v>
      </c>
      <c r="O325" s="177">
        <v>403681.72247000004</v>
      </c>
      <c r="P325" s="177">
        <v>160.78951</v>
      </c>
      <c r="Q325" s="177">
        <v>0</v>
      </c>
      <c r="R325" s="178">
        <v>160.78951</v>
      </c>
    </row>
    <row r="326" spans="1:18" ht="15">
      <c r="A326" s="174"/>
      <c r="B326" s="174"/>
      <c r="C326" s="174"/>
      <c r="D326" s="168" t="s">
        <v>287</v>
      </c>
      <c r="E326" s="169">
        <v>402</v>
      </c>
      <c r="F326" s="170">
        <v>158537.64391999997</v>
      </c>
      <c r="G326" s="171">
        <v>0</v>
      </c>
      <c r="H326" s="171">
        <v>158537.64391999997</v>
      </c>
      <c r="I326" s="171">
        <v>2719.7356400000003</v>
      </c>
      <c r="J326" s="171">
        <v>1303.4648300000001</v>
      </c>
      <c r="K326" s="171">
        <v>4023.20047</v>
      </c>
      <c r="L326" s="171">
        <v>51233.34652000001</v>
      </c>
      <c r="M326" s="171">
        <v>66399.95851</v>
      </c>
      <c r="N326" s="171">
        <v>117633.30503</v>
      </c>
      <c r="O326" s="171">
        <v>280194.14942000003</v>
      </c>
      <c r="P326" s="171">
        <v>24429.50216</v>
      </c>
      <c r="Q326" s="171">
        <v>0</v>
      </c>
      <c r="R326" s="172">
        <v>24429.50216</v>
      </c>
    </row>
    <row r="327" spans="1:18" ht="15">
      <c r="A327" s="174"/>
      <c r="B327" s="174"/>
      <c r="C327" s="174"/>
      <c r="D327" s="168" t="s">
        <v>544</v>
      </c>
      <c r="E327" s="169">
        <v>404</v>
      </c>
      <c r="F327" s="170">
        <v>16415.36018</v>
      </c>
      <c r="G327" s="171">
        <v>0</v>
      </c>
      <c r="H327" s="171">
        <v>16415.36018</v>
      </c>
      <c r="I327" s="171">
        <v>134114.51031</v>
      </c>
      <c r="J327" s="171">
        <v>454.40184999999997</v>
      </c>
      <c r="K327" s="171">
        <v>134568.91216</v>
      </c>
      <c r="L327" s="171">
        <v>4313.121679999999</v>
      </c>
      <c r="M327" s="171">
        <v>788.0769</v>
      </c>
      <c r="N327" s="171">
        <v>5101.19858</v>
      </c>
      <c r="O327" s="171">
        <v>156085.47092</v>
      </c>
      <c r="P327" s="171">
        <v>26040.10687</v>
      </c>
      <c r="Q327" s="171">
        <v>0</v>
      </c>
      <c r="R327" s="172">
        <v>26040.10687</v>
      </c>
    </row>
    <row r="328" spans="1:18" ht="15">
      <c r="A328" s="174"/>
      <c r="B328" s="174"/>
      <c r="C328" s="174"/>
      <c r="D328" s="168" t="s">
        <v>545</v>
      </c>
      <c r="E328" s="169">
        <v>431</v>
      </c>
      <c r="F328" s="170">
        <v>78902.61765</v>
      </c>
      <c r="G328" s="171">
        <v>0</v>
      </c>
      <c r="H328" s="171">
        <v>78902.61765</v>
      </c>
      <c r="I328" s="171">
        <v>333858.41029</v>
      </c>
      <c r="J328" s="171">
        <v>2300.0146600000003</v>
      </c>
      <c r="K328" s="171">
        <v>336158.42495</v>
      </c>
      <c r="L328" s="171">
        <v>17058.578</v>
      </c>
      <c r="M328" s="171">
        <v>17687.497170000002</v>
      </c>
      <c r="N328" s="171">
        <v>34746.075170000004</v>
      </c>
      <c r="O328" s="171">
        <v>449807.11776999995</v>
      </c>
      <c r="P328" s="171">
        <v>13427.01104</v>
      </c>
      <c r="Q328" s="171">
        <v>0</v>
      </c>
      <c r="R328" s="172">
        <v>13427.01104</v>
      </c>
    </row>
    <row r="329" spans="1:18" ht="15">
      <c r="A329" s="174"/>
      <c r="B329" s="174"/>
      <c r="C329" s="174"/>
      <c r="D329" s="174"/>
      <c r="E329" s="175">
        <v>552</v>
      </c>
      <c r="F329" s="176">
        <v>520.69194</v>
      </c>
      <c r="G329" s="177">
        <v>0</v>
      </c>
      <c r="H329" s="177">
        <v>520.69194</v>
      </c>
      <c r="I329" s="177">
        <v>39174.57546</v>
      </c>
      <c r="J329" s="177">
        <v>3722.52552</v>
      </c>
      <c r="K329" s="177">
        <v>42897.100979999996</v>
      </c>
      <c r="L329" s="177">
        <v>3911.25568</v>
      </c>
      <c r="M329" s="177">
        <v>67.51411999999999</v>
      </c>
      <c r="N329" s="177">
        <v>3978.7698</v>
      </c>
      <c r="O329" s="177">
        <v>47396.56272</v>
      </c>
      <c r="P329" s="177">
        <v>17249.84703</v>
      </c>
      <c r="Q329" s="177">
        <v>0</v>
      </c>
      <c r="R329" s="178">
        <v>17249.84703</v>
      </c>
    </row>
    <row r="330" spans="1:18" ht="15">
      <c r="A330" s="174"/>
      <c r="B330" s="174"/>
      <c r="C330" s="174"/>
      <c r="D330" s="174"/>
      <c r="E330" s="175">
        <v>785</v>
      </c>
      <c r="F330" s="176">
        <v>5701706.4634</v>
      </c>
      <c r="G330" s="177">
        <v>1311406.17225</v>
      </c>
      <c r="H330" s="177">
        <v>7013112.63565</v>
      </c>
      <c r="I330" s="177">
        <v>259584.07208</v>
      </c>
      <c r="J330" s="177">
        <v>10379.71882</v>
      </c>
      <c r="K330" s="177">
        <v>269963.79089999996</v>
      </c>
      <c r="L330" s="177">
        <v>261091.38306999998</v>
      </c>
      <c r="M330" s="177">
        <v>77737.16341</v>
      </c>
      <c r="N330" s="177">
        <v>338828.54648</v>
      </c>
      <c r="O330" s="177">
        <v>7621904.97303</v>
      </c>
      <c r="P330" s="177">
        <v>511373.84602999996</v>
      </c>
      <c r="Q330" s="177">
        <v>2839.4169500000003</v>
      </c>
      <c r="R330" s="178">
        <v>514213.26298</v>
      </c>
    </row>
    <row r="331" spans="1:18" ht="15">
      <c r="A331" s="174"/>
      <c r="B331" s="174"/>
      <c r="C331" s="174"/>
      <c r="D331" s="168" t="s">
        <v>546</v>
      </c>
      <c r="E331" s="169">
        <v>447</v>
      </c>
      <c r="F331" s="170">
        <v>5971748.09676</v>
      </c>
      <c r="G331" s="171">
        <v>182372.73319</v>
      </c>
      <c r="H331" s="171">
        <v>6154120.82995</v>
      </c>
      <c r="I331" s="171">
        <v>982366.50233</v>
      </c>
      <c r="J331" s="171">
        <v>4333.7115</v>
      </c>
      <c r="K331" s="171">
        <v>986700.21383</v>
      </c>
      <c r="L331" s="171">
        <v>568895.41167</v>
      </c>
      <c r="M331" s="171">
        <v>748753.5105399999</v>
      </c>
      <c r="N331" s="171">
        <v>1317648.92221</v>
      </c>
      <c r="O331" s="171">
        <v>8458469.96599</v>
      </c>
      <c r="P331" s="171">
        <v>1681847.75812</v>
      </c>
      <c r="Q331" s="171">
        <v>0</v>
      </c>
      <c r="R331" s="172">
        <v>1681847.75812</v>
      </c>
    </row>
    <row r="332" spans="1:18" ht="15">
      <c r="A332" s="174"/>
      <c r="B332" s="174"/>
      <c r="C332" s="174"/>
      <c r="D332" s="174"/>
      <c r="E332" s="175">
        <v>554</v>
      </c>
      <c r="F332" s="176">
        <v>74.43260000000001</v>
      </c>
      <c r="G332" s="177">
        <v>0</v>
      </c>
      <c r="H332" s="177">
        <v>74.43260000000001</v>
      </c>
      <c r="I332" s="177">
        <v>80372.55149</v>
      </c>
      <c r="J332" s="177">
        <v>1640.08059</v>
      </c>
      <c r="K332" s="177">
        <v>82012.63208</v>
      </c>
      <c r="L332" s="177">
        <v>3123.93498</v>
      </c>
      <c r="M332" s="177">
        <v>16.04297</v>
      </c>
      <c r="N332" s="177">
        <v>3139.97795</v>
      </c>
      <c r="O332" s="177">
        <v>85227.04263</v>
      </c>
      <c r="P332" s="177">
        <v>5732.09326</v>
      </c>
      <c r="Q332" s="177">
        <v>0</v>
      </c>
      <c r="R332" s="178">
        <v>5732.09326</v>
      </c>
    </row>
    <row r="333" spans="1:18" ht="15">
      <c r="A333" s="174"/>
      <c r="B333" s="174"/>
      <c r="C333" s="174"/>
      <c r="D333" s="174"/>
      <c r="E333" s="175">
        <v>406</v>
      </c>
      <c r="F333" s="176">
        <v>316572.10170999996</v>
      </c>
      <c r="G333" s="177">
        <v>0</v>
      </c>
      <c r="H333" s="177">
        <v>316572.10170999996</v>
      </c>
      <c r="I333" s="177">
        <v>186609.97498</v>
      </c>
      <c r="J333" s="177">
        <v>8819.828210000001</v>
      </c>
      <c r="K333" s="177">
        <v>195429.80319</v>
      </c>
      <c r="L333" s="177">
        <v>78078.5487</v>
      </c>
      <c r="M333" s="177">
        <v>52583.10991</v>
      </c>
      <c r="N333" s="177">
        <v>130661.65861</v>
      </c>
      <c r="O333" s="177">
        <v>642663.56351</v>
      </c>
      <c r="P333" s="177">
        <v>16681.02811</v>
      </c>
      <c r="Q333" s="177">
        <v>0</v>
      </c>
      <c r="R333" s="178">
        <v>16681.02811</v>
      </c>
    </row>
    <row r="334" spans="1:18" ht="15">
      <c r="A334" s="174"/>
      <c r="B334" s="174"/>
      <c r="C334" s="174"/>
      <c r="D334" s="168" t="s">
        <v>547</v>
      </c>
      <c r="E334" s="169">
        <v>536</v>
      </c>
      <c r="F334" s="170">
        <v>26919.05133</v>
      </c>
      <c r="G334" s="171">
        <v>0</v>
      </c>
      <c r="H334" s="171">
        <v>26919.05133</v>
      </c>
      <c r="I334" s="171">
        <v>104655.6977</v>
      </c>
      <c r="J334" s="171">
        <v>2210.2786800000003</v>
      </c>
      <c r="K334" s="171">
        <v>106865.97638</v>
      </c>
      <c r="L334" s="171">
        <v>13809.07475</v>
      </c>
      <c r="M334" s="171">
        <v>956.2679</v>
      </c>
      <c r="N334" s="171">
        <v>14765.34265</v>
      </c>
      <c r="O334" s="171">
        <v>148550.37036</v>
      </c>
      <c r="P334" s="171">
        <v>47065.48216</v>
      </c>
      <c r="Q334" s="171">
        <v>0</v>
      </c>
      <c r="R334" s="172">
        <v>47065.48216</v>
      </c>
    </row>
    <row r="335" spans="1:18" ht="15">
      <c r="A335" s="174"/>
      <c r="B335" s="174"/>
      <c r="C335" s="174"/>
      <c r="D335" s="174"/>
      <c r="E335" s="175">
        <v>476</v>
      </c>
      <c r="F335" s="176">
        <v>18978.30788</v>
      </c>
      <c r="G335" s="177">
        <v>0</v>
      </c>
      <c r="H335" s="177">
        <v>18978.30788</v>
      </c>
      <c r="I335" s="177">
        <v>71205.94724</v>
      </c>
      <c r="J335" s="177">
        <v>1078.96839</v>
      </c>
      <c r="K335" s="177">
        <v>72284.91562999999</v>
      </c>
      <c r="L335" s="177">
        <v>8490.84619</v>
      </c>
      <c r="M335" s="177">
        <v>3540.36965</v>
      </c>
      <c r="N335" s="177">
        <v>12031.21584</v>
      </c>
      <c r="O335" s="177">
        <v>103294.43935</v>
      </c>
      <c r="P335" s="177">
        <v>28266.92079</v>
      </c>
      <c r="Q335" s="177">
        <v>0</v>
      </c>
      <c r="R335" s="178">
        <v>28266.92079</v>
      </c>
    </row>
    <row r="336" spans="1:18" ht="15">
      <c r="A336" s="174"/>
      <c r="B336" s="174"/>
      <c r="C336" s="174"/>
      <c r="D336" s="168" t="s">
        <v>548</v>
      </c>
      <c r="E336" s="169">
        <v>425</v>
      </c>
      <c r="F336" s="170">
        <v>12683.86211</v>
      </c>
      <c r="G336" s="171">
        <v>0</v>
      </c>
      <c r="H336" s="171">
        <v>12683.86211</v>
      </c>
      <c r="I336" s="171">
        <v>122530.88015000001</v>
      </c>
      <c r="J336" s="171">
        <v>1029.00828</v>
      </c>
      <c r="K336" s="171">
        <v>123559.88843</v>
      </c>
      <c r="L336" s="171">
        <v>6814.9243799999995</v>
      </c>
      <c r="M336" s="171">
        <v>1453.97375</v>
      </c>
      <c r="N336" s="171">
        <v>8268.89813</v>
      </c>
      <c r="O336" s="171">
        <v>144512.64867</v>
      </c>
      <c r="P336" s="171">
        <v>33415.05505</v>
      </c>
      <c r="Q336" s="171">
        <v>0</v>
      </c>
      <c r="R336" s="172">
        <v>33415.05505</v>
      </c>
    </row>
    <row r="337" spans="1:18" ht="15">
      <c r="A337" s="174"/>
      <c r="B337" s="174"/>
      <c r="C337" s="174"/>
      <c r="D337" s="168" t="s">
        <v>549</v>
      </c>
      <c r="E337" s="169">
        <v>416</v>
      </c>
      <c r="F337" s="170">
        <v>13644.7719</v>
      </c>
      <c r="G337" s="171">
        <v>0</v>
      </c>
      <c r="H337" s="171">
        <v>13644.7719</v>
      </c>
      <c r="I337" s="171">
        <v>64833.5887</v>
      </c>
      <c r="J337" s="171">
        <v>1232.13105</v>
      </c>
      <c r="K337" s="171">
        <v>66065.71975</v>
      </c>
      <c r="L337" s="171">
        <v>7064.98492</v>
      </c>
      <c r="M337" s="171">
        <v>1404.43929</v>
      </c>
      <c r="N337" s="171">
        <v>8469.424210000001</v>
      </c>
      <c r="O337" s="171">
        <v>88179.91586</v>
      </c>
      <c r="P337" s="171">
        <v>27063.13724</v>
      </c>
      <c r="Q337" s="171">
        <v>0</v>
      </c>
      <c r="R337" s="172">
        <v>27063.13724</v>
      </c>
    </row>
    <row r="338" spans="1:18" ht="15">
      <c r="A338" s="174"/>
      <c r="B338" s="174"/>
      <c r="C338" s="174"/>
      <c r="D338" s="168" t="s">
        <v>319</v>
      </c>
      <c r="E338" s="169">
        <v>529</v>
      </c>
      <c r="F338" s="170">
        <v>27064.96011</v>
      </c>
      <c r="G338" s="171">
        <v>0</v>
      </c>
      <c r="H338" s="171">
        <v>27064.96011</v>
      </c>
      <c r="I338" s="171">
        <v>39238.33675</v>
      </c>
      <c r="J338" s="171">
        <v>3005.92231</v>
      </c>
      <c r="K338" s="171">
        <v>42244.259060000004</v>
      </c>
      <c r="L338" s="171">
        <v>15121.33707</v>
      </c>
      <c r="M338" s="171">
        <v>7159.75719</v>
      </c>
      <c r="N338" s="171">
        <v>22281.09426</v>
      </c>
      <c r="O338" s="171">
        <v>91590.31343000001</v>
      </c>
      <c r="P338" s="171">
        <v>30065.70018</v>
      </c>
      <c r="Q338" s="171">
        <v>0</v>
      </c>
      <c r="R338" s="172">
        <v>30065.70018</v>
      </c>
    </row>
    <row r="339" spans="1:18" ht="15">
      <c r="A339" s="174"/>
      <c r="B339" s="174"/>
      <c r="C339" s="174"/>
      <c r="D339" s="168" t="s">
        <v>550</v>
      </c>
      <c r="E339" s="169">
        <v>483</v>
      </c>
      <c r="F339" s="170">
        <v>36186.13383</v>
      </c>
      <c r="G339" s="171">
        <v>0</v>
      </c>
      <c r="H339" s="171">
        <v>36186.13383</v>
      </c>
      <c r="I339" s="171">
        <v>112666.46864</v>
      </c>
      <c r="J339" s="171">
        <v>788.71628</v>
      </c>
      <c r="K339" s="171">
        <v>113455.18492</v>
      </c>
      <c r="L339" s="171">
        <v>9501.51304</v>
      </c>
      <c r="M339" s="171">
        <v>4981.315610000001</v>
      </c>
      <c r="N339" s="171">
        <v>14482.82865</v>
      </c>
      <c r="O339" s="171">
        <v>164124.14740000002</v>
      </c>
      <c r="P339" s="171">
        <v>11823.65826</v>
      </c>
      <c r="Q339" s="171">
        <v>0</v>
      </c>
      <c r="R339" s="172">
        <v>11823.65826</v>
      </c>
    </row>
    <row r="340" spans="1:18" ht="15">
      <c r="A340" s="174"/>
      <c r="B340" s="174"/>
      <c r="C340" s="174"/>
      <c r="D340" s="174"/>
      <c r="E340" s="175">
        <v>818</v>
      </c>
      <c r="F340" s="176">
        <v>0</v>
      </c>
      <c r="G340" s="177">
        <v>0</v>
      </c>
      <c r="H340" s="177">
        <v>0</v>
      </c>
      <c r="I340" s="177">
        <v>0</v>
      </c>
      <c r="J340" s="177">
        <v>0</v>
      </c>
      <c r="K340" s="177">
        <v>0</v>
      </c>
      <c r="L340" s="177">
        <v>134.45691</v>
      </c>
      <c r="M340" s="177">
        <v>0</v>
      </c>
      <c r="N340" s="177">
        <v>134.45691</v>
      </c>
      <c r="O340" s="177">
        <v>134.45691</v>
      </c>
      <c r="P340" s="177">
        <v>0</v>
      </c>
      <c r="Q340" s="177">
        <v>0</v>
      </c>
      <c r="R340" s="178">
        <v>0</v>
      </c>
    </row>
    <row r="341" spans="1:18" ht="15">
      <c r="A341" s="174"/>
      <c r="B341" s="174"/>
      <c r="C341" s="174"/>
      <c r="D341" s="168" t="s">
        <v>551</v>
      </c>
      <c r="E341" s="169">
        <v>414</v>
      </c>
      <c r="F341" s="170">
        <v>76200.05982</v>
      </c>
      <c r="G341" s="171">
        <v>0</v>
      </c>
      <c r="H341" s="171">
        <v>76200.05982</v>
      </c>
      <c r="I341" s="171">
        <v>58547.10093</v>
      </c>
      <c r="J341" s="171">
        <v>2167.47604</v>
      </c>
      <c r="K341" s="171">
        <v>60714.57697</v>
      </c>
      <c r="L341" s="171">
        <v>14804.76943</v>
      </c>
      <c r="M341" s="171">
        <v>9579.066470000002</v>
      </c>
      <c r="N341" s="171">
        <v>24383.8359</v>
      </c>
      <c r="O341" s="171">
        <v>161298.47269</v>
      </c>
      <c r="P341" s="171">
        <v>25096.821170000003</v>
      </c>
      <c r="Q341" s="171">
        <v>0</v>
      </c>
      <c r="R341" s="172">
        <v>25096.821170000003</v>
      </c>
    </row>
    <row r="342" spans="1:18" ht="15">
      <c r="A342" s="174"/>
      <c r="B342" s="174"/>
      <c r="C342" s="174"/>
      <c r="D342" s="174"/>
      <c r="E342" s="175">
        <v>525</v>
      </c>
      <c r="F342" s="176">
        <v>76936.70556</v>
      </c>
      <c r="G342" s="177">
        <v>0</v>
      </c>
      <c r="H342" s="177">
        <v>76936.70556</v>
      </c>
      <c r="I342" s="177">
        <v>130925.64381000001</v>
      </c>
      <c r="J342" s="177">
        <v>534.7216800000001</v>
      </c>
      <c r="K342" s="177">
        <v>131460.36549</v>
      </c>
      <c r="L342" s="177">
        <v>20006.10398</v>
      </c>
      <c r="M342" s="177">
        <v>18566.21445</v>
      </c>
      <c r="N342" s="177">
        <v>38572.31843</v>
      </c>
      <c r="O342" s="177">
        <v>246969.38947999998</v>
      </c>
      <c r="P342" s="177">
        <v>13861.06266</v>
      </c>
      <c r="Q342" s="177">
        <v>0</v>
      </c>
      <c r="R342" s="178">
        <v>13861.06266</v>
      </c>
    </row>
    <row r="343" spans="1:18" ht="15">
      <c r="A343" s="174"/>
      <c r="B343" s="174"/>
      <c r="C343" s="174"/>
      <c r="D343" s="174"/>
      <c r="E343" s="175">
        <v>553</v>
      </c>
      <c r="F343" s="176">
        <v>113.81962</v>
      </c>
      <c r="G343" s="177">
        <v>0</v>
      </c>
      <c r="H343" s="177">
        <v>113.81962</v>
      </c>
      <c r="I343" s="177">
        <v>64191.6464</v>
      </c>
      <c r="J343" s="177">
        <v>3820.50413</v>
      </c>
      <c r="K343" s="177">
        <v>68012.15053</v>
      </c>
      <c r="L343" s="177">
        <v>67.86779</v>
      </c>
      <c r="M343" s="177">
        <v>13.0688</v>
      </c>
      <c r="N343" s="177">
        <v>80.93659</v>
      </c>
      <c r="O343" s="177">
        <v>68206.90673999999</v>
      </c>
      <c r="P343" s="177">
        <v>9242.089109999999</v>
      </c>
      <c r="Q343" s="177">
        <v>0</v>
      </c>
      <c r="R343" s="178">
        <v>9242.089109999999</v>
      </c>
    </row>
    <row r="344" spans="1:18" ht="15">
      <c r="A344" s="174"/>
      <c r="B344" s="174"/>
      <c r="C344" s="174"/>
      <c r="D344" s="174"/>
      <c r="E344" s="175">
        <v>761</v>
      </c>
      <c r="F344" s="176">
        <v>16863.1673</v>
      </c>
      <c r="G344" s="177">
        <v>0</v>
      </c>
      <c r="H344" s="177">
        <v>16863.1673</v>
      </c>
      <c r="I344" s="177">
        <v>0</v>
      </c>
      <c r="J344" s="177">
        <v>433.81533</v>
      </c>
      <c r="K344" s="177">
        <v>433.81533</v>
      </c>
      <c r="L344" s="177">
        <v>51308.15918</v>
      </c>
      <c r="M344" s="177">
        <v>11305.8618</v>
      </c>
      <c r="N344" s="177">
        <v>62614.020979999994</v>
      </c>
      <c r="O344" s="177">
        <v>79911.00361</v>
      </c>
      <c r="P344" s="177">
        <v>17615.36825</v>
      </c>
      <c r="Q344" s="177">
        <v>0</v>
      </c>
      <c r="R344" s="178">
        <v>17615.36825</v>
      </c>
    </row>
    <row r="345" spans="1:18" ht="15">
      <c r="A345" s="174"/>
      <c r="B345" s="174"/>
      <c r="C345" s="174"/>
      <c r="D345" s="168" t="s">
        <v>552</v>
      </c>
      <c r="E345" s="169">
        <v>446</v>
      </c>
      <c r="F345" s="170">
        <v>19111.35896</v>
      </c>
      <c r="G345" s="171">
        <v>0</v>
      </c>
      <c r="H345" s="171">
        <v>19111.35896</v>
      </c>
      <c r="I345" s="171">
        <v>24611.36008</v>
      </c>
      <c r="J345" s="171">
        <v>950.41542</v>
      </c>
      <c r="K345" s="171">
        <v>25561.7755</v>
      </c>
      <c r="L345" s="171">
        <v>6650.03311</v>
      </c>
      <c r="M345" s="171">
        <v>686.81808</v>
      </c>
      <c r="N345" s="171">
        <v>7336.85119</v>
      </c>
      <c r="O345" s="171">
        <v>52009.985649999995</v>
      </c>
      <c r="P345" s="171">
        <v>18315.80284</v>
      </c>
      <c r="Q345" s="171">
        <v>0</v>
      </c>
      <c r="R345" s="172">
        <v>18315.80284</v>
      </c>
    </row>
    <row r="346" spans="1:18" ht="15">
      <c r="A346" s="174"/>
      <c r="B346" s="174"/>
      <c r="C346" s="174"/>
      <c r="D346" s="168" t="s">
        <v>553</v>
      </c>
      <c r="E346" s="169">
        <v>469</v>
      </c>
      <c r="F346" s="170">
        <v>12582.93715</v>
      </c>
      <c r="G346" s="171">
        <v>0</v>
      </c>
      <c r="H346" s="171">
        <v>12582.93715</v>
      </c>
      <c r="I346" s="171">
        <v>101796.57402</v>
      </c>
      <c r="J346" s="171">
        <v>929.93829</v>
      </c>
      <c r="K346" s="171">
        <v>102726.51231</v>
      </c>
      <c r="L346" s="171">
        <v>6196.52645</v>
      </c>
      <c r="M346" s="171">
        <v>1013.3313499999999</v>
      </c>
      <c r="N346" s="171">
        <v>7209.8578</v>
      </c>
      <c r="O346" s="171">
        <v>122519.30726</v>
      </c>
      <c r="P346" s="171">
        <v>22523.832280000002</v>
      </c>
      <c r="Q346" s="171">
        <v>0</v>
      </c>
      <c r="R346" s="172">
        <v>22523.832280000002</v>
      </c>
    </row>
    <row r="347" spans="1:18" ht="15">
      <c r="A347" s="174"/>
      <c r="B347" s="174"/>
      <c r="C347" s="174"/>
      <c r="D347" s="168" t="s">
        <v>231</v>
      </c>
      <c r="E347" s="169">
        <v>615</v>
      </c>
      <c r="F347" s="170">
        <v>16582.29314</v>
      </c>
      <c r="G347" s="171">
        <v>0</v>
      </c>
      <c r="H347" s="171">
        <v>16582.29314</v>
      </c>
      <c r="I347" s="171">
        <v>94397.60876</v>
      </c>
      <c r="J347" s="171">
        <v>898.0998000000001</v>
      </c>
      <c r="K347" s="171">
        <v>95295.70856</v>
      </c>
      <c r="L347" s="171">
        <v>5541.03528</v>
      </c>
      <c r="M347" s="171">
        <v>3312.51039</v>
      </c>
      <c r="N347" s="171">
        <v>8853.54567</v>
      </c>
      <c r="O347" s="171">
        <v>120731.54737</v>
      </c>
      <c r="P347" s="171">
        <v>28722.44052</v>
      </c>
      <c r="Q347" s="171">
        <v>0</v>
      </c>
      <c r="R347" s="172">
        <v>28722.44052</v>
      </c>
    </row>
    <row r="348" spans="1:18" ht="15">
      <c r="A348" s="174"/>
      <c r="B348" s="174"/>
      <c r="C348" s="174"/>
      <c r="D348" s="174"/>
      <c r="E348" s="175">
        <v>563</v>
      </c>
      <c r="F348" s="176">
        <v>24506.573399999997</v>
      </c>
      <c r="G348" s="177">
        <v>0</v>
      </c>
      <c r="H348" s="177">
        <v>24506.573399999997</v>
      </c>
      <c r="I348" s="177">
        <v>122621.21248</v>
      </c>
      <c r="J348" s="177">
        <v>1071.94908</v>
      </c>
      <c r="K348" s="177">
        <v>123693.16156000001</v>
      </c>
      <c r="L348" s="177">
        <v>10683.03348</v>
      </c>
      <c r="M348" s="177">
        <v>1944.2489699999999</v>
      </c>
      <c r="N348" s="177">
        <v>12627.282449999999</v>
      </c>
      <c r="O348" s="177">
        <v>160827.01741</v>
      </c>
      <c r="P348" s="177">
        <v>29178.274309999997</v>
      </c>
      <c r="Q348" s="177">
        <v>0</v>
      </c>
      <c r="R348" s="178">
        <v>29178.274309999997</v>
      </c>
    </row>
    <row r="349" spans="1:18" ht="15">
      <c r="A349" s="174"/>
      <c r="B349" s="174"/>
      <c r="C349" s="174"/>
      <c r="D349" s="174"/>
      <c r="E349" s="175">
        <v>642</v>
      </c>
      <c r="F349" s="176">
        <v>1237.61986</v>
      </c>
      <c r="G349" s="177">
        <v>0</v>
      </c>
      <c r="H349" s="177">
        <v>1237.61986</v>
      </c>
      <c r="I349" s="177">
        <v>178402.09718</v>
      </c>
      <c r="J349" s="177">
        <v>0.20535</v>
      </c>
      <c r="K349" s="177">
        <v>178402.30253000002</v>
      </c>
      <c r="L349" s="177">
        <v>30.26708</v>
      </c>
      <c r="M349" s="177">
        <v>8.45388</v>
      </c>
      <c r="N349" s="177">
        <v>38.72096</v>
      </c>
      <c r="O349" s="177">
        <v>179678.64335</v>
      </c>
      <c r="P349" s="177">
        <v>0</v>
      </c>
      <c r="Q349" s="177">
        <v>0</v>
      </c>
      <c r="R349" s="178">
        <v>0</v>
      </c>
    </row>
    <row r="350" spans="1:18" ht="15">
      <c r="A350" s="174"/>
      <c r="B350" s="174"/>
      <c r="C350" s="174"/>
      <c r="D350" s="174"/>
      <c r="E350" s="175">
        <v>739</v>
      </c>
      <c r="F350" s="176">
        <v>14731.703109999999</v>
      </c>
      <c r="G350" s="177">
        <v>0</v>
      </c>
      <c r="H350" s="177">
        <v>14731.703109999999</v>
      </c>
      <c r="I350" s="177">
        <v>52245.34552</v>
      </c>
      <c r="J350" s="177">
        <v>882.55347</v>
      </c>
      <c r="K350" s="177">
        <v>53127.89899</v>
      </c>
      <c r="L350" s="177">
        <v>3815.92384</v>
      </c>
      <c r="M350" s="177">
        <v>2402.55512</v>
      </c>
      <c r="N350" s="177">
        <v>6218.47896</v>
      </c>
      <c r="O350" s="177">
        <v>74078.08106</v>
      </c>
      <c r="P350" s="177">
        <v>29114.55675</v>
      </c>
      <c r="Q350" s="177">
        <v>0</v>
      </c>
      <c r="R350" s="178">
        <v>29114.55675</v>
      </c>
    </row>
    <row r="351" spans="1:18" ht="15">
      <c r="A351" s="174"/>
      <c r="B351" s="174"/>
      <c r="C351" s="174"/>
      <c r="D351" s="174"/>
      <c r="E351" s="175">
        <v>824</v>
      </c>
      <c r="F351" s="176">
        <v>0</v>
      </c>
      <c r="G351" s="177">
        <v>0</v>
      </c>
      <c r="H351" s="177">
        <v>0</v>
      </c>
      <c r="I351" s="177">
        <v>0</v>
      </c>
      <c r="J351" s="177">
        <v>0</v>
      </c>
      <c r="K351" s="177">
        <v>0</v>
      </c>
      <c r="L351" s="177">
        <v>1879.60562</v>
      </c>
      <c r="M351" s="177">
        <v>1797.60593</v>
      </c>
      <c r="N351" s="177">
        <v>3677.21155</v>
      </c>
      <c r="O351" s="177">
        <v>3677.21155</v>
      </c>
      <c r="P351" s="177">
        <v>0</v>
      </c>
      <c r="Q351" s="177">
        <v>0</v>
      </c>
      <c r="R351" s="178">
        <v>0</v>
      </c>
    </row>
    <row r="352" spans="1:18" ht="15">
      <c r="A352" s="174"/>
      <c r="B352" s="174"/>
      <c r="C352" s="174"/>
      <c r="D352" s="168" t="s">
        <v>554</v>
      </c>
      <c r="E352" s="169">
        <v>651</v>
      </c>
      <c r="F352" s="170">
        <v>0</v>
      </c>
      <c r="G352" s="171">
        <v>0</v>
      </c>
      <c r="H352" s="171">
        <v>0</v>
      </c>
      <c r="I352" s="171">
        <v>1783.44893</v>
      </c>
      <c r="J352" s="171">
        <v>0</v>
      </c>
      <c r="K352" s="171">
        <v>1783.44893</v>
      </c>
      <c r="L352" s="171">
        <v>334.02293</v>
      </c>
      <c r="M352" s="171">
        <v>20.42</v>
      </c>
      <c r="N352" s="171">
        <v>354.44293</v>
      </c>
      <c r="O352" s="171">
        <v>2137.8918599999997</v>
      </c>
      <c r="P352" s="171">
        <v>0</v>
      </c>
      <c r="Q352" s="171">
        <v>0</v>
      </c>
      <c r="R352" s="172">
        <v>0</v>
      </c>
    </row>
    <row r="353" spans="1:18" ht="15">
      <c r="A353" s="174"/>
      <c r="B353" s="174"/>
      <c r="C353" s="174"/>
      <c r="D353" s="168" t="s">
        <v>555</v>
      </c>
      <c r="E353" s="169">
        <v>573</v>
      </c>
      <c r="F353" s="170">
        <v>8631.53804</v>
      </c>
      <c r="G353" s="171">
        <v>0</v>
      </c>
      <c r="H353" s="171">
        <v>8631.53804</v>
      </c>
      <c r="I353" s="171">
        <v>56107.95221</v>
      </c>
      <c r="J353" s="171">
        <v>833.30207</v>
      </c>
      <c r="K353" s="171">
        <v>56941.25428</v>
      </c>
      <c r="L353" s="171">
        <v>3019.9642799999997</v>
      </c>
      <c r="M353" s="171">
        <v>994.88225</v>
      </c>
      <c r="N353" s="171">
        <v>4014.84653</v>
      </c>
      <c r="O353" s="171">
        <v>69587.63884999999</v>
      </c>
      <c r="P353" s="171">
        <v>12763.36757</v>
      </c>
      <c r="Q353" s="171">
        <v>0</v>
      </c>
      <c r="R353" s="172">
        <v>12763.36757</v>
      </c>
    </row>
    <row r="354" spans="1:18" ht="15">
      <c r="A354" s="174"/>
      <c r="B354" s="174"/>
      <c r="C354" s="174"/>
      <c r="D354" s="168" t="s">
        <v>556</v>
      </c>
      <c r="E354" s="169">
        <v>432</v>
      </c>
      <c r="F354" s="170">
        <v>25222.86636</v>
      </c>
      <c r="G354" s="171">
        <v>0</v>
      </c>
      <c r="H354" s="171">
        <v>25222.86636</v>
      </c>
      <c r="I354" s="171">
        <v>90251.09237</v>
      </c>
      <c r="J354" s="171">
        <v>7307.4872000000005</v>
      </c>
      <c r="K354" s="171">
        <v>97558.57956999999</v>
      </c>
      <c r="L354" s="171">
        <v>25585.68133</v>
      </c>
      <c r="M354" s="171">
        <v>13505.20182</v>
      </c>
      <c r="N354" s="171">
        <v>39090.88315</v>
      </c>
      <c r="O354" s="171">
        <v>161872.32908000002</v>
      </c>
      <c r="P354" s="171">
        <v>35204.35518</v>
      </c>
      <c r="Q354" s="171">
        <v>0</v>
      </c>
      <c r="R354" s="172">
        <v>35204.35518</v>
      </c>
    </row>
    <row r="355" spans="1:18" ht="15">
      <c r="A355" s="174"/>
      <c r="B355" s="174"/>
      <c r="C355" s="174"/>
      <c r="D355" s="168" t="s">
        <v>557</v>
      </c>
      <c r="E355" s="169">
        <v>394</v>
      </c>
      <c r="F355" s="170">
        <v>20689.34324</v>
      </c>
      <c r="G355" s="171">
        <v>0</v>
      </c>
      <c r="H355" s="171">
        <v>20689.34324</v>
      </c>
      <c r="I355" s="171">
        <v>93512.88111</v>
      </c>
      <c r="J355" s="171">
        <v>1555.7127600000001</v>
      </c>
      <c r="K355" s="171">
        <v>95068.59387000001</v>
      </c>
      <c r="L355" s="171">
        <v>7085.49777</v>
      </c>
      <c r="M355" s="171">
        <v>1309.91605</v>
      </c>
      <c r="N355" s="171">
        <v>8395.41382</v>
      </c>
      <c r="O355" s="171">
        <v>124153.35093</v>
      </c>
      <c r="P355" s="171">
        <v>34052.74749</v>
      </c>
      <c r="Q355" s="171">
        <v>0</v>
      </c>
      <c r="R355" s="172">
        <v>34052.74749</v>
      </c>
    </row>
    <row r="356" spans="1:18" ht="15">
      <c r="A356" s="174"/>
      <c r="B356" s="174"/>
      <c r="C356" s="174"/>
      <c r="D356" s="174"/>
      <c r="E356" s="175">
        <v>555</v>
      </c>
      <c r="F356" s="176">
        <v>128.27418</v>
      </c>
      <c r="G356" s="177">
        <v>0</v>
      </c>
      <c r="H356" s="177">
        <v>128.27418</v>
      </c>
      <c r="I356" s="177">
        <v>83561.42007</v>
      </c>
      <c r="J356" s="177">
        <v>367.13754</v>
      </c>
      <c r="K356" s="177">
        <v>83928.55761</v>
      </c>
      <c r="L356" s="177">
        <v>266.48639000000003</v>
      </c>
      <c r="M356" s="177">
        <v>224.41792</v>
      </c>
      <c r="N356" s="177">
        <v>490.90431</v>
      </c>
      <c r="O356" s="177">
        <v>84547.7361</v>
      </c>
      <c r="P356" s="177">
        <v>5706.696309999999</v>
      </c>
      <c r="Q356" s="177">
        <v>0</v>
      </c>
      <c r="R356" s="178">
        <v>5706.696309999999</v>
      </c>
    </row>
    <row r="357" spans="1:18" ht="15">
      <c r="A357" s="174"/>
      <c r="B357" s="174"/>
      <c r="C357" s="174"/>
      <c r="D357" s="168" t="s">
        <v>558</v>
      </c>
      <c r="E357" s="169">
        <v>527</v>
      </c>
      <c r="F357" s="170">
        <v>5059.39334</v>
      </c>
      <c r="G357" s="171">
        <v>0</v>
      </c>
      <c r="H357" s="171">
        <v>5059.39334</v>
      </c>
      <c r="I357" s="171">
        <v>63406.69717</v>
      </c>
      <c r="J357" s="171">
        <v>1006.1960899999999</v>
      </c>
      <c r="K357" s="171">
        <v>64412.89326</v>
      </c>
      <c r="L357" s="171">
        <v>11729.56777</v>
      </c>
      <c r="M357" s="171">
        <v>1471.68447</v>
      </c>
      <c r="N357" s="171">
        <v>13201.25224</v>
      </c>
      <c r="O357" s="171">
        <v>82673.53884000001</v>
      </c>
      <c r="P357" s="171">
        <v>28320.37491</v>
      </c>
      <c r="Q357" s="171">
        <v>0</v>
      </c>
      <c r="R357" s="172">
        <v>28320.37491</v>
      </c>
    </row>
    <row r="358" spans="1:18" ht="15">
      <c r="A358" s="174"/>
      <c r="B358" s="174"/>
      <c r="C358" s="174"/>
      <c r="D358" s="168" t="s">
        <v>559</v>
      </c>
      <c r="E358" s="169">
        <v>574</v>
      </c>
      <c r="F358" s="170">
        <v>26786.22893</v>
      </c>
      <c r="G358" s="171">
        <v>0</v>
      </c>
      <c r="H358" s="171">
        <v>26786.22893</v>
      </c>
      <c r="I358" s="171">
        <v>194071.28439</v>
      </c>
      <c r="J358" s="171">
        <v>3860.70481</v>
      </c>
      <c r="K358" s="171">
        <v>197931.98919999998</v>
      </c>
      <c r="L358" s="171">
        <v>7073.80087</v>
      </c>
      <c r="M358" s="171">
        <v>3245.17805</v>
      </c>
      <c r="N358" s="171">
        <v>10318.97892</v>
      </c>
      <c r="O358" s="171">
        <v>235037.19705000002</v>
      </c>
      <c r="P358" s="171">
        <v>22855.65362</v>
      </c>
      <c r="Q358" s="171">
        <v>0</v>
      </c>
      <c r="R358" s="172">
        <v>22855.65362</v>
      </c>
    </row>
    <row r="359" spans="1:18" ht="15">
      <c r="A359" s="174"/>
      <c r="B359" s="174"/>
      <c r="C359" s="174"/>
      <c r="D359" s="168" t="s">
        <v>560</v>
      </c>
      <c r="E359" s="169">
        <v>558</v>
      </c>
      <c r="F359" s="170">
        <v>123284.10553</v>
      </c>
      <c r="G359" s="171">
        <v>0</v>
      </c>
      <c r="H359" s="171">
        <v>123284.10553</v>
      </c>
      <c r="I359" s="171">
        <v>89963.91184999999</v>
      </c>
      <c r="J359" s="171">
        <v>1559.70454</v>
      </c>
      <c r="K359" s="171">
        <v>91523.61639</v>
      </c>
      <c r="L359" s="171">
        <v>7556.45777</v>
      </c>
      <c r="M359" s="171">
        <v>795.60261</v>
      </c>
      <c r="N359" s="171">
        <v>8352.060379999999</v>
      </c>
      <c r="O359" s="171">
        <v>223159.78230000002</v>
      </c>
      <c r="P359" s="171">
        <v>11163.05423</v>
      </c>
      <c r="Q359" s="171">
        <v>0</v>
      </c>
      <c r="R359" s="172">
        <v>11163.05423</v>
      </c>
    </row>
    <row r="360" spans="1:18" ht="15">
      <c r="A360" s="174"/>
      <c r="B360" s="174"/>
      <c r="C360" s="174"/>
      <c r="D360" s="174"/>
      <c r="E360" s="175">
        <v>826</v>
      </c>
      <c r="F360" s="176">
        <v>99.8427</v>
      </c>
      <c r="G360" s="177">
        <v>0</v>
      </c>
      <c r="H360" s="177">
        <v>99.8427</v>
      </c>
      <c r="I360" s="177">
        <v>0</v>
      </c>
      <c r="J360" s="177">
        <v>0</v>
      </c>
      <c r="K360" s="177">
        <v>0</v>
      </c>
      <c r="L360" s="177">
        <v>25.24981</v>
      </c>
      <c r="M360" s="177">
        <v>0</v>
      </c>
      <c r="N360" s="177">
        <v>25.24981</v>
      </c>
      <c r="O360" s="177">
        <v>125.09250999999999</v>
      </c>
      <c r="P360" s="177">
        <v>0</v>
      </c>
      <c r="Q360" s="177">
        <v>0</v>
      </c>
      <c r="R360" s="178">
        <v>0</v>
      </c>
    </row>
    <row r="361" spans="1:18" ht="15">
      <c r="A361" s="174"/>
      <c r="B361" s="174"/>
      <c r="C361" s="174"/>
      <c r="D361" s="168" t="s">
        <v>561</v>
      </c>
      <c r="E361" s="169">
        <v>392</v>
      </c>
      <c r="F361" s="170">
        <v>16532.55162</v>
      </c>
      <c r="G361" s="171">
        <v>0</v>
      </c>
      <c r="H361" s="171">
        <v>16532.55162</v>
      </c>
      <c r="I361" s="171">
        <v>55143.837960000004</v>
      </c>
      <c r="J361" s="171">
        <v>1032.96277</v>
      </c>
      <c r="K361" s="171">
        <v>56176.800729999995</v>
      </c>
      <c r="L361" s="171">
        <v>4787.8248300000005</v>
      </c>
      <c r="M361" s="171">
        <v>2355.1057</v>
      </c>
      <c r="N361" s="171">
        <v>7142.9305300000005</v>
      </c>
      <c r="O361" s="171">
        <v>79852.28288</v>
      </c>
      <c r="P361" s="171">
        <v>20477.2742</v>
      </c>
      <c r="Q361" s="171">
        <v>0</v>
      </c>
      <c r="R361" s="172">
        <v>20477.2742</v>
      </c>
    </row>
    <row r="362" spans="1:18" ht="15">
      <c r="A362" s="174"/>
      <c r="B362" s="174"/>
      <c r="C362" s="168" t="s">
        <v>562</v>
      </c>
      <c r="D362" s="168" t="s">
        <v>563</v>
      </c>
      <c r="E362" s="169">
        <v>255</v>
      </c>
      <c r="F362" s="170">
        <v>140.99755</v>
      </c>
      <c r="G362" s="171">
        <v>0</v>
      </c>
      <c r="H362" s="171">
        <v>140.99755</v>
      </c>
      <c r="I362" s="171">
        <v>10026.98574</v>
      </c>
      <c r="J362" s="171">
        <v>200.35613</v>
      </c>
      <c r="K362" s="171">
        <v>10227.341869999998</v>
      </c>
      <c r="L362" s="171">
        <v>229.59793</v>
      </c>
      <c r="M362" s="171">
        <v>0.00408</v>
      </c>
      <c r="N362" s="171">
        <v>229.60201</v>
      </c>
      <c r="O362" s="171">
        <v>10597.941429999999</v>
      </c>
      <c r="P362" s="171">
        <v>2039.41773</v>
      </c>
      <c r="Q362" s="171">
        <v>0</v>
      </c>
      <c r="R362" s="172">
        <v>2039.41773</v>
      </c>
    </row>
    <row r="363" spans="1:18" ht="15">
      <c r="A363" s="174"/>
      <c r="B363" s="174"/>
      <c r="C363" s="174"/>
      <c r="D363" s="168" t="s">
        <v>564</v>
      </c>
      <c r="E363" s="169">
        <v>257</v>
      </c>
      <c r="F363" s="170">
        <v>110.52237</v>
      </c>
      <c r="G363" s="171">
        <v>0</v>
      </c>
      <c r="H363" s="171">
        <v>110.52237</v>
      </c>
      <c r="I363" s="171">
        <v>2271.54511</v>
      </c>
      <c r="J363" s="171">
        <v>574.5818399999999</v>
      </c>
      <c r="K363" s="171">
        <v>2846.1269500000003</v>
      </c>
      <c r="L363" s="171">
        <v>16.72691</v>
      </c>
      <c r="M363" s="171">
        <v>0</v>
      </c>
      <c r="N363" s="171">
        <v>16.72691</v>
      </c>
      <c r="O363" s="171">
        <v>2973.37623</v>
      </c>
      <c r="P363" s="171">
        <v>647.2574000000001</v>
      </c>
      <c r="Q363" s="171">
        <v>0</v>
      </c>
      <c r="R363" s="172">
        <v>647.2574000000001</v>
      </c>
    </row>
    <row r="364" spans="1:18" ht="15">
      <c r="A364" s="174"/>
      <c r="B364" s="174"/>
      <c r="C364" s="168" t="s">
        <v>565</v>
      </c>
      <c r="D364" s="168" t="s">
        <v>565</v>
      </c>
      <c r="E364" s="169">
        <v>249</v>
      </c>
      <c r="F364" s="170">
        <v>0.667</v>
      </c>
      <c r="G364" s="171">
        <v>0</v>
      </c>
      <c r="H364" s="171">
        <v>0.667</v>
      </c>
      <c r="I364" s="171">
        <v>17995.029850000003</v>
      </c>
      <c r="J364" s="171">
        <v>27.17334</v>
      </c>
      <c r="K364" s="171">
        <v>18022.20319</v>
      </c>
      <c r="L364" s="171">
        <v>122.03933</v>
      </c>
      <c r="M364" s="171">
        <v>0</v>
      </c>
      <c r="N364" s="171">
        <v>122.03933</v>
      </c>
      <c r="O364" s="171">
        <v>18144.90952</v>
      </c>
      <c r="P364" s="171">
        <v>712.4944399999999</v>
      </c>
      <c r="Q364" s="171">
        <v>0</v>
      </c>
      <c r="R364" s="172">
        <v>712.4944399999999</v>
      </c>
    </row>
    <row r="365" spans="1:18" ht="15">
      <c r="A365" s="174"/>
      <c r="B365" s="174"/>
      <c r="C365" s="168" t="s">
        <v>566</v>
      </c>
      <c r="D365" s="168" t="s">
        <v>566</v>
      </c>
      <c r="E365" s="169">
        <v>244</v>
      </c>
      <c r="F365" s="170">
        <v>1983.8873700000001</v>
      </c>
      <c r="G365" s="171">
        <v>0</v>
      </c>
      <c r="H365" s="171">
        <v>1983.8873700000001</v>
      </c>
      <c r="I365" s="171">
        <v>4032.9256</v>
      </c>
      <c r="J365" s="171">
        <v>7.86329</v>
      </c>
      <c r="K365" s="171">
        <v>4040.7888900000003</v>
      </c>
      <c r="L365" s="171">
        <v>89.67554</v>
      </c>
      <c r="M365" s="171">
        <v>0</v>
      </c>
      <c r="N365" s="171">
        <v>89.67554</v>
      </c>
      <c r="O365" s="171">
        <v>6114.3517999999995</v>
      </c>
      <c r="P365" s="171">
        <v>415.33725</v>
      </c>
      <c r="Q365" s="171">
        <v>0</v>
      </c>
      <c r="R365" s="172">
        <v>415.33725</v>
      </c>
    </row>
    <row r="366" spans="1:18" ht="15">
      <c r="A366" s="174"/>
      <c r="B366" s="174"/>
      <c r="C366" s="168" t="s">
        <v>567</v>
      </c>
      <c r="D366" s="168" t="s">
        <v>567</v>
      </c>
      <c r="E366" s="169">
        <v>259</v>
      </c>
      <c r="F366" s="170">
        <v>3438.6962200000003</v>
      </c>
      <c r="G366" s="171">
        <v>0</v>
      </c>
      <c r="H366" s="171">
        <v>3438.6962200000003</v>
      </c>
      <c r="I366" s="171">
        <v>12535.92857</v>
      </c>
      <c r="J366" s="171">
        <v>0.00498</v>
      </c>
      <c r="K366" s="171">
        <v>12535.933550000002</v>
      </c>
      <c r="L366" s="171">
        <v>163.41676</v>
      </c>
      <c r="M366" s="171">
        <v>0</v>
      </c>
      <c r="N366" s="171">
        <v>163.41676</v>
      </c>
      <c r="O366" s="171">
        <v>16138.04653</v>
      </c>
      <c r="P366" s="171">
        <v>1216.63324</v>
      </c>
      <c r="Q366" s="171">
        <v>0</v>
      </c>
      <c r="R366" s="172">
        <v>1216.63324</v>
      </c>
    </row>
    <row r="367" spans="1:18" ht="15">
      <c r="A367" s="174"/>
      <c r="B367" s="174"/>
      <c r="C367" s="168" t="s">
        <v>568</v>
      </c>
      <c r="D367" s="168" t="s">
        <v>569</v>
      </c>
      <c r="E367" s="169">
        <v>268</v>
      </c>
      <c r="F367" s="170">
        <v>1517.4656</v>
      </c>
      <c r="G367" s="171">
        <v>0</v>
      </c>
      <c r="H367" s="171">
        <v>1517.4656</v>
      </c>
      <c r="I367" s="171">
        <v>4870.3323</v>
      </c>
      <c r="J367" s="171">
        <v>4.88324</v>
      </c>
      <c r="K367" s="171">
        <v>4875.21554</v>
      </c>
      <c r="L367" s="171">
        <v>49.45062</v>
      </c>
      <c r="M367" s="171">
        <v>0</v>
      </c>
      <c r="N367" s="171">
        <v>49.45062</v>
      </c>
      <c r="O367" s="171">
        <v>6442.13176</v>
      </c>
      <c r="P367" s="171">
        <v>287.57114</v>
      </c>
      <c r="Q367" s="171">
        <v>0</v>
      </c>
      <c r="R367" s="172">
        <v>287.57114</v>
      </c>
    </row>
    <row r="368" spans="1:18" ht="15">
      <c r="A368" s="174"/>
      <c r="B368" s="174"/>
      <c r="C368" s="174"/>
      <c r="D368" s="168" t="s">
        <v>568</v>
      </c>
      <c r="E368" s="169">
        <v>267</v>
      </c>
      <c r="F368" s="170">
        <v>5274.66489</v>
      </c>
      <c r="G368" s="171">
        <v>0</v>
      </c>
      <c r="H368" s="171">
        <v>5274.66489</v>
      </c>
      <c r="I368" s="171">
        <v>13597.57128</v>
      </c>
      <c r="J368" s="171">
        <v>32.47605</v>
      </c>
      <c r="K368" s="171">
        <v>13630.04733</v>
      </c>
      <c r="L368" s="171">
        <v>305.56275</v>
      </c>
      <c r="M368" s="171">
        <v>25.71634</v>
      </c>
      <c r="N368" s="171">
        <v>331.27909000000005</v>
      </c>
      <c r="O368" s="171">
        <v>19235.991309999998</v>
      </c>
      <c r="P368" s="171">
        <v>513.60563</v>
      </c>
      <c r="Q368" s="171">
        <v>0</v>
      </c>
      <c r="R368" s="172">
        <v>513.60563</v>
      </c>
    </row>
    <row r="369" spans="1:18" ht="15">
      <c r="A369" s="174"/>
      <c r="B369" s="168" t="s">
        <v>570</v>
      </c>
      <c r="C369" s="168" t="s">
        <v>571</v>
      </c>
      <c r="D369" s="168" t="s">
        <v>572</v>
      </c>
      <c r="E369" s="169">
        <v>166</v>
      </c>
      <c r="F369" s="170">
        <v>7937.09115</v>
      </c>
      <c r="G369" s="171">
        <v>0</v>
      </c>
      <c r="H369" s="171">
        <v>7937.09115</v>
      </c>
      <c r="I369" s="171">
        <v>22188.68721</v>
      </c>
      <c r="J369" s="171">
        <v>377.90029</v>
      </c>
      <c r="K369" s="171">
        <v>22566.5875</v>
      </c>
      <c r="L369" s="171">
        <v>1166.65126</v>
      </c>
      <c r="M369" s="171">
        <v>1.98049</v>
      </c>
      <c r="N369" s="171">
        <v>1168.63175</v>
      </c>
      <c r="O369" s="171">
        <v>31672.3104</v>
      </c>
      <c r="P369" s="171">
        <v>31538.417289999998</v>
      </c>
      <c r="Q369" s="171">
        <v>0</v>
      </c>
      <c r="R369" s="172">
        <v>31538.417289999998</v>
      </c>
    </row>
    <row r="370" spans="1:18" ht="15">
      <c r="A370" s="174"/>
      <c r="B370" s="174"/>
      <c r="C370" s="174"/>
      <c r="D370" s="168" t="s">
        <v>505</v>
      </c>
      <c r="E370" s="169">
        <v>667</v>
      </c>
      <c r="F370" s="170">
        <v>142.84342</v>
      </c>
      <c r="G370" s="171">
        <v>0</v>
      </c>
      <c r="H370" s="171">
        <v>142.84342</v>
      </c>
      <c r="I370" s="171">
        <v>1664.66249</v>
      </c>
      <c r="J370" s="171">
        <v>0</v>
      </c>
      <c r="K370" s="171">
        <v>1664.66249</v>
      </c>
      <c r="L370" s="171">
        <v>2.14</v>
      </c>
      <c r="M370" s="171">
        <v>0</v>
      </c>
      <c r="N370" s="171">
        <v>2.14</v>
      </c>
      <c r="O370" s="171">
        <v>1809.64591</v>
      </c>
      <c r="P370" s="171">
        <v>2618.92732</v>
      </c>
      <c r="Q370" s="171">
        <v>0</v>
      </c>
      <c r="R370" s="172">
        <v>2618.92732</v>
      </c>
    </row>
    <row r="371" spans="1:18" ht="15">
      <c r="A371" s="174"/>
      <c r="B371" s="174"/>
      <c r="C371" s="168" t="s">
        <v>573</v>
      </c>
      <c r="D371" s="168" t="s">
        <v>574</v>
      </c>
      <c r="E371" s="169">
        <v>165</v>
      </c>
      <c r="F371" s="170">
        <v>65852.84036</v>
      </c>
      <c r="G371" s="171">
        <v>11708.02872</v>
      </c>
      <c r="H371" s="171">
        <v>77560.86908</v>
      </c>
      <c r="I371" s="171">
        <v>81694.26349</v>
      </c>
      <c r="J371" s="171">
        <v>738.07424</v>
      </c>
      <c r="K371" s="171">
        <v>82432.33773</v>
      </c>
      <c r="L371" s="171">
        <v>19137.42523</v>
      </c>
      <c r="M371" s="171">
        <v>1330.36002</v>
      </c>
      <c r="N371" s="171">
        <v>20467.78525</v>
      </c>
      <c r="O371" s="171">
        <v>180460.99206</v>
      </c>
      <c r="P371" s="171">
        <v>168866.66392</v>
      </c>
      <c r="Q371" s="171">
        <v>0</v>
      </c>
      <c r="R371" s="172">
        <v>168866.66392</v>
      </c>
    </row>
    <row r="372" spans="1:18" ht="15">
      <c r="A372" s="174"/>
      <c r="B372" s="174"/>
      <c r="C372" s="174"/>
      <c r="D372" s="168" t="s">
        <v>575</v>
      </c>
      <c r="E372" s="169">
        <v>622</v>
      </c>
      <c r="F372" s="170">
        <v>1594.1626299999998</v>
      </c>
      <c r="G372" s="171">
        <v>0</v>
      </c>
      <c r="H372" s="171">
        <v>1594.1626299999998</v>
      </c>
      <c r="I372" s="171">
        <v>13321.827210000001</v>
      </c>
      <c r="J372" s="171">
        <v>0</v>
      </c>
      <c r="K372" s="171">
        <v>13321.827210000001</v>
      </c>
      <c r="L372" s="171">
        <v>1126.59118</v>
      </c>
      <c r="M372" s="171">
        <v>33.97888</v>
      </c>
      <c r="N372" s="171">
        <v>1160.57006</v>
      </c>
      <c r="O372" s="171">
        <v>16076.5599</v>
      </c>
      <c r="P372" s="171">
        <v>82650.75869</v>
      </c>
      <c r="Q372" s="171">
        <v>0</v>
      </c>
      <c r="R372" s="172">
        <v>82650.75869</v>
      </c>
    </row>
    <row r="373" spans="1:18" ht="15">
      <c r="A373" s="174"/>
      <c r="B373" s="174"/>
      <c r="C373" s="174"/>
      <c r="D373" s="168" t="s">
        <v>576</v>
      </c>
      <c r="E373" s="169">
        <v>575</v>
      </c>
      <c r="F373" s="170">
        <v>1993.11651</v>
      </c>
      <c r="G373" s="171">
        <v>0</v>
      </c>
      <c r="H373" s="171">
        <v>1993.11651</v>
      </c>
      <c r="I373" s="171">
        <v>24082.73742</v>
      </c>
      <c r="J373" s="171">
        <v>49.0761</v>
      </c>
      <c r="K373" s="171">
        <v>24131.81352</v>
      </c>
      <c r="L373" s="171">
        <v>1492.2729</v>
      </c>
      <c r="M373" s="171">
        <v>18.114990000000002</v>
      </c>
      <c r="N373" s="171">
        <v>1510.38789</v>
      </c>
      <c r="O373" s="171">
        <v>27635.31792</v>
      </c>
      <c r="P373" s="171">
        <v>55288.074799999995</v>
      </c>
      <c r="Q373" s="171">
        <v>0</v>
      </c>
      <c r="R373" s="172">
        <v>55288.074799999995</v>
      </c>
    </row>
    <row r="374" spans="1:18" ht="15">
      <c r="A374" s="174"/>
      <c r="B374" s="174"/>
      <c r="C374" s="174"/>
      <c r="D374" s="168" t="s">
        <v>577</v>
      </c>
      <c r="E374" s="169">
        <v>457</v>
      </c>
      <c r="F374" s="170">
        <v>84.98444</v>
      </c>
      <c r="G374" s="171">
        <v>0</v>
      </c>
      <c r="H374" s="171">
        <v>84.98444</v>
      </c>
      <c r="I374" s="171">
        <v>1597.72207</v>
      </c>
      <c r="J374" s="171">
        <v>0.01875</v>
      </c>
      <c r="K374" s="171">
        <v>1597.74082</v>
      </c>
      <c r="L374" s="171">
        <v>6.6159</v>
      </c>
      <c r="M374" s="171">
        <v>0</v>
      </c>
      <c r="N374" s="171">
        <v>6.6159</v>
      </c>
      <c r="O374" s="171">
        <v>1689.34116</v>
      </c>
      <c r="P374" s="171">
        <v>4216.98668</v>
      </c>
      <c r="Q374" s="171">
        <v>0</v>
      </c>
      <c r="R374" s="172">
        <v>4216.98668</v>
      </c>
    </row>
    <row r="375" spans="1:18" ht="15">
      <c r="A375" s="174"/>
      <c r="B375" s="174"/>
      <c r="C375" s="174"/>
      <c r="D375" s="168" t="s">
        <v>578</v>
      </c>
      <c r="E375" s="169">
        <v>624</v>
      </c>
      <c r="F375" s="170">
        <v>56.219879999999996</v>
      </c>
      <c r="G375" s="171">
        <v>0</v>
      </c>
      <c r="H375" s="171">
        <v>56.219879999999996</v>
      </c>
      <c r="I375" s="171">
        <v>281.46209999999996</v>
      </c>
      <c r="J375" s="171">
        <v>0</v>
      </c>
      <c r="K375" s="171">
        <v>281.46209999999996</v>
      </c>
      <c r="L375" s="171">
        <v>0</v>
      </c>
      <c r="M375" s="171">
        <v>0</v>
      </c>
      <c r="N375" s="171">
        <v>0</v>
      </c>
      <c r="O375" s="171">
        <v>337.68197999999995</v>
      </c>
      <c r="P375" s="171">
        <v>532.59024</v>
      </c>
      <c r="Q375" s="171">
        <v>0</v>
      </c>
      <c r="R375" s="172">
        <v>532.59024</v>
      </c>
    </row>
    <row r="376" spans="1:18" ht="15">
      <c r="A376" s="174"/>
      <c r="B376" s="174"/>
      <c r="C376" s="168" t="s">
        <v>579</v>
      </c>
      <c r="D376" s="168" t="s">
        <v>579</v>
      </c>
      <c r="E376" s="169">
        <v>169</v>
      </c>
      <c r="F376" s="170">
        <v>467.95336</v>
      </c>
      <c r="G376" s="171">
        <v>0</v>
      </c>
      <c r="H376" s="171">
        <v>467.95336</v>
      </c>
      <c r="I376" s="171">
        <v>8181.37033</v>
      </c>
      <c r="J376" s="171">
        <v>0.019039999999999998</v>
      </c>
      <c r="K376" s="171">
        <v>8181.38937</v>
      </c>
      <c r="L376" s="171">
        <v>106.89383000000001</v>
      </c>
      <c r="M376" s="171">
        <v>0</v>
      </c>
      <c r="N376" s="171">
        <v>106.89383000000001</v>
      </c>
      <c r="O376" s="171">
        <v>8756.236560000001</v>
      </c>
      <c r="P376" s="171">
        <v>18358.51236</v>
      </c>
      <c r="Q376" s="171">
        <v>0</v>
      </c>
      <c r="R376" s="172">
        <v>18358.51236</v>
      </c>
    </row>
    <row r="377" spans="1:18" ht="15">
      <c r="A377" s="174"/>
      <c r="B377" s="174"/>
      <c r="C377" s="168" t="s">
        <v>570</v>
      </c>
      <c r="D377" s="168" t="s">
        <v>580</v>
      </c>
      <c r="E377" s="169">
        <v>168</v>
      </c>
      <c r="F377" s="170">
        <v>27422.25695</v>
      </c>
      <c r="G377" s="171">
        <v>0</v>
      </c>
      <c r="H377" s="171">
        <v>27422.25695</v>
      </c>
      <c r="I377" s="171">
        <v>8229.35897</v>
      </c>
      <c r="J377" s="171">
        <v>4E-05</v>
      </c>
      <c r="K377" s="171">
        <v>8229.35901</v>
      </c>
      <c r="L377" s="171">
        <v>236.63737</v>
      </c>
      <c r="M377" s="171">
        <v>0</v>
      </c>
      <c r="N377" s="171">
        <v>236.63737</v>
      </c>
      <c r="O377" s="171">
        <v>35888.25333</v>
      </c>
      <c r="P377" s="171">
        <v>9393.76163</v>
      </c>
      <c r="Q377" s="171">
        <v>0</v>
      </c>
      <c r="R377" s="172">
        <v>9393.76163</v>
      </c>
    </row>
    <row r="378" spans="1:18" ht="15">
      <c r="A378" s="174"/>
      <c r="B378" s="174"/>
      <c r="C378" s="168" t="s">
        <v>581</v>
      </c>
      <c r="D378" s="168" t="s">
        <v>363</v>
      </c>
      <c r="E378" s="169">
        <v>661</v>
      </c>
      <c r="F378" s="170">
        <v>126.43356</v>
      </c>
      <c r="G378" s="171">
        <v>0</v>
      </c>
      <c r="H378" s="171">
        <v>126.43356</v>
      </c>
      <c r="I378" s="171">
        <v>1897.46533</v>
      </c>
      <c r="J378" s="171">
        <v>0</v>
      </c>
      <c r="K378" s="171">
        <v>1897.46533</v>
      </c>
      <c r="L378" s="171">
        <v>3.85</v>
      </c>
      <c r="M378" s="171">
        <v>0</v>
      </c>
      <c r="N378" s="171">
        <v>3.85</v>
      </c>
      <c r="O378" s="171">
        <v>2027.7488899999998</v>
      </c>
      <c r="P378" s="171">
        <v>2389.6897200000003</v>
      </c>
      <c r="Q378" s="171">
        <v>0</v>
      </c>
      <c r="R378" s="172">
        <v>2389.6897200000003</v>
      </c>
    </row>
    <row r="379" spans="1:18" ht="15">
      <c r="A379" s="174"/>
      <c r="B379" s="174"/>
      <c r="C379" s="174"/>
      <c r="D379" s="168" t="s">
        <v>582</v>
      </c>
      <c r="E379" s="169">
        <v>458</v>
      </c>
      <c r="F379" s="170">
        <v>10224.60285</v>
      </c>
      <c r="G379" s="171">
        <v>0</v>
      </c>
      <c r="H379" s="171">
        <v>10224.60285</v>
      </c>
      <c r="I379" s="171">
        <v>6165.6078</v>
      </c>
      <c r="J379" s="171">
        <v>6.15455</v>
      </c>
      <c r="K379" s="171">
        <v>6171.76235</v>
      </c>
      <c r="L379" s="171">
        <v>298.1835</v>
      </c>
      <c r="M379" s="171">
        <v>0</v>
      </c>
      <c r="N379" s="171">
        <v>298.1835</v>
      </c>
      <c r="O379" s="171">
        <v>16694.5487</v>
      </c>
      <c r="P379" s="171">
        <v>8794.151810000001</v>
      </c>
      <c r="Q379" s="171">
        <v>0</v>
      </c>
      <c r="R379" s="172">
        <v>8794.151810000001</v>
      </c>
    </row>
    <row r="380" spans="1:18" ht="15">
      <c r="A380" s="174"/>
      <c r="B380" s="174"/>
      <c r="C380" s="174"/>
      <c r="D380" s="168" t="s">
        <v>583</v>
      </c>
      <c r="E380" s="169">
        <v>840</v>
      </c>
      <c r="F380" s="170">
        <v>8.47785</v>
      </c>
      <c r="G380" s="171">
        <v>0</v>
      </c>
      <c r="H380" s="171">
        <v>8.47785</v>
      </c>
      <c r="I380" s="171">
        <v>443.98902000000004</v>
      </c>
      <c r="J380" s="171">
        <v>0</v>
      </c>
      <c r="K380" s="171">
        <v>443.98902000000004</v>
      </c>
      <c r="L380" s="171">
        <v>8.24</v>
      </c>
      <c r="M380" s="171">
        <v>0</v>
      </c>
      <c r="N380" s="171">
        <v>8.24</v>
      </c>
      <c r="O380" s="171">
        <v>460.70687</v>
      </c>
      <c r="P380" s="171">
        <v>1237.14192</v>
      </c>
      <c r="Q380" s="171">
        <v>0</v>
      </c>
      <c r="R380" s="172">
        <v>1237.14192</v>
      </c>
    </row>
    <row r="381" spans="1:18" ht="15">
      <c r="A381" s="174"/>
      <c r="B381" s="174"/>
      <c r="C381" s="168" t="s">
        <v>584</v>
      </c>
      <c r="D381" s="168" t="s">
        <v>585</v>
      </c>
      <c r="E381" s="169">
        <v>170</v>
      </c>
      <c r="F381" s="170">
        <v>2034.55596</v>
      </c>
      <c r="G381" s="171">
        <v>0</v>
      </c>
      <c r="H381" s="171">
        <v>2034.55596</v>
      </c>
      <c r="I381" s="171">
        <v>11318.38765</v>
      </c>
      <c r="J381" s="171">
        <v>0.8291000000000001</v>
      </c>
      <c r="K381" s="171">
        <v>11319.21675</v>
      </c>
      <c r="L381" s="171">
        <v>174.72373000000002</v>
      </c>
      <c r="M381" s="171">
        <v>0</v>
      </c>
      <c r="N381" s="171">
        <v>174.72373000000002</v>
      </c>
      <c r="O381" s="171">
        <v>13528.496439999999</v>
      </c>
      <c r="P381" s="171">
        <v>25510.51729</v>
      </c>
      <c r="Q381" s="171">
        <v>0</v>
      </c>
      <c r="R381" s="172">
        <v>25510.51729</v>
      </c>
    </row>
    <row r="382" spans="1:18" ht="15">
      <c r="A382" s="174"/>
      <c r="B382" s="174"/>
      <c r="C382" s="168" t="s">
        <v>586</v>
      </c>
      <c r="D382" s="168" t="s">
        <v>520</v>
      </c>
      <c r="E382" s="169">
        <v>591</v>
      </c>
      <c r="F382" s="170">
        <v>11376.17087</v>
      </c>
      <c r="G382" s="171">
        <v>0</v>
      </c>
      <c r="H382" s="171">
        <v>11376.17087</v>
      </c>
      <c r="I382" s="171">
        <v>6803.66593</v>
      </c>
      <c r="J382" s="171">
        <v>0</v>
      </c>
      <c r="K382" s="171">
        <v>6803.66593</v>
      </c>
      <c r="L382" s="171">
        <v>110.32702</v>
      </c>
      <c r="M382" s="171">
        <v>0</v>
      </c>
      <c r="N382" s="171">
        <v>110.32702</v>
      </c>
      <c r="O382" s="171">
        <v>18290.16382</v>
      </c>
      <c r="P382" s="171">
        <v>4969.239570000001</v>
      </c>
      <c r="Q382" s="171">
        <v>0</v>
      </c>
      <c r="R382" s="172">
        <v>4969.239570000001</v>
      </c>
    </row>
    <row r="383" spans="1:18" ht="15">
      <c r="A383" s="174"/>
      <c r="B383" s="168" t="s">
        <v>587</v>
      </c>
      <c r="C383" s="168" t="s">
        <v>588</v>
      </c>
      <c r="D383" s="168" t="s">
        <v>589</v>
      </c>
      <c r="E383" s="169">
        <v>313</v>
      </c>
      <c r="F383" s="170">
        <v>5280.993769999999</v>
      </c>
      <c r="G383" s="171">
        <v>0</v>
      </c>
      <c r="H383" s="171">
        <v>5280.993769999999</v>
      </c>
      <c r="I383" s="171">
        <v>7960.34509</v>
      </c>
      <c r="J383" s="171">
        <v>61.235949999999995</v>
      </c>
      <c r="K383" s="171">
        <v>8021.58104</v>
      </c>
      <c r="L383" s="171">
        <v>125.38316</v>
      </c>
      <c r="M383" s="171">
        <v>0</v>
      </c>
      <c r="N383" s="171">
        <v>125.38316</v>
      </c>
      <c r="O383" s="171">
        <v>13427.957970000001</v>
      </c>
      <c r="P383" s="171">
        <v>3024.86837</v>
      </c>
      <c r="Q383" s="171">
        <v>0</v>
      </c>
      <c r="R383" s="172">
        <v>3024.86837</v>
      </c>
    </row>
    <row r="384" spans="1:18" ht="15">
      <c r="A384" s="174"/>
      <c r="B384" s="174"/>
      <c r="C384" s="174"/>
      <c r="D384" s="168" t="s">
        <v>590</v>
      </c>
      <c r="E384" s="169">
        <v>596</v>
      </c>
      <c r="F384" s="170">
        <v>1129.51829</v>
      </c>
      <c r="G384" s="171">
        <v>0</v>
      </c>
      <c r="H384" s="171">
        <v>1129.51829</v>
      </c>
      <c r="I384" s="171">
        <v>3335.58485</v>
      </c>
      <c r="J384" s="171">
        <v>0</v>
      </c>
      <c r="K384" s="171">
        <v>3335.58485</v>
      </c>
      <c r="L384" s="171">
        <v>101.21037</v>
      </c>
      <c r="M384" s="171">
        <v>0</v>
      </c>
      <c r="N384" s="171">
        <v>101.21037</v>
      </c>
      <c r="O384" s="171">
        <v>4566.31351</v>
      </c>
      <c r="P384" s="171">
        <v>1069.00196</v>
      </c>
      <c r="Q384" s="171">
        <v>0</v>
      </c>
      <c r="R384" s="172">
        <v>1069.00196</v>
      </c>
    </row>
    <row r="385" spans="1:18" ht="15">
      <c r="A385" s="174"/>
      <c r="B385" s="174"/>
      <c r="C385" s="168" t="s">
        <v>591</v>
      </c>
      <c r="D385" s="168" t="s">
        <v>591</v>
      </c>
      <c r="E385" s="169">
        <v>312</v>
      </c>
      <c r="F385" s="170">
        <v>35329.679200000006</v>
      </c>
      <c r="G385" s="171">
        <v>0</v>
      </c>
      <c r="H385" s="171">
        <v>35329.679200000006</v>
      </c>
      <c r="I385" s="171">
        <v>54607.748340000006</v>
      </c>
      <c r="J385" s="171">
        <v>389.41409999999996</v>
      </c>
      <c r="K385" s="171">
        <v>54997.16244</v>
      </c>
      <c r="L385" s="171">
        <v>10080.116619999999</v>
      </c>
      <c r="M385" s="171">
        <v>1465.02939</v>
      </c>
      <c r="N385" s="171">
        <v>11545.14601</v>
      </c>
      <c r="O385" s="171">
        <v>101871.98765000001</v>
      </c>
      <c r="P385" s="171">
        <v>36086.99518</v>
      </c>
      <c r="Q385" s="171">
        <v>0</v>
      </c>
      <c r="R385" s="172">
        <v>36086.99518</v>
      </c>
    </row>
    <row r="386" spans="1:18" ht="15">
      <c r="A386" s="174"/>
      <c r="B386" s="174"/>
      <c r="C386" s="168" t="s">
        <v>592</v>
      </c>
      <c r="D386" s="168" t="s">
        <v>592</v>
      </c>
      <c r="E386" s="169">
        <v>666</v>
      </c>
      <c r="F386" s="170">
        <v>787.87784</v>
      </c>
      <c r="G386" s="171">
        <v>0</v>
      </c>
      <c r="H386" s="171">
        <v>787.87784</v>
      </c>
      <c r="I386" s="171">
        <v>2599.52298</v>
      </c>
      <c r="J386" s="171">
        <v>0</v>
      </c>
      <c r="K386" s="171">
        <v>2599.52298</v>
      </c>
      <c r="L386" s="171">
        <v>28.66942</v>
      </c>
      <c r="M386" s="171">
        <v>0</v>
      </c>
      <c r="N386" s="171">
        <v>28.66942</v>
      </c>
      <c r="O386" s="171">
        <v>3416.07024</v>
      </c>
      <c r="P386" s="171">
        <v>509.83742</v>
      </c>
      <c r="Q386" s="171">
        <v>0</v>
      </c>
      <c r="R386" s="172">
        <v>509.83742</v>
      </c>
    </row>
    <row r="387" spans="1:18" ht="15">
      <c r="A387" s="174"/>
      <c r="B387" s="168" t="s">
        <v>593</v>
      </c>
      <c r="C387" s="168" t="s">
        <v>594</v>
      </c>
      <c r="D387" s="168" t="s">
        <v>595</v>
      </c>
      <c r="E387" s="169">
        <v>340</v>
      </c>
      <c r="F387" s="170">
        <v>1896.146</v>
      </c>
      <c r="G387" s="171">
        <v>0</v>
      </c>
      <c r="H387" s="171">
        <v>1896.146</v>
      </c>
      <c r="I387" s="171">
        <v>7879.65928</v>
      </c>
      <c r="J387" s="171">
        <v>62.29972</v>
      </c>
      <c r="K387" s="171">
        <v>7941.959</v>
      </c>
      <c r="L387" s="171">
        <v>297.66421</v>
      </c>
      <c r="M387" s="171">
        <v>0</v>
      </c>
      <c r="N387" s="171">
        <v>297.66421</v>
      </c>
      <c r="O387" s="171">
        <v>10135.76921</v>
      </c>
      <c r="P387" s="171">
        <v>1811.18397</v>
      </c>
      <c r="Q387" s="171">
        <v>0</v>
      </c>
      <c r="R387" s="172">
        <v>1811.18397</v>
      </c>
    </row>
    <row r="388" spans="1:18" ht="15">
      <c r="A388" s="174"/>
      <c r="B388" s="174"/>
      <c r="C388" s="174"/>
      <c r="D388" s="168" t="s">
        <v>596</v>
      </c>
      <c r="E388" s="169">
        <v>611</v>
      </c>
      <c r="F388" s="170">
        <v>422.50433000000004</v>
      </c>
      <c r="G388" s="171">
        <v>0</v>
      </c>
      <c r="H388" s="171">
        <v>422.50433000000004</v>
      </c>
      <c r="I388" s="171">
        <v>577.15354</v>
      </c>
      <c r="J388" s="171">
        <v>0</v>
      </c>
      <c r="K388" s="171">
        <v>577.15354</v>
      </c>
      <c r="L388" s="171">
        <v>1</v>
      </c>
      <c r="M388" s="171">
        <v>0</v>
      </c>
      <c r="N388" s="171">
        <v>1</v>
      </c>
      <c r="O388" s="171">
        <v>1000.65787</v>
      </c>
      <c r="P388" s="171">
        <v>13.03764</v>
      </c>
      <c r="Q388" s="171">
        <v>0</v>
      </c>
      <c r="R388" s="172">
        <v>13.03764</v>
      </c>
    </row>
    <row r="389" spans="1:18" ht="15">
      <c r="A389" s="174"/>
      <c r="B389" s="174"/>
      <c r="C389" s="174"/>
      <c r="D389" s="168" t="s">
        <v>597</v>
      </c>
      <c r="E389" s="169">
        <v>728</v>
      </c>
      <c r="F389" s="170">
        <v>165.52798</v>
      </c>
      <c r="G389" s="171">
        <v>0</v>
      </c>
      <c r="H389" s="171">
        <v>165.52798</v>
      </c>
      <c r="I389" s="171">
        <v>700.11463</v>
      </c>
      <c r="J389" s="171">
        <v>0</v>
      </c>
      <c r="K389" s="171">
        <v>700.11463</v>
      </c>
      <c r="L389" s="171">
        <v>9.4395</v>
      </c>
      <c r="M389" s="171">
        <v>0</v>
      </c>
      <c r="N389" s="171">
        <v>9.4395</v>
      </c>
      <c r="O389" s="171">
        <v>875.08211</v>
      </c>
      <c r="P389" s="171">
        <v>49.41538</v>
      </c>
      <c r="Q389" s="171">
        <v>0</v>
      </c>
      <c r="R389" s="172">
        <v>49.41538</v>
      </c>
    </row>
    <row r="390" spans="1:18" ht="15">
      <c r="A390" s="174"/>
      <c r="B390" s="174"/>
      <c r="C390" s="168" t="s">
        <v>598</v>
      </c>
      <c r="D390" s="168" t="s">
        <v>598</v>
      </c>
      <c r="E390" s="169">
        <v>342</v>
      </c>
      <c r="F390" s="170">
        <v>14209.14883</v>
      </c>
      <c r="G390" s="171">
        <v>0</v>
      </c>
      <c r="H390" s="171">
        <v>14209.14883</v>
      </c>
      <c r="I390" s="171">
        <v>15348.54135</v>
      </c>
      <c r="J390" s="171">
        <v>293.53249</v>
      </c>
      <c r="K390" s="171">
        <v>15642.07384</v>
      </c>
      <c r="L390" s="171">
        <v>7993.8480899999995</v>
      </c>
      <c r="M390" s="171">
        <v>1461.37196</v>
      </c>
      <c r="N390" s="171">
        <v>9455.22005</v>
      </c>
      <c r="O390" s="171">
        <v>39306.44272</v>
      </c>
      <c r="P390" s="171">
        <v>9619.40566</v>
      </c>
      <c r="Q390" s="171">
        <v>0</v>
      </c>
      <c r="R390" s="172">
        <v>9619.40566</v>
      </c>
    </row>
    <row r="391" spans="1:18" ht="15">
      <c r="A391" s="174"/>
      <c r="B391" s="174"/>
      <c r="C391" s="168" t="s">
        <v>599</v>
      </c>
      <c r="D391" s="168" t="s">
        <v>593</v>
      </c>
      <c r="E391" s="169">
        <v>338</v>
      </c>
      <c r="F391" s="170">
        <v>67956.26359999999</v>
      </c>
      <c r="G391" s="171">
        <v>0.01593</v>
      </c>
      <c r="H391" s="171">
        <v>67956.27953</v>
      </c>
      <c r="I391" s="171">
        <v>80903.08502</v>
      </c>
      <c r="J391" s="171">
        <v>1329.7555</v>
      </c>
      <c r="K391" s="171">
        <v>82232.84052</v>
      </c>
      <c r="L391" s="171">
        <v>8223.922559999999</v>
      </c>
      <c r="M391" s="171">
        <v>2712.2468</v>
      </c>
      <c r="N391" s="171">
        <v>10936.16936</v>
      </c>
      <c r="O391" s="171">
        <v>161125.28941</v>
      </c>
      <c r="P391" s="171">
        <v>22302.94048</v>
      </c>
      <c r="Q391" s="171">
        <v>0</v>
      </c>
      <c r="R391" s="172">
        <v>22302.94048</v>
      </c>
    </row>
    <row r="392" spans="1:18" ht="15">
      <c r="A392" s="174"/>
      <c r="B392" s="174"/>
      <c r="C392" s="174"/>
      <c r="D392" s="168" t="s">
        <v>600</v>
      </c>
      <c r="E392" s="169">
        <v>623</v>
      </c>
      <c r="F392" s="170">
        <v>70.00271000000001</v>
      </c>
      <c r="G392" s="171">
        <v>0</v>
      </c>
      <c r="H392" s="171">
        <v>70.00271000000001</v>
      </c>
      <c r="I392" s="171">
        <v>1185.39082</v>
      </c>
      <c r="J392" s="171">
        <v>0.2042</v>
      </c>
      <c r="K392" s="171">
        <v>1185.59502</v>
      </c>
      <c r="L392" s="171">
        <v>19.40176</v>
      </c>
      <c r="M392" s="171">
        <v>0</v>
      </c>
      <c r="N392" s="171">
        <v>19.40176</v>
      </c>
      <c r="O392" s="171">
        <v>1274.99949</v>
      </c>
      <c r="P392" s="171">
        <v>844.08451</v>
      </c>
      <c r="Q392" s="171">
        <v>0</v>
      </c>
      <c r="R392" s="172">
        <v>844.08451</v>
      </c>
    </row>
    <row r="393" spans="1:18" ht="15">
      <c r="A393" s="174"/>
      <c r="B393" s="174"/>
      <c r="C393" s="174"/>
      <c r="D393" s="168" t="s">
        <v>601</v>
      </c>
      <c r="E393" s="169">
        <v>339</v>
      </c>
      <c r="F393" s="170">
        <v>2660.81912</v>
      </c>
      <c r="G393" s="171">
        <v>0</v>
      </c>
      <c r="H393" s="171">
        <v>2660.81912</v>
      </c>
      <c r="I393" s="171">
        <v>16195.30768</v>
      </c>
      <c r="J393" s="171">
        <v>0.38545</v>
      </c>
      <c r="K393" s="171">
        <v>16195.693130000001</v>
      </c>
      <c r="L393" s="171">
        <v>200.77734</v>
      </c>
      <c r="M393" s="171">
        <v>0</v>
      </c>
      <c r="N393" s="171">
        <v>200.77734</v>
      </c>
      <c r="O393" s="171">
        <v>19057.28959</v>
      </c>
      <c r="P393" s="171">
        <v>340.26819</v>
      </c>
      <c r="Q393" s="171">
        <v>0</v>
      </c>
      <c r="R393" s="172">
        <v>340.26819</v>
      </c>
    </row>
    <row r="394" spans="1:18" ht="15">
      <c r="A394" s="174"/>
      <c r="B394" s="168" t="s">
        <v>602</v>
      </c>
      <c r="C394" s="168" t="s">
        <v>603</v>
      </c>
      <c r="D394" s="168" t="s">
        <v>603</v>
      </c>
      <c r="E394" s="169">
        <v>276</v>
      </c>
      <c r="F394" s="170">
        <v>7675.44876</v>
      </c>
      <c r="G394" s="171">
        <v>0</v>
      </c>
      <c r="H394" s="171">
        <v>7675.44876</v>
      </c>
      <c r="I394" s="171">
        <v>9140.34354</v>
      </c>
      <c r="J394" s="171">
        <v>60.503949999999996</v>
      </c>
      <c r="K394" s="171">
        <v>9200.84749</v>
      </c>
      <c r="L394" s="171">
        <v>919.35426</v>
      </c>
      <c r="M394" s="171">
        <v>3.22513</v>
      </c>
      <c r="N394" s="171">
        <v>922.57939</v>
      </c>
      <c r="O394" s="171">
        <v>17798.875640000002</v>
      </c>
      <c r="P394" s="171">
        <v>5029.542280000001</v>
      </c>
      <c r="Q394" s="171">
        <v>0</v>
      </c>
      <c r="R394" s="172">
        <v>5029.542280000001</v>
      </c>
    </row>
    <row r="395" spans="1:18" ht="15">
      <c r="A395" s="174"/>
      <c r="B395" s="174"/>
      <c r="C395" s="174"/>
      <c r="D395" s="168" t="s">
        <v>604</v>
      </c>
      <c r="E395" s="169">
        <v>562</v>
      </c>
      <c r="F395" s="170">
        <v>535.30773</v>
      </c>
      <c r="G395" s="171">
        <v>0</v>
      </c>
      <c r="H395" s="171">
        <v>535.30773</v>
      </c>
      <c r="I395" s="171">
        <v>4561.82498</v>
      </c>
      <c r="J395" s="171">
        <v>0</v>
      </c>
      <c r="K395" s="171">
        <v>4561.82498</v>
      </c>
      <c r="L395" s="171">
        <v>6.9243999999999994</v>
      </c>
      <c r="M395" s="171">
        <v>0</v>
      </c>
      <c r="N395" s="171">
        <v>6.9243999999999994</v>
      </c>
      <c r="O395" s="171">
        <v>5104.057110000001</v>
      </c>
      <c r="P395" s="171">
        <v>543.2436</v>
      </c>
      <c r="Q395" s="171">
        <v>0</v>
      </c>
      <c r="R395" s="172">
        <v>543.2436</v>
      </c>
    </row>
    <row r="396" spans="1:18" ht="15">
      <c r="A396" s="174"/>
      <c r="B396" s="174"/>
      <c r="C396" s="174"/>
      <c r="D396" s="168" t="s">
        <v>605</v>
      </c>
      <c r="E396" s="169">
        <v>278</v>
      </c>
      <c r="F396" s="170">
        <v>2841.01225</v>
      </c>
      <c r="G396" s="171">
        <v>0</v>
      </c>
      <c r="H396" s="171">
        <v>2841.01225</v>
      </c>
      <c r="I396" s="171">
        <v>5871.990019999999</v>
      </c>
      <c r="J396" s="171">
        <v>0</v>
      </c>
      <c r="K396" s="171">
        <v>5871.990019999999</v>
      </c>
      <c r="L396" s="171">
        <v>41.677099999999996</v>
      </c>
      <c r="M396" s="171">
        <v>0</v>
      </c>
      <c r="N396" s="171">
        <v>41.677099999999996</v>
      </c>
      <c r="O396" s="171">
        <v>8754.67937</v>
      </c>
      <c r="P396" s="171">
        <v>3981.75638</v>
      </c>
      <c r="Q396" s="171">
        <v>0</v>
      </c>
      <c r="R396" s="172">
        <v>3981.75638</v>
      </c>
    </row>
    <row r="397" spans="1:18" ht="15">
      <c r="A397" s="174"/>
      <c r="B397" s="174"/>
      <c r="C397" s="174"/>
      <c r="D397" s="168" t="s">
        <v>606</v>
      </c>
      <c r="E397" s="169">
        <v>277</v>
      </c>
      <c r="F397" s="170">
        <v>2605.86507</v>
      </c>
      <c r="G397" s="171">
        <v>0</v>
      </c>
      <c r="H397" s="171">
        <v>2605.86507</v>
      </c>
      <c r="I397" s="171">
        <v>14008.82734</v>
      </c>
      <c r="J397" s="171">
        <v>68.4043</v>
      </c>
      <c r="K397" s="171">
        <v>14077.23164</v>
      </c>
      <c r="L397" s="171">
        <v>107.49292999999999</v>
      </c>
      <c r="M397" s="171">
        <v>0.4084</v>
      </c>
      <c r="N397" s="171">
        <v>107.90133</v>
      </c>
      <c r="O397" s="171">
        <v>16790.99804</v>
      </c>
      <c r="P397" s="171">
        <v>2255.17896</v>
      </c>
      <c r="Q397" s="171">
        <v>0</v>
      </c>
      <c r="R397" s="172">
        <v>2255.17896</v>
      </c>
    </row>
    <row r="398" spans="1:18" ht="15">
      <c r="A398" s="174"/>
      <c r="B398" s="174"/>
      <c r="C398" s="174"/>
      <c r="D398" s="168" t="s">
        <v>607</v>
      </c>
      <c r="E398" s="169">
        <v>620</v>
      </c>
      <c r="F398" s="170">
        <v>2128.57769</v>
      </c>
      <c r="G398" s="171">
        <v>0</v>
      </c>
      <c r="H398" s="171">
        <v>2128.57769</v>
      </c>
      <c r="I398" s="171">
        <v>2796.45658</v>
      </c>
      <c r="J398" s="171">
        <v>0</v>
      </c>
      <c r="K398" s="171">
        <v>2796.45658</v>
      </c>
      <c r="L398" s="171">
        <v>10.867799999999999</v>
      </c>
      <c r="M398" s="171">
        <v>0</v>
      </c>
      <c r="N398" s="171">
        <v>10.867799999999999</v>
      </c>
      <c r="O398" s="171">
        <v>4935.90207</v>
      </c>
      <c r="P398" s="171">
        <v>761.0474399999999</v>
      </c>
      <c r="Q398" s="171">
        <v>0</v>
      </c>
      <c r="R398" s="172">
        <v>761.0474399999999</v>
      </c>
    </row>
    <row r="399" spans="1:18" ht="15">
      <c r="A399" s="174"/>
      <c r="B399" s="174"/>
      <c r="C399" s="174"/>
      <c r="D399" s="168" t="s">
        <v>608</v>
      </c>
      <c r="E399" s="169">
        <v>800</v>
      </c>
      <c r="F399" s="170">
        <v>0</v>
      </c>
      <c r="G399" s="171">
        <v>0</v>
      </c>
      <c r="H399" s="171">
        <v>0</v>
      </c>
      <c r="I399" s="171">
        <v>0</v>
      </c>
      <c r="J399" s="171">
        <v>0</v>
      </c>
      <c r="K399" s="171">
        <v>0</v>
      </c>
      <c r="L399" s="171">
        <v>46.95716</v>
      </c>
      <c r="M399" s="171">
        <v>0</v>
      </c>
      <c r="N399" s="171">
        <v>46.95716</v>
      </c>
      <c r="O399" s="171">
        <v>46.95716</v>
      </c>
      <c r="P399" s="171">
        <v>0</v>
      </c>
      <c r="Q399" s="171">
        <v>0</v>
      </c>
      <c r="R399" s="172">
        <v>0</v>
      </c>
    </row>
    <row r="400" spans="1:18" ht="15">
      <c r="A400" s="174"/>
      <c r="B400" s="174"/>
      <c r="C400" s="168" t="s">
        <v>602</v>
      </c>
      <c r="D400" s="168" t="s">
        <v>609</v>
      </c>
      <c r="E400" s="169">
        <v>273</v>
      </c>
      <c r="F400" s="170">
        <v>78730.24216</v>
      </c>
      <c r="G400" s="171">
        <v>1.3943599999999998</v>
      </c>
      <c r="H400" s="171">
        <v>78731.63652</v>
      </c>
      <c r="I400" s="171">
        <v>95477.09349</v>
      </c>
      <c r="J400" s="171">
        <v>300.56521999999995</v>
      </c>
      <c r="K400" s="171">
        <v>95777.65870999999</v>
      </c>
      <c r="L400" s="171">
        <v>5997.932269999999</v>
      </c>
      <c r="M400" s="171">
        <v>1356.09649</v>
      </c>
      <c r="N400" s="171">
        <v>7354.02876</v>
      </c>
      <c r="O400" s="171">
        <v>181863.32399</v>
      </c>
      <c r="P400" s="171">
        <v>14507.55642</v>
      </c>
      <c r="Q400" s="171">
        <v>0</v>
      </c>
      <c r="R400" s="172">
        <v>14507.55642</v>
      </c>
    </row>
    <row r="401" spans="1:18" ht="15">
      <c r="A401" s="174"/>
      <c r="B401" s="174"/>
      <c r="C401" s="174"/>
      <c r="D401" s="168" t="s">
        <v>398</v>
      </c>
      <c r="E401" s="169">
        <v>487</v>
      </c>
      <c r="F401" s="170">
        <v>368.6729</v>
      </c>
      <c r="G401" s="171">
        <v>0</v>
      </c>
      <c r="H401" s="171">
        <v>368.6729</v>
      </c>
      <c r="I401" s="171">
        <v>4107.98899</v>
      </c>
      <c r="J401" s="171">
        <v>0.0016699999999999998</v>
      </c>
      <c r="K401" s="171">
        <v>4107.99066</v>
      </c>
      <c r="L401" s="171">
        <v>65.80798</v>
      </c>
      <c r="M401" s="171">
        <v>0</v>
      </c>
      <c r="N401" s="171">
        <v>65.80798</v>
      </c>
      <c r="O401" s="171">
        <v>4542.4715400000005</v>
      </c>
      <c r="P401" s="171">
        <v>1349.6958200000001</v>
      </c>
      <c r="Q401" s="171">
        <v>0</v>
      </c>
      <c r="R401" s="172">
        <v>1349.6958200000001</v>
      </c>
    </row>
    <row r="402" spans="1:18" ht="15">
      <c r="A402" s="174"/>
      <c r="B402" s="174"/>
      <c r="C402" s="174"/>
      <c r="D402" s="168" t="s">
        <v>610</v>
      </c>
      <c r="E402" s="169">
        <v>640</v>
      </c>
      <c r="F402" s="170">
        <v>112.62613</v>
      </c>
      <c r="G402" s="171">
        <v>0</v>
      </c>
      <c r="H402" s="171">
        <v>112.62613</v>
      </c>
      <c r="I402" s="171">
        <v>1594.8951000000002</v>
      </c>
      <c r="J402" s="171">
        <v>0</v>
      </c>
      <c r="K402" s="171">
        <v>1594.8951000000002</v>
      </c>
      <c r="L402" s="171">
        <v>15.122</v>
      </c>
      <c r="M402" s="171">
        <v>0</v>
      </c>
      <c r="N402" s="171">
        <v>15.122</v>
      </c>
      <c r="O402" s="171">
        <v>1722.64323</v>
      </c>
      <c r="P402" s="171">
        <v>340.29863</v>
      </c>
      <c r="Q402" s="171">
        <v>0</v>
      </c>
      <c r="R402" s="172">
        <v>340.29863</v>
      </c>
    </row>
    <row r="403" spans="1:18" ht="15">
      <c r="A403" s="174"/>
      <c r="B403" s="174"/>
      <c r="C403" s="174"/>
      <c r="D403" s="168" t="s">
        <v>611</v>
      </c>
      <c r="E403" s="169">
        <v>269</v>
      </c>
      <c r="F403" s="170">
        <v>594.88764</v>
      </c>
      <c r="G403" s="171">
        <v>0</v>
      </c>
      <c r="H403" s="171">
        <v>594.88764</v>
      </c>
      <c r="I403" s="171">
        <v>4378.5905999999995</v>
      </c>
      <c r="J403" s="171">
        <v>8.22342</v>
      </c>
      <c r="K403" s="171">
        <v>4386.81402</v>
      </c>
      <c r="L403" s="171">
        <v>100.80628</v>
      </c>
      <c r="M403" s="171">
        <v>0</v>
      </c>
      <c r="N403" s="171">
        <v>100.80628</v>
      </c>
      <c r="O403" s="171">
        <v>5082.50794</v>
      </c>
      <c r="P403" s="171">
        <v>1852.0468500000002</v>
      </c>
      <c r="Q403" s="171">
        <v>0</v>
      </c>
      <c r="R403" s="172">
        <v>1852.0468500000002</v>
      </c>
    </row>
    <row r="404" spans="1:18" ht="15">
      <c r="A404" s="174"/>
      <c r="B404" s="174"/>
      <c r="C404" s="174"/>
      <c r="D404" s="168" t="s">
        <v>612</v>
      </c>
      <c r="E404" s="169">
        <v>639</v>
      </c>
      <c r="F404" s="170">
        <v>2161.11573</v>
      </c>
      <c r="G404" s="171">
        <v>0</v>
      </c>
      <c r="H404" s="171">
        <v>2161.11573</v>
      </c>
      <c r="I404" s="171">
        <v>1462.62784</v>
      </c>
      <c r="J404" s="171">
        <v>0</v>
      </c>
      <c r="K404" s="171">
        <v>1462.62784</v>
      </c>
      <c r="L404" s="171">
        <v>19.79226</v>
      </c>
      <c r="M404" s="171">
        <v>0</v>
      </c>
      <c r="N404" s="171">
        <v>19.79226</v>
      </c>
      <c r="O404" s="171">
        <v>3643.5358300000003</v>
      </c>
      <c r="P404" s="171">
        <v>233.54579999999999</v>
      </c>
      <c r="Q404" s="171">
        <v>0</v>
      </c>
      <c r="R404" s="172">
        <v>233.54579999999999</v>
      </c>
    </row>
    <row r="405" spans="1:18" ht="15">
      <c r="A405" s="174"/>
      <c r="B405" s="174"/>
      <c r="C405" s="168" t="s">
        <v>613</v>
      </c>
      <c r="D405" s="168" t="s">
        <v>614</v>
      </c>
      <c r="E405" s="169">
        <v>274</v>
      </c>
      <c r="F405" s="170">
        <v>901.44876</v>
      </c>
      <c r="G405" s="171">
        <v>0</v>
      </c>
      <c r="H405" s="171">
        <v>901.44876</v>
      </c>
      <c r="I405" s="171">
        <v>6166.75348</v>
      </c>
      <c r="J405" s="171">
        <v>68.53777000000001</v>
      </c>
      <c r="K405" s="171">
        <v>6235.29125</v>
      </c>
      <c r="L405" s="171">
        <v>1056.4708899999998</v>
      </c>
      <c r="M405" s="171">
        <v>189.906</v>
      </c>
      <c r="N405" s="171">
        <v>1246.37689</v>
      </c>
      <c r="O405" s="171">
        <v>8383.1169</v>
      </c>
      <c r="P405" s="171">
        <v>2595.06319</v>
      </c>
      <c r="Q405" s="171">
        <v>0</v>
      </c>
      <c r="R405" s="172">
        <v>2595.06319</v>
      </c>
    </row>
    <row r="406" spans="1:18" ht="15">
      <c r="A406" s="174"/>
      <c r="B406" s="168" t="s">
        <v>615</v>
      </c>
      <c r="C406" s="168" t="s">
        <v>616</v>
      </c>
      <c r="D406" s="168" t="s">
        <v>616</v>
      </c>
      <c r="E406" s="169">
        <v>71</v>
      </c>
      <c r="F406" s="170">
        <v>8567.664929999999</v>
      </c>
      <c r="G406" s="171">
        <v>0</v>
      </c>
      <c r="H406" s="171">
        <v>8567.664929999999</v>
      </c>
      <c r="I406" s="171">
        <v>5051.06842</v>
      </c>
      <c r="J406" s="171">
        <v>0.24531999999999998</v>
      </c>
      <c r="K406" s="171">
        <v>5051.3137400000005</v>
      </c>
      <c r="L406" s="171">
        <v>380.03364</v>
      </c>
      <c r="M406" s="171">
        <v>0</v>
      </c>
      <c r="N406" s="171">
        <v>380.03364</v>
      </c>
      <c r="O406" s="171">
        <v>13999.01231</v>
      </c>
      <c r="P406" s="171">
        <v>1928.81938</v>
      </c>
      <c r="Q406" s="171">
        <v>0</v>
      </c>
      <c r="R406" s="172">
        <v>1928.81938</v>
      </c>
    </row>
    <row r="407" spans="1:18" ht="15">
      <c r="A407" s="174"/>
      <c r="B407" s="174"/>
      <c r="C407" s="174"/>
      <c r="D407" s="168" t="s">
        <v>617</v>
      </c>
      <c r="E407" s="169">
        <v>436</v>
      </c>
      <c r="F407" s="170">
        <v>713.6256999999999</v>
      </c>
      <c r="G407" s="171">
        <v>0</v>
      </c>
      <c r="H407" s="171">
        <v>713.6256999999999</v>
      </c>
      <c r="I407" s="171">
        <v>2693.0971600000003</v>
      </c>
      <c r="J407" s="171">
        <v>0.24663</v>
      </c>
      <c r="K407" s="171">
        <v>2693.34379</v>
      </c>
      <c r="L407" s="171">
        <v>41.46006</v>
      </c>
      <c r="M407" s="171">
        <v>0</v>
      </c>
      <c r="N407" s="171">
        <v>41.46006</v>
      </c>
      <c r="O407" s="171">
        <v>3448.42955</v>
      </c>
      <c r="P407" s="171">
        <v>560.38814</v>
      </c>
      <c r="Q407" s="171">
        <v>0</v>
      </c>
      <c r="R407" s="172">
        <v>560.38814</v>
      </c>
    </row>
    <row r="408" spans="1:18" ht="15">
      <c r="A408" s="174"/>
      <c r="B408" s="174"/>
      <c r="C408" s="174"/>
      <c r="D408" s="168" t="s">
        <v>618</v>
      </c>
      <c r="E408" s="169">
        <v>73</v>
      </c>
      <c r="F408" s="170">
        <v>1181.10766</v>
      </c>
      <c r="G408" s="171">
        <v>0</v>
      </c>
      <c r="H408" s="171">
        <v>1181.10766</v>
      </c>
      <c r="I408" s="171">
        <v>947.21709</v>
      </c>
      <c r="J408" s="171">
        <v>0</v>
      </c>
      <c r="K408" s="171">
        <v>947.21709</v>
      </c>
      <c r="L408" s="171">
        <v>7.1</v>
      </c>
      <c r="M408" s="171">
        <v>0</v>
      </c>
      <c r="N408" s="171">
        <v>7.1</v>
      </c>
      <c r="O408" s="171">
        <v>2135.42475</v>
      </c>
      <c r="P408" s="171">
        <v>619.61365</v>
      </c>
      <c r="Q408" s="171">
        <v>0</v>
      </c>
      <c r="R408" s="172">
        <v>619.61365</v>
      </c>
    </row>
    <row r="409" spans="1:18" ht="15">
      <c r="A409" s="174"/>
      <c r="B409" s="174"/>
      <c r="C409" s="174"/>
      <c r="D409" s="168" t="s">
        <v>619</v>
      </c>
      <c r="E409" s="169">
        <v>72</v>
      </c>
      <c r="F409" s="170">
        <v>3891.47034</v>
      </c>
      <c r="G409" s="171">
        <v>0</v>
      </c>
      <c r="H409" s="171">
        <v>3891.47034</v>
      </c>
      <c r="I409" s="171">
        <v>1778.9743500000002</v>
      </c>
      <c r="J409" s="171">
        <v>0.016739999999999998</v>
      </c>
      <c r="K409" s="171">
        <v>1778.99109</v>
      </c>
      <c r="L409" s="171">
        <v>37.65265</v>
      </c>
      <c r="M409" s="171">
        <v>0</v>
      </c>
      <c r="N409" s="171">
        <v>37.65265</v>
      </c>
      <c r="O409" s="171">
        <v>5708.11408</v>
      </c>
      <c r="P409" s="171">
        <v>837.04946</v>
      </c>
      <c r="Q409" s="171">
        <v>0</v>
      </c>
      <c r="R409" s="172">
        <v>837.04946</v>
      </c>
    </row>
    <row r="410" spans="1:18" ht="15">
      <c r="A410" s="174"/>
      <c r="B410" s="174"/>
      <c r="C410" s="174"/>
      <c r="D410" s="168" t="s">
        <v>620</v>
      </c>
      <c r="E410" s="169">
        <v>74</v>
      </c>
      <c r="F410" s="170">
        <v>1212.81271</v>
      </c>
      <c r="G410" s="171">
        <v>0</v>
      </c>
      <c r="H410" s="171">
        <v>1212.81271</v>
      </c>
      <c r="I410" s="171">
        <v>1485.79173</v>
      </c>
      <c r="J410" s="171">
        <v>0</v>
      </c>
      <c r="K410" s="171">
        <v>1485.79173</v>
      </c>
      <c r="L410" s="171">
        <v>13.79344</v>
      </c>
      <c r="M410" s="171">
        <v>0</v>
      </c>
      <c r="N410" s="171">
        <v>13.79344</v>
      </c>
      <c r="O410" s="171">
        <v>2712.39788</v>
      </c>
      <c r="P410" s="171">
        <v>1137.60475</v>
      </c>
      <c r="Q410" s="171">
        <v>0</v>
      </c>
      <c r="R410" s="172">
        <v>1137.60475</v>
      </c>
    </row>
    <row r="411" spans="1:18" ht="15">
      <c r="A411" s="174"/>
      <c r="B411" s="174"/>
      <c r="C411" s="174"/>
      <c r="D411" s="168" t="s">
        <v>621</v>
      </c>
      <c r="E411" s="169">
        <v>76</v>
      </c>
      <c r="F411" s="170">
        <v>135.27465</v>
      </c>
      <c r="G411" s="171">
        <v>0</v>
      </c>
      <c r="H411" s="171">
        <v>135.27465</v>
      </c>
      <c r="I411" s="171">
        <v>1778.93399</v>
      </c>
      <c r="J411" s="171">
        <v>0.43445999999999996</v>
      </c>
      <c r="K411" s="171">
        <v>1779.36845</v>
      </c>
      <c r="L411" s="171">
        <v>52.894800000000004</v>
      </c>
      <c r="M411" s="171">
        <v>0</v>
      </c>
      <c r="N411" s="171">
        <v>52.894800000000004</v>
      </c>
      <c r="O411" s="171">
        <v>1967.5378999999998</v>
      </c>
      <c r="P411" s="171">
        <v>1451.6531200000002</v>
      </c>
      <c r="Q411" s="171">
        <v>0</v>
      </c>
      <c r="R411" s="172">
        <v>1451.6531200000002</v>
      </c>
    </row>
    <row r="412" spans="1:18" ht="15">
      <c r="A412" s="174"/>
      <c r="B412" s="174"/>
      <c r="C412" s="168" t="s">
        <v>622</v>
      </c>
      <c r="D412" s="168" t="s">
        <v>622</v>
      </c>
      <c r="E412" s="169">
        <v>77</v>
      </c>
      <c r="F412" s="170">
        <v>8054.257019999999</v>
      </c>
      <c r="G412" s="171">
        <v>0</v>
      </c>
      <c r="H412" s="171">
        <v>8054.257019999999</v>
      </c>
      <c r="I412" s="171">
        <v>11188.55825</v>
      </c>
      <c r="J412" s="171">
        <v>38.50676</v>
      </c>
      <c r="K412" s="171">
        <v>11227.06501</v>
      </c>
      <c r="L412" s="171">
        <v>656.5724</v>
      </c>
      <c r="M412" s="171">
        <v>0</v>
      </c>
      <c r="N412" s="171">
        <v>656.5724</v>
      </c>
      <c r="O412" s="171">
        <v>19937.89443</v>
      </c>
      <c r="P412" s="171">
        <v>7209.49853</v>
      </c>
      <c r="Q412" s="171">
        <v>0</v>
      </c>
      <c r="R412" s="172">
        <v>7209.49853</v>
      </c>
    </row>
    <row r="413" spans="1:18" ht="15">
      <c r="A413" s="174"/>
      <c r="B413" s="174"/>
      <c r="C413" s="174"/>
      <c r="D413" s="168" t="s">
        <v>623</v>
      </c>
      <c r="E413" s="169">
        <v>79</v>
      </c>
      <c r="F413" s="170">
        <v>5188.80088</v>
      </c>
      <c r="G413" s="171">
        <v>0</v>
      </c>
      <c r="H413" s="171">
        <v>5188.80088</v>
      </c>
      <c r="I413" s="171">
        <v>6349.18664</v>
      </c>
      <c r="J413" s="171">
        <v>0</v>
      </c>
      <c r="K413" s="171">
        <v>6349.18664</v>
      </c>
      <c r="L413" s="171">
        <v>302.42184000000003</v>
      </c>
      <c r="M413" s="171">
        <v>0</v>
      </c>
      <c r="N413" s="171">
        <v>302.42184000000003</v>
      </c>
      <c r="O413" s="171">
        <v>11840.40936</v>
      </c>
      <c r="P413" s="171">
        <v>1765.26159</v>
      </c>
      <c r="Q413" s="171">
        <v>0</v>
      </c>
      <c r="R413" s="172">
        <v>1765.26159</v>
      </c>
    </row>
    <row r="414" spans="1:18" ht="15">
      <c r="A414" s="174"/>
      <c r="B414" s="174"/>
      <c r="C414" s="174"/>
      <c r="D414" s="168" t="s">
        <v>624</v>
      </c>
      <c r="E414" s="169">
        <v>78</v>
      </c>
      <c r="F414" s="170">
        <v>672.14048</v>
      </c>
      <c r="G414" s="171">
        <v>0</v>
      </c>
      <c r="H414" s="171">
        <v>672.14048</v>
      </c>
      <c r="I414" s="171">
        <v>2205.22731</v>
      </c>
      <c r="J414" s="171">
        <v>0</v>
      </c>
      <c r="K414" s="171">
        <v>2205.22731</v>
      </c>
      <c r="L414" s="171">
        <v>60.08786</v>
      </c>
      <c r="M414" s="171">
        <v>0</v>
      </c>
      <c r="N414" s="171">
        <v>60.08786</v>
      </c>
      <c r="O414" s="171">
        <v>2937.45565</v>
      </c>
      <c r="P414" s="171">
        <v>998.24227</v>
      </c>
      <c r="Q414" s="171">
        <v>0</v>
      </c>
      <c r="R414" s="172">
        <v>998.24227</v>
      </c>
    </row>
    <row r="415" spans="1:18" ht="15">
      <c r="A415" s="174"/>
      <c r="B415" s="174"/>
      <c r="C415" s="168" t="s">
        <v>625</v>
      </c>
      <c r="D415" s="168" t="s">
        <v>626</v>
      </c>
      <c r="E415" s="169">
        <v>80</v>
      </c>
      <c r="F415" s="170">
        <v>8002.5499</v>
      </c>
      <c r="G415" s="171">
        <v>0.00735</v>
      </c>
      <c r="H415" s="171">
        <v>8002.55725</v>
      </c>
      <c r="I415" s="171">
        <v>31599.49797</v>
      </c>
      <c r="J415" s="171">
        <v>89.18217</v>
      </c>
      <c r="K415" s="171">
        <v>31688.68014</v>
      </c>
      <c r="L415" s="171">
        <v>1609.80315</v>
      </c>
      <c r="M415" s="171">
        <v>1.4294</v>
      </c>
      <c r="N415" s="171">
        <v>1611.23255</v>
      </c>
      <c r="O415" s="171">
        <v>41302.469939999995</v>
      </c>
      <c r="P415" s="171">
        <v>9277.48682</v>
      </c>
      <c r="Q415" s="171">
        <v>0</v>
      </c>
      <c r="R415" s="172">
        <v>9277.48682</v>
      </c>
    </row>
    <row r="416" spans="1:18" ht="15">
      <c r="A416" s="174"/>
      <c r="B416" s="174"/>
      <c r="C416" s="174"/>
      <c r="D416" s="168" t="s">
        <v>625</v>
      </c>
      <c r="E416" s="169">
        <v>82</v>
      </c>
      <c r="F416" s="170">
        <v>2760.09908</v>
      </c>
      <c r="G416" s="171">
        <v>0</v>
      </c>
      <c r="H416" s="171">
        <v>2760.09908</v>
      </c>
      <c r="I416" s="171">
        <v>9733.12457</v>
      </c>
      <c r="J416" s="171">
        <v>0</v>
      </c>
      <c r="K416" s="171">
        <v>9733.12457</v>
      </c>
      <c r="L416" s="171">
        <v>68.093</v>
      </c>
      <c r="M416" s="171">
        <v>0</v>
      </c>
      <c r="N416" s="171">
        <v>68.093</v>
      </c>
      <c r="O416" s="171">
        <v>12561.31665</v>
      </c>
      <c r="P416" s="171">
        <v>1467.19569</v>
      </c>
      <c r="Q416" s="171">
        <v>0</v>
      </c>
      <c r="R416" s="172">
        <v>1467.19569</v>
      </c>
    </row>
    <row r="417" spans="1:18" ht="15">
      <c r="A417" s="174"/>
      <c r="B417" s="174"/>
      <c r="C417" s="174"/>
      <c r="D417" s="168" t="s">
        <v>627</v>
      </c>
      <c r="E417" s="169">
        <v>601</v>
      </c>
      <c r="F417" s="170">
        <v>1566.02186</v>
      </c>
      <c r="G417" s="171">
        <v>0</v>
      </c>
      <c r="H417" s="171">
        <v>1566.02186</v>
      </c>
      <c r="I417" s="171">
        <v>1628.0506200000002</v>
      </c>
      <c r="J417" s="171">
        <v>0</v>
      </c>
      <c r="K417" s="171">
        <v>1628.0506200000002</v>
      </c>
      <c r="L417" s="171">
        <v>59.904199999999996</v>
      </c>
      <c r="M417" s="171">
        <v>0</v>
      </c>
      <c r="N417" s="171">
        <v>59.904199999999996</v>
      </c>
      <c r="O417" s="171">
        <v>3253.97668</v>
      </c>
      <c r="P417" s="171">
        <v>1157.38203</v>
      </c>
      <c r="Q417" s="171">
        <v>0</v>
      </c>
      <c r="R417" s="172">
        <v>1157.38203</v>
      </c>
    </row>
    <row r="418" spans="1:18" ht="15">
      <c r="A418" s="174"/>
      <c r="B418" s="174"/>
      <c r="C418" s="174"/>
      <c r="D418" s="168" t="s">
        <v>628</v>
      </c>
      <c r="E418" s="169">
        <v>81</v>
      </c>
      <c r="F418" s="170">
        <v>924.6512299999999</v>
      </c>
      <c r="G418" s="171">
        <v>0</v>
      </c>
      <c r="H418" s="171">
        <v>924.6512299999999</v>
      </c>
      <c r="I418" s="171">
        <v>1474.01924</v>
      </c>
      <c r="J418" s="171">
        <v>0</v>
      </c>
      <c r="K418" s="171">
        <v>1474.01924</v>
      </c>
      <c r="L418" s="171">
        <v>8.803</v>
      </c>
      <c r="M418" s="171">
        <v>0</v>
      </c>
      <c r="N418" s="171">
        <v>8.803</v>
      </c>
      <c r="O418" s="171">
        <v>2407.4734700000004</v>
      </c>
      <c r="P418" s="171">
        <v>597.4006400000001</v>
      </c>
      <c r="Q418" s="171">
        <v>0</v>
      </c>
      <c r="R418" s="172">
        <v>597.4006400000001</v>
      </c>
    </row>
    <row r="419" spans="1:18" ht="15">
      <c r="A419" s="174"/>
      <c r="B419" s="174"/>
      <c r="C419" s="174"/>
      <c r="D419" s="168" t="s">
        <v>629</v>
      </c>
      <c r="E419" s="169">
        <v>83</v>
      </c>
      <c r="F419" s="170">
        <v>1420.0974899999999</v>
      </c>
      <c r="G419" s="171">
        <v>0</v>
      </c>
      <c r="H419" s="171">
        <v>1420.0974899999999</v>
      </c>
      <c r="I419" s="171">
        <v>1499.4653799999999</v>
      </c>
      <c r="J419" s="171">
        <v>0</v>
      </c>
      <c r="K419" s="171">
        <v>1499.4653799999999</v>
      </c>
      <c r="L419" s="171">
        <v>27.8357</v>
      </c>
      <c r="M419" s="171">
        <v>0</v>
      </c>
      <c r="N419" s="171">
        <v>27.8357</v>
      </c>
      <c r="O419" s="171">
        <v>2947.39857</v>
      </c>
      <c r="P419" s="171">
        <v>793.70977</v>
      </c>
      <c r="Q419" s="171">
        <v>0</v>
      </c>
      <c r="R419" s="172">
        <v>793.70977</v>
      </c>
    </row>
    <row r="420" spans="1:18" ht="15">
      <c r="A420" s="174"/>
      <c r="B420" s="174"/>
      <c r="C420" s="174"/>
      <c r="D420" s="168" t="s">
        <v>630</v>
      </c>
      <c r="E420" s="169">
        <v>84</v>
      </c>
      <c r="F420" s="170">
        <v>144.64799</v>
      </c>
      <c r="G420" s="171">
        <v>0</v>
      </c>
      <c r="H420" s="171">
        <v>144.64799</v>
      </c>
      <c r="I420" s="171">
        <v>1671.38303</v>
      </c>
      <c r="J420" s="171">
        <v>0</v>
      </c>
      <c r="K420" s="171">
        <v>1671.38303</v>
      </c>
      <c r="L420" s="171">
        <v>9.7</v>
      </c>
      <c r="M420" s="171">
        <v>0</v>
      </c>
      <c r="N420" s="171">
        <v>9.7</v>
      </c>
      <c r="O420" s="171">
        <v>1825.73102</v>
      </c>
      <c r="P420" s="171">
        <v>902.57377</v>
      </c>
      <c r="Q420" s="171">
        <v>0</v>
      </c>
      <c r="R420" s="172">
        <v>902.57377</v>
      </c>
    </row>
    <row r="421" spans="1:18" ht="15">
      <c r="A421" s="174"/>
      <c r="B421" s="174"/>
      <c r="C421" s="168" t="s">
        <v>631</v>
      </c>
      <c r="D421" s="168" t="s">
        <v>631</v>
      </c>
      <c r="E421" s="169">
        <v>86</v>
      </c>
      <c r="F421" s="170">
        <v>17219.60066</v>
      </c>
      <c r="G421" s="171">
        <v>2302.37506</v>
      </c>
      <c r="H421" s="171">
        <v>19521.97572</v>
      </c>
      <c r="I421" s="171">
        <v>6833.53333</v>
      </c>
      <c r="J421" s="171">
        <v>47.311730000000004</v>
      </c>
      <c r="K421" s="171">
        <v>6880.84506</v>
      </c>
      <c r="L421" s="171">
        <v>4667.368</v>
      </c>
      <c r="M421" s="171">
        <v>922.48984</v>
      </c>
      <c r="N421" s="171">
        <v>5589.85784</v>
      </c>
      <c r="O421" s="171">
        <v>31992.678620000002</v>
      </c>
      <c r="P421" s="171">
        <v>12176.6728</v>
      </c>
      <c r="Q421" s="171">
        <v>0</v>
      </c>
      <c r="R421" s="172">
        <v>12176.6728</v>
      </c>
    </row>
    <row r="422" spans="1:18" ht="15">
      <c r="A422" s="174"/>
      <c r="B422" s="174"/>
      <c r="C422" s="174"/>
      <c r="D422" s="168" t="s">
        <v>632</v>
      </c>
      <c r="E422" s="169">
        <v>87</v>
      </c>
      <c r="F422" s="170">
        <v>2019.34885</v>
      </c>
      <c r="G422" s="171">
        <v>0</v>
      </c>
      <c r="H422" s="171">
        <v>2019.34885</v>
      </c>
      <c r="I422" s="171">
        <v>2664.92056</v>
      </c>
      <c r="J422" s="171">
        <v>0.00011999999999999999</v>
      </c>
      <c r="K422" s="171">
        <v>2664.92068</v>
      </c>
      <c r="L422" s="171">
        <v>84.571</v>
      </c>
      <c r="M422" s="171">
        <v>0</v>
      </c>
      <c r="N422" s="171">
        <v>84.571</v>
      </c>
      <c r="O422" s="171">
        <v>4768.84053</v>
      </c>
      <c r="P422" s="171">
        <v>1047.34956</v>
      </c>
      <c r="Q422" s="171">
        <v>0</v>
      </c>
      <c r="R422" s="172">
        <v>1047.34956</v>
      </c>
    </row>
    <row r="423" spans="1:18" ht="15">
      <c r="A423" s="174"/>
      <c r="B423" s="174"/>
      <c r="C423" s="174"/>
      <c r="D423" s="168" t="s">
        <v>633</v>
      </c>
      <c r="E423" s="169">
        <v>660</v>
      </c>
      <c r="F423" s="170">
        <v>419.5729</v>
      </c>
      <c r="G423" s="171">
        <v>0</v>
      </c>
      <c r="H423" s="171">
        <v>419.5729</v>
      </c>
      <c r="I423" s="171">
        <v>1655.04221</v>
      </c>
      <c r="J423" s="171">
        <v>0</v>
      </c>
      <c r="K423" s="171">
        <v>1655.04221</v>
      </c>
      <c r="L423" s="171">
        <v>112.53191000000001</v>
      </c>
      <c r="M423" s="171">
        <v>0</v>
      </c>
      <c r="N423" s="171">
        <v>112.53191000000001</v>
      </c>
      <c r="O423" s="171">
        <v>2187.14702</v>
      </c>
      <c r="P423" s="171">
        <v>2075.173</v>
      </c>
      <c r="Q423" s="171">
        <v>0</v>
      </c>
      <c r="R423" s="172">
        <v>2075.173</v>
      </c>
    </row>
    <row r="424" spans="1:18" ht="15">
      <c r="A424" s="174"/>
      <c r="B424" s="174"/>
      <c r="C424" s="168" t="s">
        <v>615</v>
      </c>
      <c r="D424" s="168" t="s">
        <v>295</v>
      </c>
      <c r="E424" s="169">
        <v>535</v>
      </c>
      <c r="F424" s="170">
        <v>8516.50808</v>
      </c>
      <c r="G424" s="171">
        <v>0</v>
      </c>
      <c r="H424" s="171">
        <v>8516.50808</v>
      </c>
      <c r="I424" s="171">
        <v>33005.88684</v>
      </c>
      <c r="J424" s="171">
        <v>248.12975</v>
      </c>
      <c r="K424" s="171">
        <v>33254.01659</v>
      </c>
      <c r="L424" s="171">
        <v>2850.8131000000003</v>
      </c>
      <c r="M424" s="171">
        <v>715.55045</v>
      </c>
      <c r="N424" s="171">
        <v>3566.36355</v>
      </c>
      <c r="O424" s="171">
        <v>45336.88822</v>
      </c>
      <c r="P424" s="171">
        <v>12901.19876</v>
      </c>
      <c r="Q424" s="171">
        <v>0</v>
      </c>
      <c r="R424" s="172">
        <v>12901.19876</v>
      </c>
    </row>
    <row r="425" spans="1:18" ht="15">
      <c r="A425" s="174"/>
      <c r="B425" s="174"/>
      <c r="C425" s="174"/>
      <c r="D425" s="168" t="s">
        <v>307</v>
      </c>
      <c r="E425" s="169">
        <v>67</v>
      </c>
      <c r="F425" s="170">
        <v>3284.92292</v>
      </c>
      <c r="G425" s="171">
        <v>0</v>
      </c>
      <c r="H425" s="171">
        <v>3284.92292</v>
      </c>
      <c r="I425" s="171">
        <v>3586.89474</v>
      </c>
      <c r="J425" s="171">
        <v>0.49465</v>
      </c>
      <c r="K425" s="171">
        <v>3587.3893900000003</v>
      </c>
      <c r="L425" s="171">
        <v>350.81781</v>
      </c>
      <c r="M425" s="171">
        <v>9.8016</v>
      </c>
      <c r="N425" s="171">
        <v>360.61940999999996</v>
      </c>
      <c r="O425" s="171">
        <v>7232.93172</v>
      </c>
      <c r="P425" s="171">
        <v>1919.81855</v>
      </c>
      <c r="Q425" s="171">
        <v>0</v>
      </c>
      <c r="R425" s="172">
        <v>1919.81855</v>
      </c>
    </row>
    <row r="426" spans="1:18" ht="15">
      <c r="A426" s="174"/>
      <c r="B426" s="174"/>
      <c r="C426" s="174"/>
      <c r="D426" s="168" t="s">
        <v>634</v>
      </c>
      <c r="E426" s="169">
        <v>68</v>
      </c>
      <c r="F426" s="170">
        <v>1375.0123600000002</v>
      </c>
      <c r="G426" s="171">
        <v>0</v>
      </c>
      <c r="H426" s="171">
        <v>1375.0123600000002</v>
      </c>
      <c r="I426" s="171">
        <v>3336.42798</v>
      </c>
      <c r="J426" s="171">
        <v>0</v>
      </c>
      <c r="K426" s="171">
        <v>3336.42798</v>
      </c>
      <c r="L426" s="171">
        <v>152.24149</v>
      </c>
      <c r="M426" s="171">
        <v>0</v>
      </c>
      <c r="N426" s="171">
        <v>152.24149</v>
      </c>
      <c r="O426" s="171">
        <v>4863.68183</v>
      </c>
      <c r="P426" s="171">
        <v>3175.5942400000004</v>
      </c>
      <c r="Q426" s="171">
        <v>0</v>
      </c>
      <c r="R426" s="172">
        <v>3175.5942400000004</v>
      </c>
    </row>
    <row r="427" spans="1:18" ht="15">
      <c r="A427" s="174"/>
      <c r="B427" s="174"/>
      <c r="C427" s="174"/>
      <c r="D427" s="168" t="s">
        <v>615</v>
      </c>
      <c r="E427" s="169">
        <v>65</v>
      </c>
      <c r="F427" s="170">
        <v>184176.41534</v>
      </c>
      <c r="G427" s="171">
        <v>620.6189</v>
      </c>
      <c r="H427" s="171">
        <v>184797.03424</v>
      </c>
      <c r="I427" s="171">
        <v>129995.53353</v>
      </c>
      <c r="J427" s="171">
        <v>217.47557</v>
      </c>
      <c r="K427" s="171">
        <v>130213.0091</v>
      </c>
      <c r="L427" s="171">
        <v>42489.559049999996</v>
      </c>
      <c r="M427" s="171">
        <v>10901.27703</v>
      </c>
      <c r="N427" s="171">
        <v>53390.83608</v>
      </c>
      <c r="O427" s="171">
        <v>368400.87942</v>
      </c>
      <c r="P427" s="171">
        <v>98605.14087999999</v>
      </c>
      <c r="Q427" s="171">
        <v>0</v>
      </c>
      <c r="R427" s="172">
        <v>98605.14087999999</v>
      </c>
    </row>
    <row r="428" spans="1:18" ht="15">
      <c r="A428" s="174"/>
      <c r="B428" s="174"/>
      <c r="C428" s="174"/>
      <c r="D428" s="174"/>
      <c r="E428" s="175">
        <v>779</v>
      </c>
      <c r="F428" s="176">
        <v>0</v>
      </c>
      <c r="G428" s="177">
        <v>0</v>
      </c>
      <c r="H428" s="177">
        <v>0</v>
      </c>
      <c r="I428" s="177">
        <v>0</v>
      </c>
      <c r="J428" s="177">
        <v>0</v>
      </c>
      <c r="K428" s="177">
        <v>0</v>
      </c>
      <c r="L428" s="177">
        <v>78.85628999999999</v>
      </c>
      <c r="M428" s="177">
        <v>0.02352</v>
      </c>
      <c r="N428" s="177">
        <v>78.87980999999999</v>
      </c>
      <c r="O428" s="177">
        <v>78.87980999999999</v>
      </c>
      <c r="P428" s="177">
        <v>0</v>
      </c>
      <c r="Q428" s="177">
        <v>0</v>
      </c>
      <c r="R428" s="178">
        <v>0</v>
      </c>
    </row>
    <row r="429" spans="1:18" ht="15">
      <c r="A429" s="174"/>
      <c r="B429" s="174"/>
      <c r="C429" s="174"/>
      <c r="D429" s="168" t="s">
        <v>635</v>
      </c>
      <c r="E429" s="169">
        <v>70</v>
      </c>
      <c r="F429" s="170">
        <v>2883.67686</v>
      </c>
      <c r="G429" s="171">
        <v>0</v>
      </c>
      <c r="H429" s="171">
        <v>2883.67686</v>
      </c>
      <c r="I429" s="171">
        <v>4457.87617</v>
      </c>
      <c r="J429" s="171">
        <v>0.00011999999999999999</v>
      </c>
      <c r="K429" s="171">
        <v>4457.87629</v>
      </c>
      <c r="L429" s="171">
        <v>729.3369</v>
      </c>
      <c r="M429" s="171">
        <v>7.09183</v>
      </c>
      <c r="N429" s="171">
        <v>736.42873</v>
      </c>
      <c r="O429" s="171">
        <v>8077.98188</v>
      </c>
      <c r="P429" s="171">
        <v>2941.87406</v>
      </c>
      <c r="Q429" s="171">
        <v>0</v>
      </c>
      <c r="R429" s="172">
        <v>2941.87406</v>
      </c>
    </row>
    <row r="430" spans="1:18" ht="15">
      <c r="A430" s="174"/>
      <c r="B430" s="174"/>
      <c r="C430" s="174"/>
      <c r="D430" s="168" t="s">
        <v>636</v>
      </c>
      <c r="E430" s="169">
        <v>66</v>
      </c>
      <c r="F430" s="170">
        <v>2166.21592</v>
      </c>
      <c r="G430" s="171">
        <v>0</v>
      </c>
      <c r="H430" s="171">
        <v>2166.21592</v>
      </c>
      <c r="I430" s="171">
        <v>716.77928</v>
      </c>
      <c r="J430" s="171">
        <v>0.0011799999999999998</v>
      </c>
      <c r="K430" s="171">
        <v>716.78046</v>
      </c>
      <c r="L430" s="171">
        <v>1762.78714</v>
      </c>
      <c r="M430" s="171">
        <v>0.9783200000000001</v>
      </c>
      <c r="N430" s="171">
        <v>1763.76546</v>
      </c>
      <c r="O430" s="171">
        <v>4646.76184</v>
      </c>
      <c r="P430" s="171">
        <v>2638.52079</v>
      </c>
      <c r="Q430" s="171">
        <v>0</v>
      </c>
      <c r="R430" s="172">
        <v>2638.52079</v>
      </c>
    </row>
    <row r="431" spans="1:18" ht="15">
      <c r="A431" s="174"/>
      <c r="B431" s="174"/>
      <c r="C431" s="168" t="s">
        <v>637</v>
      </c>
      <c r="D431" s="168" t="s">
        <v>637</v>
      </c>
      <c r="E431" s="169">
        <v>69</v>
      </c>
      <c r="F431" s="170">
        <v>4368.1743799999995</v>
      </c>
      <c r="G431" s="171">
        <v>0</v>
      </c>
      <c r="H431" s="171">
        <v>4368.1743799999995</v>
      </c>
      <c r="I431" s="171">
        <v>1770.19128</v>
      </c>
      <c r="J431" s="171">
        <v>0.00183</v>
      </c>
      <c r="K431" s="171">
        <v>1770.1931100000002</v>
      </c>
      <c r="L431" s="171">
        <v>1062.44324</v>
      </c>
      <c r="M431" s="171">
        <v>15.36936</v>
      </c>
      <c r="N431" s="171">
        <v>1077.8126000000002</v>
      </c>
      <c r="O431" s="171">
        <v>7216.18009</v>
      </c>
      <c r="P431" s="171">
        <v>1390.8496</v>
      </c>
      <c r="Q431" s="171">
        <v>0</v>
      </c>
      <c r="R431" s="172">
        <v>1390.8496</v>
      </c>
    </row>
    <row r="432" spans="1:18" ht="15">
      <c r="A432" s="174"/>
      <c r="B432" s="174"/>
      <c r="C432" s="168" t="s">
        <v>638</v>
      </c>
      <c r="D432" s="168" t="s">
        <v>638</v>
      </c>
      <c r="E432" s="169">
        <v>88</v>
      </c>
      <c r="F432" s="170">
        <v>32441.029629999997</v>
      </c>
      <c r="G432" s="171">
        <v>445.85563</v>
      </c>
      <c r="H432" s="171">
        <v>32886.88526</v>
      </c>
      <c r="I432" s="171">
        <v>39817.23566</v>
      </c>
      <c r="J432" s="171">
        <v>194.71135999999998</v>
      </c>
      <c r="K432" s="171">
        <v>40011.94702000001</v>
      </c>
      <c r="L432" s="171">
        <v>8597.37862</v>
      </c>
      <c r="M432" s="171">
        <v>579.9984499999999</v>
      </c>
      <c r="N432" s="171">
        <v>9177.37707</v>
      </c>
      <c r="O432" s="171">
        <v>82076.20934999999</v>
      </c>
      <c r="P432" s="171">
        <v>47030.959619999994</v>
      </c>
      <c r="Q432" s="171">
        <v>0</v>
      </c>
      <c r="R432" s="172">
        <v>47030.959619999994</v>
      </c>
    </row>
    <row r="433" spans="1:18" ht="15">
      <c r="A433" s="174"/>
      <c r="B433" s="174"/>
      <c r="C433" s="174"/>
      <c r="D433" s="168" t="s">
        <v>639</v>
      </c>
      <c r="E433" s="169">
        <v>90</v>
      </c>
      <c r="F433" s="170">
        <v>6002.38874</v>
      </c>
      <c r="G433" s="171">
        <v>0</v>
      </c>
      <c r="H433" s="171">
        <v>6002.38874</v>
      </c>
      <c r="I433" s="171">
        <v>1049.78584</v>
      </c>
      <c r="J433" s="171">
        <v>0.71021</v>
      </c>
      <c r="K433" s="171">
        <v>1050.49605</v>
      </c>
      <c r="L433" s="171">
        <v>110.26723</v>
      </c>
      <c r="M433" s="171">
        <v>0</v>
      </c>
      <c r="N433" s="171">
        <v>110.26723</v>
      </c>
      <c r="O433" s="171">
        <v>7163.1520199999995</v>
      </c>
      <c r="P433" s="171">
        <v>3947.9565</v>
      </c>
      <c r="Q433" s="171">
        <v>0</v>
      </c>
      <c r="R433" s="172">
        <v>3947.9565</v>
      </c>
    </row>
    <row r="434" spans="1:18" ht="15">
      <c r="A434" s="174"/>
      <c r="B434" s="174"/>
      <c r="C434" s="174"/>
      <c r="D434" s="168" t="s">
        <v>640</v>
      </c>
      <c r="E434" s="169">
        <v>89</v>
      </c>
      <c r="F434" s="170">
        <v>798.2120699999999</v>
      </c>
      <c r="G434" s="171">
        <v>0</v>
      </c>
      <c r="H434" s="171">
        <v>798.2120699999999</v>
      </c>
      <c r="I434" s="171">
        <v>4740.85946</v>
      </c>
      <c r="J434" s="171">
        <v>0.20449</v>
      </c>
      <c r="K434" s="171">
        <v>4741.06395</v>
      </c>
      <c r="L434" s="171">
        <v>160.66006</v>
      </c>
      <c r="M434" s="171">
        <v>0</v>
      </c>
      <c r="N434" s="171">
        <v>160.66006</v>
      </c>
      <c r="O434" s="171">
        <v>5699.93608</v>
      </c>
      <c r="P434" s="171">
        <v>1477.56473</v>
      </c>
      <c r="Q434" s="171">
        <v>0</v>
      </c>
      <c r="R434" s="172">
        <v>1477.56473</v>
      </c>
    </row>
    <row r="435" spans="1:18" ht="15">
      <c r="A435" s="174"/>
      <c r="B435" s="174"/>
      <c r="C435" s="168" t="s">
        <v>641</v>
      </c>
      <c r="D435" s="168" t="s">
        <v>642</v>
      </c>
      <c r="E435" s="169">
        <v>95</v>
      </c>
      <c r="F435" s="170">
        <v>1115.87576</v>
      </c>
      <c r="G435" s="171">
        <v>0</v>
      </c>
      <c r="H435" s="171">
        <v>1115.87576</v>
      </c>
      <c r="I435" s="171">
        <v>2065.83214</v>
      </c>
      <c r="J435" s="171">
        <v>0</v>
      </c>
      <c r="K435" s="171">
        <v>2065.83214</v>
      </c>
      <c r="L435" s="171">
        <v>238.46876</v>
      </c>
      <c r="M435" s="171">
        <v>0.36756</v>
      </c>
      <c r="N435" s="171">
        <v>238.83632</v>
      </c>
      <c r="O435" s="171">
        <v>3420.54422</v>
      </c>
      <c r="P435" s="171">
        <v>888.04707</v>
      </c>
      <c r="Q435" s="171">
        <v>0</v>
      </c>
      <c r="R435" s="172">
        <v>888.04707</v>
      </c>
    </row>
    <row r="436" spans="1:18" ht="15">
      <c r="A436" s="174"/>
      <c r="B436" s="174"/>
      <c r="C436" s="174"/>
      <c r="D436" s="168" t="s">
        <v>643</v>
      </c>
      <c r="E436" s="169">
        <v>94</v>
      </c>
      <c r="F436" s="170">
        <v>393.06248</v>
      </c>
      <c r="G436" s="171">
        <v>0</v>
      </c>
      <c r="H436" s="171">
        <v>393.06248</v>
      </c>
      <c r="I436" s="171">
        <v>2001.2971599999998</v>
      </c>
      <c r="J436" s="171">
        <v>0.00212</v>
      </c>
      <c r="K436" s="171">
        <v>2001.29928</v>
      </c>
      <c r="L436" s="171">
        <v>166.39195</v>
      </c>
      <c r="M436" s="171">
        <v>0.04084</v>
      </c>
      <c r="N436" s="171">
        <v>166.43279</v>
      </c>
      <c r="O436" s="171">
        <v>2560.7945499999996</v>
      </c>
      <c r="P436" s="171">
        <v>1907.39517</v>
      </c>
      <c r="Q436" s="171">
        <v>0</v>
      </c>
      <c r="R436" s="172">
        <v>1907.39517</v>
      </c>
    </row>
    <row r="437" spans="1:18" ht="15">
      <c r="A437" s="174"/>
      <c r="B437" s="174"/>
      <c r="C437" s="174"/>
      <c r="D437" s="168" t="s">
        <v>644</v>
      </c>
      <c r="E437" s="169">
        <v>91</v>
      </c>
      <c r="F437" s="170">
        <v>16358.94863</v>
      </c>
      <c r="G437" s="171">
        <v>0</v>
      </c>
      <c r="H437" s="171">
        <v>16358.94863</v>
      </c>
      <c r="I437" s="171">
        <v>2989.5866</v>
      </c>
      <c r="J437" s="171">
        <v>68.0342</v>
      </c>
      <c r="K437" s="171">
        <v>3057.6207999999997</v>
      </c>
      <c r="L437" s="171">
        <v>10032.83105</v>
      </c>
      <c r="M437" s="171">
        <v>4869.562910000001</v>
      </c>
      <c r="N437" s="171">
        <v>14902.393960000001</v>
      </c>
      <c r="O437" s="171">
        <v>34318.96339</v>
      </c>
      <c r="P437" s="171">
        <v>12216.527300000002</v>
      </c>
      <c r="Q437" s="171">
        <v>0</v>
      </c>
      <c r="R437" s="172">
        <v>12216.527300000002</v>
      </c>
    </row>
    <row r="438" spans="1:18" ht="15">
      <c r="A438" s="174"/>
      <c r="B438" s="174"/>
      <c r="C438" s="174"/>
      <c r="D438" s="168" t="s">
        <v>645</v>
      </c>
      <c r="E438" s="169">
        <v>92</v>
      </c>
      <c r="F438" s="170">
        <v>1896.0653</v>
      </c>
      <c r="G438" s="171">
        <v>0</v>
      </c>
      <c r="H438" s="171">
        <v>1896.0653</v>
      </c>
      <c r="I438" s="171">
        <v>1716.0655</v>
      </c>
      <c r="J438" s="171">
        <v>0</v>
      </c>
      <c r="K438" s="171">
        <v>1716.0655</v>
      </c>
      <c r="L438" s="171">
        <v>99.76439</v>
      </c>
      <c r="M438" s="171">
        <v>0</v>
      </c>
      <c r="N438" s="171">
        <v>99.76439</v>
      </c>
      <c r="O438" s="171">
        <v>3711.8951899999997</v>
      </c>
      <c r="P438" s="171">
        <v>811.56186</v>
      </c>
      <c r="Q438" s="171">
        <v>0</v>
      </c>
      <c r="R438" s="172">
        <v>811.56186</v>
      </c>
    </row>
    <row r="439" spans="1:18" ht="15">
      <c r="A439" s="174"/>
      <c r="B439" s="174"/>
      <c r="C439" s="174"/>
      <c r="D439" s="168" t="s">
        <v>646</v>
      </c>
      <c r="E439" s="169">
        <v>93</v>
      </c>
      <c r="F439" s="170">
        <v>606.16544</v>
      </c>
      <c r="G439" s="171">
        <v>0</v>
      </c>
      <c r="H439" s="171">
        <v>606.16544</v>
      </c>
      <c r="I439" s="171">
        <v>4541.461429999999</v>
      </c>
      <c r="J439" s="171">
        <v>0.01964</v>
      </c>
      <c r="K439" s="171">
        <v>4541.481070000001</v>
      </c>
      <c r="L439" s="171">
        <v>460.0052</v>
      </c>
      <c r="M439" s="171">
        <v>8.5033</v>
      </c>
      <c r="N439" s="171">
        <v>468.5085</v>
      </c>
      <c r="O439" s="171">
        <v>5616.1550099999995</v>
      </c>
      <c r="P439" s="171">
        <v>1035.39952</v>
      </c>
      <c r="Q439" s="171">
        <v>0</v>
      </c>
      <c r="R439" s="172">
        <v>1035.39952</v>
      </c>
    </row>
    <row r="440" spans="1:18" ht="15">
      <c r="A440" s="174"/>
      <c r="B440" s="168" t="s">
        <v>647</v>
      </c>
      <c r="C440" s="168" t="s">
        <v>648</v>
      </c>
      <c r="D440" s="168" t="s">
        <v>649</v>
      </c>
      <c r="E440" s="169">
        <v>356</v>
      </c>
      <c r="F440" s="170">
        <v>13837.232769999999</v>
      </c>
      <c r="G440" s="171">
        <v>0</v>
      </c>
      <c r="H440" s="171">
        <v>13837.232769999999</v>
      </c>
      <c r="I440" s="171">
        <v>3190.7745800000002</v>
      </c>
      <c r="J440" s="171">
        <v>0.5714</v>
      </c>
      <c r="K440" s="171">
        <v>3191.34598</v>
      </c>
      <c r="L440" s="171">
        <v>356.22133</v>
      </c>
      <c r="M440" s="171">
        <v>1.49066</v>
      </c>
      <c r="N440" s="171">
        <v>357.71199</v>
      </c>
      <c r="O440" s="171">
        <v>17386.290739999997</v>
      </c>
      <c r="P440" s="171">
        <v>1005.4307299999999</v>
      </c>
      <c r="Q440" s="171">
        <v>0</v>
      </c>
      <c r="R440" s="172">
        <v>1005.4307299999999</v>
      </c>
    </row>
    <row r="441" spans="1:18" ht="15">
      <c r="A441" s="174"/>
      <c r="B441" s="174"/>
      <c r="C441" s="174"/>
      <c r="D441" s="168" t="s">
        <v>650</v>
      </c>
      <c r="E441" s="169">
        <v>355</v>
      </c>
      <c r="F441" s="170">
        <v>5011.472940000001</v>
      </c>
      <c r="G441" s="171">
        <v>0</v>
      </c>
      <c r="H441" s="171">
        <v>5011.472940000001</v>
      </c>
      <c r="I441" s="171">
        <v>13278.356810000001</v>
      </c>
      <c r="J441" s="171">
        <v>2.1418600000000003</v>
      </c>
      <c r="K441" s="171">
        <v>13280.498669999999</v>
      </c>
      <c r="L441" s="171">
        <v>203.1447</v>
      </c>
      <c r="M441" s="171">
        <v>0</v>
      </c>
      <c r="N441" s="171">
        <v>203.1447</v>
      </c>
      <c r="O441" s="171">
        <v>18495.116309999998</v>
      </c>
      <c r="P441" s="171">
        <v>2342.2938799999997</v>
      </c>
      <c r="Q441" s="171">
        <v>0</v>
      </c>
      <c r="R441" s="172">
        <v>2342.2938799999997</v>
      </c>
    </row>
    <row r="442" spans="1:18" ht="15">
      <c r="A442" s="174"/>
      <c r="B442" s="174"/>
      <c r="C442" s="174"/>
      <c r="D442" s="168" t="s">
        <v>651</v>
      </c>
      <c r="E442" s="169">
        <v>358</v>
      </c>
      <c r="F442" s="170">
        <v>1215.20615</v>
      </c>
      <c r="G442" s="171">
        <v>0</v>
      </c>
      <c r="H442" s="171">
        <v>1215.20615</v>
      </c>
      <c r="I442" s="171">
        <v>1324.39162</v>
      </c>
      <c r="J442" s="171">
        <v>29.29553</v>
      </c>
      <c r="K442" s="171">
        <v>1353.68715</v>
      </c>
      <c r="L442" s="171">
        <v>44.771699999999996</v>
      </c>
      <c r="M442" s="171">
        <v>0</v>
      </c>
      <c r="N442" s="171">
        <v>44.771699999999996</v>
      </c>
      <c r="O442" s="171">
        <v>2613.665</v>
      </c>
      <c r="P442" s="171">
        <v>1014.7570400000001</v>
      </c>
      <c r="Q442" s="171">
        <v>0</v>
      </c>
      <c r="R442" s="172">
        <v>1014.7570400000001</v>
      </c>
    </row>
    <row r="443" spans="1:18" ht="15">
      <c r="A443" s="174"/>
      <c r="B443" s="174"/>
      <c r="C443" s="168" t="s">
        <v>652</v>
      </c>
      <c r="D443" s="168" t="s">
        <v>653</v>
      </c>
      <c r="E443" s="169">
        <v>357</v>
      </c>
      <c r="F443" s="170">
        <v>28526.23096</v>
      </c>
      <c r="G443" s="171">
        <v>0</v>
      </c>
      <c r="H443" s="171">
        <v>28526.23096</v>
      </c>
      <c r="I443" s="171">
        <v>20977.00139</v>
      </c>
      <c r="J443" s="171">
        <v>27.996830000000003</v>
      </c>
      <c r="K443" s="171">
        <v>21004.998219999998</v>
      </c>
      <c r="L443" s="171">
        <v>749.35125</v>
      </c>
      <c r="M443" s="171">
        <v>0</v>
      </c>
      <c r="N443" s="171">
        <v>749.35125</v>
      </c>
      <c r="O443" s="171">
        <v>50280.58043</v>
      </c>
      <c r="P443" s="171">
        <v>3197.2811</v>
      </c>
      <c r="Q443" s="171">
        <v>0</v>
      </c>
      <c r="R443" s="172">
        <v>3197.2811</v>
      </c>
    </row>
    <row r="444" spans="1:18" ht="15">
      <c r="A444" s="174"/>
      <c r="B444" s="174"/>
      <c r="C444" s="168" t="s">
        <v>654</v>
      </c>
      <c r="D444" s="168" t="s">
        <v>655</v>
      </c>
      <c r="E444" s="169">
        <v>363</v>
      </c>
      <c r="F444" s="170">
        <v>24708.580690000003</v>
      </c>
      <c r="G444" s="171">
        <v>0</v>
      </c>
      <c r="H444" s="171">
        <v>24708.580690000003</v>
      </c>
      <c r="I444" s="171">
        <v>22303.71147</v>
      </c>
      <c r="J444" s="171">
        <v>99.81039999999999</v>
      </c>
      <c r="K444" s="171">
        <v>22403.52187</v>
      </c>
      <c r="L444" s="171">
        <v>811.5430600000001</v>
      </c>
      <c r="M444" s="171">
        <v>17.69691</v>
      </c>
      <c r="N444" s="171">
        <v>829.23997</v>
      </c>
      <c r="O444" s="171">
        <v>47941.34253</v>
      </c>
      <c r="P444" s="171">
        <v>6839.03841</v>
      </c>
      <c r="Q444" s="171">
        <v>0</v>
      </c>
      <c r="R444" s="172">
        <v>6839.03841</v>
      </c>
    </row>
    <row r="445" spans="1:18" ht="15">
      <c r="A445" s="174"/>
      <c r="B445" s="174"/>
      <c r="C445" s="174"/>
      <c r="D445" s="168" t="s">
        <v>656</v>
      </c>
      <c r="E445" s="169">
        <v>647</v>
      </c>
      <c r="F445" s="170">
        <v>2943.08628</v>
      </c>
      <c r="G445" s="171">
        <v>0</v>
      </c>
      <c r="H445" s="171">
        <v>2943.08628</v>
      </c>
      <c r="I445" s="171">
        <v>914.9983100000001</v>
      </c>
      <c r="J445" s="171">
        <v>0</v>
      </c>
      <c r="K445" s="171">
        <v>914.9983100000001</v>
      </c>
      <c r="L445" s="171">
        <v>8.875</v>
      </c>
      <c r="M445" s="171">
        <v>0</v>
      </c>
      <c r="N445" s="171">
        <v>8.875</v>
      </c>
      <c r="O445" s="171">
        <v>3866.95959</v>
      </c>
      <c r="P445" s="171">
        <v>1008.09985</v>
      </c>
      <c r="Q445" s="171">
        <v>0</v>
      </c>
      <c r="R445" s="172">
        <v>1008.09985</v>
      </c>
    </row>
    <row r="446" spans="1:18" ht="15">
      <c r="A446" s="174"/>
      <c r="B446" s="174"/>
      <c r="C446" s="168" t="s">
        <v>647</v>
      </c>
      <c r="D446" s="168" t="s">
        <v>647</v>
      </c>
      <c r="E446" s="169">
        <v>349</v>
      </c>
      <c r="F446" s="170">
        <v>88344.46867</v>
      </c>
      <c r="G446" s="171">
        <v>0</v>
      </c>
      <c r="H446" s="171">
        <v>88344.46867</v>
      </c>
      <c r="I446" s="171">
        <v>154538.22824</v>
      </c>
      <c r="J446" s="171">
        <v>1934.3705</v>
      </c>
      <c r="K446" s="171">
        <v>156472.59874000002</v>
      </c>
      <c r="L446" s="171">
        <v>9923.69967</v>
      </c>
      <c r="M446" s="171">
        <v>891.81777</v>
      </c>
      <c r="N446" s="171">
        <v>10815.51744</v>
      </c>
      <c r="O446" s="171">
        <v>255632.58484999998</v>
      </c>
      <c r="P446" s="171">
        <v>58108.80554</v>
      </c>
      <c r="Q446" s="171">
        <v>0</v>
      </c>
      <c r="R446" s="172">
        <v>58108.80554</v>
      </c>
    </row>
    <row r="447" spans="1:18" ht="15">
      <c r="A447" s="174"/>
      <c r="B447" s="174"/>
      <c r="C447" s="174"/>
      <c r="D447" s="168" t="s">
        <v>657</v>
      </c>
      <c r="E447" s="169">
        <v>645</v>
      </c>
      <c r="F447" s="170">
        <v>227.772</v>
      </c>
      <c r="G447" s="171">
        <v>0</v>
      </c>
      <c r="H447" s="171">
        <v>227.772</v>
      </c>
      <c r="I447" s="171">
        <v>8823.493470000001</v>
      </c>
      <c r="J447" s="171">
        <v>0</v>
      </c>
      <c r="K447" s="171">
        <v>8823.493470000001</v>
      </c>
      <c r="L447" s="171">
        <v>72.61958</v>
      </c>
      <c r="M447" s="171">
        <v>0</v>
      </c>
      <c r="N447" s="171">
        <v>72.61958</v>
      </c>
      <c r="O447" s="171">
        <v>9123.88505</v>
      </c>
      <c r="P447" s="171">
        <v>649.40166</v>
      </c>
      <c r="Q447" s="171">
        <v>0</v>
      </c>
      <c r="R447" s="172">
        <v>649.40166</v>
      </c>
    </row>
    <row r="448" spans="1:18" ht="15">
      <c r="A448" s="174"/>
      <c r="B448" s="174"/>
      <c r="C448" s="168" t="s">
        <v>658</v>
      </c>
      <c r="D448" s="168" t="s">
        <v>659</v>
      </c>
      <c r="E448" s="169">
        <v>369</v>
      </c>
      <c r="F448" s="170">
        <v>92578.31598</v>
      </c>
      <c r="G448" s="171">
        <v>0</v>
      </c>
      <c r="H448" s="171">
        <v>92578.31598</v>
      </c>
      <c r="I448" s="171">
        <v>42874.14093</v>
      </c>
      <c r="J448" s="171">
        <v>58.98736</v>
      </c>
      <c r="K448" s="171">
        <v>42933.12829</v>
      </c>
      <c r="L448" s="171">
        <v>11489.97553</v>
      </c>
      <c r="M448" s="171">
        <v>3730.73416</v>
      </c>
      <c r="N448" s="171">
        <v>15220.70969</v>
      </c>
      <c r="O448" s="171">
        <v>150732.15396</v>
      </c>
      <c r="P448" s="171">
        <v>44477.77468</v>
      </c>
      <c r="Q448" s="171">
        <v>0</v>
      </c>
      <c r="R448" s="172">
        <v>44477.77468</v>
      </c>
    </row>
    <row r="449" spans="1:18" ht="15">
      <c r="A449" s="174"/>
      <c r="B449" s="174"/>
      <c r="C449" s="174"/>
      <c r="D449" s="168" t="s">
        <v>660</v>
      </c>
      <c r="E449" s="169">
        <v>370</v>
      </c>
      <c r="F449" s="170">
        <v>541.34223</v>
      </c>
      <c r="G449" s="171">
        <v>0</v>
      </c>
      <c r="H449" s="171">
        <v>541.34223</v>
      </c>
      <c r="I449" s="171">
        <v>6004.2827800000005</v>
      </c>
      <c r="J449" s="171">
        <v>0</v>
      </c>
      <c r="K449" s="171">
        <v>6004.2827800000005</v>
      </c>
      <c r="L449" s="171">
        <v>45.3724</v>
      </c>
      <c r="M449" s="171">
        <v>0</v>
      </c>
      <c r="N449" s="171">
        <v>45.3724</v>
      </c>
      <c r="O449" s="171">
        <v>6590.99741</v>
      </c>
      <c r="P449" s="171">
        <v>1249.37215</v>
      </c>
      <c r="Q449" s="171">
        <v>0</v>
      </c>
      <c r="R449" s="172">
        <v>1249.37215</v>
      </c>
    </row>
    <row r="450" spans="1:18" ht="15">
      <c r="A450" s="174"/>
      <c r="B450" s="174"/>
      <c r="C450" s="168" t="s">
        <v>661</v>
      </c>
      <c r="D450" s="168" t="s">
        <v>661</v>
      </c>
      <c r="E450" s="169">
        <v>371</v>
      </c>
      <c r="F450" s="170">
        <v>1181.26485</v>
      </c>
      <c r="G450" s="171">
        <v>0</v>
      </c>
      <c r="H450" s="171">
        <v>1181.26485</v>
      </c>
      <c r="I450" s="171">
        <v>8237.1206</v>
      </c>
      <c r="J450" s="171">
        <v>104.99833</v>
      </c>
      <c r="K450" s="171">
        <v>8342.11893</v>
      </c>
      <c r="L450" s="171">
        <v>261.27812</v>
      </c>
      <c r="M450" s="171">
        <v>0</v>
      </c>
      <c r="N450" s="171">
        <v>261.27812</v>
      </c>
      <c r="O450" s="171">
        <v>9784.661900000001</v>
      </c>
      <c r="P450" s="171">
        <v>2121.1328</v>
      </c>
      <c r="Q450" s="171">
        <v>0</v>
      </c>
      <c r="R450" s="172">
        <v>2121.1328</v>
      </c>
    </row>
    <row r="451" spans="1:18" ht="15">
      <c r="A451" s="174"/>
      <c r="B451" s="174"/>
      <c r="C451" s="168" t="s">
        <v>662</v>
      </c>
      <c r="D451" s="168" t="s">
        <v>662</v>
      </c>
      <c r="E451" s="169">
        <v>361</v>
      </c>
      <c r="F451" s="170">
        <v>7319.67179</v>
      </c>
      <c r="G451" s="171">
        <v>0</v>
      </c>
      <c r="H451" s="171">
        <v>7319.67179</v>
      </c>
      <c r="I451" s="171">
        <v>9603.63379</v>
      </c>
      <c r="J451" s="171">
        <v>0</v>
      </c>
      <c r="K451" s="171">
        <v>9603.63379</v>
      </c>
      <c r="L451" s="171">
        <v>550.9328399999999</v>
      </c>
      <c r="M451" s="171">
        <v>0</v>
      </c>
      <c r="N451" s="171">
        <v>550.9328399999999</v>
      </c>
      <c r="O451" s="171">
        <v>17474.23842</v>
      </c>
      <c r="P451" s="171">
        <v>2246.41469</v>
      </c>
      <c r="Q451" s="171">
        <v>0</v>
      </c>
      <c r="R451" s="172">
        <v>2246.41469</v>
      </c>
    </row>
    <row r="452" spans="1:18" ht="15">
      <c r="A452" s="174"/>
      <c r="B452" s="174"/>
      <c r="C452" s="168" t="s">
        <v>663</v>
      </c>
      <c r="D452" s="168" t="s">
        <v>663</v>
      </c>
      <c r="E452" s="169">
        <v>366</v>
      </c>
      <c r="F452" s="170">
        <v>2492.59337</v>
      </c>
      <c r="G452" s="171">
        <v>0</v>
      </c>
      <c r="H452" s="171">
        <v>2492.59337</v>
      </c>
      <c r="I452" s="171">
        <v>13623.69417</v>
      </c>
      <c r="J452" s="171">
        <v>0.00152</v>
      </c>
      <c r="K452" s="171">
        <v>13623.695689999999</v>
      </c>
      <c r="L452" s="171">
        <v>319.72457</v>
      </c>
      <c r="M452" s="171">
        <v>0</v>
      </c>
      <c r="N452" s="171">
        <v>319.72457</v>
      </c>
      <c r="O452" s="171">
        <v>16436.01363</v>
      </c>
      <c r="P452" s="171">
        <v>1705.1998500000002</v>
      </c>
      <c r="Q452" s="171">
        <v>0</v>
      </c>
      <c r="R452" s="172">
        <v>1705.1998500000002</v>
      </c>
    </row>
    <row r="453" spans="1:18" ht="15">
      <c r="A453" s="174"/>
      <c r="B453" s="174"/>
      <c r="C453" s="174"/>
      <c r="D453" s="168" t="s">
        <v>664</v>
      </c>
      <c r="E453" s="169">
        <v>497</v>
      </c>
      <c r="F453" s="170">
        <v>169.59971</v>
      </c>
      <c r="G453" s="171">
        <v>0</v>
      </c>
      <c r="H453" s="171">
        <v>169.59971</v>
      </c>
      <c r="I453" s="171">
        <v>1570.89418</v>
      </c>
      <c r="J453" s="171">
        <v>12.67432</v>
      </c>
      <c r="K453" s="171">
        <v>1583.5685</v>
      </c>
      <c r="L453" s="171">
        <v>24.1869</v>
      </c>
      <c r="M453" s="171">
        <v>0</v>
      </c>
      <c r="N453" s="171">
        <v>24.1869</v>
      </c>
      <c r="O453" s="171">
        <v>1777.3551100000002</v>
      </c>
      <c r="P453" s="171">
        <v>611.72805</v>
      </c>
      <c r="Q453" s="171">
        <v>0</v>
      </c>
      <c r="R453" s="172">
        <v>611.72805</v>
      </c>
    </row>
    <row r="454" spans="1:18" ht="15">
      <c r="A454" s="174"/>
      <c r="B454" s="174"/>
      <c r="C454" s="168" t="s">
        <v>665</v>
      </c>
      <c r="D454" s="168" t="s">
        <v>666</v>
      </c>
      <c r="E454" s="169">
        <v>351</v>
      </c>
      <c r="F454" s="170">
        <v>859.73617</v>
      </c>
      <c r="G454" s="171">
        <v>0</v>
      </c>
      <c r="H454" s="171">
        <v>859.73617</v>
      </c>
      <c r="I454" s="171">
        <v>1462.72371</v>
      </c>
      <c r="J454" s="171">
        <v>18.330869999999997</v>
      </c>
      <c r="K454" s="171">
        <v>1481.05458</v>
      </c>
      <c r="L454" s="171">
        <v>50.75481</v>
      </c>
      <c r="M454" s="171">
        <v>0</v>
      </c>
      <c r="N454" s="171">
        <v>50.75481</v>
      </c>
      <c r="O454" s="171">
        <v>2391.54556</v>
      </c>
      <c r="P454" s="171">
        <v>1010.76931</v>
      </c>
      <c r="Q454" s="171">
        <v>0</v>
      </c>
      <c r="R454" s="172">
        <v>1010.76931</v>
      </c>
    </row>
    <row r="455" spans="1:18" ht="15">
      <c r="A455" s="174"/>
      <c r="B455" s="174"/>
      <c r="C455" s="174"/>
      <c r="D455" s="168" t="s">
        <v>667</v>
      </c>
      <c r="E455" s="169">
        <v>353</v>
      </c>
      <c r="F455" s="170">
        <v>644.8723</v>
      </c>
      <c r="G455" s="171">
        <v>0</v>
      </c>
      <c r="H455" s="171">
        <v>644.8723</v>
      </c>
      <c r="I455" s="171">
        <v>1272.62177</v>
      </c>
      <c r="J455" s="171">
        <v>12.27708</v>
      </c>
      <c r="K455" s="171">
        <v>1284.89885</v>
      </c>
      <c r="L455" s="171">
        <v>6.821</v>
      </c>
      <c r="M455" s="171">
        <v>0</v>
      </c>
      <c r="N455" s="171">
        <v>6.821</v>
      </c>
      <c r="O455" s="171">
        <v>1936.59215</v>
      </c>
      <c r="P455" s="171">
        <v>1174.9349499999998</v>
      </c>
      <c r="Q455" s="171">
        <v>0</v>
      </c>
      <c r="R455" s="172">
        <v>1174.9349499999998</v>
      </c>
    </row>
    <row r="456" spans="1:18" ht="15">
      <c r="A456" s="174"/>
      <c r="B456" s="174"/>
      <c r="C456" s="174"/>
      <c r="D456" s="168" t="s">
        <v>665</v>
      </c>
      <c r="E456" s="169">
        <v>350</v>
      </c>
      <c r="F456" s="170">
        <v>18381.548489999997</v>
      </c>
      <c r="G456" s="171">
        <v>0</v>
      </c>
      <c r="H456" s="171">
        <v>18381.548489999997</v>
      </c>
      <c r="I456" s="171">
        <v>30026.97012</v>
      </c>
      <c r="J456" s="171">
        <v>0.45899</v>
      </c>
      <c r="K456" s="171">
        <v>30027.42911</v>
      </c>
      <c r="L456" s="171">
        <v>952.94691</v>
      </c>
      <c r="M456" s="171">
        <v>6.126</v>
      </c>
      <c r="N456" s="171">
        <v>959.07291</v>
      </c>
      <c r="O456" s="171">
        <v>49368.05051</v>
      </c>
      <c r="P456" s="171">
        <v>5732.261509999999</v>
      </c>
      <c r="Q456" s="171">
        <v>0</v>
      </c>
      <c r="R456" s="172">
        <v>5732.261509999999</v>
      </c>
    </row>
    <row r="457" spans="1:18" ht="15">
      <c r="A457" s="174"/>
      <c r="B457" s="174"/>
      <c r="C457" s="168" t="s">
        <v>668</v>
      </c>
      <c r="D457" s="168" t="s">
        <v>669</v>
      </c>
      <c r="E457" s="169">
        <v>482</v>
      </c>
      <c r="F457" s="170">
        <v>8729.58195</v>
      </c>
      <c r="G457" s="171">
        <v>0</v>
      </c>
      <c r="H457" s="171">
        <v>8729.58195</v>
      </c>
      <c r="I457" s="171">
        <v>17355.82607</v>
      </c>
      <c r="J457" s="171">
        <v>0</v>
      </c>
      <c r="K457" s="171">
        <v>17355.82607</v>
      </c>
      <c r="L457" s="171">
        <v>445.18705</v>
      </c>
      <c r="M457" s="171">
        <v>0</v>
      </c>
      <c r="N457" s="171">
        <v>445.18705</v>
      </c>
      <c r="O457" s="171">
        <v>26530.59507</v>
      </c>
      <c r="P457" s="171">
        <v>2576.9748</v>
      </c>
      <c r="Q457" s="171">
        <v>0</v>
      </c>
      <c r="R457" s="172">
        <v>2576.9748</v>
      </c>
    </row>
    <row r="458" spans="1:18" ht="15">
      <c r="A458" s="174"/>
      <c r="B458" s="174"/>
      <c r="C458" s="174"/>
      <c r="D458" s="168" t="s">
        <v>670</v>
      </c>
      <c r="E458" s="169">
        <v>594</v>
      </c>
      <c r="F458" s="170">
        <v>840.71591</v>
      </c>
      <c r="G458" s="171">
        <v>0</v>
      </c>
      <c r="H458" s="171">
        <v>840.71591</v>
      </c>
      <c r="I458" s="171">
        <v>1793.66882</v>
      </c>
      <c r="J458" s="171">
        <v>0</v>
      </c>
      <c r="K458" s="171">
        <v>1793.66882</v>
      </c>
      <c r="L458" s="171">
        <v>16.22</v>
      </c>
      <c r="M458" s="171">
        <v>0</v>
      </c>
      <c r="N458" s="171">
        <v>16.22</v>
      </c>
      <c r="O458" s="171">
        <v>2650.60473</v>
      </c>
      <c r="P458" s="171">
        <v>1046.67751</v>
      </c>
      <c r="Q458" s="171">
        <v>0</v>
      </c>
      <c r="R458" s="172">
        <v>1046.67751</v>
      </c>
    </row>
    <row r="459" spans="1:18" ht="15">
      <c r="A459" s="174"/>
      <c r="B459" s="174"/>
      <c r="C459" s="168" t="s">
        <v>671</v>
      </c>
      <c r="D459" s="168" t="s">
        <v>672</v>
      </c>
      <c r="E459" s="169">
        <v>352</v>
      </c>
      <c r="F459" s="170">
        <v>4575.76635</v>
      </c>
      <c r="G459" s="171">
        <v>0</v>
      </c>
      <c r="H459" s="171">
        <v>4575.76635</v>
      </c>
      <c r="I459" s="171">
        <v>8214.74696</v>
      </c>
      <c r="J459" s="171">
        <v>0</v>
      </c>
      <c r="K459" s="171">
        <v>8214.74696</v>
      </c>
      <c r="L459" s="171">
        <v>330.48609999999996</v>
      </c>
      <c r="M459" s="171">
        <v>0</v>
      </c>
      <c r="N459" s="171">
        <v>330.48609999999996</v>
      </c>
      <c r="O459" s="171">
        <v>13120.99941</v>
      </c>
      <c r="P459" s="171">
        <v>657.8035</v>
      </c>
      <c r="Q459" s="171">
        <v>0</v>
      </c>
      <c r="R459" s="172">
        <v>657.8035</v>
      </c>
    </row>
    <row r="460" spans="1:18" ht="15">
      <c r="A460" s="174"/>
      <c r="B460" s="174"/>
      <c r="C460" s="168" t="s">
        <v>673</v>
      </c>
      <c r="D460" s="168" t="s">
        <v>673</v>
      </c>
      <c r="E460" s="169">
        <v>359</v>
      </c>
      <c r="F460" s="170">
        <v>12741.959429999999</v>
      </c>
      <c r="G460" s="171">
        <v>0</v>
      </c>
      <c r="H460" s="171">
        <v>12741.959429999999</v>
      </c>
      <c r="I460" s="171">
        <v>13781.41592</v>
      </c>
      <c r="J460" s="171">
        <v>50.341519999999996</v>
      </c>
      <c r="K460" s="171">
        <v>13831.75744</v>
      </c>
      <c r="L460" s="171">
        <v>408.48194</v>
      </c>
      <c r="M460" s="171">
        <v>0</v>
      </c>
      <c r="N460" s="171">
        <v>408.48194</v>
      </c>
      <c r="O460" s="171">
        <v>26982.198809999998</v>
      </c>
      <c r="P460" s="171">
        <v>2105.15748</v>
      </c>
      <c r="Q460" s="171">
        <v>0</v>
      </c>
      <c r="R460" s="172">
        <v>2105.15748</v>
      </c>
    </row>
    <row r="461" spans="1:18" ht="15">
      <c r="A461" s="174"/>
      <c r="B461" s="174"/>
      <c r="C461" s="168" t="s">
        <v>674</v>
      </c>
      <c r="D461" s="168" t="s">
        <v>674</v>
      </c>
      <c r="E461" s="169">
        <v>495</v>
      </c>
      <c r="F461" s="170">
        <v>1025.83989</v>
      </c>
      <c r="G461" s="171">
        <v>0</v>
      </c>
      <c r="H461" s="171">
        <v>1025.83989</v>
      </c>
      <c r="I461" s="171">
        <v>3783.72462</v>
      </c>
      <c r="J461" s="171">
        <v>0.5727000000000001</v>
      </c>
      <c r="K461" s="171">
        <v>3784.2973199999997</v>
      </c>
      <c r="L461" s="171">
        <v>120.78152</v>
      </c>
      <c r="M461" s="171">
        <v>0</v>
      </c>
      <c r="N461" s="171">
        <v>120.78152</v>
      </c>
      <c r="O461" s="171">
        <v>4930.91873</v>
      </c>
      <c r="P461" s="171">
        <v>1372.02581</v>
      </c>
      <c r="Q461" s="171">
        <v>0</v>
      </c>
      <c r="R461" s="172">
        <v>1372.02581</v>
      </c>
    </row>
    <row r="462" spans="1:18" ht="15">
      <c r="A462" s="174"/>
      <c r="B462" s="168" t="s">
        <v>675</v>
      </c>
      <c r="C462" s="168" t="s">
        <v>371</v>
      </c>
      <c r="D462" s="168" t="s">
        <v>371</v>
      </c>
      <c r="E462" s="169">
        <v>180</v>
      </c>
      <c r="F462" s="170">
        <v>6610.171230000001</v>
      </c>
      <c r="G462" s="171">
        <v>0</v>
      </c>
      <c r="H462" s="171">
        <v>6610.171230000001</v>
      </c>
      <c r="I462" s="171">
        <v>6475.84476</v>
      </c>
      <c r="J462" s="171">
        <v>95.25398</v>
      </c>
      <c r="K462" s="171">
        <v>6571.09874</v>
      </c>
      <c r="L462" s="171">
        <v>519.10627</v>
      </c>
      <c r="M462" s="171">
        <v>0</v>
      </c>
      <c r="N462" s="171">
        <v>519.10627</v>
      </c>
      <c r="O462" s="171">
        <v>13700.37624</v>
      </c>
      <c r="P462" s="171">
        <v>5543.95088</v>
      </c>
      <c r="Q462" s="171">
        <v>0</v>
      </c>
      <c r="R462" s="172">
        <v>5543.95088</v>
      </c>
    </row>
    <row r="463" spans="1:18" ht="15">
      <c r="A463" s="174"/>
      <c r="B463" s="174"/>
      <c r="C463" s="168" t="s">
        <v>676</v>
      </c>
      <c r="D463" s="168" t="s">
        <v>677</v>
      </c>
      <c r="E463" s="169">
        <v>176</v>
      </c>
      <c r="F463" s="170">
        <v>17031.4123</v>
      </c>
      <c r="G463" s="171">
        <v>0</v>
      </c>
      <c r="H463" s="171">
        <v>17031.4123</v>
      </c>
      <c r="I463" s="171">
        <v>13588.08899</v>
      </c>
      <c r="J463" s="171">
        <v>215.85837</v>
      </c>
      <c r="K463" s="171">
        <v>13803.94736</v>
      </c>
      <c r="L463" s="171">
        <v>1397.02275</v>
      </c>
      <c r="M463" s="171">
        <v>0.8862300000000001</v>
      </c>
      <c r="N463" s="171">
        <v>1397.90898</v>
      </c>
      <c r="O463" s="171">
        <v>32233.268640000002</v>
      </c>
      <c r="P463" s="171">
        <v>27331.653850000002</v>
      </c>
      <c r="Q463" s="171">
        <v>0</v>
      </c>
      <c r="R463" s="172">
        <v>27331.653850000002</v>
      </c>
    </row>
    <row r="464" spans="1:18" ht="15">
      <c r="A464" s="174"/>
      <c r="B464" s="174"/>
      <c r="C464" s="168" t="s">
        <v>678</v>
      </c>
      <c r="D464" s="168" t="s">
        <v>678</v>
      </c>
      <c r="E464" s="169">
        <v>171</v>
      </c>
      <c r="F464" s="170">
        <v>43184.62594</v>
      </c>
      <c r="G464" s="171">
        <v>19.84264</v>
      </c>
      <c r="H464" s="171">
        <v>43204.46858</v>
      </c>
      <c r="I464" s="171">
        <v>30250.489960000003</v>
      </c>
      <c r="J464" s="171">
        <v>317.7555</v>
      </c>
      <c r="K464" s="171">
        <v>30568.245460000002</v>
      </c>
      <c r="L464" s="171">
        <v>5426.75484</v>
      </c>
      <c r="M464" s="171">
        <v>391.87128</v>
      </c>
      <c r="N464" s="171">
        <v>5818.62612</v>
      </c>
      <c r="O464" s="171">
        <v>79591.34015999999</v>
      </c>
      <c r="P464" s="171">
        <v>32598.90273</v>
      </c>
      <c r="Q464" s="171">
        <v>0</v>
      </c>
      <c r="R464" s="172">
        <v>32598.90273</v>
      </c>
    </row>
    <row r="465" spans="1:18" ht="15">
      <c r="A465" s="174"/>
      <c r="B465" s="174"/>
      <c r="C465" s="174"/>
      <c r="D465" s="168" t="s">
        <v>679</v>
      </c>
      <c r="E465" s="169">
        <v>444</v>
      </c>
      <c r="F465" s="170">
        <v>2425.08962</v>
      </c>
      <c r="G465" s="171">
        <v>0</v>
      </c>
      <c r="H465" s="171">
        <v>2425.08962</v>
      </c>
      <c r="I465" s="171">
        <v>9966.290060000001</v>
      </c>
      <c r="J465" s="171">
        <v>0.00041</v>
      </c>
      <c r="K465" s="171">
        <v>9966.29047</v>
      </c>
      <c r="L465" s="171">
        <v>343.05503999999996</v>
      </c>
      <c r="M465" s="171">
        <v>0</v>
      </c>
      <c r="N465" s="171">
        <v>343.05503999999996</v>
      </c>
      <c r="O465" s="171">
        <v>12734.435130000002</v>
      </c>
      <c r="P465" s="171">
        <v>6456.72536</v>
      </c>
      <c r="Q465" s="171">
        <v>0</v>
      </c>
      <c r="R465" s="172">
        <v>6456.72536</v>
      </c>
    </row>
    <row r="466" spans="1:18" ht="15">
      <c r="A466" s="174"/>
      <c r="B466" s="174"/>
      <c r="C466" s="168" t="s">
        <v>680</v>
      </c>
      <c r="D466" s="168" t="s">
        <v>681</v>
      </c>
      <c r="E466" s="169">
        <v>505</v>
      </c>
      <c r="F466" s="170">
        <v>4102.44613</v>
      </c>
      <c r="G466" s="171">
        <v>0</v>
      </c>
      <c r="H466" s="171">
        <v>4102.44613</v>
      </c>
      <c r="I466" s="171">
        <v>10546.80643</v>
      </c>
      <c r="J466" s="171">
        <v>0.00171</v>
      </c>
      <c r="K466" s="171">
        <v>10546.808140000001</v>
      </c>
      <c r="L466" s="171">
        <v>1043.64607</v>
      </c>
      <c r="M466" s="171">
        <v>8.168</v>
      </c>
      <c r="N466" s="171">
        <v>1051.8140700000001</v>
      </c>
      <c r="O466" s="171">
        <v>15701.06834</v>
      </c>
      <c r="P466" s="171">
        <v>4927.02865</v>
      </c>
      <c r="Q466" s="171">
        <v>0</v>
      </c>
      <c r="R466" s="172">
        <v>4927.02865</v>
      </c>
    </row>
    <row r="467" spans="1:18" ht="15">
      <c r="A467" s="174"/>
      <c r="B467" s="174"/>
      <c r="C467" s="174"/>
      <c r="D467" s="168" t="s">
        <v>680</v>
      </c>
      <c r="E467" s="169">
        <v>177</v>
      </c>
      <c r="F467" s="170">
        <v>8504.41166</v>
      </c>
      <c r="G467" s="171">
        <v>0</v>
      </c>
      <c r="H467" s="171">
        <v>8504.41166</v>
      </c>
      <c r="I467" s="171">
        <v>5010.85147</v>
      </c>
      <c r="J467" s="171">
        <v>66.69251</v>
      </c>
      <c r="K467" s="171">
        <v>5077.54398</v>
      </c>
      <c r="L467" s="171">
        <v>1655.17171</v>
      </c>
      <c r="M467" s="171">
        <v>0.47414999999999996</v>
      </c>
      <c r="N467" s="171">
        <v>1655.64586</v>
      </c>
      <c r="O467" s="171">
        <v>15237.6015</v>
      </c>
      <c r="P467" s="171">
        <v>8382.06992</v>
      </c>
      <c r="Q467" s="171">
        <v>0</v>
      </c>
      <c r="R467" s="172">
        <v>8382.06992</v>
      </c>
    </row>
    <row r="468" spans="1:18" ht="15">
      <c r="A468" s="174"/>
      <c r="B468" s="174"/>
      <c r="C468" s="174"/>
      <c r="D468" s="168" t="s">
        <v>682</v>
      </c>
      <c r="E468" s="169">
        <v>710</v>
      </c>
      <c r="F468" s="170">
        <v>1222.92728</v>
      </c>
      <c r="G468" s="171">
        <v>0</v>
      </c>
      <c r="H468" s="171">
        <v>1222.92728</v>
      </c>
      <c r="I468" s="171">
        <v>3509.55695</v>
      </c>
      <c r="J468" s="171">
        <v>0</v>
      </c>
      <c r="K468" s="171">
        <v>3509.55695</v>
      </c>
      <c r="L468" s="171">
        <v>85.92165</v>
      </c>
      <c r="M468" s="171">
        <v>0</v>
      </c>
      <c r="N468" s="171">
        <v>85.92165</v>
      </c>
      <c r="O468" s="171">
        <v>4818.40588</v>
      </c>
      <c r="P468" s="171">
        <v>2740.03104</v>
      </c>
      <c r="Q468" s="171">
        <v>0</v>
      </c>
      <c r="R468" s="172">
        <v>2740.03104</v>
      </c>
    </row>
    <row r="469" spans="1:18" ht="15">
      <c r="A469" s="174"/>
      <c r="B469" s="174"/>
      <c r="C469" s="168" t="s">
        <v>675</v>
      </c>
      <c r="D469" s="168" t="s">
        <v>683</v>
      </c>
      <c r="E469" s="169">
        <v>179</v>
      </c>
      <c r="F469" s="170">
        <v>44807.16863</v>
      </c>
      <c r="G469" s="171">
        <v>0</v>
      </c>
      <c r="H469" s="171">
        <v>44807.16863</v>
      </c>
      <c r="I469" s="171">
        <v>61398.31704</v>
      </c>
      <c r="J469" s="171">
        <v>563.77413</v>
      </c>
      <c r="K469" s="171">
        <v>61962.09117</v>
      </c>
      <c r="L469" s="171">
        <v>6362.64589</v>
      </c>
      <c r="M469" s="171">
        <v>1351.47499</v>
      </c>
      <c r="N469" s="171">
        <v>7714.1208799999995</v>
      </c>
      <c r="O469" s="171">
        <v>114483.38068</v>
      </c>
      <c r="P469" s="171">
        <v>72743.99169</v>
      </c>
      <c r="Q469" s="171">
        <v>0</v>
      </c>
      <c r="R469" s="172">
        <v>72743.99169</v>
      </c>
    </row>
    <row r="470" spans="1:18" ht="15">
      <c r="A470" s="174"/>
      <c r="B470" s="174"/>
      <c r="C470" s="174"/>
      <c r="D470" s="168" t="s">
        <v>684</v>
      </c>
      <c r="E470" s="169">
        <v>625</v>
      </c>
      <c r="F470" s="170">
        <v>2341.48432</v>
      </c>
      <c r="G470" s="171">
        <v>0</v>
      </c>
      <c r="H470" s="171">
        <v>2341.48432</v>
      </c>
      <c r="I470" s="171">
        <v>12744.42465</v>
      </c>
      <c r="J470" s="171">
        <v>0</v>
      </c>
      <c r="K470" s="171">
        <v>12744.42465</v>
      </c>
      <c r="L470" s="171">
        <v>881.5276700000001</v>
      </c>
      <c r="M470" s="171">
        <v>38.17895</v>
      </c>
      <c r="N470" s="171">
        <v>919.70662</v>
      </c>
      <c r="O470" s="171">
        <v>16005.61559</v>
      </c>
      <c r="P470" s="171">
        <v>1948.87328</v>
      </c>
      <c r="Q470" s="171">
        <v>0</v>
      </c>
      <c r="R470" s="172">
        <v>1948.87328</v>
      </c>
    </row>
    <row r="471" spans="1:18" ht="15">
      <c r="A471" s="174"/>
      <c r="B471" s="174"/>
      <c r="C471" s="168" t="s">
        <v>685</v>
      </c>
      <c r="D471" s="168" t="s">
        <v>685</v>
      </c>
      <c r="E471" s="169">
        <v>182</v>
      </c>
      <c r="F471" s="170">
        <v>7309.77965</v>
      </c>
      <c r="G471" s="171">
        <v>0</v>
      </c>
      <c r="H471" s="171">
        <v>7309.77965</v>
      </c>
      <c r="I471" s="171">
        <v>24700.19713</v>
      </c>
      <c r="J471" s="171">
        <v>41.29038</v>
      </c>
      <c r="K471" s="171">
        <v>24741.487510000003</v>
      </c>
      <c r="L471" s="171">
        <v>1232.50514</v>
      </c>
      <c r="M471" s="171">
        <v>14.028540000000001</v>
      </c>
      <c r="N471" s="171">
        <v>1246.53368</v>
      </c>
      <c r="O471" s="171">
        <v>33297.800839999996</v>
      </c>
      <c r="P471" s="171">
        <v>8854.95441</v>
      </c>
      <c r="Q471" s="171">
        <v>0</v>
      </c>
      <c r="R471" s="172">
        <v>8854.95441</v>
      </c>
    </row>
    <row r="472" spans="1:18" ht="15">
      <c r="A472" s="174"/>
      <c r="B472" s="174"/>
      <c r="C472" s="174"/>
      <c r="D472" s="168" t="s">
        <v>686</v>
      </c>
      <c r="E472" s="169">
        <v>649</v>
      </c>
      <c r="F472" s="170">
        <v>555.9716500000001</v>
      </c>
      <c r="G472" s="171">
        <v>0</v>
      </c>
      <c r="H472" s="171">
        <v>555.9716500000001</v>
      </c>
      <c r="I472" s="171">
        <v>4412.54315</v>
      </c>
      <c r="J472" s="171">
        <v>0</v>
      </c>
      <c r="K472" s="171">
        <v>4412.54315</v>
      </c>
      <c r="L472" s="171">
        <v>52.35065</v>
      </c>
      <c r="M472" s="171">
        <v>0</v>
      </c>
      <c r="N472" s="171">
        <v>52.35065</v>
      </c>
      <c r="O472" s="171">
        <v>5020.86545</v>
      </c>
      <c r="P472" s="171">
        <v>2121.7746</v>
      </c>
      <c r="Q472" s="171">
        <v>0</v>
      </c>
      <c r="R472" s="172">
        <v>2121.7746</v>
      </c>
    </row>
    <row r="473" spans="1:18" ht="15">
      <c r="A473" s="174"/>
      <c r="B473" s="174"/>
      <c r="C473" s="174"/>
      <c r="D473" s="168" t="s">
        <v>687</v>
      </c>
      <c r="E473" s="169">
        <v>183</v>
      </c>
      <c r="F473" s="170">
        <v>1844.11173</v>
      </c>
      <c r="G473" s="171">
        <v>0</v>
      </c>
      <c r="H473" s="171">
        <v>1844.11173</v>
      </c>
      <c r="I473" s="171">
        <v>16214.677169999999</v>
      </c>
      <c r="J473" s="171">
        <v>0.18234</v>
      </c>
      <c r="K473" s="171">
        <v>16214.85951</v>
      </c>
      <c r="L473" s="171">
        <v>77.7248</v>
      </c>
      <c r="M473" s="171">
        <v>36.756</v>
      </c>
      <c r="N473" s="171">
        <v>114.4808</v>
      </c>
      <c r="O473" s="171">
        <v>18173.45204</v>
      </c>
      <c r="P473" s="171">
        <v>5759.61756</v>
      </c>
      <c r="Q473" s="171">
        <v>0</v>
      </c>
      <c r="R473" s="172">
        <v>5759.61756</v>
      </c>
    </row>
    <row r="474" spans="1:18" ht="15">
      <c r="A474" s="174"/>
      <c r="B474" s="174"/>
      <c r="C474" s="168" t="s">
        <v>688</v>
      </c>
      <c r="D474" s="168" t="s">
        <v>689</v>
      </c>
      <c r="E474" s="169">
        <v>172</v>
      </c>
      <c r="F474" s="170">
        <v>2588.3207599999996</v>
      </c>
      <c r="G474" s="171">
        <v>0</v>
      </c>
      <c r="H474" s="171">
        <v>2588.3207599999996</v>
      </c>
      <c r="I474" s="171">
        <v>3987.0304300000003</v>
      </c>
      <c r="J474" s="171">
        <v>5.07801</v>
      </c>
      <c r="K474" s="171">
        <v>3992.10844</v>
      </c>
      <c r="L474" s="171">
        <v>413.62242</v>
      </c>
      <c r="M474" s="171">
        <v>0.26138</v>
      </c>
      <c r="N474" s="171">
        <v>413.8838</v>
      </c>
      <c r="O474" s="171">
        <v>6994.313</v>
      </c>
      <c r="P474" s="171">
        <v>4624.22321</v>
      </c>
      <c r="Q474" s="171">
        <v>0</v>
      </c>
      <c r="R474" s="172">
        <v>4624.22321</v>
      </c>
    </row>
    <row r="475" spans="1:18" ht="15">
      <c r="A475" s="174"/>
      <c r="B475" s="174"/>
      <c r="C475" s="168" t="s">
        <v>690</v>
      </c>
      <c r="D475" s="168" t="s">
        <v>691</v>
      </c>
      <c r="E475" s="169">
        <v>174</v>
      </c>
      <c r="F475" s="170">
        <v>1869.35427</v>
      </c>
      <c r="G475" s="171">
        <v>0</v>
      </c>
      <c r="H475" s="171">
        <v>1869.35427</v>
      </c>
      <c r="I475" s="171">
        <v>3786.88895</v>
      </c>
      <c r="J475" s="171">
        <v>0.0030099999999999997</v>
      </c>
      <c r="K475" s="171">
        <v>3786.89196</v>
      </c>
      <c r="L475" s="171">
        <v>164.07103</v>
      </c>
      <c r="M475" s="171">
        <v>0</v>
      </c>
      <c r="N475" s="171">
        <v>164.07103</v>
      </c>
      <c r="O475" s="171">
        <v>5820.31726</v>
      </c>
      <c r="P475" s="171">
        <v>5393.90697</v>
      </c>
      <c r="Q475" s="171">
        <v>0</v>
      </c>
      <c r="R475" s="172">
        <v>5393.90697</v>
      </c>
    </row>
    <row r="476" spans="1:18" ht="15">
      <c r="A476" s="174"/>
      <c r="B476" s="174"/>
      <c r="C476" s="168" t="s">
        <v>692</v>
      </c>
      <c r="D476" s="168" t="s">
        <v>692</v>
      </c>
      <c r="E476" s="169">
        <v>504</v>
      </c>
      <c r="F476" s="170">
        <v>3796.04877</v>
      </c>
      <c r="G476" s="171">
        <v>0</v>
      </c>
      <c r="H476" s="171">
        <v>3796.04877</v>
      </c>
      <c r="I476" s="171">
        <v>8011.059730000001</v>
      </c>
      <c r="J476" s="171">
        <v>8.18041</v>
      </c>
      <c r="K476" s="171">
        <v>8019.24014</v>
      </c>
      <c r="L476" s="171">
        <v>491.85393</v>
      </c>
      <c r="M476" s="171">
        <v>0</v>
      </c>
      <c r="N476" s="171">
        <v>491.85393</v>
      </c>
      <c r="O476" s="171">
        <v>12307.14284</v>
      </c>
      <c r="P476" s="171">
        <v>10639.52217</v>
      </c>
      <c r="Q476" s="171">
        <v>0</v>
      </c>
      <c r="R476" s="172">
        <v>10639.52217</v>
      </c>
    </row>
    <row r="477" spans="1:18" ht="15">
      <c r="A477" s="174"/>
      <c r="B477" s="174"/>
      <c r="C477" s="174"/>
      <c r="D477" s="168" t="s">
        <v>693</v>
      </c>
      <c r="E477" s="169">
        <v>743</v>
      </c>
      <c r="F477" s="170">
        <v>63.31304</v>
      </c>
      <c r="G477" s="171">
        <v>0</v>
      </c>
      <c r="H477" s="171">
        <v>63.31304</v>
      </c>
      <c r="I477" s="171">
        <v>1362.9511</v>
      </c>
      <c r="J477" s="171">
        <v>0</v>
      </c>
      <c r="K477" s="171">
        <v>1362.9511</v>
      </c>
      <c r="L477" s="171">
        <v>25.43633</v>
      </c>
      <c r="M477" s="171">
        <v>0</v>
      </c>
      <c r="N477" s="171">
        <v>25.43633</v>
      </c>
      <c r="O477" s="171">
        <v>1451.70047</v>
      </c>
      <c r="P477" s="171">
        <v>2254.7469</v>
      </c>
      <c r="Q477" s="171">
        <v>0</v>
      </c>
      <c r="R477" s="172">
        <v>2254.7469</v>
      </c>
    </row>
    <row r="478" spans="1:18" ht="15">
      <c r="A478" s="174"/>
      <c r="B478" s="174"/>
      <c r="C478" s="168" t="s">
        <v>694</v>
      </c>
      <c r="D478" s="168" t="s">
        <v>694</v>
      </c>
      <c r="E478" s="169">
        <v>181</v>
      </c>
      <c r="F478" s="170">
        <v>6950.3416</v>
      </c>
      <c r="G478" s="171">
        <v>0</v>
      </c>
      <c r="H478" s="171">
        <v>6950.3416</v>
      </c>
      <c r="I478" s="171">
        <v>3967.78232</v>
      </c>
      <c r="J478" s="171">
        <v>0</v>
      </c>
      <c r="K478" s="171">
        <v>3967.78232</v>
      </c>
      <c r="L478" s="171">
        <v>356.32689</v>
      </c>
      <c r="M478" s="171">
        <v>0.8168</v>
      </c>
      <c r="N478" s="171">
        <v>357.14369</v>
      </c>
      <c r="O478" s="171">
        <v>11275.267609999999</v>
      </c>
      <c r="P478" s="171">
        <v>3265.15188</v>
      </c>
      <c r="Q478" s="171">
        <v>0</v>
      </c>
      <c r="R478" s="172">
        <v>3265.15188</v>
      </c>
    </row>
    <row r="479" spans="1:18" ht="15">
      <c r="A479" s="174"/>
      <c r="B479" s="168" t="s">
        <v>695</v>
      </c>
      <c r="C479" s="168" t="s">
        <v>695</v>
      </c>
      <c r="D479" s="168" t="s">
        <v>696</v>
      </c>
      <c r="E479" s="169">
        <v>598</v>
      </c>
      <c r="F479" s="170">
        <v>960.00032</v>
      </c>
      <c r="G479" s="171">
        <v>0</v>
      </c>
      <c r="H479" s="171">
        <v>960.00032</v>
      </c>
      <c r="I479" s="171">
        <v>13282.61466</v>
      </c>
      <c r="J479" s="171">
        <v>0</v>
      </c>
      <c r="K479" s="171">
        <v>13282.61466</v>
      </c>
      <c r="L479" s="171">
        <v>1239.6408000000001</v>
      </c>
      <c r="M479" s="171">
        <v>124.14988000000001</v>
      </c>
      <c r="N479" s="171">
        <v>1363.7906799999998</v>
      </c>
      <c r="O479" s="171">
        <v>15606.40566</v>
      </c>
      <c r="P479" s="171">
        <v>1934.40122</v>
      </c>
      <c r="Q479" s="171">
        <v>0</v>
      </c>
      <c r="R479" s="172">
        <v>1934.40122</v>
      </c>
    </row>
    <row r="480" spans="1:18" ht="15">
      <c r="A480" s="174"/>
      <c r="B480" s="174"/>
      <c r="C480" s="174"/>
      <c r="D480" s="168" t="s">
        <v>697</v>
      </c>
      <c r="E480" s="169">
        <v>568</v>
      </c>
      <c r="F480" s="170">
        <v>785.77365</v>
      </c>
      <c r="G480" s="171">
        <v>0</v>
      </c>
      <c r="H480" s="171">
        <v>785.77365</v>
      </c>
      <c r="I480" s="171">
        <v>19324.64776</v>
      </c>
      <c r="J480" s="171">
        <v>0</v>
      </c>
      <c r="K480" s="171">
        <v>19324.64776</v>
      </c>
      <c r="L480" s="171">
        <v>1146.96942</v>
      </c>
      <c r="M480" s="171">
        <v>127.51669</v>
      </c>
      <c r="N480" s="171">
        <v>1274.48611</v>
      </c>
      <c r="O480" s="171">
        <v>21384.90752</v>
      </c>
      <c r="P480" s="171">
        <v>3670.6128</v>
      </c>
      <c r="Q480" s="171">
        <v>0</v>
      </c>
      <c r="R480" s="172">
        <v>3670.6128</v>
      </c>
    </row>
    <row r="481" spans="1:18" ht="15">
      <c r="A481" s="174"/>
      <c r="B481" s="174"/>
      <c r="C481" s="174"/>
      <c r="D481" s="168" t="s">
        <v>695</v>
      </c>
      <c r="E481" s="169">
        <v>343</v>
      </c>
      <c r="F481" s="170">
        <v>164797.92625999998</v>
      </c>
      <c r="G481" s="171">
        <v>144.93327</v>
      </c>
      <c r="H481" s="171">
        <v>164942.85953</v>
      </c>
      <c r="I481" s="171">
        <v>133558.90081999998</v>
      </c>
      <c r="J481" s="171">
        <v>2980.0061499999997</v>
      </c>
      <c r="K481" s="171">
        <v>136538.90697</v>
      </c>
      <c r="L481" s="171">
        <v>18016.16897</v>
      </c>
      <c r="M481" s="171">
        <v>4288.7857699999995</v>
      </c>
      <c r="N481" s="171">
        <v>22304.954739999997</v>
      </c>
      <c r="O481" s="171">
        <v>323786.72124</v>
      </c>
      <c r="P481" s="171">
        <v>54028.56187</v>
      </c>
      <c r="Q481" s="171">
        <v>0</v>
      </c>
      <c r="R481" s="172">
        <v>54028.56187</v>
      </c>
    </row>
    <row r="482" spans="1:18" ht="15">
      <c r="A482" s="174"/>
      <c r="B482" s="174"/>
      <c r="C482" s="174"/>
      <c r="D482" s="174"/>
      <c r="E482" s="175">
        <v>345</v>
      </c>
      <c r="F482" s="176">
        <v>0</v>
      </c>
      <c r="G482" s="177">
        <v>0</v>
      </c>
      <c r="H482" s="177">
        <v>0</v>
      </c>
      <c r="I482" s="177">
        <v>406.1815</v>
      </c>
      <c r="J482" s="177">
        <v>0</v>
      </c>
      <c r="K482" s="177">
        <v>406.1815</v>
      </c>
      <c r="L482" s="177">
        <v>16.1431</v>
      </c>
      <c r="M482" s="177">
        <v>0</v>
      </c>
      <c r="N482" s="177">
        <v>16.1431</v>
      </c>
      <c r="O482" s="177">
        <v>422.3246</v>
      </c>
      <c r="P482" s="177">
        <v>39.97475</v>
      </c>
      <c r="Q482" s="177">
        <v>0</v>
      </c>
      <c r="R482" s="178">
        <v>39.97475</v>
      </c>
    </row>
    <row r="483" spans="1:18" ht="15">
      <c r="A483" s="174"/>
      <c r="B483" s="174"/>
      <c r="C483" s="174"/>
      <c r="D483" s="168" t="s">
        <v>698</v>
      </c>
      <c r="E483" s="169">
        <v>705</v>
      </c>
      <c r="F483" s="170">
        <v>2113.27037</v>
      </c>
      <c r="G483" s="171">
        <v>0</v>
      </c>
      <c r="H483" s="171">
        <v>2113.27037</v>
      </c>
      <c r="I483" s="171">
        <v>7439.83774</v>
      </c>
      <c r="J483" s="171">
        <v>0</v>
      </c>
      <c r="K483" s="171">
        <v>7439.83774</v>
      </c>
      <c r="L483" s="171">
        <v>1913.4348200000002</v>
      </c>
      <c r="M483" s="171">
        <v>163.26509</v>
      </c>
      <c r="N483" s="171">
        <v>2076.69991</v>
      </c>
      <c r="O483" s="171">
        <v>11629.80802</v>
      </c>
      <c r="P483" s="171">
        <v>2929.7067700000002</v>
      </c>
      <c r="Q483" s="171">
        <v>0</v>
      </c>
      <c r="R483" s="172">
        <v>2929.7067700000002</v>
      </c>
    </row>
    <row r="484" spans="1:18" ht="15">
      <c r="A484" s="174"/>
      <c r="B484" s="174"/>
      <c r="C484" s="168" t="s">
        <v>699</v>
      </c>
      <c r="D484" s="168" t="s">
        <v>699</v>
      </c>
      <c r="E484" s="169">
        <v>348</v>
      </c>
      <c r="F484" s="170">
        <v>81.27045</v>
      </c>
      <c r="G484" s="171">
        <v>0</v>
      </c>
      <c r="H484" s="171">
        <v>81.27045</v>
      </c>
      <c r="I484" s="171">
        <v>1063.9931100000001</v>
      </c>
      <c r="J484" s="171">
        <v>0.0019199999999999998</v>
      </c>
      <c r="K484" s="171">
        <v>1063.99503</v>
      </c>
      <c r="L484" s="171">
        <v>26.67695</v>
      </c>
      <c r="M484" s="171">
        <v>0</v>
      </c>
      <c r="N484" s="171">
        <v>26.67695</v>
      </c>
      <c r="O484" s="171">
        <v>1171.9424299999998</v>
      </c>
      <c r="P484" s="171">
        <v>233.95747</v>
      </c>
      <c r="Q484" s="171">
        <v>0</v>
      </c>
      <c r="R484" s="172">
        <v>233.95747</v>
      </c>
    </row>
    <row r="485" spans="1:18" ht="15">
      <c r="A485" s="174"/>
      <c r="B485" s="174"/>
      <c r="C485" s="168" t="s">
        <v>700</v>
      </c>
      <c r="D485" s="168" t="s">
        <v>700</v>
      </c>
      <c r="E485" s="169">
        <v>347</v>
      </c>
      <c r="F485" s="170">
        <v>128.61982</v>
      </c>
      <c r="G485" s="171">
        <v>0</v>
      </c>
      <c r="H485" s="171">
        <v>128.61982</v>
      </c>
      <c r="I485" s="171">
        <v>2397.37721</v>
      </c>
      <c r="J485" s="171">
        <v>32.7895</v>
      </c>
      <c r="K485" s="171">
        <v>2430.16671</v>
      </c>
      <c r="L485" s="171">
        <v>78.16947</v>
      </c>
      <c r="M485" s="171">
        <v>0</v>
      </c>
      <c r="N485" s="171">
        <v>78.16947</v>
      </c>
      <c r="O485" s="171">
        <v>2636.956</v>
      </c>
      <c r="P485" s="171">
        <v>951.28305</v>
      </c>
      <c r="Q485" s="171">
        <v>0</v>
      </c>
      <c r="R485" s="172">
        <v>951.28305</v>
      </c>
    </row>
    <row r="486" spans="1:18" ht="15">
      <c r="A486" s="174"/>
      <c r="B486" s="174"/>
      <c r="C486" s="168" t="s">
        <v>701</v>
      </c>
      <c r="D486" s="168" t="s">
        <v>702</v>
      </c>
      <c r="E486" s="169">
        <v>346</v>
      </c>
      <c r="F486" s="170">
        <v>401.72307</v>
      </c>
      <c r="G486" s="171">
        <v>0</v>
      </c>
      <c r="H486" s="171">
        <v>401.72307</v>
      </c>
      <c r="I486" s="171">
        <v>2240.86612</v>
      </c>
      <c r="J486" s="171">
        <v>0.26069</v>
      </c>
      <c r="K486" s="171">
        <v>2241.12681</v>
      </c>
      <c r="L486" s="171">
        <v>283.90141</v>
      </c>
      <c r="M486" s="171">
        <v>0</v>
      </c>
      <c r="N486" s="171">
        <v>283.90141</v>
      </c>
      <c r="O486" s="171">
        <v>2926.75129</v>
      </c>
      <c r="P486" s="171">
        <v>676.04937</v>
      </c>
      <c r="Q486" s="171">
        <v>0</v>
      </c>
      <c r="R486" s="172">
        <v>676.04937</v>
      </c>
    </row>
    <row r="487" spans="1:18" ht="15">
      <c r="A487" s="174"/>
      <c r="B487" s="168" t="s">
        <v>703</v>
      </c>
      <c r="C487" s="168" t="s">
        <v>704</v>
      </c>
      <c r="D487" s="168" t="s">
        <v>705</v>
      </c>
      <c r="E487" s="169">
        <v>97</v>
      </c>
      <c r="F487" s="170">
        <v>2938.8513</v>
      </c>
      <c r="G487" s="171">
        <v>0</v>
      </c>
      <c r="H487" s="171">
        <v>2938.8513</v>
      </c>
      <c r="I487" s="171">
        <v>7246.75043</v>
      </c>
      <c r="J487" s="171">
        <v>17.31919</v>
      </c>
      <c r="K487" s="171">
        <v>7264.06962</v>
      </c>
      <c r="L487" s="171">
        <v>335.14572</v>
      </c>
      <c r="M487" s="171">
        <v>0.4084</v>
      </c>
      <c r="N487" s="171">
        <v>335.55412</v>
      </c>
      <c r="O487" s="171">
        <v>10538.47504</v>
      </c>
      <c r="P487" s="171">
        <v>11854.63055</v>
      </c>
      <c r="Q487" s="171">
        <v>0</v>
      </c>
      <c r="R487" s="172">
        <v>11854.63055</v>
      </c>
    </row>
    <row r="488" spans="1:18" ht="15">
      <c r="A488" s="174"/>
      <c r="B488" s="174"/>
      <c r="C488" s="168" t="s">
        <v>703</v>
      </c>
      <c r="D488" s="168" t="s">
        <v>703</v>
      </c>
      <c r="E488" s="169">
        <v>96</v>
      </c>
      <c r="F488" s="170">
        <v>23233.936980000002</v>
      </c>
      <c r="G488" s="171">
        <v>8178.48024</v>
      </c>
      <c r="H488" s="171">
        <v>31412.41722</v>
      </c>
      <c r="I488" s="171">
        <v>49093.75582</v>
      </c>
      <c r="J488" s="171">
        <v>715.78482</v>
      </c>
      <c r="K488" s="171">
        <v>49809.54064</v>
      </c>
      <c r="L488" s="171">
        <v>10193.250810000001</v>
      </c>
      <c r="M488" s="171">
        <v>6536.67842</v>
      </c>
      <c r="N488" s="171">
        <v>16729.92923</v>
      </c>
      <c r="O488" s="171">
        <v>97951.88709</v>
      </c>
      <c r="P488" s="171">
        <v>67975.11531000001</v>
      </c>
      <c r="Q488" s="171">
        <v>0</v>
      </c>
      <c r="R488" s="172">
        <v>67975.11531000001</v>
      </c>
    </row>
    <row r="489" spans="1:18" ht="15">
      <c r="A489" s="174"/>
      <c r="B489" s="174"/>
      <c r="C489" s="168" t="s">
        <v>706</v>
      </c>
      <c r="D489" s="168" t="s">
        <v>707</v>
      </c>
      <c r="E489" s="169">
        <v>641</v>
      </c>
      <c r="F489" s="170">
        <v>1181.1361299999999</v>
      </c>
      <c r="G489" s="171">
        <v>0</v>
      </c>
      <c r="H489" s="171">
        <v>1181.1361299999999</v>
      </c>
      <c r="I489" s="171">
        <v>367.18505</v>
      </c>
      <c r="J489" s="171">
        <v>63.839870000000005</v>
      </c>
      <c r="K489" s="171">
        <v>431.02492</v>
      </c>
      <c r="L489" s="171">
        <v>349.13926000000004</v>
      </c>
      <c r="M489" s="171">
        <v>31.57055</v>
      </c>
      <c r="N489" s="171">
        <v>380.70981</v>
      </c>
      <c r="O489" s="171">
        <v>1992.87086</v>
      </c>
      <c r="P489" s="171">
        <v>8134.8669500000005</v>
      </c>
      <c r="Q489" s="171">
        <v>0</v>
      </c>
      <c r="R489" s="172">
        <v>8134.8669500000005</v>
      </c>
    </row>
    <row r="490" spans="1:18" ht="15">
      <c r="A490" s="174"/>
      <c r="B490" s="174"/>
      <c r="C490" s="174"/>
      <c r="D490" s="174"/>
      <c r="E490" s="175">
        <v>830</v>
      </c>
      <c r="F490" s="176">
        <v>0</v>
      </c>
      <c r="G490" s="177">
        <v>0</v>
      </c>
      <c r="H490" s="177">
        <v>0</v>
      </c>
      <c r="I490" s="177">
        <v>0</v>
      </c>
      <c r="J490" s="177">
        <v>0</v>
      </c>
      <c r="K490" s="177">
        <v>0</v>
      </c>
      <c r="L490" s="177">
        <v>26.2725</v>
      </c>
      <c r="M490" s="177">
        <v>0</v>
      </c>
      <c r="N490" s="177">
        <v>26.2725</v>
      </c>
      <c r="O490" s="177">
        <v>26.2725</v>
      </c>
      <c r="P490" s="177">
        <v>2925.86559</v>
      </c>
      <c r="Q490" s="177">
        <v>0</v>
      </c>
      <c r="R490" s="178">
        <v>2925.86559</v>
      </c>
    </row>
    <row r="491" spans="1:18" ht="15">
      <c r="A491" s="174"/>
      <c r="B491" s="174"/>
      <c r="C491" s="174"/>
      <c r="D491" s="168" t="s">
        <v>706</v>
      </c>
      <c r="E491" s="169">
        <v>600</v>
      </c>
      <c r="F491" s="170">
        <v>1778.07097</v>
      </c>
      <c r="G491" s="171">
        <v>0</v>
      </c>
      <c r="H491" s="171">
        <v>1778.07097</v>
      </c>
      <c r="I491" s="171">
        <v>7719.38605</v>
      </c>
      <c r="J491" s="171">
        <v>0</v>
      </c>
      <c r="K491" s="171">
        <v>7719.38605</v>
      </c>
      <c r="L491" s="171">
        <v>765.25127</v>
      </c>
      <c r="M491" s="171">
        <v>51.05</v>
      </c>
      <c r="N491" s="171">
        <v>816.30127</v>
      </c>
      <c r="O491" s="171">
        <v>10313.75829</v>
      </c>
      <c r="P491" s="171">
        <v>4206.73844</v>
      </c>
      <c r="Q491" s="171">
        <v>0</v>
      </c>
      <c r="R491" s="172">
        <v>4206.73844</v>
      </c>
    </row>
    <row r="492" spans="1:18" ht="15">
      <c r="A492" s="174"/>
      <c r="B492" s="168" t="s">
        <v>584</v>
      </c>
      <c r="C492" s="168" t="s">
        <v>708</v>
      </c>
      <c r="D492" s="168" t="s">
        <v>709</v>
      </c>
      <c r="E492" s="169">
        <v>184</v>
      </c>
      <c r="F492" s="170">
        <v>42826.22487</v>
      </c>
      <c r="G492" s="171">
        <v>0.0016699999999999998</v>
      </c>
      <c r="H492" s="171">
        <v>42826.226539999996</v>
      </c>
      <c r="I492" s="171">
        <v>57719.797979999996</v>
      </c>
      <c r="J492" s="171">
        <v>753.3483100000001</v>
      </c>
      <c r="K492" s="171">
        <v>58473.14629</v>
      </c>
      <c r="L492" s="171">
        <v>10665.97676</v>
      </c>
      <c r="M492" s="171">
        <v>1140.9046899999998</v>
      </c>
      <c r="N492" s="171">
        <v>11806.881449999999</v>
      </c>
      <c r="O492" s="171">
        <v>113106.25428000001</v>
      </c>
      <c r="P492" s="171">
        <v>121014.23667</v>
      </c>
      <c r="Q492" s="171">
        <v>0</v>
      </c>
      <c r="R492" s="172">
        <v>121014.23667</v>
      </c>
    </row>
    <row r="493" spans="1:18" ht="15">
      <c r="A493" s="174"/>
      <c r="B493" s="174"/>
      <c r="C493" s="174"/>
      <c r="D493" s="168" t="s">
        <v>710</v>
      </c>
      <c r="E493" s="169">
        <v>609</v>
      </c>
      <c r="F493" s="170">
        <v>612.5792299999999</v>
      </c>
      <c r="G493" s="171">
        <v>0</v>
      </c>
      <c r="H493" s="171">
        <v>612.5792299999999</v>
      </c>
      <c r="I493" s="171">
        <v>2322.88911</v>
      </c>
      <c r="J493" s="171">
        <v>0</v>
      </c>
      <c r="K493" s="171">
        <v>2322.88911</v>
      </c>
      <c r="L493" s="171">
        <v>347.39790999999997</v>
      </c>
      <c r="M493" s="171">
        <v>10.80218</v>
      </c>
      <c r="N493" s="171">
        <v>358.20009000000005</v>
      </c>
      <c r="O493" s="171">
        <v>3293.66843</v>
      </c>
      <c r="P493" s="171">
        <v>2983.8323</v>
      </c>
      <c r="Q493" s="171">
        <v>0</v>
      </c>
      <c r="R493" s="172">
        <v>2983.8323</v>
      </c>
    </row>
    <row r="494" spans="1:18" ht="15">
      <c r="A494" s="174"/>
      <c r="B494" s="174"/>
      <c r="C494" s="174"/>
      <c r="D494" s="168" t="s">
        <v>711</v>
      </c>
      <c r="E494" s="169">
        <v>508</v>
      </c>
      <c r="F494" s="170">
        <v>874.84573</v>
      </c>
      <c r="G494" s="171">
        <v>0</v>
      </c>
      <c r="H494" s="171">
        <v>874.84573</v>
      </c>
      <c r="I494" s="171">
        <v>33906.776920000004</v>
      </c>
      <c r="J494" s="171">
        <v>5.02161</v>
      </c>
      <c r="K494" s="171">
        <v>33911.79853</v>
      </c>
      <c r="L494" s="171">
        <v>583.34732</v>
      </c>
      <c r="M494" s="171">
        <v>11.77152</v>
      </c>
      <c r="N494" s="171">
        <v>595.11884</v>
      </c>
      <c r="O494" s="171">
        <v>35381.763100000004</v>
      </c>
      <c r="P494" s="171">
        <v>7015.266809999999</v>
      </c>
      <c r="Q494" s="171">
        <v>0</v>
      </c>
      <c r="R494" s="172">
        <v>7015.266809999999</v>
      </c>
    </row>
    <row r="495" spans="1:18" ht="15">
      <c r="A495" s="174"/>
      <c r="B495" s="174"/>
      <c r="C495" s="168" t="s">
        <v>712</v>
      </c>
      <c r="D495" s="168" t="s">
        <v>712</v>
      </c>
      <c r="E495" s="169">
        <v>506</v>
      </c>
      <c r="F495" s="170">
        <v>3253.80219</v>
      </c>
      <c r="G495" s="171">
        <v>0</v>
      </c>
      <c r="H495" s="171">
        <v>3253.80219</v>
      </c>
      <c r="I495" s="171">
        <v>11122.09314</v>
      </c>
      <c r="J495" s="171">
        <v>13.585510000000001</v>
      </c>
      <c r="K495" s="171">
        <v>11135.67865</v>
      </c>
      <c r="L495" s="171">
        <v>697.08438</v>
      </c>
      <c r="M495" s="171">
        <v>0.00408</v>
      </c>
      <c r="N495" s="171">
        <v>697.0884599999999</v>
      </c>
      <c r="O495" s="171">
        <v>15086.569300000001</v>
      </c>
      <c r="P495" s="171">
        <v>3285.85754</v>
      </c>
      <c r="Q495" s="171">
        <v>0</v>
      </c>
      <c r="R495" s="172">
        <v>3285.85754</v>
      </c>
    </row>
    <row r="496" spans="1:18" ht="15">
      <c r="A496" s="174"/>
      <c r="B496" s="174"/>
      <c r="C496" s="174"/>
      <c r="D496" s="168" t="s">
        <v>713</v>
      </c>
      <c r="E496" s="169">
        <v>697</v>
      </c>
      <c r="F496" s="170">
        <v>285.86538</v>
      </c>
      <c r="G496" s="171">
        <v>0</v>
      </c>
      <c r="H496" s="171">
        <v>285.86538</v>
      </c>
      <c r="I496" s="171">
        <v>5026.58032</v>
      </c>
      <c r="J496" s="171">
        <v>0</v>
      </c>
      <c r="K496" s="171">
        <v>5026.58032</v>
      </c>
      <c r="L496" s="171">
        <v>100.05149</v>
      </c>
      <c r="M496" s="171">
        <v>0</v>
      </c>
      <c r="N496" s="171">
        <v>100.05149</v>
      </c>
      <c r="O496" s="171">
        <v>5412.49719</v>
      </c>
      <c r="P496" s="171">
        <v>2042.06061</v>
      </c>
      <c r="Q496" s="171">
        <v>0</v>
      </c>
      <c r="R496" s="172">
        <v>2042.06061</v>
      </c>
    </row>
    <row r="497" spans="1:18" ht="15">
      <c r="A497" s="174"/>
      <c r="B497" s="174"/>
      <c r="C497" s="168" t="s">
        <v>714</v>
      </c>
      <c r="D497" s="168" t="s">
        <v>715</v>
      </c>
      <c r="E497" s="169">
        <v>185</v>
      </c>
      <c r="F497" s="170">
        <v>10193.330609999999</v>
      </c>
      <c r="G497" s="171">
        <v>0</v>
      </c>
      <c r="H497" s="171">
        <v>10193.330609999999</v>
      </c>
      <c r="I497" s="171">
        <v>11327.07859</v>
      </c>
      <c r="J497" s="171">
        <v>10.11602</v>
      </c>
      <c r="K497" s="171">
        <v>11337.194609999999</v>
      </c>
      <c r="L497" s="171">
        <v>215.60861</v>
      </c>
      <c r="M497" s="171">
        <v>0</v>
      </c>
      <c r="N497" s="171">
        <v>215.60861</v>
      </c>
      <c r="O497" s="171">
        <v>21746.13383</v>
      </c>
      <c r="P497" s="171">
        <v>7121.1066900000005</v>
      </c>
      <c r="Q497" s="171">
        <v>0</v>
      </c>
      <c r="R497" s="172">
        <v>7121.1066900000005</v>
      </c>
    </row>
    <row r="498" spans="1:18" ht="15">
      <c r="A498" s="174"/>
      <c r="B498" s="174"/>
      <c r="C498" s="168" t="s">
        <v>716</v>
      </c>
      <c r="D498" s="168" t="s">
        <v>716</v>
      </c>
      <c r="E498" s="169">
        <v>507</v>
      </c>
      <c r="F498" s="170">
        <v>271.63469</v>
      </c>
      <c r="G498" s="171">
        <v>0</v>
      </c>
      <c r="H498" s="171">
        <v>271.63469</v>
      </c>
      <c r="I498" s="171">
        <v>668.64321</v>
      </c>
      <c r="J498" s="171">
        <v>1.33808</v>
      </c>
      <c r="K498" s="171">
        <v>669.9812900000001</v>
      </c>
      <c r="L498" s="171">
        <v>7.60019</v>
      </c>
      <c r="M498" s="171">
        <v>0</v>
      </c>
      <c r="N498" s="171">
        <v>7.60019</v>
      </c>
      <c r="O498" s="171">
        <v>949.21617</v>
      </c>
      <c r="P498" s="171">
        <v>1993.48599</v>
      </c>
      <c r="Q498" s="171">
        <v>0</v>
      </c>
      <c r="R498" s="172">
        <v>1993.48599</v>
      </c>
    </row>
    <row r="499" spans="1:18" ht="15">
      <c r="A499" s="168" t="s">
        <v>717</v>
      </c>
      <c r="B499" s="168" t="s">
        <v>210</v>
      </c>
      <c r="C499" s="168" t="s">
        <v>213</v>
      </c>
      <c r="D499" s="168" t="s">
        <v>213</v>
      </c>
      <c r="E499" s="169">
        <v>21</v>
      </c>
      <c r="F499" s="170">
        <v>0</v>
      </c>
      <c r="G499" s="171">
        <v>0</v>
      </c>
      <c r="H499" s="171">
        <v>0</v>
      </c>
      <c r="I499" s="171">
        <v>0</v>
      </c>
      <c r="J499" s="171">
        <v>0</v>
      </c>
      <c r="K499" s="171">
        <v>0</v>
      </c>
      <c r="L499" s="171">
        <v>0</v>
      </c>
      <c r="M499" s="171">
        <v>0</v>
      </c>
      <c r="N499" s="171">
        <v>0</v>
      </c>
      <c r="O499" s="171">
        <v>0</v>
      </c>
      <c r="P499" s="171">
        <v>2754.92025</v>
      </c>
      <c r="Q499" s="171">
        <v>0</v>
      </c>
      <c r="R499" s="172">
        <v>2754.92025</v>
      </c>
    </row>
    <row r="500" spans="1:18" ht="15">
      <c r="A500" s="174"/>
      <c r="B500" s="174"/>
      <c r="C500" s="168" t="s">
        <v>214</v>
      </c>
      <c r="D500" s="168" t="s">
        <v>215</v>
      </c>
      <c r="E500" s="169">
        <v>27</v>
      </c>
      <c r="F500" s="170">
        <v>0</v>
      </c>
      <c r="G500" s="171">
        <v>0</v>
      </c>
      <c r="H500" s="171">
        <v>0</v>
      </c>
      <c r="I500" s="171">
        <v>0</v>
      </c>
      <c r="J500" s="171">
        <v>0</v>
      </c>
      <c r="K500" s="171">
        <v>0</v>
      </c>
      <c r="L500" s="171">
        <v>0</v>
      </c>
      <c r="M500" s="171">
        <v>0</v>
      </c>
      <c r="N500" s="171">
        <v>0</v>
      </c>
      <c r="O500" s="171">
        <v>0</v>
      </c>
      <c r="P500" s="171">
        <v>6475.63021</v>
      </c>
      <c r="Q500" s="171">
        <v>439.00692</v>
      </c>
      <c r="R500" s="172">
        <v>6914.63713</v>
      </c>
    </row>
    <row r="501" spans="1:18" ht="15">
      <c r="A501" s="174"/>
      <c r="B501" s="168" t="s">
        <v>228</v>
      </c>
      <c r="C501" s="168" t="s">
        <v>230</v>
      </c>
      <c r="D501" s="168" t="s">
        <v>230</v>
      </c>
      <c r="E501" s="169">
        <v>19</v>
      </c>
      <c r="F501" s="170">
        <v>0</v>
      </c>
      <c r="G501" s="171">
        <v>0</v>
      </c>
      <c r="H501" s="171">
        <v>0</v>
      </c>
      <c r="I501" s="171">
        <v>0</v>
      </c>
      <c r="J501" s="171">
        <v>0</v>
      </c>
      <c r="K501" s="171">
        <v>0</v>
      </c>
      <c r="L501" s="171">
        <v>0</v>
      </c>
      <c r="M501" s="171">
        <v>0</v>
      </c>
      <c r="N501" s="171">
        <v>0</v>
      </c>
      <c r="O501" s="171">
        <v>0</v>
      </c>
      <c r="P501" s="171">
        <v>4668.151809999999</v>
      </c>
      <c r="Q501" s="171">
        <v>0</v>
      </c>
      <c r="R501" s="172">
        <v>4668.151809999999</v>
      </c>
    </row>
    <row r="502" spans="1:18" ht="15">
      <c r="A502" s="174"/>
      <c r="B502" s="174"/>
      <c r="C502" s="168" t="s">
        <v>235</v>
      </c>
      <c r="D502" s="168" t="s">
        <v>236</v>
      </c>
      <c r="E502" s="169">
        <v>37</v>
      </c>
      <c r="F502" s="170">
        <v>0</v>
      </c>
      <c r="G502" s="171">
        <v>0</v>
      </c>
      <c r="H502" s="171">
        <v>0</v>
      </c>
      <c r="I502" s="171">
        <v>0</v>
      </c>
      <c r="J502" s="171">
        <v>0</v>
      </c>
      <c r="K502" s="171">
        <v>0</v>
      </c>
      <c r="L502" s="171">
        <v>0</v>
      </c>
      <c r="M502" s="171">
        <v>0</v>
      </c>
      <c r="N502" s="171">
        <v>0</v>
      </c>
      <c r="O502" s="171">
        <v>0</v>
      </c>
      <c r="P502" s="171">
        <v>18955.3427</v>
      </c>
      <c r="Q502" s="171">
        <v>256.73902</v>
      </c>
      <c r="R502" s="172">
        <v>19212.08172</v>
      </c>
    </row>
    <row r="503" spans="1:18" ht="15">
      <c r="A503" s="174"/>
      <c r="B503" s="168" t="s">
        <v>267</v>
      </c>
      <c r="C503" s="168" t="s">
        <v>270</v>
      </c>
      <c r="D503" s="168" t="s">
        <v>270</v>
      </c>
      <c r="E503" s="169">
        <v>31</v>
      </c>
      <c r="F503" s="170">
        <v>0</v>
      </c>
      <c r="G503" s="171">
        <v>0</v>
      </c>
      <c r="H503" s="171">
        <v>0</v>
      </c>
      <c r="I503" s="171">
        <v>0</v>
      </c>
      <c r="J503" s="171">
        <v>0</v>
      </c>
      <c r="K503" s="171">
        <v>0</v>
      </c>
      <c r="L503" s="171">
        <v>0</v>
      </c>
      <c r="M503" s="171">
        <v>0</v>
      </c>
      <c r="N503" s="171">
        <v>0</v>
      </c>
      <c r="O503" s="171">
        <v>0</v>
      </c>
      <c r="P503" s="171">
        <v>4466.9866600000005</v>
      </c>
      <c r="Q503" s="171">
        <v>0</v>
      </c>
      <c r="R503" s="172">
        <v>4466.9866600000005</v>
      </c>
    </row>
    <row r="504" spans="1:18" ht="15">
      <c r="A504" s="174"/>
      <c r="B504" s="168" t="s">
        <v>283</v>
      </c>
      <c r="C504" s="168" t="s">
        <v>283</v>
      </c>
      <c r="D504" s="168" t="s">
        <v>284</v>
      </c>
      <c r="E504" s="169">
        <v>8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19057.360539999998</v>
      </c>
      <c r="Q504" s="171">
        <v>0</v>
      </c>
      <c r="R504" s="172">
        <v>19057.360539999998</v>
      </c>
    </row>
    <row r="505" spans="1:18" ht="15">
      <c r="A505" s="174"/>
      <c r="B505" s="168" t="s">
        <v>311</v>
      </c>
      <c r="C505" s="168" t="s">
        <v>312</v>
      </c>
      <c r="D505" s="168" t="s">
        <v>311</v>
      </c>
      <c r="E505" s="169">
        <v>11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7537.2335</v>
      </c>
      <c r="Q505" s="171">
        <v>0</v>
      </c>
      <c r="R505" s="172">
        <v>7537.2335</v>
      </c>
    </row>
    <row r="506" spans="1:18" ht="15">
      <c r="A506" s="174"/>
      <c r="B506" s="174"/>
      <c r="C506" s="168" t="s">
        <v>317</v>
      </c>
      <c r="D506" s="168" t="s">
        <v>318</v>
      </c>
      <c r="E506" s="169">
        <v>30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10936.53882</v>
      </c>
      <c r="Q506" s="171">
        <v>0</v>
      </c>
      <c r="R506" s="172">
        <v>10936.53882</v>
      </c>
    </row>
    <row r="507" spans="1:18" ht="15">
      <c r="A507" s="174"/>
      <c r="B507" s="168" t="s">
        <v>338</v>
      </c>
      <c r="C507" s="168" t="s">
        <v>338</v>
      </c>
      <c r="D507" s="168" t="s">
        <v>338</v>
      </c>
      <c r="E507" s="169">
        <v>9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8820.23229</v>
      </c>
      <c r="Q507" s="171">
        <v>0</v>
      </c>
      <c r="R507" s="172">
        <v>8820.23229</v>
      </c>
    </row>
    <row r="508" spans="1:18" ht="15">
      <c r="A508" s="174"/>
      <c r="B508" s="174"/>
      <c r="C508" s="168" t="s">
        <v>357</v>
      </c>
      <c r="D508" s="168" t="s">
        <v>357</v>
      </c>
      <c r="E508" s="169">
        <v>28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5608.0023</v>
      </c>
      <c r="Q508" s="171">
        <v>346.07795</v>
      </c>
      <c r="R508" s="172">
        <v>5954.08025</v>
      </c>
    </row>
    <row r="509" spans="1:18" ht="15">
      <c r="A509" s="174"/>
      <c r="B509" s="168" t="s">
        <v>374</v>
      </c>
      <c r="C509" s="168" t="s">
        <v>374</v>
      </c>
      <c r="D509" s="168" t="s">
        <v>381</v>
      </c>
      <c r="E509" s="169">
        <v>7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12515.90838</v>
      </c>
      <c r="Q509" s="171">
        <v>0</v>
      </c>
      <c r="R509" s="172">
        <v>12515.90838</v>
      </c>
    </row>
    <row r="510" spans="1:18" ht="15">
      <c r="A510" s="174"/>
      <c r="B510" s="174"/>
      <c r="C510" s="168" t="s">
        <v>383</v>
      </c>
      <c r="D510" s="168" t="s">
        <v>384</v>
      </c>
      <c r="E510" s="169">
        <v>22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2247.03666</v>
      </c>
      <c r="Q510" s="171">
        <v>0</v>
      </c>
      <c r="R510" s="172">
        <v>2247.03666</v>
      </c>
    </row>
    <row r="511" spans="1:18" ht="15">
      <c r="A511" s="174"/>
      <c r="B511" s="168" t="s">
        <v>415</v>
      </c>
      <c r="C511" s="168" t="s">
        <v>417</v>
      </c>
      <c r="D511" s="168" t="s">
        <v>418</v>
      </c>
      <c r="E511" s="169">
        <v>35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17051.681190000003</v>
      </c>
      <c r="Q511" s="171">
        <v>0</v>
      </c>
      <c r="R511" s="172">
        <v>17051.681190000003</v>
      </c>
    </row>
    <row r="512" spans="1:18" ht="15">
      <c r="A512" s="174"/>
      <c r="B512" s="168" t="s">
        <v>436</v>
      </c>
      <c r="C512" s="168" t="s">
        <v>437</v>
      </c>
      <c r="D512" s="168" t="s">
        <v>438</v>
      </c>
      <c r="E512" s="169">
        <v>14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10058.8512</v>
      </c>
      <c r="Q512" s="171">
        <v>1099.52302</v>
      </c>
      <c r="R512" s="172">
        <v>11158.374220000002</v>
      </c>
    </row>
    <row r="513" spans="1:18" ht="15">
      <c r="A513" s="174"/>
      <c r="B513" s="168" t="s">
        <v>444</v>
      </c>
      <c r="C513" s="168" t="s">
        <v>445</v>
      </c>
      <c r="D513" s="168" t="s">
        <v>445</v>
      </c>
      <c r="E513" s="169">
        <v>17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408.86706</v>
      </c>
      <c r="Q513" s="171">
        <v>0</v>
      </c>
      <c r="R513" s="172">
        <v>408.86706</v>
      </c>
    </row>
    <row r="514" spans="1:18" ht="15">
      <c r="A514" s="174"/>
      <c r="B514" s="174"/>
      <c r="C514" s="174"/>
      <c r="D514" s="168" t="s">
        <v>446</v>
      </c>
      <c r="E514" s="169">
        <v>25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4329.96399</v>
      </c>
      <c r="Q514" s="171">
        <v>664.33124</v>
      </c>
      <c r="R514" s="172">
        <v>4994.295230000001</v>
      </c>
    </row>
    <row r="515" spans="1:18" ht="15">
      <c r="A515" s="174"/>
      <c r="B515" s="174"/>
      <c r="C515" s="168" t="s">
        <v>451</v>
      </c>
      <c r="D515" s="168" t="s">
        <v>451</v>
      </c>
      <c r="E515" s="169">
        <v>5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22351.23916</v>
      </c>
      <c r="Q515" s="171">
        <v>0</v>
      </c>
      <c r="R515" s="172">
        <v>22351.23916</v>
      </c>
    </row>
    <row r="516" spans="1:18" ht="15">
      <c r="A516" s="174"/>
      <c r="B516" s="174"/>
      <c r="C516" s="168" t="s">
        <v>458</v>
      </c>
      <c r="D516" s="168" t="s">
        <v>458</v>
      </c>
      <c r="E516" s="169">
        <v>24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12618.099279999999</v>
      </c>
      <c r="Q516" s="171">
        <v>0</v>
      </c>
      <c r="R516" s="172">
        <v>12618.099279999999</v>
      </c>
    </row>
    <row r="517" spans="1:18" ht="15">
      <c r="A517" s="174"/>
      <c r="B517" s="168" t="s">
        <v>464</v>
      </c>
      <c r="C517" s="168" t="s">
        <v>477</v>
      </c>
      <c r="D517" s="168" t="s">
        <v>477</v>
      </c>
      <c r="E517" s="169">
        <v>3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12528.00209</v>
      </c>
      <c r="Q517" s="171">
        <v>0</v>
      </c>
      <c r="R517" s="172">
        <v>12528.00209</v>
      </c>
    </row>
    <row r="518" spans="1:18" ht="15">
      <c r="A518" s="174"/>
      <c r="B518" s="168" t="s">
        <v>495</v>
      </c>
      <c r="C518" s="168" t="s">
        <v>496</v>
      </c>
      <c r="D518" s="168" t="s">
        <v>496</v>
      </c>
      <c r="E518" s="169">
        <v>12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17385.56196</v>
      </c>
      <c r="Q518" s="171">
        <v>0</v>
      </c>
      <c r="R518" s="172">
        <v>17385.56196</v>
      </c>
    </row>
    <row r="519" spans="1:18" ht="15">
      <c r="A519" s="174"/>
      <c r="B519" s="168" t="s">
        <v>519</v>
      </c>
      <c r="C519" s="168" t="s">
        <v>531</v>
      </c>
      <c r="D519" s="168" t="s">
        <v>532</v>
      </c>
      <c r="E519" s="169">
        <v>15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12345.86502</v>
      </c>
      <c r="Q519" s="171">
        <v>0</v>
      </c>
      <c r="R519" s="172">
        <v>12345.86502</v>
      </c>
    </row>
    <row r="520" spans="1:18" ht="15">
      <c r="A520" s="174"/>
      <c r="B520" s="174"/>
      <c r="C520" s="168" t="s">
        <v>519</v>
      </c>
      <c r="D520" s="168" t="s">
        <v>546</v>
      </c>
      <c r="E520" s="169">
        <v>1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105710.977</v>
      </c>
      <c r="Q520" s="171">
        <v>416773.80473000003</v>
      </c>
      <c r="R520" s="172">
        <v>522484.78173000005</v>
      </c>
    </row>
    <row r="521" spans="1:18" ht="15">
      <c r="A521" s="174"/>
      <c r="B521" s="168" t="s">
        <v>570</v>
      </c>
      <c r="C521" s="168" t="s">
        <v>573</v>
      </c>
      <c r="D521" s="168" t="s">
        <v>574</v>
      </c>
      <c r="E521" s="169">
        <v>42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8100.96318</v>
      </c>
      <c r="Q521" s="171">
        <v>0</v>
      </c>
      <c r="R521" s="172">
        <v>8100.96318</v>
      </c>
    </row>
    <row r="522" spans="1:18" ht="15">
      <c r="A522" s="174"/>
      <c r="B522" s="174"/>
      <c r="C522" s="168" t="s">
        <v>581</v>
      </c>
      <c r="D522" s="168" t="s">
        <v>582</v>
      </c>
      <c r="E522" s="169">
        <v>53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6423.59314</v>
      </c>
      <c r="Q522" s="171">
        <v>0</v>
      </c>
      <c r="R522" s="172">
        <v>6423.59314</v>
      </c>
    </row>
    <row r="523" spans="1:18" ht="15">
      <c r="A523" s="174"/>
      <c r="B523" s="168" t="s">
        <v>587</v>
      </c>
      <c r="C523" s="168" t="s">
        <v>591</v>
      </c>
      <c r="D523" s="168" t="s">
        <v>591</v>
      </c>
      <c r="E523" s="169">
        <v>54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4346.830400000001</v>
      </c>
      <c r="Q523" s="171">
        <v>0</v>
      </c>
      <c r="R523" s="172">
        <v>4346.830400000001</v>
      </c>
    </row>
    <row r="524" spans="1:18" ht="15">
      <c r="A524" s="174"/>
      <c r="B524" s="168" t="s">
        <v>602</v>
      </c>
      <c r="C524" s="168" t="s">
        <v>603</v>
      </c>
      <c r="D524" s="168" t="s">
        <v>603</v>
      </c>
      <c r="E524" s="169">
        <v>32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16229.379369999999</v>
      </c>
      <c r="Q524" s="171">
        <v>0</v>
      </c>
      <c r="R524" s="172">
        <v>16229.379369999999</v>
      </c>
    </row>
    <row r="525" spans="1:18" ht="15">
      <c r="A525" s="174"/>
      <c r="B525" s="174"/>
      <c r="C525" s="174"/>
      <c r="D525" s="168" t="s">
        <v>606</v>
      </c>
      <c r="E525" s="169">
        <v>41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676.37473</v>
      </c>
      <c r="Q525" s="171">
        <v>0</v>
      </c>
      <c r="R525" s="172">
        <v>676.37473</v>
      </c>
    </row>
    <row r="526" spans="1:18" ht="15">
      <c r="A526" s="174"/>
      <c r="B526" s="168" t="s">
        <v>615</v>
      </c>
      <c r="C526" s="168" t="s">
        <v>625</v>
      </c>
      <c r="D526" s="168" t="s">
        <v>626</v>
      </c>
      <c r="E526" s="169">
        <v>61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7326.583259999999</v>
      </c>
      <c r="Q526" s="171">
        <v>0</v>
      </c>
      <c r="R526" s="172">
        <v>7326.583259999999</v>
      </c>
    </row>
    <row r="527" spans="1:18" ht="15">
      <c r="A527" s="174"/>
      <c r="B527" s="174"/>
      <c r="C527" s="168" t="s">
        <v>638</v>
      </c>
      <c r="D527" s="168" t="s">
        <v>638</v>
      </c>
      <c r="E527" s="169">
        <v>51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11095.55758</v>
      </c>
      <c r="Q527" s="171">
        <v>501.47529</v>
      </c>
      <c r="R527" s="172">
        <v>11597.03287</v>
      </c>
    </row>
    <row r="528" spans="1:18" ht="15">
      <c r="A528" s="174"/>
      <c r="B528" s="168" t="s">
        <v>647</v>
      </c>
      <c r="C528" s="168" t="s">
        <v>654</v>
      </c>
      <c r="D528" s="168" t="s">
        <v>655</v>
      </c>
      <c r="E528" s="169">
        <v>40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6128.65753</v>
      </c>
      <c r="Q528" s="171">
        <v>0</v>
      </c>
      <c r="R528" s="172">
        <v>6128.65753</v>
      </c>
    </row>
    <row r="529" spans="1:18" ht="15">
      <c r="A529" s="174"/>
      <c r="B529" s="174"/>
      <c r="C529" s="168" t="s">
        <v>647</v>
      </c>
      <c r="D529" s="168" t="s">
        <v>647</v>
      </c>
      <c r="E529" s="169">
        <v>10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15403.062390000001</v>
      </c>
      <c r="Q529" s="171">
        <v>0</v>
      </c>
      <c r="R529" s="172">
        <v>15403.062390000001</v>
      </c>
    </row>
    <row r="530" spans="1:18" ht="15">
      <c r="A530" s="174"/>
      <c r="B530" s="168" t="s">
        <v>675</v>
      </c>
      <c r="C530" s="168" t="s">
        <v>676</v>
      </c>
      <c r="D530" s="168" t="s">
        <v>677</v>
      </c>
      <c r="E530" s="169">
        <v>52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17991.14717</v>
      </c>
      <c r="Q530" s="171">
        <v>0</v>
      </c>
      <c r="R530" s="172">
        <v>17991.14717</v>
      </c>
    </row>
    <row r="531" spans="1:18" ht="15">
      <c r="A531" s="174"/>
      <c r="B531" s="174"/>
      <c r="C531" s="168" t="s">
        <v>675</v>
      </c>
      <c r="D531" s="168" t="s">
        <v>683</v>
      </c>
      <c r="E531" s="169">
        <v>4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26116.717350000003</v>
      </c>
      <c r="Q531" s="171">
        <v>0</v>
      </c>
      <c r="R531" s="172">
        <v>26116.717350000003</v>
      </c>
    </row>
    <row r="532" spans="1:18" ht="15">
      <c r="A532" s="174"/>
      <c r="B532" s="168" t="s">
        <v>695</v>
      </c>
      <c r="C532" s="168" t="s">
        <v>695</v>
      </c>
      <c r="D532" s="168" t="s">
        <v>695</v>
      </c>
      <c r="E532" s="169">
        <v>18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10638.93587</v>
      </c>
      <c r="Q532" s="171">
        <v>0</v>
      </c>
      <c r="R532" s="172">
        <v>10638.93587</v>
      </c>
    </row>
    <row r="533" spans="1:18" ht="15">
      <c r="A533" s="174"/>
      <c r="B533" s="168" t="s">
        <v>703</v>
      </c>
      <c r="C533" s="168" t="s">
        <v>703</v>
      </c>
      <c r="D533" s="168" t="s">
        <v>703</v>
      </c>
      <c r="E533" s="169">
        <v>36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6002.08338</v>
      </c>
      <c r="Q533" s="171">
        <v>750.85585</v>
      </c>
      <c r="R533" s="172">
        <v>6752.939230000001</v>
      </c>
    </row>
    <row r="534" spans="1:18" ht="15">
      <c r="A534" s="174"/>
      <c r="B534" s="168" t="s">
        <v>584</v>
      </c>
      <c r="C534" s="168" t="s">
        <v>712</v>
      </c>
      <c r="D534" s="168" t="s">
        <v>712</v>
      </c>
      <c r="E534" s="169">
        <v>60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12980.68419</v>
      </c>
      <c r="Q534" s="171">
        <v>0</v>
      </c>
      <c r="R534" s="172">
        <v>12980.68419</v>
      </c>
    </row>
    <row r="535" spans="1:28" ht="15">
      <c r="A535" s="179" t="s">
        <v>718</v>
      </c>
      <c r="B535" s="180"/>
      <c r="C535" s="180"/>
      <c r="D535" s="180"/>
      <c r="E535" s="180"/>
      <c r="F535" s="181">
        <v>18283163.429569997</v>
      </c>
      <c r="G535" s="182">
        <v>1520661.2396700003</v>
      </c>
      <c r="H535" s="182">
        <v>19803824.66924</v>
      </c>
      <c r="I535" s="182">
        <v>14927050.342139987</v>
      </c>
      <c r="J535" s="182">
        <v>178015.56472999998</v>
      </c>
      <c r="K535" s="182">
        <v>15105065.906870006</v>
      </c>
      <c r="L535" s="182">
        <v>2736371.9956599995</v>
      </c>
      <c r="M535" s="182">
        <v>1439637.5820400005</v>
      </c>
      <c r="N535" s="182">
        <v>4176009.5777000007</v>
      </c>
      <c r="O535" s="182">
        <v>39084900.15381</v>
      </c>
      <c r="P535" s="182">
        <v>7527083.900850001</v>
      </c>
      <c r="Q535" s="182">
        <v>423671.2309700001</v>
      </c>
      <c r="R535" s="183">
        <v>7950755.131820001</v>
      </c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</row>
    <row r="536" spans="1:28" ht="15">
      <c r="A536" s="125"/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</row>
    <row r="537" spans="1:28" ht="15">
      <c r="A537" s="125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</row>
    <row r="538" spans="1:28" ht="15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</row>
    <row r="539" spans="1:28" ht="15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</row>
    <row r="540" spans="1:28" ht="15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</row>
    <row r="541" spans="1:28" ht="15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</row>
    <row r="542" spans="1:28" ht="15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</row>
    <row r="543" spans="1:28" ht="15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</row>
    <row r="544" spans="1:28" ht="15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</row>
    <row r="545" spans="1:28" ht="15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</row>
    <row r="546" spans="1:28" ht="15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</row>
    <row r="547" spans="1:28" ht="15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</row>
    <row r="548" spans="1:28" ht="15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</row>
    <row r="549" spans="1:28" ht="15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</row>
    <row r="550" spans="1:28" ht="15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</row>
    <row r="551" spans="1:28" ht="15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</row>
    <row r="552" spans="1:28" ht="15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</row>
    <row r="553" spans="1:28" ht="15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</row>
    <row r="554" spans="1:28" ht="15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</row>
    <row r="555" spans="1:28" ht="15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</row>
    <row r="556" spans="1:28" ht="15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</row>
    <row r="557" spans="1:28" ht="15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</row>
    <row r="558" spans="1:28" ht="15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</row>
    <row r="559" spans="1:28" ht="15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</row>
    <row r="560" spans="1:28" ht="15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</row>
    <row r="561" spans="1:28" ht="15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</row>
    <row r="562" spans="1:28" ht="15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</row>
    <row r="563" spans="1:28" ht="15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</row>
    <row r="564" spans="1:28" ht="15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</row>
    <row r="565" spans="1:28" ht="15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</row>
    <row r="566" spans="1:28" ht="15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</row>
    <row r="567" spans="1:28" ht="15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</row>
    <row r="568" spans="1:28" ht="15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</row>
    <row r="569" spans="1:28" ht="15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</row>
    <row r="570" spans="1:28" ht="15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</row>
    <row r="571" spans="1:28" ht="15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</row>
    <row r="572" spans="1:28" ht="15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</row>
    <row r="573" spans="1:28" ht="15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</row>
    <row r="574" spans="1:28" ht="15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</row>
    <row r="575" spans="1:28" ht="15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</row>
    <row r="576" spans="1:28" ht="15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</row>
    <row r="577" spans="1:28" ht="15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</row>
    <row r="578" spans="1:28" ht="15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</row>
    <row r="579" spans="1:28" ht="15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</row>
    <row r="580" spans="1:28" ht="15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</row>
    <row r="581" spans="1:28" ht="15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</row>
    <row r="582" spans="1:28" ht="15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</row>
    <row r="583" spans="1:28" ht="15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</row>
    <row r="584" spans="1:28" ht="1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</row>
    <row r="585" spans="1:28" ht="15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</row>
    <row r="586" spans="1:28" ht="15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</row>
    <row r="587" spans="1:28" ht="15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</row>
    <row r="588" spans="1:28" ht="15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</row>
    <row r="589" spans="1:28" ht="15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</row>
    <row r="590" spans="1:28" ht="15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</row>
    <row r="591" spans="1:28" ht="15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</row>
    <row r="592" spans="1:28" ht="15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</row>
    <row r="593" spans="1:28" ht="15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</row>
    <row r="594" spans="1:28" ht="15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</row>
    <row r="595" spans="1:28" ht="15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</row>
    <row r="596" spans="1:28" ht="15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</row>
    <row r="597" spans="1:28" ht="15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</row>
    <row r="598" spans="1:28" ht="15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</row>
    <row r="599" spans="1:28" ht="15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</row>
    <row r="600" spans="1:28" ht="15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</row>
    <row r="601" spans="1:28" ht="15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</row>
    <row r="602" spans="1:28" ht="15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</row>
    <row r="603" spans="1:28" ht="15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</row>
    <row r="604" spans="1:28" ht="15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</row>
    <row r="605" spans="1:28" ht="15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</row>
    <row r="606" spans="1:28" ht="15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</row>
    <row r="607" spans="1:28" ht="15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</row>
    <row r="608" spans="1:28" ht="15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</row>
    <row r="609" spans="1:28" ht="15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</row>
    <row r="610" spans="1:28" ht="15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</row>
    <row r="611" spans="1:28" ht="15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</row>
    <row r="612" spans="1:28" ht="15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</row>
    <row r="613" spans="1:28" ht="15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</row>
    <row r="614" spans="1:28" ht="15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</row>
    <row r="615" spans="1:28" ht="15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</row>
    <row r="616" spans="1:28" ht="15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</row>
    <row r="617" spans="1:28" ht="15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</row>
    <row r="618" spans="1:28" ht="15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</row>
    <row r="619" spans="1:28" ht="15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</row>
    <row r="620" spans="1:28" ht="15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</row>
    <row r="621" spans="1:28" ht="15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</row>
    <row r="622" spans="1:28" ht="15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</row>
    <row r="623" spans="1:28" ht="15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</row>
    <row r="624" spans="1:28" ht="15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</row>
    <row r="625" spans="1:28" ht="15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</row>
    <row r="626" spans="1:28" ht="15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</row>
    <row r="627" spans="1:28" ht="15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/>
      <c r="AB627" s="125"/>
    </row>
    <row r="628" spans="1:28" ht="15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</row>
    <row r="629" spans="1:28" ht="15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</row>
    <row r="630" spans="1:28" ht="15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</row>
    <row r="631" spans="1:28" ht="15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</row>
    <row r="632" spans="1:28" ht="15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</row>
    <row r="633" spans="1:28" ht="15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</row>
    <row r="634" spans="1:28" ht="15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</row>
    <row r="635" spans="1:28" ht="15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</row>
    <row r="636" spans="1:28" ht="15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</row>
    <row r="637" spans="1:28" ht="15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</row>
    <row r="638" spans="1:28" ht="15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</row>
    <row r="639" spans="1:28" ht="15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</row>
    <row r="640" spans="1:28" ht="15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</row>
    <row r="641" spans="1:28" ht="15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</row>
    <row r="642" spans="1:28" ht="15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</row>
    <row r="643" spans="1:28" ht="15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</row>
    <row r="644" spans="1:28" ht="15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</row>
    <row r="645" spans="1:28" ht="15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</row>
    <row r="646" spans="1:28" ht="15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</row>
    <row r="647" spans="1:28" ht="15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</row>
    <row r="648" spans="1:28" ht="15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</row>
    <row r="649" spans="1:28" ht="15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</row>
    <row r="650" spans="1:28" ht="15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</row>
    <row r="651" spans="1:28" ht="15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</row>
    <row r="652" spans="1:28" ht="15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</row>
    <row r="653" spans="1:28" ht="15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</row>
    <row r="654" spans="1:28" ht="15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</row>
    <row r="655" spans="1:28" ht="15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</row>
    <row r="656" spans="1:28" ht="15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</row>
    <row r="657" spans="1:28" ht="15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</row>
    <row r="658" spans="1:28" ht="15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</row>
    <row r="659" spans="1:28" ht="15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  <c r="AA659" s="125"/>
      <c r="AB659" s="125"/>
    </row>
    <row r="660" spans="1:28" ht="15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</row>
    <row r="661" spans="1:28" ht="15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</row>
    <row r="662" spans="1:28" ht="15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</row>
    <row r="663" spans="1:28" ht="15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</row>
    <row r="664" spans="1:28" ht="15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</row>
    <row r="665" spans="1:28" ht="15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</row>
    <row r="666" spans="1:28" ht="15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</row>
    <row r="667" spans="1:28" ht="15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  <c r="AA667" s="125"/>
      <c r="AB667" s="125"/>
    </row>
    <row r="668" spans="1:28" ht="15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</row>
    <row r="669" spans="1:28" ht="15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</row>
    <row r="670" spans="1:28" ht="15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</row>
    <row r="671" spans="1:28" ht="15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</row>
    <row r="672" spans="1:28" ht="15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</row>
    <row r="673" spans="1:28" ht="15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</row>
    <row r="674" spans="1:28" ht="15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</row>
    <row r="675" spans="1:28" ht="15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</row>
    <row r="676" spans="1:28" ht="15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</row>
    <row r="677" spans="1:28" ht="15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</row>
    <row r="678" spans="1:28" ht="15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</row>
    <row r="679" spans="1:28" ht="15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</row>
    <row r="680" spans="1:28" ht="15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</row>
    <row r="681" spans="1:28" ht="15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</row>
    <row r="682" spans="1:28" ht="15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</row>
    <row r="683" spans="1:28" ht="15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/>
      <c r="AB683" s="125"/>
    </row>
    <row r="684" spans="1:28" ht="15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  <c r="AA684" s="125"/>
      <c r="AB684" s="125"/>
    </row>
    <row r="685" spans="1:28" ht="15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</row>
    <row r="686" spans="1:28" ht="15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</row>
    <row r="687" spans="1:28" ht="15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</row>
    <row r="688" spans="1:28" ht="15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</row>
    <row r="689" spans="1:28" ht="15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</row>
    <row r="690" spans="1:28" ht="15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</row>
    <row r="691" spans="1:28" ht="15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/>
      <c r="AB691" s="125"/>
    </row>
    <row r="692" spans="1:28" ht="15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</row>
    <row r="693" spans="1:28" ht="15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</row>
    <row r="694" spans="1:28" ht="15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</row>
    <row r="695" spans="1:28" ht="15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</row>
    <row r="696" spans="1:28" ht="15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</row>
    <row r="697" spans="1:28" ht="15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</row>
    <row r="698" spans="1:28" ht="15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</row>
    <row r="699" spans="1:28" ht="15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/>
      <c r="AB699" s="125"/>
    </row>
    <row r="700" spans="1:28" ht="15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  <c r="AA700" s="125"/>
      <c r="AB700" s="125"/>
    </row>
    <row r="701" spans="1:28" ht="15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</row>
    <row r="702" spans="1:28" ht="15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</row>
    <row r="703" spans="1:28" ht="15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</row>
    <row r="704" spans="1:28" ht="15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</row>
    <row r="705" spans="1:28" ht="15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</row>
    <row r="706" spans="1:28" ht="15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</row>
    <row r="707" spans="1:28" ht="15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/>
      <c r="AB707" s="125"/>
    </row>
    <row r="708" spans="1:28" ht="15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</row>
    <row r="709" spans="1:28" ht="15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</row>
    <row r="710" spans="1:28" ht="15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</row>
    <row r="711" spans="1:28" ht="15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</row>
    <row r="712" spans="1:28" ht="15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</row>
    <row r="713" spans="1:28" ht="15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</row>
    <row r="714" spans="1:28" ht="15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</row>
    <row r="715" spans="1:28" ht="15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  <c r="AA715" s="125"/>
      <c r="AB715" s="125"/>
    </row>
    <row r="716" spans="1:28" ht="15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  <c r="AA716" s="125"/>
      <c r="AB716" s="125"/>
    </row>
    <row r="717" spans="1:28" ht="15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</row>
    <row r="718" spans="1:28" ht="15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</row>
    <row r="719" spans="1:28" ht="15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</row>
    <row r="720" spans="1:28" ht="15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</row>
    <row r="721" spans="1:28" ht="15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</row>
    <row r="722" spans="1:28" ht="15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</row>
    <row r="723" spans="1:28" ht="15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</row>
    <row r="724" spans="1:28" ht="15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/>
      <c r="AB724" s="125"/>
    </row>
    <row r="725" spans="1:28" ht="15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</row>
    <row r="726" spans="1:28" ht="15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</row>
    <row r="727" spans="1:28" ht="15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</row>
    <row r="728" spans="1:28" ht="15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</row>
    <row r="729" spans="1:28" ht="15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</row>
    <row r="730" spans="1:28" ht="15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</row>
    <row r="731" spans="1:28" ht="15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</row>
    <row r="732" spans="1:28" ht="15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</row>
    <row r="733" spans="1:28" ht="15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</row>
    <row r="734" spans="1:28" ht="15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</row>
    <row r="735" spans="1:28" ht="15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</row>
    <row r="736" spans="1:28" ht="15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</row>
    <row r="737" spans="1:28" ht="15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</row>
    <row r="738" spans="1:28" ht="15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</row>
    <row r="739" spans="1:28" ht="15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  <c r="AA739" s="125"/>
      <c r="AB739" s="125"/>
    </row>
    <row r="740" spans="1:28" ht="15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  <c r="AA740" s="125"/>
      <c r="AB740" s="125"/>
    </row>
    <row r="741" spans="1:28" ht="15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</row>
    <row r="742" spans="1:28" ht="15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</row>
    <row r="743" spans="1:28" ht="15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</row>
    <row r="744" spans="1:28" ht="15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</row>
    <row r="745" spans="1:28" ht="15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</row>
    <row r="746" spans="1:28" ht="15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</row>
    <row r="747" spans="1:28" ht="15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  <c r="AA747" s="125"/>
      <c r="AB747" s="125"/>
    </row>
    <row r="748" spans="1:28" ht="15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  <c r="AA748" s="125"/>
      <c r="AB748" s="125"/>
    </row>
    <row r="749" spans="1:28" ht="15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  <c r="AA749" s="125"/>
      <c r="AB749" s="125"/>
    </row>
    <row r="750" spans="1:28" ht="15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</row>
    <row r="751" spans="1:28" ht="15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/>
      <c r="AB751" s="125"/>
    </row>
    <row r="752" spans="1:28" ht="15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/>
      <c r="AB752" s="125"/>
    </row>
    <row r="753" spans="1:28" ht="15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  <c r="AB753" s="125"/>
    </row>
    <row r="754" spans="1:28" ht="15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  <c r="AA754" s="125"/>
      <c r="AB754" s="125"/>
    </row>
    <row r="755" spans="1:28" ht="15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/>
      <c r="AB755" s="125"/>
    </row>
    <row r="756" spans="1:28" ht="15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/>
      <c r="AB756" s="125"/>
    </row>
    <row r="757" spans="1:28" ht="15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</row>
    <row r="758" spans="1:28" ht="15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/>
      <c r="AB758" s="125"/>
    </row>
    <row r="759" spans="1:28" ht="15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  <c r="AA759" s="125"/>
      <c r="AB759" s="125"/>
    </row>
    <row r="760" spans="1:28" ht="15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/>
      <c r="AB760" s="125"/>
    </row>
    <row r="761" spans="1:28" ht="15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/>
      <c r="AB761" s="125"/>
    </row>
    <row r="762" spans="1:28" ht="15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</row>
    <row r="763" spans="1:28" ht="15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  <c r="AA763" s="125"/>
      <c r="AB763" s="125"/>
    </row>
    <row r="764" spans="1:28" ht="15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/>
      <c r="AB764" s="125"/>
    </row>
    <row r="765" spans="1:28" ht="15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  <c r="AA765" s="125"/>
      <c r="AB765" s="125"/>
    </row>
    <row r="766" spans="1:28" ht="15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  <c r="AA766" s="125"/>
      <c r="AB766" s="125"/>
    </row>
    <row r="767" spans="1:28" ht="15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  <c r="AA767" s="125"/>
      <c r="AB767" s="125"/>
    </row>
    <row r="768" spans="1:28" ht="15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  <c r="AA768" s="125"/>
      <c r="AB768" s="125"/>
    </row>
    <row r="769" spans="1:28" ht="15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  <c r="AA769" s="125"/>
      <c r="AB769" s="125"/>
    </row>
    <row r="770" spans="1:28" ht="15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  <c r="AA770" s="125"/>
      <c r="AB770" s="125"/>
    </row>
    <row r="771" spans="1:28" ht="15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</row>
    <row r="772" spans="1:28" ht="15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</row>
    <row r="773" spans="1:28" ht="15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  <c r="AA773" s="125"/>
      <c r="AB773" s="125"/>
    </row>
    <row r="774" spans="1:28" ht="15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  <c r="AA774" s="125"/>
      <c r="AB774" s="125"/>
    </row>
    <row r="775" spans="1:28" ht="15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  <c r="AA775" s="125"/>
      <c r="AB775" s="125"/>
    </row>
    <row r="776" spans="1:28" ht="15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/>
      <c r="AB776" s="125"/>
    </row>
    <row r="777" spans="1:28" ht="15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  <c r="AA777" s="125"/>
      <c r="AB777" s="125"/>
    </row>
    <row r="778" spans="1:28" ht="15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  <c r="AA778" s="125"/>
      <c r="AB778" s="125"/>
    </row>
    <row r="779" spans="1:28" ht="15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</row>
    <row r="780" spans="1:28" ht="15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  <c r="AA780" s="125"/>
      <c r="AB780" s="125"/>
    </row>
    <row r="781" spans="1:28" ht="15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</row>
    <row r="782" spans="1:28" ht="15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  <c r="AA782" s="125"/>
      <c r="AB782" s="125"/>
    </row>
    <row r="783" spans="1:28" ht="15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/>
      <c r="AB783" s="125"/>
    </row>
    <row r="784" spans="1:28" ht="15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/>
      <c r="AB784" s="125"/>
    </row>
    <row r="785" spans="1:28" ht="15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  <c r="AA785" s="125"/>
      <c r="AB785" s="125"/>
    </row>
    <row r="786" spans="1:28" ht="15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/>
      <c r="AB786" s="125"/>
    </row>
    <row r="787" spans="1:28" ht="15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  <c r="AA787" s="125"/>
      <c r="AB787" s="125"/>
    </row>
    <row r="788" spans="1:28" ht="15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</row>
    <row r="789" spans="1:28" ht="15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</row>
    <row r="790" spans="1:28" ht="15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  <c r="AA790" s="125"/>
      <c r="AB790" s="125"/>
    </row>
    <row r="791" spans="1:28" ht="15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</row>
    <row r="792" spans="1:28" ht="15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</row>
    <row r="793" spans="1:28" ht="15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  <c r="AA793" s="125"/>
      <c r="AB793" s="125"/>
    </row>
    <row r="794" spans="1:28" ht="15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  <c r="AA794" s="125"/>
      <c r="AB794" s="125"/>
    </row>
    <row r="795" spans="1:28" ht="15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  <c r="AA795" s="125"/>
      <c r="AB795" s="125"/>
    </row>
    <row r="796" spans="1:28" ht="15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  <c r="AA796" s="125"/>
      <c r="AB796" s="125"/>
    </row>
    <row r="797" spans="1:28" ht="15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  <c r="AA797" s="125"/>
      <c r="AB797" s="125"/>
    </row>
    <row r="798" spans="1:28" ht="15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  <c r="AA798" s="125"/>
      <c r="AB798" s="125"/>
    </row>
    <row r="799" spans="1:28" ht="15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  <c r="AA799" s="125"/>
      <c r="AB799" s="125"/>
    </row>
    <row r="800" spans="1:28" ht="15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  <c r="AA800" s="125"/>
      <c r="AB800" s="125"/>
    </row>
    <row r="801" spans="1:28" ht="15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  <c r="AA801" s="125"/>
      <c r="AB801" s="125"/>
    </row>
    <row r="802" spans="1:28" ht="15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  <c r="AA802" s="125"/>
      <c r="AB802" s="125"/>
    </row>
    <row r="803" spans="1:28" ht="15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/>
      <c r="AB803" s="125"/>
    </row>
    <row r="804" spans="1:28" ht="15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  <c r="AA804" s="125"/>
      <c r="AB804" s="125"/>
    </row>
    <row r="805" spans="1:28" ht="15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  <c r="AA805" s="125"/>
      <c r="AB805" s="125"/>
    </row>
    <row r="806" spans="1:28" ht="15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  <c r="AA806" s="125"/>
      <c r="AB806" s="125"/>
    </row>
    <row r="807" spans="1:28" ht="15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/>
      <c r="AB807" s="125"/>
    </row>
    <row r="808" spans="1:28" ht="15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  <c r="AA808" s="125"/>
      <c r="AB808" s="125"/>
    </row>
    <row r="809" spans="1:28" ht="15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  <c r="AA809" s="125"/>
      <c r="AB809" s="125"/>
    </row>
    <row r="810" spans="1:28" ht="15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  <c r="AA810" s="125"/>
      <c r="AB810" s="125"/>
    </row>
    <row r="811" spans="1:28" ht="15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  <c r="AA811" s="125"/>
      <c r="AB811" s="125"/>
    </row>
    <row r="812" spans="1:28" ht="15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  <c r="AA812" s="125"/>
      <c r="AB812" s="125"/>
    </row>
    <row r="813" spans="1:28" ht="15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  <c r="AA813" s="125"/>
      <c r="AB813" s="125"/>
    </row>
    <row r="814" spans="1:28" ht="15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  <c r="AA814" s="125"/>
      <c r="AB814" s="125"/>
    </row>
    <row r="815" spans="1:28" ht="15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  <c r="AA815" s="125"/>
      <c r="AB815" s="125"/>
    </row>
    <row r="816" spans="1:28" ht="15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/>
      <c r="AB816" s="125"/>
    </row>
    <row r="817" spans="1:28" ht="15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  <c r="AA817" s="125"/>
      <c r="AB817" s="125"/>
    </row>
    <row r="818" spans="1:28" ht="15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  <c r="AA818" s="125"/>
      <c r="AB818" s="125"/>
    </row>
    <row r="819" spans="1:28" ht="15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  <c r="AA819" s="125"/>
      <c r="AB819" s="125"/>
    </row>
    <row r="820" spans="1:28" ht="15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/>
      <c r="AB820" s="125"/>
    </row>
    <row r="821" spans="1:28" ht="15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  <c r="AA821" s="125"/>
      <c r="AB821" s="125"/>
    </row>
    <row r="822" spans="1:28" ht="15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  <c r="AA822" s="125"/>
      <c r="AB822" s="125"/>
    </row>
    <row r="823" spans="1:28" ht="15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  <c r="AA823" s="125"/>
      <c r="AB823" s="125"/>
    </row>
    <row r="824" spans="1:28" ht="15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/>
      <c r="AB824" s="125"/>
    </row>
    <row r="825" spans="1:28" ht="15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  <c r="AA825" s="125"/>
      <c r="AB825" s="125"/>
    </row>
    <row r="826" spans="1:28" ht="15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  <c r="AA826" s="125"/>
      <c r="AB826" s="125"/>
    </row>
    <row r="827" spans="1:28" ht="15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  <c r="AA827" s="125"/>
      <c r="AB827" s="125"/>
    </row>
    <row r="828" spans="1:28" ht="15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  <c r="AA828" s="125"/>
      <c r="AB828" s="125"/>
    </row>
    <row r="829" spans="1:28" ht="15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/>
      <c r="AB829" s="125"/>
    </row>
    <row r="830" spans="1:28" ht="15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  <c r="AA830" s="125"/>
      <c r="AB830" s="125"/>
    </row>
    <row r="831" spans="1:28" ht="15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  <c r="AA831" s="125"/>
      <c r="AB831" s="125"/>
    </row>
    <row r="832" spans="1:28" ht="15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/>
      <c r="AB832" s="125"/>
    </row>
    <row r="833" spans="1:28" ht="15">
      <c r="A833" s="125"/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  <c r="AA833" s="125"/>
      <c r="AB833" s="125"/>
    </row>
    <row r="834" spans="1:28" ht="15">
      <c r="A834" s="125"/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  <c r="AA834" s="125"/>
      <c r="AB834" s="125"/>
    </row>
    <row r="835" spans="1:28" ht="15">
      <c r="A835" s="125"/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  <c r="AA835" s="125"/>
      <c r="AB835" s="125"/>
    </row>
    <row r="836" spans="1:28" ht="15">
      <c r="A836" s="125"/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  <c r="AA836" s="125"/>
      <c r="AB836" s="125"/>
    </row>
    <row r="837" spans="1:28" ht="15">
      <c r="A837" s="125"/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  <c r="AA837" s="125"/>
      <c r="AB837" s="125"/>
    </row>
    <row r="838" spans="1:28" ht="15">
      <c r="A838" s="125"/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  <c r="AA838" s="125"/>
      <c r="AB838" s="125"/>
    </row>
    <row r="839" spans="1:28" ht="15">
      <c r="A839" s="125"/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  <c r="AA839" s="125"/>
      <c r="AB839" s="125"/>
    </row>
    <row r="840" spans="1:28" ht="15">
      <c r="A840" s="125"/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  <c r="AA840" s="125"/>
      <c r="AB840" s="125"/>
    </row>
    <row r="841" spans="1:28" ht="15">
      <c r="A841" s="125"/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  <c r="AA841" s="125"/>
      <c r="AB841" s="125"/>
    </row>
    <row r="842" spans="1:28" ht="15">
      <c r="A842" s="125"/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  <c r="AA842" s="125"/>
      <c r="AB842" s="125"/>
    </row>
    <row r="843" spans="1:28" ht="15">
      <c r="A843" s="125"/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  <c r="AA843" s="125"/>
      <c r="AB843" s="125"/>
    </row>
    <row r="844" spans="1:28" ht="15">
      <c r="A844" s="125"/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  <c r="AA844" s="125"/>
      <c r="AB844" s="125"/>
    </row>
    <row r="845" spans="1:28" ht="15">
      <c r="A845" s="125"/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  <c r="AA845" s="125"/>
      <c r="AB845" s="125"/>
    </row>
    <row r="846" spans="1:28" ht="15">
      <c r="A846" s="125"/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  <c r="AA846" s="125"/>
      <c r="AB846" s="125"/>
    </row>
    <row r="847" spans="1:28" ht="15">
      <c r="A847" s="125"/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  <c r="AA847" s="125"/>
      <c r="AB847" s="125"/>
    </row>
    <row r="848" spans="1:28" ht="15">
      <c r="A848" s="125"/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  <c r="AA848" s="125"/>
      <c r="AB848" s="125"/>
    </row>
    <row r="849" spans="1:28" ht="15">
      <c r="A849" s="125"/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  <c r="AA849" s="125"/>
      <c r="AB849" s="125"/>
    </row>
    <row r="850" spans="1:28" ht="15">
      <c r="A850" s="125"/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  <c r="AA850" s="125"/>
      <c r="AB850" s="125"/>
    </row>
    <row r="851" spans="1:28" ht="15">
      <c r="A851" s="125"/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/>
      <c r="AB851" s="125"/>
    </row>
    <row r="852" spans="1:28" ht="15">
      <c r="A852" s="125"/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  <c r="AA852" s="125"/>
      <c r="AB852" s="125"/>
    </row>
    <row r="853" spans="1:28" ht="15">
      <c r="A853" s="125"/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  <c r="AA853" s="125"/>
      <c r="AB853" s="125"/>
    </row>
    <row r="854" spans="1:28" ht="15">
      <c r="A854" s="125"/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  <c r="AA854" s="125"/>
      <c r="AB854" s="125"/>
    </row>
    <row r="855" spans="1:28" ht="15">
      <c r="A855" s="125"/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  <c r="AA855" s="125"/>
      <c r="AB855" s="125"/>
    </row>
    <row r="856" spans="1:28" ht="15">
      <c r="A856" s="125"/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  <c r="AA856" s="125"/>
      <c r="AB856" s="125"/>
    </row>
    <row r="857" spans="1:28" ht="15">
      <c r="A857" s="125"/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  <c r="AA857" s="125"/>
      <c r="AB857" s="125"/>
    </row>
    <row r="858" spans="1:28" ht="15">
      <c r="A858" s="125"/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  <c r="AA858" s="125"/>
      <c r="AB858" s="125"/>
    </row>
    <row r="859" spans="1:28" ht="15">
      <c r="A859" s="125"/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  <c r="AA859" s="125"/>
      <c r="AB859" s="125"/>
    </row>
    <row r="860" spans="1:28" ht="15">
      <c r="A860" s="125"/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  <c r="AA860" s="125"/>
      <c r="AB860" s="125"/>
    </row>
    <row r="861" spans="1:28" ht="15">
      <c r="A861" s="125"/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  <c r="AA861" s="125"/>
      <c r="AB861" s="125"/>
    </row>
    <row r="862" spans="1:28" ht="15">
      <c r="A862" s="125"/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  <c r="AA862" s="125"/>
      <c r="AB862" s="125"/>
    </row>
    <row r="863" spans="1:28" ht="15">
      <c r="A863" s="125"/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  <c r="AA863" s="125"/>
      <c r="AB863" s="125"/>
    </row>
    <row r="864" spans="1:28" ht="15">
      <c r="A864" s="125"/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  <c r="AA864" s="125"/>
      <c r="AB864" s="125"/>
    </row>
    <row r="865" spans="1:28" ht="15">
      <c r="A865" s="125"/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  <c r="AA865" s="125"/>
      <c r="AB865" s="125"/>
    </row>
    <row r="866" spans="1:28" ht="15">
      <c r="A866" s="125"/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  <c r="AA866" s="125"/>
      <c r="AB866" s="125"/>
    </row>
    <row r="867" spans="1:28" ht="15">
      <c r="A867" s="125"/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  <c r="AA867" s="125"/>
      <c r="AB867" s="125"/>
    </row>
    <row r="868" spans="1:28" ht="15">
      <c r="A868" s="125"/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  <c r="AA868" s="125"/>
      <c r="AB868" s="125"/>
    </row>
    <row r="869" spans="1:28" ht="15">
      <c r="A869" s="125"/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  <c r="AA869" s="125"/>
      <c r="AB869" s="125"/>
    </row>
    <row r="870" spans="1:28" ht="15">
      <c r="A870" s="125"/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  <c r="AA870" s="125"/>
      <c r="AB870" s="125"/>
    </row>
    <row r="871" spans="1:28" ht="15">
      <c r="A871" s="125"/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  <c r="AA871" s="125"/>
      <c r="AB871" s="125"/>
    </row>
    <row r="872" spans="1:28" ht="15">
      <c r="A872" s="125"/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  <c r="AA872" s="125"/>
      <c r="AB872" s="125"/>
    </row>
    <row r="873" spans="1:28" ht="15">
      <c r="A873" s="125"/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  <c r="AA873" s="125"/>
      <c r="AB873" s="125"/>
    </row>
    <row r="874" spans="1:28" ht="15">
      <c r="A874" s="125"/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  <c r="AA874" s="125"/>
      <c r="AB874" s="125"/>
    </row>
    <row r="875" spans="1:28" ht="15">
      <c r="A875" s="125"/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  <c r="AA875" s="125"/>
      <c r="AB875" s="125"/>
    </row>
    <row r="876" spans="1:28" ht="15">
      <c r="A876" s="125"/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  <c r="AA876" s="125"/>
      <c r="AB876" s="125"/>
    </row>
    <row r="877" spans="1:28" ht="15">
      <c r="A877" s="125"/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  <c r="AA877" s="125"/>
      <c r="AB877" s="125"/>
    </row>
    <row r="878" spans="1:28" ht="15">
      <c r="A878" s="125"/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/>
      <c r="AB878" s="125"/>
    </row>
    <row r="879" spans="1:28" ht="15">
      <c r="A879" s="125"/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  <c r="AA879" s="125"/>
      <c r="AB879" s="125"/>
    </row>
    <row r="880" spans="1:28" ht="15">
      <c r="A880" s="125"/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  <c r="AA880" s="125"/>
      <c r="AB880" s="125"/>
    </row>
    <row r="881" spans="1:28" ht="15">
      <c r="A881" s="125"/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  <c r="AA881" s="125"/>
      <c r="AB881" s="125"/>
    </row>
    <row r="882" spans="1:28" ht="15">
      <c r="A882" s="125"/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  <c r="AA882" s="125"/>
      <c r="AB882" s="125"/>
    </row>
    <row r="883" spans="1:28" ht="15">
      <c r="A883" s="125"/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  <c r="AA883" s="125"/>
      <c r="AB883" s="125"/>
    </row>
    <row r="884" spans="1:28" ht="15">
      <c r="A884" s="125"/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  <c r="AA884" s="125"/>
      <c r="AB884" s="125"/>
    </row>
    <row r="885" spans="1:28" ht="15">
      <c r="A885" s="125"/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  <c r="AA885" s="125"/>
      <c r="AB885" s="125"/>
    </row>
    <row r="886" spans="1:28" ht="15">
      <c r="A886" s="125"/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  <c r="AA886" s="125"/>
      <c r="AB886" s="125"/>
    </row>
    <row r="887" spans="1:28" ht="15">
      <c r="A887" s="125"/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  <c r="AA887" s="125"/>
      <c r="AB887" s="125"/>
    </row>
    <row r="888" spans="1:28" ht="15">
      <c r="A888" s="125"/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  <c r="AA888" s="125"/>
      <c r="AB888" s="125"/>
    </row>
    <row r="889" spans="1:28" ht="15">
      <c r="A889" s="125"/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  <c r="AA889" s="125"/>
      <c r="AB889" s="125"/>
    </row>
    <row r="890" spans="1:28" ht="15">
      <c r="A890" s="12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  <c r="AA890" s="125"/>
      <c r="AB890" s="125"/>
    </row>
    <row r="891" spans="1:28" ht="15">
      <c r="A891" s="125"/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  <c r="AA891" s="125"/>
      <c r="AB891" s="125"/>
    </row>
    <row r="892" spans="1:28" ht="15">
      <c r="A892" s="125"/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  <c r="AA892" s="125"/>
      <c r="AB892" s="125"/>
    </row>
    <row r="893" spans="1:28" ht="15">
      <c r="A893" s="125"/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/>
      <c r="AB893" s="125"/>
    </row>
    <row r="894" spans="1:28" ht="15">
      <c r="A894" s="125"/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  <c r="AA894" s="125"/>
      <c r="AB894" s="125"/>
    </row>
    <row r="895" spans="1:28" ht="15">
      <c r="A895" s="125"/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  <c r="AA895" s="125"/>
      <c r="AB895" s="125"/>
    </row>
    <row r="896" spans="1:28" ht="15">
      <c r="A896" s="125"/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  <c r="AA896" s="125"/>
      <c r="AB896" s="125"/>
    </row>
    <row r="897" spans="1:28" ht="15">
      <c r="A897" s="125"/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  <c r="AA897" s="125"/>
      <c r="AB897" s="125"/>
    </row>
    <row r="898" spans="1:28" ht="15">
      <c r="A898" s="125"/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  <c r="AA898" s="125"/>
      <c r="AB898" s="125"/>
    </row>
    <row r="899" spans="1:28" ht="15">
      <c r="A899" s="125"/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  <c r="AA899" s="125"/>
      <c r="AB899" s="125"/>
    </row>
    <row r="900" spans="1:28" ht="15">
      <c r="A900" s="125"/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  <c r="AA900" s="125"/>
      <c r="AB900" s="125"/>
    </row>
    <row r="901" spans="1:28" ht="15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  <c r="AA901" s="125"/>
      <c r="AB901" s="125"/>
    </row>
    <row r="902" spans="1:28" ht="15">
      <c r="A902" s="125"/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  <c r="AA902" s="125"/>
      <c r="AB902" s="125"/>
    </row>
    <row r="903" spans="1:28" ht="15">
      <c r="A903" s="125"/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  <c r="AA903" s="125"/>
      <c r="AB903" s="125"/>
    </row>
    <row r="904" spans="1:28" ht="15">
      <c r="A904" s="125"/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  <c r="AA904" s="125"/>
      <c r="AB904" s="125"/>
    </row>
    <row r="905" spans="1:28" ht="15">
      <c r="A905" s="125"/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  <c r="AA905" s="125"/>
      <c r="AB905" s="125"/>
    </row>
    <row r="906" spans="1:28" ht="15">
      <c r="A906" s="125"/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  <c r="AA906" s="125"/>
      <c r="AB906" s="125"/>
    </row>
    <row r="907" spans="1:28" ht="15">
      <c r="A907" s="125"/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  <c r="AA907" s="125"/>
      <c r="AB907" s="125"/>
    </row>
    <row r="908" spans="1:28" ht="15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  <c r="AA908" s="125"/>
      <c r="AB908" s="125"/>
    </row>
    <row r="909" spans="1:28" ht="15">
      <c r="A909" s="125"/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  <c r="AA909" s="125"/>
      <c r="AB909" s="125"/>
    </row>
    <row r="910" spans="1:28" ht="15">
      <c r="A910" s="125"/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  <c r="AA910" s="125"/>
      <c r="AB910" s="125"/>
    </row>
    <row r="911" spans="1:28" ht="15">
      <c r="A911" s="125"/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  <c r="AA911" s="125"/>
      <c r="AB911" s="125"/>
    </row>
    <row r="912" spans="1:28" ht="15">
      <c r="A912" s="125"/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  <c r="AA912" s="125"/>
      <c r="AB912" s="125"/>
    </row>
    <row r="913" spans="1:28" ht="15">
      <c r="A913" s="125"/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  <c r="AA913" s="125"/>
      <c r="AB913" s="125"/>
    </row>
    <row r="914" spans="1:28" ht="15">
      <c r="A914" s="125"/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  <c r="AA914" s="125"/>
      <c r="AB914" s="125"/>
    </row>
    <row r="915" spans="1:28" ht="15">
      <c r="A915" s="125"/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  <c r="AA915" s="125"/>
      <c r="AB915" s="125"/>
    </row>
    <row r="916" spans="1:28" ht="15">
      <c r="A916" s="125"/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  <c r="AA916" s="125"/>
      <c r="AB916" s="125"/>
    </row>
    <row r="917" spans="1:28" ht="15">
      <c r="A917" s="125"/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  <c r="AA917" s="125"/>
      <c r="AB917" s="125"/>
    </row>
    <row r="918" spans="1:28" ht="15">
      <c r="A918" s="125"/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  <c r="AA918" s="125"/>
      <c r="AB918" s="125"/>
    </row>
    <row r="919" spans="1:28" ht="15">
      <c r="A919" s="125"/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  <c r="AA919" s="125"/>
      <c r="AB919" s="125"/>
    </row>
    <row r="920" spans="1:28" ht="15">
      <c r="A920" s="125"/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  <c r="AA920" s="125"/>
      <c r="AB920" s="125"/>
    </row>
    <row r="921" spans="1:28" ht="15">
      <c r="A921" s="125"/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  <c r="AA921" s="125"/>
      <c r="AB921" s="125"/>
    </row>
    <row r="922" spans="1:28" ht="15">
      <c r="A922" s="125"/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  <c r="AA922" s="125"/>
      <c r="AB922" s="125"/>
    </row>
    <row r="923" spans="1:28" ht="15">
      <c r="A923" s="125"/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  <c r="AA923" s="125"/>
      <c r="AB923" s="125"/>
    </row>
    <row r="924" spans="1:28" ht="15">
      <c r="A924" s="125"/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  <c r="AA924" s="125"/>
      <c r="AB924" s="125"/>
    </row>
    <row r="925" spans="1:28" ht="15">
      <c r="A925" s="12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  <c r="AA925" s="125"/>
      <c r="AB925" s="125"/>
    </row>
    <row r="926" spans="1:28" ht="15">
      <c r="A926" s="125"/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  <c r="AA926" s="125"/>
      <c r="AB926" s="125"/>
    </row>
    <row r="927" spans="1:28" ht="15">
      <c r="A927" s="125"/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  <c r="AA927" s="125"/>
      <c r="AB927" s="125"/>
    </row>
    <row r="928" spans="1:28" ht="15">
      <c r="A928" s="125"/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  <c r="AA928" s="125"/>
      <c r="AB928" s="125"/>
    </row>
    <row r="929" spans="1:28" ht="15">
      <c r="A929" s="125"/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  <c r="AA929" s="125"/>
      <c r="AB929" s="125"/>
    </row>
    <row r="930" spans="1:28" ht="15">
      <c r="A930" s="125"/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  <c r="AA930" s="125"/>
      <c r="AB930" s="125"/>
    </row>
    <row r="931" spans="1:28" ht="15">
      <c r="A931" s="125"/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  <c r="AA931" s="125"/>
      <c r="AB931" s="125"/>
    </row>
    <row r="932" spans="1:28" ht="15">
      <c r="A932" s="125"/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  <c r="AA932" s="125"/>
      <c r="AB932" s="125"/>
    </row>
    <row r="933" spans="1:28" ht="15">
      <c r="A933" s="125"/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  <c r="AA933" s="125"/>
      <c r="AB933" s="125"/>
    </row>
    <row r="934" spans="1:28" ht="15">
      <c r="A934" s="125"/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  <c r="AA934" s="125"/>
      <c r="AB934" s="125"/>
    </row>
    <row r="935" spans="1:28" ht="15">
      <c r="A935" s="125"/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  <c r="AA935" s="125"/>
      <c r="AB935" s="125"/>
    </row>
    <row r="936" spans="1:28" ht="15">
      <c r="A936" s="125"/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  <c r="AA936" s="125"/>
      <c r="AB936" s="125"/>
    </row>
    <row r="937" spans="1:28" ht="15">
      <c r="A937" s="125"/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  <c r="AA937" s="125"/>
      <c r="AB937" s="125"/>
    </row>
    <row r="938" spans="1:28" ht="15">
      <c r="A938" s="125"/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  <c r="AA938" s="125"/>
      <c r="AB938" s="125"/>
    </row>
    <row r="939" spans="1:28" ht="15">
      <c r="A939" s="125"/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  <c r="AA939" s="125"/>
      <c r="AB939" s="125"/>
    </row>
    <row r="940" spans="1:28" ht="15">
      <c r="A940" s="125"/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  <c r="AA940" s="125"/>
      <c r="AB940" s="125"/>
    </row>
    <row r="941" spans="1:28" ht="15">
      <c r="A941" s="125"/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  <c r="AA941" s="125"/>
      <c r="AB941" s="125"/>
    </row>
    <row r="942" spans="1:28" ht="15">
      <c r="A942" s="125"/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  <c r="AA942" s="125"/>
      <c r="AB942" s="125"/>
    </row>
    <row r="943" spans="1:28" ht="15">
      <c r="A943" s="125"/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  <c r="AA943" s="125"/>
      <c r="AB943" s="125"/>
    </row>
    <row r="944" spans="1:28" ht="15">
      <c r="A944" s="125"/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  <c r="AA944" s="125"/>
      <c r="AB944" s="125"/>
    </row>
    <row r="945" spans="1:28" ht="15">
      <c r="A945" s="125"/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  <c r="AA945" s="125"/>
      <c r="AB945" s="125"/>
    </row>
    <row r="946" spans="1:28" ht="15">
      <c r="A946" s="125"/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  <c r="AA946" s="125"/>
      <c r="AB946" s="125"/>
    </row>
    <row r="947" spans="1:28" ht="15">
      <c r="A947" s="125"/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  <c r="AA947" s="125"/>
      <c r="AB947" s="125"/>
    </row>
    <row r="948" spans="1:28" ht="15">
      <c r="A948" s="125"/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  <c r="AA948" s="125"/>
      <c r="AB948" s="125"/>
    </row>
    <row r="949" spans="1:28" ht="15">
      <c r="A949" s="125"/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  <c r="AA949" s="125"/>
      <c r="AB949" s="125"/>
    </row>
    <row r="950" spans="1:28" ht="15">
      <c r="A950" s="125"/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  <c r="AA950" s="125"/>
      <c r="AB950" s="125"/>
    </row>
    <row r="951" spans="1:28" ht="15">
      <c r="A951" s="125"/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  <c r="AA951" s="125"/>
      <c r="AB951" s="125"/>
    </row>
    <row r="952" spans="1:28" ht="15">
      <c r="A952" s="125"/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  <c r="AA952" s="125"/>
      <c r="AB952" s="125"/>
    </row>
    <row r="953" spans="1:28" ht="15">
      <c r="A953" s="125"/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  <c r="AA953" s="125"/>
      <c r="AB953" s="125"/>
    </row>
    <row r="954" spans="1:28" ht="15">
      <c r="A954" s="125"/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  <c r="AA954" s="125"/>
      <c r="AB954" s="125"/>
    </row>
    <row r="955" spans="1:28" ht="15">
      <c r="A955" s="125"/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  <c r="AA955" s="125"/>
      <c r="AB955" s="125"/>
    </row>
    <row r="956" spans="1:28" ht="15">
      <c r="A956" s="125"/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  <c r="AA956" s="125"/>
      <c r="AB956" s="125"/>
    </row>
    <row r="957" spans="1:28" ht="15">
      <c r="A957" s="125"/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  <c r="AA957" s="125"/>
      <c r="AB957" s="125"/>
    </row>
    <row r="958" spans="1:28" ht="15">
      <c r="A958" s="125"/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  <c r="AA958" s="125"/>
      <c r="AB958" s="125"/>
    </row>
    <row r="959" spans="1:28" ht="15">
      <c r="A959" s="125"/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  <c r="AA959" s="125"/>
      <c r="AB959" s="125"/>
    </row>
    <row r="960" spans="1:28" ht="15">
      <c r="A960" s="12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  <c r="AA960" s="125"/>
      <c r="AB960" s="125"/>
    </row>
    <row r="961" spans="1:28" ht="15">
      <c r="A961" s="125"/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  <c r="AA961" s="125"/>
      <c r="AB961" s="125"/>
    </row>
    <row r="962" spans="1:28" ht="15">
      <c r="A962" s="125"/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  <c r="AA962" s="125"/>
      <c r="AB962" s="125"/>
    </row>
    <row r="963" spans="1:28" ht="15">
      <c r="A963" s="125"/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  <c r="AA963" s="125"/>
      <c r="AB963" s="125"/>
    </row>
    <row r="964" spans="1:28" ht="15">
      <c r="A964" s="125"/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  <c r="AA964" s="125"/>
      <c r="AB964" s="125"/>
    </row>
    <row r="965" spans="1:28" ht="15">
      <c r="A965" s="125"/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  <c r="AA965" s="125"/>
      <c r="AB965" s="125"/>
    </row>
    <row r="966" spans="1:28" ht="15">
      <c r="A966" s="125"/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  <c r="AA966" s="125"/>
      <c r="AB966" s="125"/>
    </row>
    <row r="967" spans="1:28" ht="15">
      <c r="A967" s="125"/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  <c r="AA967" s="125"/>
      <c r="AB967" s="125"/>
    </row>
    <row r="968" spans="1:28" ht="15">
      <c r="A968" s="125"/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  <c r="AA968" s="125"/>
      <c r="AB968" s="125"/>
    </row>
    <row r="969" spans="1:28" ht="15">
      <c r="A969" s="125"/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  <c r="AA969" s="125"/>
      <c r="AB969" s="125"/>
    </row>
    <row r="970" spans="1:28" ht="15">
      <c r="A970" s="125"/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  <c r="AA970" s="125"/>
      <c r="AB970" s="125"/>
    </row>
    <row r="971" spans="1:28" ht="15">
      <c r="A971" s="125"/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  <c r="AA971" s="125"/>
      <c r="AB971" s="125"/>
    </row>
    <row r="972" spans="1:28" ht="15">
      <c r="A972" s="125"/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  <c r="AA972" s="125"/>
      <c r="AB972" s="125"/>
    </row>
    <row r="973" spans="1:28" ht="15">
      <c r="A973" s="125"/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  <c r="AA973" s="125"/>
      <c r="AB973" s="125"/>
    </row>
    <row r="974" spans="1:28" ht="15">
      <c r="A974" s="125"/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  <c r="AA974" s="125"/>
      <c r="AB974" s="125"/>
    </row>
    <row r="975" spans="1:28" ht="15">
      <c r="A975" s="125"/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  <c r="AA975" s="125"/>
      <c r="AB975" s="125"/>
    </row>
    <row r="976" spans="1:28" ht="15">
      <c r="A976" s="125"/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  <c r="AA976" s="125"/>
      <c r="AB976" s="125"/>
    </row>
    <row r="977" spans="1:28" ht="15">
      <c r="A977" s="125"/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  <c r="AA977" s="125"/>
      <c r="AB977" s="125"/>
    </row>
    <row r="978" spans="1:28" ht="15">
      <c r="A978" s="125"/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  <c r="AA978" s="125"/>
      <c r="AB978" s="125"/>
    </row>
    <row r="979" spans="1:28" ht="15">
      <c r="A979" s="125"/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  <c r="AA979" s="125"/>
      <c r="AB979" s="125"/>
    </row>
    <row r="980" spans="1:28" ht="15">
      <c r="A980" s="125"/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  <c r="AA980" s="125"/>
      <c r="AB980" s="125"/>
    </row>
    <row r="981" spans="1:28" ht="15">
      <c r="A981" s="125"/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  <c r="AA981" s="125"/>
      <c r="AB981" s="125"/>
    </row>
    <row r="982" spans="1:28" ht="15">
      <c r="A982" s="125"/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  <c r="AA982" s="125"/>
      <c r="AB982" s="125"/>
    </row>
    <row r="983" spans="1:28" ht="15">
      <c r="A983" s="125"/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  <c r="AA983" s="125"/>
      <c r="AB983" s="125"/>
    </row>
    <row r="984" spans="1:28" ht="15">
      <c r="A984" s="125"/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  <c r="AA984" s="125"/>
      <c r="AB984" s="125"/>
    </row>
    <row r="985" spans="1:28" ht="15">
      <c r="A985" s="125"/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  <c r="AA985" s="125"/>
      <c r="AB985" s="125"/>
    </row>
    <row r="986" spans="1:28" ht="15">
      <c r="A986" s="125"/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  <c r="AA986" s="125"/>
      <c r="AB986" s="125"/>
    </row>
    <row r="987" spans="1:28" ht="15">
      <c r="A987" s="125"/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  <c r="AA987" s="125"/>
      <c r="AB987" s="125"/>
    </row>
    <row r="988" spans="1:28" ht="15">
      <c r="A988" s="125"/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  <c r="AA988" s="125"/>
      <c r="AB988" s="125"/>
    </row>
    <row r="989" spans="1:28" ht="15">
      <c r="A989" s="125"/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  <c r="AA989" s="125"/>
      <c r="AB989" s="125"/>
    </row>
    <row r="990" spans="1:28" ht="15">
      <c r="A990" s="125"/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  <c r="AA990" s="125"/>
      <c r="AB990" s="125"/>
    </row>
    <row r="991" spans="1:28" ht="15">
      <c r="A991" s="125"/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  <c r="AA991" s="125"/>
      <c r="AB991" s="125"/>
    </row>
    <row r="992" spans="1:28" ht="15">
      <c r="A992" s="125"/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  <c r="AA992" s="125"/>
      <c r="AB992" s="125"/>
    </row>
    <row r="993" spans="1:28" ht="15">
      <c r="A993" s="125"/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  <c r="AA993" s="125"/>
      <c r="AB993" s="125"/>
    </row>
    <row r="994" spans="1:28" ht="15">
      <c r="A994" s="125"/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  <c r="AA994" s="125"/>
      <c r="AB994" s="125"/>
    </row>
    <row r="995" spans="1:28" ht="15">
      <c r="A995" s="125"/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  <c r="AA995" s="125"/>
      <c r="AB995" s="125"/>
    </row>
    <row r="996" spans="1:28" ht="15">
      <c r="A996" s="125"/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  <c r="Z996" s="125"/>
      <c r="AA996" s="125"/>
      <c r="AB996" s="125"/>
    </row>
    <row r="997" spans="1:28" ht="15">
      <c r="A997" s="125"/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  <c r="AA997" s="125"/>
      <c r="AB997" s="125"/>
    </row>
    <row r="998" spans="1:28" ht="15">
      <c r="A998" s="125"/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  <c r="AA998" s="125"/>
      <c r="AB998" s="125"/>
    </row>
    <row r="999" spans="1:28" ht="15">
      <c r="A999" s="125"/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  <c r="Z999" s="125"/>
      <c r="AA999" s="125"/>
      <c r="AB999" s="125"/>
    </row>
    <row r="1000" spans="1:28" ht="15">
      <c r="A1000" s="125"/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  <c r="Z1000" s="125"/>
      <c r="AA1000" s="125"/>
      <c r="AB1000" s="125"/>
    </row>
    <row r="1001" spans="1:28" ht="15">
      <c r="A1001" s="125"/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  <c r="Z1001" s="125"/>
      <c r="AA1001" s="125"/>
      <c r="AB1001" s="125"/>
    </row>
    <row r="1002" spans="1:28" ht="15">
      <c r="A1002" s="125"/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  <c r="Z1002" s="125"/>
      <c r="AA1002" s="125"/>
      <c r="AB1002" s="125"/>
    </row>
    <row r="1003" spans="1:28" ht="15">
      <c r="A1003" s="125"/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  <c r="W1003" s="125"/>
      <c r="X1003" s="125"/>
      <c r="Y1003" s="125"/>
      <c r="Z1003" s="125"/>
      <c r="AA1003" s="125"/>
      <c r="AB1003" s="125"/>
    </row>
    <row r="1004" spans="1:28" ht="15">
      <c r="A1004" s="125"/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  <c r="Y1004" s="125"/>
      <c r="Z1004" s="125"/>
      <c r="AA1004" s="125"/>
      <c r="AB1004" s="125"/>
    </row>
    <row r="1005" spans="1:28" ht="15">
      <c r="A1005" s="125"/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  <c r="Y1005" s="125"/>
      <c r="Z1005" s="125"/>
      <c r="AA1005" s="125"/>
      <c r="AB1005" s="125"/>
    </row>
    <row r="1006" spans="1:28" ht="15">
      <c r="A1006" s="125"/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  <c r="W1006" s="125"/>
      <c r="X1006" s="125"/>
      <c r="Y1006" s="125"/>
      <c r="Z1006" s="125"/>
      <c r="AA1006" s="125"/>
      <c r="AB1006" s="125"/>
    </row>
    <row r="1007" spans="1:28" ht="15">
      <c r="A1007" s="125"/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  <c r="W1007" s="125"/>
      <c r="X1007" s="125"/>
      <c r="Y1007" s="125"/>
      <c r="Z1007" s="125"/>
      <c r="AA1007" s="125"/>
      <c r="AB1007" s="125"/>
    </row>
    <row r="1008" spans="1:28" ht="15">
      <c r="A1008" s="125"/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5"/>
      <c r="W1008" s="125"/>
      <c r="X1008" s="125"/>
      <c r="Y1008" s="125"/>
      <c r="Z1008" s="125"/>
      <c r="AA1008" s="125"/>
      <c r="AB1008" s="125"/>
    </row>
    <row r="1009" spans="1:28" ht="15">
      <c r="A1009" s="125"/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5"/>
      <c r="W1009" s="125"/>
      <c r="X1009" s="125"/>
      <c r="Y1009" s="125"/>
      <c r="Z1009" s="125"/>
      <c r="AA1009" s="125"/>
      <c r="AB1009" s="125"/>
    </row>
    <row r="1010" spans="1:28" ht="15">
      <c r="A1010" s="125"/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  <c r="W1010" s="125"/>
      <c r="X1010" s="125"/>
      <c r="Y1010" s="125"/>
      <c r="Z1010" s="125"/>
      <c r="AA1010" s="125"/>
      <c r="AB1010" s="125"/>
    </row>
    <row r="1011" spans="1:28" ht="15">
      <c r="A1011" s="125"/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5"/>
      <c r="W1011" s="125"/>
      <c r="X1011" s="125"/>
      <c r="Y1011" s="125"/>
      <c r="Z1011" s="125"/>
      <c r="AA1011" s="125"/>
      <c r="AB1011" s="125"/>
    </row>
    <row r="1012" spans="1:28" ht="15">
      <c r="A1012" s="125"/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5"/>
      <c r="W1012" s="125"/>
      <c r="X1012" s="125"/>
      <c r="Y1012" s="125"/>
      <c r="Z1012" s="125"/>
      <c r="AA1012" s="125"/>
      <c r="AB1012" s="125"/>
    </row>
    <row r="1013" spans="1:28" ht="15">
      <c r="A1013" s="125"/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  <c r="Z1013" s="125"/>
      <c r="AA1013" s="125"/>
      <c r="AB1013" s="125"/>
    </row>
    <row r="1014" spans="1:28" ht="15">
      <c r="A1014" s="125"/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  <c r="Z1014" s="125"/>
      <c r="AA1014" s="125"/>
      <c r="AB1014" s="125"/>
    </row>
    <row r="1015" spans="1:28" ht="15">
      <c r="A1015" s="125"/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  <c r="W1015" s="125"/>
      <c r="X1015" s="125"/>
      <c r="Y1015" s="125"/>
      <c r="Z1015" s="125"/>
      <c r="AA1015" s="125"/>
      <c r="AB1015" s="125"/>
    </row>
    <row r="1016" spans="1:28" ht="15">
      <c r="A1016" s="125"/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  <c r="W1016" s="125"/>
      <c r="X1016" s="125"/>
      <c r="Y1016" s="125"/>
      <c r="Z1016" s="125"/>
      <c r="AA1016" s="125"/>
      <c r="AB1016" s="125"/>
    </row>
    <row r="1017" spans="1:28" ht="15">
      <c r="A1017" s="125"/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5"/>
      <c r="W1017" s="125"/>
      <c r="X1017" s="125"/>
      <c r="Y1017" s="125"/>
      <c r="Z1017" s="125"/>
      <c r="AA1017" s="125"/>
      <c r="AB1017" s="125"/>
    </row>
    <row r="1018" spans="1:28" ht="15">
      <c r="A1018" s="125"/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5"/>
      <c r="W1018" s="125"/>
      <c r="X1018" s="125"/>
      <c r="Y1018" s="125"/>
      <c r="Z1018" s="125"/>
      <c r="AA1018" s="125"/>
      <c r="AB1018" s="125"/>
    </row>
    <row r="1019" spans="1:28" ht="15">
      <c r="A1019" s="125"/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  <c r="W1019" s="125"/>
      <c r="X1019" s="125"/>
      <c r="Y1019" s="125"/>
      <c r="Z1019" s="125"/>
      <c r="AA1019" s="125"/>
      <c r="AB1019" s="125"/>
    </row>
    <row r="1020" spans="1:28" ht="15">
      <c r="A1020" s="125"/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5"/>
      <c r="W1020" s="125"/>
      <c r="X1020" s="125"/>
      <c r="Y1020" s="125"/>
      <c r="Z1020" s="125"/>
      <c r="AA1020" s="125"/>
      <c r="AB1020" s="125"/>
    </row>
    <row r="1021" spans="1:28" ht="15">
      <c r="A1021" s="125"/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  <c r="V1021" s="125"/>
      <c r="W1021" s="125"/>
      <c r="X1021" s="125"/>
      <c r="Y1021" s="125"/>
      <c r="Z1021" s="125"/>
      <c r="AA1021" s="125"/>
      <c r="AB1021" s="125"/>
    </row>
    <row r="1022" spans="1:28" ht="15">
      <c r="A1022" s="125"/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5"/>
      <c r="W1022" s="125"/>
      <c r="X1022" s="125"/>
      <c r="Y1022" s="125"/>
      <c r="Z1022" s="125"/>
      <c r="AA1022" s="125"/>
      <c r="AB1022" s="125"/>
    </row>
    <row r="1023" spans="1:28" ht="15">
      <c r="A1023" s="125"/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  <c r="V1023" s="125"/>
      <c r="W1023" s="125"/>
      <c r="X1023" s="125"/>
      <c r="Y1023" s="125"/>
      <c r="Z1023" s="125"/>
      <c r="AA1023" s="125"/>
      <c r="AB1023" s="125"/>
    </row>
    <row r="1024" spans="1:28" ht="15">
      <c r="A1024" s="125"/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5"/>
      <c r="Z1024" s="125"/>
      <c r="AA1024" s="125"/>
      <c r="AB1024" s="125"/>
    </row>
    <row r="1025" spans="1:28" ht="15">
      <c r="A1025" s="125"/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  <c r="Z1025" s="125"/>
      <c r="AA1025" s="125"/>
      <c r="AB1025" s="125"/>
    </row>
    <row r="1026" spans="1:28" ht="15">
      <c r="A1026" s="125"/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5"/>
      <c r="W1026" s="125"/>
      <c r="X1026" s="125"/>
      <c r="Y1026" s="125"/>
      <c r="Z1026" s="125"/>
      <c r="AA1026" s="125"/>
      <c r="AB1026" s="125"/>
    </row>
    <row r="1027" spans="1:28" ht="15">
      <c r="A1027" s="125"/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  <c r="V1027" s="125"/>
      <c r="W1027" s="125"/>
      <c r="X1027" s="125"/>
      <c r="Y1027" s="125"/>
      <c r="Z1027" s="125"/>
      <c r="AA1027" s="125"/>
      <c r="AB1027" s="125"/>
    </row>
    <row r="1028" spans="1:28" ht="15">
      <c r="A1028" s="125"/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  <c r="W1028" s="125"/>
      <c r="X1028" s="125"/>
      <c r="Y1028" s="125"/>
      <c r="Z1028" s="125"/>
      <c r="AA1028" s="125"/>
      <c r="AB1028" s="125"/>
    </row>
    <row r="1029" spans="1:28" ht="15">
      <c r="A1029" s="125"/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  <c r="U1029" s="125"/>
      <c r="V1029" s="125"/>
      <c r="W1029" s="125"/>
      <c r="X1029" s="125"/>
      <c r="Y1029" s="125"/>
      <c r="Z1029" s="125"/>
      <c r="AA1029" s="125"/>
      <c r="AB1029" s="125"/>
    </row>
    <row r="1030" spans="1:28" ht="15">
      <c r="A1030" s="125"/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5"/>
      <c r="W1030" s="125"/>
      <c r="X1030" s="125"/>
      <c r="Y1030" s="125"/>
      <c r="Z1030" s="125"/>
      <c r="AA1030" s="125"/>
      <c r="AB1030" s="125"/>
    </row>
    <row r="1031" spans="1:28" ht="15">
      <c r="A1031" s="125"/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  <c r="V1031" s="125"/>
      <c r="W1031" s="125"/>
      <c r="X1031" s="125"/>
      <c r="Y1031" s="125"/>
      <c r="Z1031" s="125"/>
      <c r="AA1031" s="125"/>
      <c r="AB1031" s="125"/>
    </row>
    <row r="1032" spans="1:28" ht="15">
      <c r="A1032" s="125"/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  <c r="V1032" s="125"/>
      <c r="W1032" s="125"/>
      <c r="X1032" s="125"/>
      <c r="Y1032" s="125"/>
      <c r="Z1032" s="125"/>
      <c r="AA1032" s="125"/>
      <c r="AB1032" s="125"/>
    </row>
    <row r="1033" spans="1:28" ht="15">
      <c r="A1033" s="125"/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  <c r="V1033" s="125"/>
      <c r="W1033" s="125"/>
      <c r="X1033" s="125"/>
      <c r="Y1033" s="125"/>
      <c r="Z1033" s="125"/>
      <c r="AA1033" s="125"/>
      <c r="AB1033" s="125"/>
    </row>
    <row r="1034" spans="1:28" ht="15">
      <c r="A1034" s="125"/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  <c r="W1034" s="125"/>
      <c r="X1034" s="125"/>
      <c r="Y1034" s="125"/>
      <c r="Z1034" s="125"/>
      <c r="AA1034" s="125"/>
      <c r="AB1034" s="125"/>
    </row>
    <row r="1035" spans="1:28" ht="15">
      <c r="A1035" s="125"/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5"/>
      <c r="W1035" s="125"/>
      <c r="X1035" s="125"/>
      <c r="Y1035" s="125"/>
      <c r="Z1035" s="125"/>
      <c r="AA1035" s="125"/>
      <c r="AB1035" s="125"/>
    </row>
    <row r="1036" spans="1:28" ht="15">
      <c r="A1036" s="125"/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  <c r="Z1036" s="125"/>
      <c r="AA1036" s="125"/>
      <c r="AB1036" s="125"/>
    </row>
    <row r="1037" spans="1:28" ht="15">
      <c r="A1037" s="125"/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5"/>
      <c r="W1037" s="125"/>
      <c r="X1037" s="125"/>
      <c r="Y1037" s="125"/>
      <c r="Z1037" s="125"/>
      <c r="AA1037" s="125"/>
      <c r="AB1037" s="125"/>
    </row>
    <row r="1038" spans="1:28" ht="15">
      <c r="A1038" s="125"/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  <c r="V1038" s="125"/>
      <c r="W1038" s="125"/>
      <c r="X1038" s="125"/>
      <c r="Y1038" s="125"/>
      <c r="Z1038" s="125"/>
      <c r="AA1038" s="125"/>
      <c r="AB1038" s="125"/>
    </row>
    <row r="1039" spans="1:28" ht="15">
      <c r="A1039" s="125"/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5"/>
      <c r="W1039" s="125"/>
      <c r="X1039" s="125"/>
      <c r="Y1039" s="125"/>
      <c r="Z1039" s="125"/>
      <c r="AA1039" s="125"/>
      <c r="AB1039" s="125"/>
    </row>
    <row r="1040" spans="1:28" ht="15">
      <c r="A1040" s="125"/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  <c r="W1040" s="125"/>
      <c r="X1040" s="125"/>
      <c r="Y1040" s="125"/>
      <c r="Z1040" s="125"/>
      <c r="AA1040" s="125"/>
      <c r="AB1040" s="125"/>
    </row>
    <row r="1041" spans="1:28" ht="15">
      <c r="A1041" s="125"/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  <c r="V1041" s="125"/>
      <c r="W1041" s="125"/>
      <c r="X1041" s="125"/>
      <c r="Y1041" s="125"/>
      <c r="Z1041" s="125"/>
      <c r="AA1041" s="125"/>
      <c r="AB1041" s="125"/>
    </row>
    <row r="1042" spans="1:28" ht="15">
      <c r="A1042" s="125"/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5"/>
      <c r="W1042" s="125"/>
      <c r="X1042" s="125"/>
      <c r="Y1042" s="125"/>
      <c r="Z1042" s="125"/>
      <c r="AA1042" s="125"/>
      <c r="AB1042" s="125"/>
    </row>
    <row r="1043" spans="1:28" ht="15">
      <c r="A1043" s="125"/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5"/>
      <c r="W1043" s="125"/>
      <c r="X1043" s="125"/>
      <c r="Y1043" s="125"/>
      <c r="Z1043" s="125"/>
      <c r="AA1043" s="125"/>
      <c r="AB1043" s="125"/>
    </row>
    <row r="1044" spans="1:28" ht="15">
      <c r="A1044" s="125"/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5"/>
      <c r="W1044" s="125"/>
      <c r="X1044" s="125"/>
      <c r="Y1044" s="125"/>
      <c r="Z1044" s="125"/>
      <c r="AA1044" s="125"/>
      <c r="AB1044" s="125"/>
    </row>
    <row r="1045" spans="1:28" ht="15">
      <c r="A1045" s="125"/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  <c r="V1045" s="125"/>
      <c r="W1045" s="125"/>
      <c r="X1045" s="125"/>
      <c r="Y1045" s="125"/>
      <c r="Z1045" s="125"/>
      <c r="AA1045" s="125"/>
      <c r="AB1045" s="125"/>
    </row>
    <row r="1046" spans="1:28" ht="15">
      <c r="A1046" s="125"/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  <c r="W1046" s="125"/>
      <c r="X1046" s="125"/>
      <c r="Y1046" s="125"/>
      <c r="Z1046" s="125"/>
      <c r="AA1046" s="125"/>
      <c r="AB1046" s="125"/>
    </row>
    <row r="1047" spans="1:28" ht="15">
      <c r="A1047" s="125"/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  <c r="V1047" s="125"/>
      <c r="W1047" s="125"/>
      <c r="X1047" s="125"/>
      <c r="Y1047" s="125"/>
      <c r="Z1047" s="125"/>
      <c r="AA1047" s="125"/>
      <c r="AB1047" s="125"/>
    </row>
    <row r="1048" spans="1:28" ht="15">
      <c r="A1048" s="125"/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  <c r="V1048" s="125"/>
      <c r="W1048" s="125"/>
      <c r="X1048" s="125"/>
      <c r="Y1048" s="125"/>
      <c r="Z1048" s="125"/>
      <c r="AA1048" s="125"/>
      <c r="AB1048" s="125"/>
    </row>
    <row r="1049" spans="1:28" ht="15">
      <c r="A1049" s="125"/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5"/>
      <c r="W1049" s="125"/>
      <c r="X1049" s="125"/>
      <c r="Y1049" s="125"/>
      <c r="Z1049" s="125"/>
      <c r="AA1049" s="125"/>
      <c r="AB1049" s="12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06" customWidth="1"/>
    <col min="2" max="4" width="19.7109375" style="206" customWidth="1"/>
    <col min="5" max="10" width="18.57421875" style="206" customWidth="1"/>
    <col min="11" max="11" width="17.421875" style="206" customWidth="1"/>
    <col min="12" max="19" width="15.140625" style="206" customWidth="1"/>
    <col min="20" max="256" width="12.57421875" style="206" customWidth="1"/>
    <col min="257" max="257" width="32.57421875" style="206" customWidth="1"/>
    <col min="258" max="260" width="19.7109375" style="206" customWidth="1"/>
    <col min="261" max="266" width="18.57421875" style="206" customWidth="1"/>
    <col min="267" max="267" width="17.421875" style="206" customWidth="1"/>
    <col min="268" max="275" width="15.140625" style="206" customWidth="1"/>
    <col min="276" max="512" width="12.57421875" style="206" customWidth="1"/>
    <col min="513" max="513" width="32.57421875" style="206" customWidth="1"/>
    <col min="514" max="516" width="19.7109375" style="206" customWidth="1"/>
    <col min="517" max="522" width="18.57421875" style="206" customWidth="1"/>
    <col min="523" max="523" width="17.421875" style="206" customWidth="1"/>
    <col min="524" max="531" width="15.140625" style="206" customWidth="1"/>
    <col min="532" max="768" width="12.57421875" style="206" customWidth="1"/>
    <col min="769" max="769" width="32.57421875" style="206" customWidth="1"/>
    <col min="770" max="772" width="19.7109375" style="206" customWidth="1"/>
    <col min="773" max="778" width="18.57421875" style="206" customWidth="1"/>
    <col min="779" max="779" width="17.421875" style="206" customWidth="1"/>
    <col min="780" max="787" width="15.140625" style="206" customWidth="1"/>
    <col min="788" max="1024" width="12.57421875" style="206" customWidth="1"/>
    <col min="1025" max="1025" width="32.57421875" style="206" customWidth="1"/>
    <col min="1026" max="1028" width="19.7109375" style="206" customWidth="1"/>
    <col min="1029" max="1034" width="18.57421875" style="206" customWidth="1"/>
    <col min="1035" max="1035" width="17.421875" style="206" customWidth="1"/>
    <col min="1036" max="1043" width="15.140625" style="206" customWidth="1"/>
    <col min="1044" max="1280" width="12.57421875" style="206" customWidth="1"/>
    <col min="1281" max="1281" width="32.57421875" style="206" customWidth="1"/>
    <col min="1282" max="1284" width="19.7109375" style="206" customWidth="1"/>
    <col min="1285" max="1290" width="18.57421875" style="206" customWidth="1"/>
    <col min="1291" max="1291" width="17.421875" style="206" customWidth="1"/>
    <col min="1292" max="1299" width="15.140625" style="206" customWidth="1"/>
    <col min="1300" max="1536" width="12.57421875" style="206" customWidth="1"/>
    <col min="1537" max="1537" width="32.57421875" style="206" customWidth="1"/>
    <col min="1538" max="1540" width="19.7109375" style="206" customWidth="1"/>
    <col min="1541" max="1546" width="18.57421875" style="206" customWidth="1"/>
    <col min="1547" max="1547" width="17.421875" style="206" customWidth="1"/>
    <col min="1548" max="1555" width="15.140625" style="206" customWidth="1"/>
    <col min="1556" max="1792" width="12.57421875" style="206" customWidth="1"/>
    <col min="1793" max="1793" width="32.57421875" style="206" customWidth="1"/>
    <col min="1794" max="1796" width="19.7109375" style="206" customWidth="1"/>
    <col min="1797" max="1802" width="18.57421875" style="206" customWidth="1"/>
    <col min="1803" max="1803" width="17.421875" style="206" customWidth="1"/>
    <col min="1804" max="1811" width="15.140625" style="206" customWidth="1"/>
    <col min="1812" max="2048" width="12.57421875" style="206" customWidth="1"/>
    <col min="2049" max="2049" width="32.57421875" style="206" customWidth="1"/>
    <col min="2050" max="2052" width="19.7109375" style="206" customWidth="1"/>
    <col min="2053" max="2058" width="18.57421875" style="206" customWidth="1"/>
    <col min="2059" max="2059" width="17.421875" style="206" customWidth="1"/>
    <col min="2060" max="2067" width="15.140625" style="206" customWidth="1"/>
    <col min="2068" max="2304" width="12.57421875" style="206" customWidth="1"/>
    <col min="2305" max="2305" width="32.57421875" style="206" customWidth="1"/>
    <col min="2306" max="2308" width="19.7109375" style="206" customWidth="1"/>
    <col min="2309" max="2314" width="18.57421875" style="206" customWidth="1"/>
    <col min="2315" max="2315" width="17.421875" style="206" customWidth="1"/>
    <col min="2316" max="2323" width="15.140625" style="206" customWidth="1"/>
    <col min="2324" max="2560" width="12.57421875" style="206" customWidth="1"/>
    <col min="2561" max="2561" width="32.57421875" style="206" customWidth="1"/>
    <col min="2562" max="2564" width="19.7109375" style="206" customWidth="1"/>
    <col min="2565" max="2570" width="18.57421875" style="206" customWidth="1"/>
    <col min="2571" max="2571" width="17.421875" style="206" customWidth="1"/>
    <col min="2572" max="2579" width="15.140625" style="206" customWidth="1"/>
    <col min="2580" max="2816" width="12.57421875" style="206" customWidth="1"/>
    <col min="2817" max="2817" width="32.57421875" style="206" customWidth="1"/>
    <col min="2818" max="2820" width="19.7109375" style="206" customWidth="1"/>
    <col min="2821" max="2826" width="18.57421875" style="206" customWidth="1"/>
    <col min="2827" max="2827" width="17.421875" style="206" customWidth="1"/>
    <col min="2828" max="2835" width="15.140625" style="206" customWidth="1"/>
    <col min="2836" max="3072" width="12.57421875" style="206" customWidth="1"/>
    <col min="3073" max="3073" width="32.57421875" style="206" customWidth="1"/>
    <col min="3074" max="3076" width="19.7109375" style="206" customWidth="1"/>
    <col min="3077" max="3082" width="18.57421875" style="206" customWidth="1"/>
    <col min="3083" max="3083" width="17.421875" style="206" customWidth="1"/>
    <col min="3084" max="3091" width="15.140625" style="206" customWidth="1"/>
    <col min="3092" max="3328" width="12.57421875" style="206" customWidth="1"/>
    <col min="3329" max="3329" width="32.57421875" style="206" customWidth="1"/>
    <col min="3330" max="3332" width="19.7109375" style="206" customWidth="1"/>
    <col min="3333" max="3338" width="18.57421875" style="206" customWidth="1"/>
    <col min="3339" max="3339" width="17.421875" style="206" customWidth="1"/>
    <col min="3340" max="3347" width="15.140625" style="206" customWidth="1"/>
    <col min="3348" max="3584" width="12.57421875" style="206" customWidth="1"/>
    <col min="3585" max="3585" width="32.57421875" style="206" customWidth="1"/>
    <col min="3586" max="3588" width="19.7109375" style="206" customWidth="1"/>
    <col min="3589" max="3594" width="18.57421875" style="206" customWidth="1"/>
    <col min="3595" max="3595" width="17.421875" style="206" customWidth="1"/>
    <col min="3596" max="3603" width="15.140625" style="206" customWidth="1"/>
    <col min="3604" max="3840" width="12.57421875" style="206" customWidth="1"/>
    <col min="3841" max="3841" width="32.57421875" style="206" customWidth="1"/>
    <col min="3842" max="3844" width="19.7109375" style="206" customWidth="1"/>
    <col min="3845" max="3850" width="18.57421875" style="206" customWidth="1"/>
    <col min="3851" max="3851" width="17.421875" style="206" customWidth="1"/>
    <col min="3852" max="3859" width="15.140625" style="206" customWidth="1"/>
    <col min="3860" max="4096" width="12.57421875" style="206" customWidth="1"/>
    <col min="4097" max="4097" width="32.57421875" style="206" customWidth="1"/>
    <col min="4098" max="4100" width="19.7109375" style="206" customWidth="1"/>
    <col min="4101" max="4106" width="18.57421875" style="206" customWidth="1"/>
    <col min="4107" max="4107" width="17.421875" style="206" customWidth="1"/>
    <col min="4108" max="4115" width="15.140625" style="206" customWidth="1"/>
    <col min="4116" max="4352" width="12.57421875" style="206" customWidth="1"/>
    <col min="4353" max="4353" width="32.57421875" style="206" customWidth="1"/>
    <col min="4354" max="4356" width="19.7109375" style="206" customWidth="1"/>
    <col min="4357" max="4362" width="18.57421875" style="206" customWidth="1"/>
    <col min="4363" max="4363" width="17.421875" style="206" customWidth="1"/>
    <col min="4364" max="4371" width="15.140625" style="206" customWidth="1"/>
    <col min="4372" max="4608" width="12.57421875" style="206" customWidth="1"/>
    <col min="4609" max="4609" width="32.57421875" style="206" customWidth="1"/>
    <col min="4610" max="4612" width="19.7109375" style="206" customWidth="1"/>
    <col min="4613" max="4618" width="18.57421875" style="206" customWidth="1"/>
    <col min="4619" max="4619" width="17.421875" style="206" customWidth="1"/>
    <col min="4620" max="4627" width="15.140625" style="206" customWidth="1"/>
    <col min="4628" max="4864" width="12.57421875" style="206" customWidth="1"/>
    <col min="4865" max="4865" width="32.57421875" style="206" customWidth="1"/>
    <col min="4866" max="4868" width="19.7109375" style="206" customWidth="1"/>
    <col min="4869" max="4874" width="18.57421875" style="206" customWidth="1"/>
    <col min="4875" max="4875" width="17.421875" style="206" customWidth="1"/>
    <col min="4876" max="4883" width="15.140625" style="206" customWidth="1"/>
    <col min="4884" max="5120" width="12.57421875" style="206" customWidth="1"/>
    <col min="5121" max="5121" width="32.57421875" style="206" customWidth="1"/>
    <col min="5122" max="5124" width="19.7109375" style="206" customWidth="1"/>
    <col min="5125" max="5130" width="18.57421875" style="206" customWidth="1"/>
    <col min="5131" max="5131" width="17.421875" style="206" customWidth="1"/>
    <col min="5132" max="5139" width="15.140625" style="206" customWidth="1"/>
    <col min="5140" max="5376" width="12.57421875" style="206" customWidth="1"/>
    <col min="5377" max="5377" width="32.57421875" style="206" customWidth="1"/>
    <col min="5378" max="5380" width="19.7109375" style="206" customWidth="1"/>
    <col min="5381" max="5386" width="18.57421875" style="206" customWidth="1"/>
    <col min="5387" max="5387" width="17.421875" style="206" customWidth="1"/>
    <col min="5388" max="5395" width="15.140625" style="206" customWidth="1"/>
    <col min="5396" max="5632" width="12.57421875" style="206" customWidth="1"/>
    <col min="5633" max="5633" width="32.57421875" style="206" customWidth="1"/>
    <col min="5634" max="5636" width="19.7109375" style="206" customWidth="1"/>
    <col min="5637" max="5642" width="18.57421875" style="206" customWidth="1"/>
    <col min="5643" max="5643" width="17.421875" style="206" customWidth="1"/>
    <col min="5644" max="5651" width="15.140625" style="206" customWidth="1"/>
    <col min="5652" max="5888" width="12.57421875" style="206" customWidth="1"/>
    <col min="5889" max="5889" width="32.57421875" style="206" customWidth="1"/>
    <col min="5890" max="5892" width="19.7109375" style="206" customWidth="1"/>
    <col min="5893" max="5898" width="18.57421875" style="206" customWidth="1"/>
    <col min="5899" max="5899" width="17.421875" style="206" customWidth="1"/>
    <col min="5900" max="5907" width="15.140625" style="206" customWidth="1"/>
    <col min="5908" max="6144" width="12.57421875" style="206" customWidth="1"/>
    <col min="6145" max="6145" width="32.57421875" style="206" customWidth="1"/>
    <col min="6146" max="6148" width="19.7109375" style="206" customWidth="1"/>
    <col min="6149" max="6154" width="18.57421875" style="206" customWidth="1"/>
    <col min="6155" max="6155" width="17.421875" style="206" customWidth="1"/>
    <col min="6156" max="6163" width="15.140625" style="206" customWidth="1"/>
    <col min="6164" max="6400" width="12.57421875" style="206" customWidth="1"/>
    <col min="6401" max="6401" width="32.57421875" style="206" customWidth="1"/>
    <col min="6402" max="6404" width="19.7109375" style="206" customWidth="1"/>
    <col min="6405" max="6410" width="18.57421875" style="206" customWidth="1"/>
    <col min="6411" max="6411" width="17.421875" style="206" customWidth="1"/>
    <col min="6412" max="6419" width="15.140625" style="206" customWidth="1"/>
    <col min="6420" max="6656" width="12.57421875" style="206" customWidth="1"/>
    <col min="6657" max="6657" width="32.57421875" style="206" customWidth="1"/>
    <col min="6658" max="6660" width="19.7109375" style="206" customWidth="1"/>
    <col min="6661" max="6666" width="18.57421875" style="206" customWidth="1"/>
    <col min="6667" max="6667" width="17.421875" style="206" customWidth="1"/>
    <col min="6668" max="6675" width="15.140625" style="206" customWidth="1"/>
    <col min="6676" max="6912" width="12.57421875" style="206" customWidth="1"/>
    <col min="6913" max="6913" width="32.57421875" style="206" customWidth="1"/>
    <col min="6914" max="6916" width="19.7109375" style="206" customWidth="1"/>
    <col min="6917" max="6922" width="18.57421875" style="206" customWidth="1"/>
    <col min="6923" max="6923" width="17.421875" style="206" customWidth="1"/>
    <col min="6924" max="6931" width="15.140625" style="206" customWidth="1"/>
    <col min="6932" max="7168" width="12.57421875" style="206" customWidth="1"/>
    <col min="7169" max="7169" width="32.57421875" style="206" customWidth="1"/>
    <col min="7170" max="7172" width="19.7109375" style="206" customWidth="1"/>
    <col min="7173" max="7178" width="18.57421875" style="206" customWidth="1"/>
    <col min="7179" max="7179" width="17.421875" style="206" customWidth="1"/>
    <col min="7180" max="7187" width="15.140625" style="206" customWidth="1"/>
    <col min="7188" max="7424" width="12.57421875" style="206" customWidth="1"/>
    <col min="7425" max="7425" width="32.57421875" style="206" customWidth="1"/>
    <col min="7426" max="7428" width="19.7109375" style="206" customWidth="1"/>
    <col min="7429" max="7434" width="18.57421875" style="206" customWidth="1"/>
    <col min="7435" max="7435" width="17.421875" style="206" customWidth="1"/>
    <col min="7436" max="7443" width="15.140625" style="206" customWidth="1"/>
    <col min="7444" max="7680" width="12.57421875" style="206" customWidth="1"/>
    <col min="7681" max="7681" width="32.57421875" style="206" customWidth="1"/>
    <col min="7682" max="7684" width="19.7109375" style="206" customWidth="1"/>
    <col min="7685" max="7690" width="18.57421875" style="206" customWidth="1"/>
    <col min="7691" max="7691" width="17.421875" style="206" customWidth="1"/>
    <col min="7692" max="7699" width="15.140625" style="206" customWidth="1"/>
    <col min="7700" max="7936" width="12.57421875" style="206" customWidth="1"/>
    <col min="7937" max="7937" width="32.57421875" style="206" customWidth="1"/>
    <col min="7938" max="7940" width="19.7109375" style="206" customWidth="1"/>
    <col min="7941" max="7946" width="18.57421875" style="206" customWidth="1"/>
    <col min="7947" max="7947" width="17.421875" style="206" customWidth="1"/>
    <col min="7948" max="7955" width="15.140625" style="206" customWidth="1"/>
    <col min="7956" max="8192" width="12.57421875" style="206" customWidth="1"/>
    <col min="8193" max="8193" width="32.57421875" style="206" customWidth="1"/>
    <col min="8194" max="8196" width="19.7109375" style="206" customWidth="1"/>
    <col min="8197" max="8202" width="18.57421875" style="206" customWidth="1"/>
    <col min="8203" max="8203" width="17.421875" style="206" customWidth="1"/>
    <col min="8204" max="8211" width="15.140625" style="206" customWidth="1"/>
    <col min="8212" max="8448" width="12.57421875" style="206" customWidth="1"/>
    <col min="8449" max="8449" width="32.57421875" style="206" customWidth="1"/>
    <col min="8450" max="8452" width="19.7109375" style="206" customWidth="1"/>
    <col min="8453" max="8458" width="18.57421875" style="206" customWidth="1"/>
    <col min="8459" max="8459" width="17.421875" style="206" customWidth="1"/>
    <col min="8460" max="8467" width="15.140625" style="206" customWidth="1"/>
    <col min="8468" max="8704" width="12.57421875" style="206" customWidth="1"/>
    <col min="8705" max="8705" width="32.57421875" style="206" customWidth="1"/>
    <col min="8706" max="8708" width="19.7109375" style="206" customWidth="1"/>
    <col min="8709" max="8714" width="18.57421875" style="206" customWidth="1"/>
    <col min="8715" max="8715" width="17.421875" style="206" customWidth="1"/>
    <col min="8716" max="8723" width="15.140625" style="206" customWidth="1"/>
    <col min="8724" max="8960" width="12.57421875" style="206" customWidth="1"/>
    <col min="8961" max="8961" width="32.57421875" style="206" customWidth="1"/>
    <col min="8962" max="8964" width="19.7109375" style="206" customWidth="1"/>
    <col min="8965" max="8970" width="18.57421875" style="206" customWidth="1"/>
    <col min="8971" max="8971" width="17.421875" style="206" customWidth="1"/>
    <col min="8972" max="8979" width="15.140625" style="206" customWidth="1"/>
    <col min="8980" max="9216" width="12.57421875" style="206" customWidth="1"/>
    <col min="9217" max="9217" width="32.57421875" style="206" customWidth="1"/>
    <col min="9218" max="9220" width="19.7109375" style="206" customWidth="1"/>
    <col min="9221" max="9226" width="18.57421875" style="206" customWidth="1"/>
    <col min="9227" max="9227" width="17.421875" style="206" customWidth="1"/>
    <col min="9228" max="9235" width="15.140625" style="206" customWidth="1"/>
    <col min="9236" max="9472" width="12.57421875" style="206" customWidth="1"/>
    <col min="9473" max="9473" width="32.57421875" style="206" customWidth="1"/>
    <col min="9474" max="9476" width="19.7109375" style="206" customWidth="1"/>
    <col min="9477" max="9482" width="18.57421875" style="206" customWidth="1"/>
    <col min="9483" max="9483" width="17.421875" style="206" customWidth="1"/>
    <col min="9484" max="9491" width="15.140625" style="206" customWidth="1"/>
    <col min="9492" max="9728" width="12.57421875" style="206" customWidth="1"/>
    <col min="9729" max="9729" width="32.57421875" style="206" customWidth="1"/>
    <col min="9730" max="9732" width="19.7109375" style="206" customWidth="1"/>
    <col min="9733" max="9738" width="18.57421875" style="206" customWidth="1"/>
    <col min="9739" max="9739" width="17.421875" style="206" customWidth="1"/>
    <col min="9740" max="9747" width="15.140625" style="206" customWidth="1"/>
    <col min="9748" max="9984" width="12.57421875" style="206" customWidth="1"/>
    <col min="9985" max="9985" width="32.57421875" style="206" customWidth="1"/>
    <col min="9986" max="9988" width="19.7109375" style="206" customWidth="1"/>
    <col min="9989" max="9994" width="18.57421875" style="206" customWidth="1"/>
    <col min="9995" max="9995" width="17.421875" style="206" customWidth="1"/>
    <col min="9996" max="10003" width="15.140625" style="206" customWidth="1"/>
    <col min="10004" max="10240" width="12.57421875" style="206" customWidth="1"/>
    <col min="10241" max="10241" width="32.57421875" style="206" customWidth="1"/>
    <col min="10242" max="10244" width="19.7109375" style="206" customWidth="1"/>
    <col min="10245" max="10250" width="18.57421875" style="206" customWidth="1"/>
    <col min="10251" max="10251" width="17.421875" style="206" customWidth="1"/>
    <col min="10252" max="10259" width="15.140625" style="206" customWidth="1"/>
    <col min="10260" max="10496" width="12.57421875" style="206" customWidth="1"/>
    <col min="10497" max="10497" width="32.57421875" style="206" customWidth="1"/>
    <col min="10498" max="10500" width="19.7109375" style="206" customWidth="1"/>
    <col min="10501" max="10506" width="18.57421875" style="206" customWidth="1"/>
    <col min="10507" max="10507" width="17.421875" style="206" customWidth="1"/>
    <col min="10508" max="10515" width="15.140625" style="206" customWidth="1"/>
    <col min="10516" max="10752" width="12.57421875" style="206" customWidth="1"/>
    <col min="10753" max="10753" width="32.57421875" style="206" customWidth="1"/>
    <col min="10754" max="10756" width="19.7109375" style="206" customWidth="1"/>
    <col min="10757" max="10762" width="18.57421875" style="206" customWidth="1"/>
    <col min="10763" max="10763" width="17.421875" style="206" customWidth="1"/>
    <col min="10764" max="10771" width="15.140625" style="206" customWidth="1"/>
    <col min="10772" max="11008" width="12.57421875" style="206" customWidth="1"/>
    <col min="11009" max="11009" width="32.57421875" style="206" customWidth="1"/>
    <col min="11010" max="11012" width="19.7109375" style="206" customWidth="1"/>
    <col min="11013" max="11018" width="18.57421875" style="206" customWidth="1"/>
    <col min="11019" max="11019" width="17.421875" style="206" customWidth="1"/>
    <col min="11020" max="11027" width="15.140625" style="206" customWidth="1"/>
    <col min="11028" max="11264" width="12.57421875" style="206" customWidth="1"/>
    <col min="11265" max="11265" width="32.57421875" style="206" customWidth="1"/>
    <col min="11266" max="11268" width="19.7109375" style="206" customWidth="1"/>
    <col min="11269" max="11274" width="18.57421875" style="206" customWidth="1"/>
    <col min="11275" max="11275" width="17.421875" style="206" customWidth="1"/>
    <col min="11276" max="11283" width="15.140625" style="206" customWidth="1"/>
    <col min="11284" max="11520" width="12.57421875" style="206" customWidth="1"/>
    <col min="11521" max="11521" width="32.57421875" style="206" customWidth="1"/>
    <col min="11522" max="11524" width="19.7109375" style="206" customWidth="1"/>
    <col min="11525" max="11530" width="18.57421875" style="206" customWidth="1"/>
    <col min="11531" max="11531" width="17.421875" style="206" customWidth="1"/>
    <col min="11532" max="11539" width="15.140625" style="206" customWidth="1"/>
    <col min="11540" max="11776" width="12.57421875" style="206" customWidth="1"/>
    <col min="11777" max="11777" width="32.57421875" style="206" customWidth="1"/>
    <col min="11778" max="11780" width="19.7109375" style="206" customWidth="1"/>
    <col min="11781" max="11786" width="18.57421875" style="206" customWidth="1"/>
    <col min="11787" max="11787" width="17.421875" style="206" customWidth="1"/>
    <col min="11788" max="11795" width="15.140625" style="206" customWidth="1"/>
    <col min="11796" max="12032" width="12.57421875" style="206" customWidth="1"/>
    <col min="12033" max="12033" width="32.57421875" style="206" customWidth="1"/>
    <col min="12034" max="12036" width="19.7109375" style="206" customWidth="1"/>
    <col min="12037" max="12042" width="18.57421875" style="206" customWidth="1"/>
    <col min="12043" max="12043" width="17.421875" style="206" customWidth="1"/>
    <col min="12044" max="12051" width="15.140625" style="206" customWidth="1"/>
    <col min="12052" max="12288" width="12.57421875" style="206" customWidth="1"/>
    <col min="12289" max="12289" width="32.57421875" style="206" customWidth="1"/>
    <col min="12290" max="12292" width="19.7109375" style="206" customWidth="1"/>
    <col min="12293" max="12298" width="18.57421875" style="206" customWidth="1"/>
    <col min="12299" max="12299" width="17.421875" style="206" customWidth="1"/>
    <col min="12300" max="12307" width="15.140625" style="206" customWidth="1"/>
    <col min="12308" max="12544" width="12.57421875" style="206" customWidth="1"/>
    <col min="12545" max="12545" width="32.57421875" style="206" customWidth="1"/>
    <col min="12546" max="12548" width="19.7109375" style="206" customWidth="1"/>
    <col min="12549" max="12554" width="18.57421875" style="206" customWidth="1"/>
    <col min="12555" max="12555" width="17.421875" style="206" customWidth="1"/>
    <col min="12556" max="12563" width="15.140625" style="206" customWidth="1"/>
    <col min="12564" max="12800" width="12.57421875" style="206" customWidth="1"/>
    <col min="12801" max="12801" width="32.57421875" style="206" customWidth="1"/>
    <col min="12802" max="12804" width="19.7109375" style="206" customWidth="1"/>
    <col min="12805" max="12810" width="18.57421875" style="206" customWidth="1"/>
    <col min="12811" max="12811" width="17.421875" style="206" customWidth="1"/>
    <col min="12812" max="12819" width="15.140625" style="206" customWidth="1"/>
    <col min="12820" max="13056" width="12.57421875" style="206" customWidth="1"/>
    <col min="13057" max="13057" width="32.57421875" style="206" customWidth="1"/>
    <col min="13058" max="13060" width="19.7109375" style="206" customWidth="1"/>
    <col min="13061" max="13066" width="18.57421875" style="206" customWidth="1"/>
    <col min="13067" max="13067" width="17.421875" style="206" customWidth="1"/>
    <col min="13068" max="13075" width="15.140625" style="206" customWidth="1"/>
    <col min="13076" max="13312" width="12.57421875" style="206" customWidth="1"/>
    <col min="13313" max="13313" width="32.57421875" style="206" customWidth="1"/>
    <col min="13314" max="13316" width="19.7109375" style="206" customWidth="1"/>
    <col min="13317" max="13322" width="18.57421875" style="206" customWidth="1"/>
    <col min="13323" max="13323" width="17.421875" style="206" customWidth="1"/>
    <col min="13324" max="13331" width="15.140625" style="206" customWidth="1"/>
    <col min="13332" max="13568" width="12.57421875" style="206" customWidth="1"/>
    <col min="13569" max="13569" width="32.57421875" style="206" customWidth="1"/>
    <col min="13570" max="13572" width="19.7109375" style="206" customWidth="1"/>
    <col min="13573" max="13578" width="18.57421875" style="206" customWidth="1"/>
    <col min="13579" max="13579" width="17.421875" style="206" customWidth="1"/>
    <col min="13580" max="13587" width="15.140625" style="206" customWidth="1"/>
    <col min="13588" max="13824" width="12.57421875" style="206" customWidth="1"/>
    <col min="13825" max="13825" width="32.57421875" style="206" customWidth="1"/>
    <col min="13826" max="13828" width="19.7109375" style="206" customWidth="1"/>
    <col min="13829" max="13834" width="18.57421875" style="206" customWidth="1"/>
    <col min="13835" max="13835" width="17.421875" style="206" customWidth="1"/>
    <col min="13836" max="13843" width="15.140625" style="206" customWidth="1"/>
    <col min="13844" max="14080" width="12.57421875" style="206" customWidth="1"/>
    <col min="14081" max="14081" width="32.57421875" style="206" customWidth="1"/>
    <col min="14082" max="14084" width="19.7109375" style="206" customWidth="1"/>
    <col min="14085" max="14090" width="18.57421875" style="206" customWidth="1"/>
    <col min="14091" max="14091" width="17.421875" style="206" customWidth="1"/>
    <col min="14092" max="14099" width="15.140625" style="206" customWidth="1"/>
    <col min="14100" max="14336" width="12.57421875" style="206" customWidth="1"/>
    <col min="14337" max="14337" width="32.57421875" style="206" customWidth="1"/>
    <col min="14338" max="14340" width="19.7109375" style="206" customWidth="1"/>
    <col min="14341" max="14346" width="18.57421875" style="206" customWidth="1"/>
    <col min="14347" max="14347" width="17.421875" style="206" customWidth="1"/>
    <col min="14348" max="14355" width="15.140625" style="206" customWidth="1"/>
    <col min="14356" max="14592" width="12.57421875" style="206" customWidth="1"/>
    <col min="14593" max="14593" width="32.57421875" style="206" customWidth="1"/>
    <col min="14594" max="14596" width="19.7109375" style="206" customWidth="1"/>
    <col min="14597" max="14602" width="18.57421875" style="206" customWidth="1"/>
    <col min="14603" max="14603" width="17.421875" style="206" customWidth="1"/>
    <col min="14604" max="14611" width="15.140625" style="206" customWidth="1"/>
    <col min="14612" max="14848" width="12.57421875" style="206" customWidth="1"/>
    <col min="14849" max="14849" width="32.57421875" style="206" customWidth="1"/>
    <col min="14850" max="14852" width="19.7109375" style="206" customWidth="1"/>
    <col min="14853" max="14858" width="18.57421875" style="206" customWidth="1"/>
    <col min="14859" max="14859" width="17.421875" style="206" customWidth="1"/>
    <col min="14860" max="14867" width="15.140625" style="206" customWidth="1"/>
    <col min="14868" max="15104" width="12.57421875" style="206" customWidth="1"/>
    <col min="15105" max="15105" width="32.57421875" style="206" customWidth="1"/>
    <col min="15106" max="15108" width="19.7109375" style="206" customWidth="1"/>
    <col min="15109" max="15114" width="18.57421875" style="206" customWidth="1"/>
    <col min="15115" max="15115" width="17.421875" style="206" customWidth="1"/>
    <col min="15116" max="15123" width="15.140625" style="206" customWidth="1"/>
    <col min="15124" max="15360" width="12.57421875" style="206" customWidth="1"/>
    <col min="15361" max="15361" width="32.57421875" style="206" customWidth="1"/>
    <col min="15362" max="15364" width="19.7109375" style="206" customWidth="1"/>
    <col min="15365" max="15370" width="18.57421875" style="206" customWidth="1"/>
    <col min="15371" max="15371" width="17.421875" style="206" customWidth="1"/>
    <col min="15372" max="15379" width="15.140625" style="206" customWidth="1"/>
    <col min="15380" max="15616" width="12.57421875" style="206" customWidth="1"/>
    <col min="15617" max="15617" width="32.57421875" style="206" customWidth="1"/>
    <col min="15618" max="15620" width="19.7109375" style="206" customWidth="1"/>
    <col min="15621" max="15626" width="18.57421875" style="206" customWidth="1"/>
    <col min="15627" max="15627" width="17.421875" style="206" customWidth="1"/>
    <col min="15628" max="15635" width="15.140625" style="206" customWidth="1"/>
    <col min="15636" max="15872" width="12.57421875" style="206" customWidth="1"/>
    <col min="15873" max="15873" width="32.57421875" style="206" customWidth="1"/>
    <col min="15874" max="15876" width="19.7109375" style="206" customWidth="1"/>
    <col min="15877" max="15882" width="18.57421875" style="206" customWidth="1"/>
    <col min="15883" max="15883" width="17.421875" style="206" customWidth="1"/>
    <col min="15884" max="15891" width="15.140625" style="206" customWidth="1"/>
    <col min="15892" max="16128" width="12.57421875" style="206" customWidth="1"/>
    <col min="16129" max="16129" width="32.57421875" style="206" customWidth="1"/>
    <col min="16130" max="16132" width="19.7109375" style="206" customWidth="1"/>
    <col min="16133" max="16138" width="18.57421875" style="206" customWidth="1"/>
    <col min="16139" max="16139" width="17.421875" style="206" customWidth="1"/>
    <col min="16140" max="16147" width="15.140625" style="206" customWidth="1"/>
    <col min="16148" max="16384" width="12.57421875" style="206" customWidth="1"/>
  </cols>
  <sheetData>
    <row r="1" spans="1:11" ht="18.75" customHeight="1">
      <c r="A1" s="288" t="s">
        <v>796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1" customHeight="1">
      <c r="A2" s="426" t="s">
        <v>730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1" ht="21" customHeight="1">
      <c r="A3" s="426" t="s">
        <v>731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</row>
    <row r="4" spans="1:11" s="187" customFormat="1" ht="25.5" customHeight="1">
      <c r="A4" s="207"/>
      <c r="B4" s="427">
        <v>44439</v>
      </c>
      <c r="C4" s="427"/>
      <c r="D4" s="427"/>
      <c r="E4" s="427"/>
      <c r="F4" s="427"/>
      <c r="G4" s="427"/>
      <c r="H4" s="427"/>
      <c r="I4" s="427"/>
      <c r="J4" s="207"/>
      <c r="K4" s="207"/>
    </row>
    <row r="5" spans="1:11" s="208" customFormat="1" ht="19.5" customHeight="1">
      <c r="A5" s="428" t="s">
        <v>174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</row>
    <row r="6" spans="1:11" ht="14.25" customHeight="1" thickBot="1">
      <c r="A6" s="209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212" customFormat="1" ht="21" customHeight="1">
      <c r="A7" s="210"/>
      <c r="B7" s="429" t="s">
        <v>732</v>
      </c>
      <c r="C7" s="429"/>
      <c r="D7" s="429"/>
      <c r="E7" s="429"/>
      <c r="F7" s="429" t="s">
        <v>733</v>
      </c>
      <c r="G7" s="429"/>
      <c r="H7" s="429"/>
      <c r="I7" s="429"/>
      <c r="J7" s="430" t="s">
        <v>734</v>
      </c>
      <c r="K7" s="211" t="s">
        <v>735</v>
      </c>
    </row>
    <row r="8" spans="1:11" s="212" customFormat="1" ht="19.5" customHeight="1">
      <c r="A8" s="213"/>
      <c r="B8" s="214" t="s">
        <v>736</v>
      </c>
      <c r="C8" s="214" t="s">
        <v>736</v>
      </c>
      <c r="D8" s="214" t="s">
        <v>736</v>
      </c>
      <c r="E8" s="432" t="s">
        <v>6</v>
      </c>
      <c r="F8" s="214" t="s">
        <v>736</v>
      </c>
      <c r="G8" s="214" t="s">
        <v>736</v>
      </c>
      <c r="H8" s="214" t="s">
        <v>736</v>
      </c>
      <c r="I8" s="432" t="s">
        <v>6</v>
      </c>
      <c r="J8" s="431"/>
      <c r="K8" s="215" t="s">
        <v>737</v>
      </c>
    </row>
    <row r="9" spans="1:11" s="212" customFormat="1" ht="19.5" customHeight="1">
      <c r="A9" s="216" t="s">
        <v>738</v>
      </c>
      <c r="B9" s="214" t="s">
        <v>739</v>
      </c>
      <c r="C9" s="214" t="s">
        <v>740</v>
      </c>
      <c r="D9" s="214" t="s">
        <v>741</v>
      </c>
      <c r="E9" s="432"/>
      <c r="F9" s="214" t="s">
        <v>739</v>
      </c>
      <c r="G9" s="214" t="s">
        <v>740</v>
      </c>
      <c r="H9" s="214" t="s">
        <v>741</v>
      </c>
      <c r="I9" s="432"/>
      <c r="J9" s="431"/>
      <c r="K9" s="217" t="s">
        <v>742</v>
      </c>
    </row>
    <row r="10" spans="1:11" s="212" customFormat="1" ht="17.25" customHeight="1">
      <c r="A10" s="218"/>
      <c r="B10" s="219" t="s">
        <v>743</v>
      </c>
      <c r="C10" s="219" t="s">
        <v>744</v>
      </c>
      <c r="D10" s="219" t="s">
        <v>745</v>
      </c>
      <c r="E10" s="219" t="s">
        <v>746</v>
      </c>
      <c r="F10" s="219" t="s">
        <v>747</v>
      </c>
      <c r="G10" s="219" t="s">
        <v>748</v>
      </c>
      <c r="H10" s="219" t="s">
        <v>749</v>
      </c>
      <c r="I10" s="219" t="s">
        <v>750</v>
      </c>
      <c r="J10" s="219" t="s">
        <v>751</v>
      </c>
      <c r="K10" s="220" t="s">
        <v>163</v>
      </c>
    </row>
    <row r="11" spans="1:11" ht="9" customHeight="1">
      <c r="A11" s="221"/>
      <c r="B11" s="222"/>
      <c r="C11" s="223"/>
      <c r="D11" s="223"/>
      <c r="E11" s="223"/>
      <c r="F11" s="223"/>
      <c r="G11" s="223"/>
      <c r="H11" s="223"/>
      <c r="I11" s="223"/>
      <c r="J11" s="222"/>
      <c r="K11" s="224"/>
    </row>
    <row r="12" spans="1:12" ht="20.1" customHeight="1">
      <c r="A12" s="225" t="s">
        <v>752</v>
      </c>
      <c r="B12" s="226">
        <v>954081.58</v>
      </c>
      <c r="C12" s="226">
        <v>12967.491000000002</v>
      </c>
      <c r="D12" s="226">
        <v>40452.946</v>
      </c>
      <c r="E12" s="226">
        <v>1007502.017</v>
      </c>
      <c r="F12" s="226">
        <v>9540815.79</v>
      </c>
      <c r="G12" s="226">
        <v>129674.91000000002</v>
      </c>
      <c r="H12" s="226">
        <v>404529.46</v>
      </c>
      <c r="I12" s="226">
        <v>10075020.16</v>
      </c>
      <c r="J12" s="226">
        <v>3032935.13</v>
      </c>
      <c r="K12" s="227">
        <v>30.1</v>
      </c>
      <c r="L12" s="225"/>
    </row>
    <row r="13" spans="1:12" ht="20.1" customHeight="1">
      <c r="A13" s="225" t="s">
        <v>753</v>
      </c>
      <c r="B13" s="226">
        <v>744813.53</v>
      </c>
      <c r="C13" s="226">
        <v>194454.48</v>
      </c>
      <c r="D13" s="226">
        <v>234817.00400000002</v>
      </c>
      <c r="E13" s="226">
        <v>1174085.014</v>
      </c>
      <c r="F13" s="226">
        <v>9310169.15</v>
      </c>
      <c r="G13" s="226">
        <v>1944544.8</v>
      </c>
      <c r="H13" s="226">
        <v>2348170.04</v>
      </c>
      <c r="I13" s="226">
        <v>13602883.990000002</v>
      </c>
      <c r="J13" s="226">
        <v>1760412.04</v>
      </c>
      <c r="K13" s="227">
        <v>12.94</v>
      </c>
      <c r="L13" s="225"/>
    </row>
    <row r="14" spans="1:12" ht="20.1" customHeight="1" thickBot="1">
      <c r="A14" s="225" t="s">
        <v>717</v>
      </c>
      <c r="B14" s="226">
        <v>23563.54</v>
      </c>
      <c r="C14" s="226">
        <v>1330.924</v>
      </c>
      <c r="D14" s="226">
        <v>6223.616000000001</v>
      </c>
      <c r="E14" s="226">
        <v>31118.08</v>
      </c>
      <c r="F14" s="226">
        <v>294544.26</v>
      </c>
      <c r="G14" s="226">
        <v>13309.24</v>
      </c>
      <c r="H14" s="226">
        <v>62236.16000000001</v>
      </c>
      <c r="I14" s="226">
        <v>370089.66000000003</v>
      </c>
      <c r="J14" s="226">
        <v>181874.97</v>
      </c>
      <c r="K14" s="227">
        <v>49.14</v>
      </c>
      <c r="L14" s="225"/>
    </row>
    <row r="15" spans="1:11" ht="12" customHeight="1">
      <c r="A15" s="425"/>
      <c r="B15" s="425"/>
      <c r="C15" s="425"/>
      <c r="D15" s="425"/>
      <c r="E15" s="425"/>
      <c r="F15" s="425"/>
      <c r="G15" s="425"/>
      <c r="H15" s="425"/>
      <c r="I15" s="425"/>
      <c r="J15" s="425"/>
      <c r="K15" s="425"/>
    </row>
    <row r="16" spans="1:11" ht="13.5">
      <c r="A16" s="228" t="s">
        <v>754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</row>
    <row r="17" spans="1:11" ht="13.5">
      <c r="A17" s="230" t="s">
        <v>755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</row>
    <row r="18" ht="13.5">
      <c r="A18" s="232" t="s">
        <v>756</v>
      </c>
    </row>
    <row r="19" ht="13.5">
      <c r="A19" s="232" t="s">
        <v>757</v>
      </c>
    </row>
    <row r="200" ht="15">
      <c r="C200" s="206" t="s">
        <v>159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88" t="s">
        <v>796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7" t="s">
        <v>173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</row>
    <row r="3" spans="1:33" s="128" customFormat="1" ht="23.1" customHeight="1">
      <c r="A3" s="438">
        <v>44439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39" t="s">
        <v>164</v>
      </c>
      <c r="B6" s="442" t="s">
        <v>175</v>
      </c>
      <c r="C6" s="442"/>
      <c r="D6" s="442"/>
      <c r="E6" s="134"/>
      <c r="F6" s="442" t="s">
        <v>176</v>
      </c>
      <c r="G6" s="442"/>
      <c r="H6" s="442"/>
      <c r="I6" s="134"/>
      <c r="J6" s="442" t="s">
        <v>177</v>
      </c>
      <c r="K6" s="442"/>
      <c r="L6" s="442"/>
      <c r="M6" s="134"/>
      <c r="N6" s="442" t="s">
        <v>178</v>
      </c>
      <c r="O6" s="442"/>
      <c r="P6" s="442"/>
      <c r="Q6" s="134"/>
      <c r="R6" s="442" t="s">
        <v>179</v>
      </c>
      <c r="S6" s="442"/>
      <c r="T6" s="442"/>
      <c r="U6" s="134"/>
      <c r="V6" s="439" t="s">
        <v>180</v>
      </c>
      <c r="W6" s="439"/>
      <c r="X6" s="439"/>
      <c r="Y6" s="439"/>
      <c r="Z6" s="439"/>
      <c r="AA6" s="439"/>
      <c r="AB6" s="134"/>
      <c r="AC6" s="443" t="s">
        <v>181</v>
      </c>
      <c r="AD6" s="443"/>
      <c r="AE6" s="443"/>
      <c r="AF6" s="134"/>
      <c r="AG6" s="433" t="s">
        <v>182</v>
      </c>
    </row>
    <row r="7" spans="1:33" s="133" customFormat="1" ht="15.75" customHeight="1">
      <c r="A7" s="440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6" t="s">
        <v>183</v>
      </c>
      <c r="W7" s="436"/>
      <c r="X7" s="436"/>
      <c r="Y7" s="436" t="s">
        <v>184</v>
      </c>
      <c r="Z7" s="436"/>
      <c r="AA7" s="436"/>
      <c r="AB7" s="136"/>
      <c r="AC7" s="137"/>
      <c r="AD7" s="137"/>
      <c r="AE7" s="137"/>
      <c r="AF7" s="136"/>
      <c r="AG7" s="434"/>
    </row>
    <row r="8" spans="1:33" s="133" customFormat="1" ht="54.95" customHeight="1">
      <c r="A8" s="441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5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1837502.364</v>
      </c>
      <c r="C10" s="146">
        <v>0</v>
      </c>
      <c r="D10" s="146">
        <v>47.136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6779.316</v>
      </c>
      <c r="M10" s="146"/>
      <c r="N10" s="146">
        <v>0</v>
      </c>
      <c r="O10" s="146">
        <v>0</v>
      </c>
      <c r="P10" s="146">
        <v>666.75</v>
      </c>
      <c r="Q10" s="146"/>
      <c r="R10" s="146">
        <v>0</v>
      </c>
      <c r="S10" s="146">
        <v>0</v>
      </c>
      <c r="T10" s="146">
        <v>37.8</v>
      </c>
      <c r="U10" s="146"/>
      <c r="V10" s="146">
        <v>455720.54211000004</v>
      </c>
      <c r="W10" s="146">
        <v>0</v>
      </c>
      <c r="X10" s="146">
        <v>37132.106810000005</v>
      </c>
      <c r="Y10" s="146">
        <v>4217988.8931599995</v>
      </c>
      <c r="Z10" s="146">
        <v>16649.58744</v>
      </c>
      <c r="AA10" s="146">
        <v>136017.37166</v>
      </c>
      <c r="AB10" s="146"/>
      <c r="AC10" s="146">
        <v>349139.709</v>
      </c>
      <c r="AD10" s="146">
        <v>0</v>
      </c>
      <c r="AE10" s="146">
        <v>3948.717</v>
      </c>
      <c r="AF10" s="146"/>
      <c r="AG10" s="147">
        <v>7061630.296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0</v>
      </c>
      <c r="G11" s="150">
        <v>0</v>
      </c>
      <c r="H11" s="150">
        <v>65671.289</v>
      </c>
      <c r="I11" s="150"/>
      <c r="J11" s="150">
        <v>3240.282</v>
      </c>
      <c r="K11" s="150">
        <v>2075.498</v>
      </c>
      <c r="L11" s="150">
        <v>511505.188</v>
      </c>
      <c r="M11" s="150"/>
      <c r="N11" s="150">
        <v>40089.193</v>
      </c>
      <c r="O11" s="150">
        <v>1492.022</v>
      </c>
      <c r="P11" s="150">
        <v>114496.191</v>
      </c>
      <c r="Q11" s="150"/>
      <c r="R11" s="150">
        <v>102188.017</v>
      </c>
      <c r="S11" s="150">
        <v>420.585</v>
      </c>
      <c r="T11" s="150">
        <v>47562.361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889124.835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99"/>
      <c r="B1" s="99"/>
      <c r="C1" s="99"/>
      <c r="D1" s="99"/>
      <c r="E1" s="99"/>
      <c r="F1" s="99"/>
      <c r="G1" s="99"/>
    </row>
    <row r="2" spans="1:7" s="101" customFormat="1" ht="24" customHeight="1">
      <c r="A2" s="446" t="s">
        <v>161</v>
      </c>
      <c r="B2" s="446"/>
      <c r="C2" s="446"/>
      <c r="D2" s="446"/>
      <c r="E2" s="446"/>
      <c r="F2" s="446"/>
      <c r="G2" s="446"/>
    </row>
    <row r="3" spans="1:7" s="102" customFormat="1" ht="24" customHeight="1">
      <c r="A3" s="446" t="s">
        <v>162</v>
      </c>
      <c r="B3" s="446"/>
      <c r="C3" s="446"/>
      <c r="D3" s="446"/>
      <c r="E3" s="446"/>
      <c r="F3" s="446"/>
      <c r="G3" s="446"/>
    </row>
    <row r="4" spans="1:7" s="103" customFormat="1" ht="17.25" customHeight="1">
      <c r="A4" s="403">
        <v>44439</v>
      </c>
      <c r="B4" s="403"/>
      <c r="C4" s="403"/>
      <c r="D4" s="403"/>
      <c r="E4" s="403"/>
      <c r="F4" s="403"/>
      <c r="G4" s="403"/>
    </row>
    <row r="5" spans="1:7" s="104" customFormat="1" ht="15.95" customHeight="1">
      <c r="A5" s="404" t="s">
        <v>163</v>
      </c>
      <c r="B5" s="404"/>
      <c r="C5" s="404"/>
      <c r="D5" s="404"/>
      <c r="E5" s="404"/>
      <c r="F5" s="404"/>
      <c r="G5" s="404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7" t="s">
        <v>164</v>
      </c>
      <c r="B7" s="449" t="s">
        <v>165</v>
      </c>
      <c r="C7" s="449" t="s">
        <v>166</v>
      </c>
      <c r="D7" s="449" t="s">
        <v>167</v>
      </c>
      <c r="E7" s="449" t="s">
        <v>168</v>
      </c>
      <c r="F7" s="449" t="s">
        <v>169</v>
      </c>
      <c r="G7" s="444" t="s">
        <v>170</v>
      </c>
    </row>
    <row r="8" spans="1:7" s="107" customFormat="1" ht="43.5" customHeight="1">
      <c r="A8" s="448"/>
      <c r="B8" s="450"/>
      <c r="C8" s="450"/>
      <c r="D8" s="445"/>
      <c r="E8" s="450"/>
      <c r="F8" s="450"/>
      <c r="G8" s="445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94.17</v>
      </c>
      <c r="C10" s="112">
        <v>0.99</v>
      </c>
      <c r="D10" s="112">
        <v>0.54</v>
      </c>
      <c r="E10" s="112">
        <v>2.12</v>
      </c>
      <c r="F10" s="112">
        <v>2.17</v>
      </c>
      <c r="G10" s="113">
        <v>8133312.654999999</v>
      </c>
      <c r="H10" s="114"/>
    </row>
    <row r="11" spans="1:8" s="115" customFormat="1" ht="20.1" customHeight="1" thickBot="1">
      <c r="A11" s="116" t="s">
        <v>3</v>
      </c>
      <c r="B11" s="117">
        <v>16.37</v>
      </c>
      <c r="C11" s="117">
        <v>0.35</v>
      </c>
      <c r="D11" s="117">
        <v>0.32</v>
      </c>
      <c r="E11" s="117">
        <v>1.5</v>
      </c>
      <c r="F11" s="117">
        <v>81.46</v>
      </c>
      <c r="G11" s="118">
        <v>853534.451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286" customWidth="1"/>
    <col min="2" max="2" width="88.8515625" style="286" customWidth="1"/>
    <col min="3" max="3" width="12.421875" style="286" customWidth="1"/>
    <col min="4" max="16384" width="10.8515625" style="286" customWidth="1"/>
  </cols>
  <sheetData>
    <row r="1" ht="15">
      <c r="A1" s="288" t="s">
        <v>796</v>
      </c>
    </row>
    <row r="4" spans="1:3" ht="18.75">
      <c r="A4" s="363" t="s">
        <v>795</v>
      </c>
      <c r="B4" s="363"/>
      <c r="C4" s="363"/>
    </row>
    <row r="6" ht="15">
      <c r="B6" s="287" t="s">
        <v>1134</v>
      </c>
    </row>
    <row r="7" spans="2:3" ht="15">
      <c r="B7" s="287" t="s">
        <v>157</v>
      </c>
      <c r="C7" s="286">
        <v>1</v>
      </c>
    </row>
    <row r="8" spans="2:3" ht="15">
      <c r="B8" s="287" t="s">
        <v>160</v>
      </c>
      <c r="C8" s="286">
        <v>2</v>
      </c>
    </row>
    <row r="9" spans="2:3" ht="15">
      <c r="B9" s="287" t="s">
        <v>797</v>
      </c>
      <c r="C9" s="286">
        <v>3</v>
      </c>
    </row>
    <row r="10" spans="2:3" ht="15">
      <c r="B10" s="287" t="s">
        <v>798</v>
      </c>
      <c r="C10" s="286">
        <v>4</v>
      </c>
    </row>
    <row r="11" spans="2:3" ht="15">
      <c r="B11" s="287" t="s">
        <v>799</v>
      </c>
      <c r="C11" s="286">
        <v>5</v>
      </c>
    </row>
    <row r="12" spans="2:3" ht="15">
      <c r="B12" s="287" t="s">
        <v>800</v>
      </c>
      <c r="C12" s="286">
        <v>6</v>
      </c>
    </row>
    <row r="13" spans="2:3" ht="15">
      <c r="B13" s="287" t="s">
        <v>801</v>
      </c>
      <c r="C13" s="286">
        <v>7</v>
      </c>
    </row>
    <row r="14" spans="2:3" ht="15">
      <c r="B14" s="287" t="s">
        <v>802</v>
      </c>
      <c r="C14" s="286">
        <v>8</v>
      </c>
    </row>
    <row r="15" spans="2:3" ht="15">
      <c r="B15" s="287" t="s">
        <v>803</v>
      </c>
      <c r="C15" s="286">
        <v>9</v>
      </c>
    </row>
    <row r="16" spans="2:3" ht="15">
      <c r="B16" s="287" t="s">
        <v>804</v>
      </c>
      <c r="C16" s="286">
        <v>10</v>
      </c>
    </row>
    <row r="17" spans="2:3" ht="15">
      <c r="B17" s="287" t="s">
        <v>805</v>
      </c>
      <c r="C17" s="286">
        <v>11</v>
      </c>
    </row>
    <row r="18" spans="2:3" ht="15">
      <c r="B18" s="287" t="s">
        <v>806</v>
      </c>
      <c r="C18" s="286">
        <v>12</v>
      </c>
    </row>
    <row r="19" spans="2:3" ht="15">
      <c r="B19" s="287" t="s">
        <v>730</v>
      </c>
      <c r="C19" s="286">
        <v>13</v>
      </c>
    </row>
    <row r="20" spans="2:3" ht="15">
      <c r="B20" s="287" t="s">
        <v>173</v>
      </c>
      <c r="C20" s="286">
        <v>14</v>
      </c>
    </row>
    <row r="21" spans="2:3" ht="15">
      <c r="B21" s="287" t="s">
        <v>161</v>
      </c>
      <c r="C21" s="286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5" bestFit="1" customWidth="1"/>
    <col min="2" max="2" width="69.421875" style="305" bestFit="1" customWidth="1"/>
    <col min="3" max="3" width="99.7109375" style="305" customWidth="1"/>
    <col min="4" max="16384" width="12.7109375" style="305" customWidth="1"/>
  </cols>
  <sheetData>
    <row r="1" ht="15">
      <c r="B1" s="306" t="s">
        <v>808</v>
      </c>
    </row>
    <row r="2" ht="6.6" customHeight="1"/>
    <row r="3" spans="2:3" ht="12.75" customHeight="1">
      <c r="B3" s="364" t="s">
        <v>809</v>
      </c>
      <c r="C3" s="365"/>
    </row>
    <row r="4" spans="2:3" ht="15">
      <c r="B4" s="366"/>
      <c r="C4" s="367"/>
    </row>
    <row r="5" spans="2:3" ht="15">
      <c r="B5" s="366"/>
      <c r="C5" s="367"/>
    </row>
    <row r="6" spans="2:3" ht="30.75" customHeight="1">
      <c r="B6" s="368"/>
      <c r="C6" s="369"/>
    </row>
    <row r="7" spans="2:3" ht="15">
      <c r="B7" s="307"/>
      <c r="C7" s="307"/>
    </row>
    <row r="8" spans="1:3" ht="15">
      <c r="A8" s="308"/>
      <c r="B8" s="308"/>
      <c r="C8" s="308"/>
    </row>
    <row r="9" spans="1:3" ht="15">
      <c r="A9" s="309"/>
      <c r="B9" s="309" t="s">
        <v>810</v>
      </c>
      <c r="C9" s="309"/>
    </row>
    <row r="10" spans="1:3" ht="13.5" thickBot="1">
      <c r="A10" s="310"/>
      <c r="B10" s="310"/>
      <c r="C10" s="310"/>
    </row>
    <row r="11" spans="2:3" ht="24" customHeight="1">
      <c r="B11" s="212" t="s">
        <v>811</v>
      </c>
      <c r="C11" s="311"/>
    </row>
    <row r="12" spans="2:3" ht="11.45" customHeight="1">
      <c r="B12" s="212"/>
      <c r="C12" s="311"/>
    </row>
    <row r="13" spans="1:3" ht="15">
      <c r="A13" s="312" t="s">
        <v>812</v>
      </c>
      <c r="B13" s="212" t="s">
        <v>7</v>
      </c>
      <c r="C13" s="313" t="str">
        <f>A14&amp;"+"&amp;A15&amp;"+"&amp;A16&amp;"+"&amp;A17</f>
        <v>(A.1)+(A.2)+(A.3)+(A.4)</v>
      </c>
    </row>
    <row r="14" spans="1:3" ht="15">
      <c r="A14" s="314" t="s">
        <v>813</v>
      </c>
      <c r="B14" s="315" t="s">
        <v>814</v>
      </c>
      <c r="C14" s="316">
        <v>1101</v>
      </c>
    </row>
    <row r="15" spans="1:3" ht="15">
      <c r="A15" s="314" t="s">
        <v>815</v>
      </c>
      <c r="B15" s="315" t="s">
        <v>816</v>
      </c>
      <c r="C15" s="206" t="s">
        <v>817</v>
      </c>
    </row>
    <row r="16" spans="1:3" ht="15">
      <c r="A16" s="314" t="s">
        <v>818</v>
      </c>
      <c r="B16" s="315" t="s">
        <v>819</v>
      </c>
      <c r="C16" s="206" t="s">
        <v>820</v>
      </c>
    </row>
    <row r="17" spans="1:3" ht="15">
      <c r="A17" s="314" t="s">
        <v>821</v>
      </c>
      <c r="B17" s="315" t="s">
        <v>822</v>
      </c>
      <c r="C17" s="316">
        <v>1105</v>
      </c>
    </row>
    <row r="18" spans="1:3" ht="15">
      <c r="A18" s="312" t="s">
        <v>823</v>
      </c>
      <c r="B18" s="212" t="s">
        <v>12</v>
      </c>
      <c r="C18" s="317">
        <v>1201</v>
      </c>
    </row>
    <row r="19" spans="1:3" ht="18.75" customHeight="1">
      <c r="A19" s="312" t="s">
        <v>824</v>
      </c>
      <c r="B19" s="212" t="s">
        <v>825</v>
      </c>
      <c r="C19" s="313" t="str">
        <f>A20&amp;"+"&amp;A21&amp;"+"&amp;A22&amp;"+"&amp;A23&amp;"+"&amp;A24&amp;"+"&amp;A25</f>
        <v>(C.1)+(C.2)+(C.3)+(C.4)+(C.5)+(C.6)</v>
      </c>
    </row>
    <row r="20" spans="1:3" ht="15">
      <c r="A20" s="314" t="s">
        <v>826</v>
      </c>
      <c r="B20" s="315" t="s">
        <v>827</v>
      </c>
      <c r="C20" s="206" t="s">
        <v>828</v>
      </c>
    </row>
    <row r="21" spans="1:3" ht="15">
      <c r="A21" s="314" t="s">
        <v>829</v>
      </c>
      <c r="B21" s="315" t="s">
        <v>830</v>
      </c>
      <c r="C21" s="206" t="s">
        <v>831</v>
      </c>
    </row>
    <row r="22" spans="1:3" ht="15">
      <c r="A22" s="314" t="s">
        <v>832</v>
      </c>
      <c r="B22" s="315" t="s">
        <v>833</v>
      </c>
      <c r="C22" s="316">
        <v>1305</v>
      </c>
    </row>
    <row r="23" spans="1:3" ht="15">
      <c r="A23" s="314" t="s">
        <v>834</v>
      </c>
      <c r="B23" s="315" t="s">
        <v>835</v>
      </c>
      <c r="C23" s="316">
        <v>1306</v>
      </c>
    </row>
    <row r="24" spans="1:3" ht="15">
      <c r="A24" s="314" t="s">
        <v>836</v>
      </c>
      <c r="B24" s="315" t="s">
        <v>837</v>
      </c>
      <c r="C24" s="316" t="s">
        <v>838</v>
      </c>
    </row>
    <row r="25" spans="1:3" ht="15">
      <c r="A25" s="314" t="s">
        <v>839</v>
      </c>
      <c r="B25" s="315" t="s">
        <v>840</v>
      </c>
      <c r="C25" s="318" t="s">
        <v>841</v>
      </c>
    </row>
    <row r="26" spans="1:3" ht="19.15" customHeight="1">
      <c r="A26" s="312" t="s">
        <v>842</v>
      </c>
      <c r="B26" s="212" t="s">
        <v>843</v>
      </c>
      <c r="C26" s="313" t="str">
        <f>A27&amp;"+"&amp;A38&amp;"+"&amp;A39&amp;"+"&amp;A42&amp;"+"&amp;A43</f>
        <v>(D.1)+(D.12)+(D.13)+(D.16)+(D.17)</v>
      </c>
    </row>
    <row r="27" spans="1:3" ht="15">
      <c r="A27" s="314" t="s">
        <v>844</v>
      </c>
      <c r="B27" s="319" t="s">
        <v>185</v>
      </c>
      <c r="C27" s="313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4" t="s">
        <v>845</v>
      </c>
      <c r="B28" s="320" t="s">
        <v>846</v>
      </c>
      <c r="C28" s="321" t="s">
        <v>847</v>
      </c>
    </row>
    <row r="29" spans="1:3" ht="25.5">
      <c r="A29" s="314" t="s">
        <v>848</v>
      </c>
      <c r="B29" s="320" t="s">
        <v>849</v>
      </c>
      <c r="C29" s="322" t="s">
        <v>850</v>
      </c>
    </row>
    <row r="30" spans="1:3" ht="15">
      <c r="A30" s="314" t="s">
        <v>851</v>
      </c>
      <c r="B30" s="320" t="s">
        <v>852</v>
      </c>
      <c r="C30" s="323" t="s">
        <v>853</v>
      </c>
    </row>
    <row r="31" spans="1:3" ht="15">
      <c r="A31" s="314" t="s">
        <v>854</v>
      </c>
      <c r="B31" s="320" t="s">
        <v>855</v>
      </c>
      <c r="C31" s="323" t="s">
        <v>856</v>
      </c>
    </row>
    <row r="32" spans="1:3" ht="25.5">
      <c r="A32" s="314" t="s">
        <v>857</v>
      </c>
      <c r="B32" s="320" t="s">
        <v>858</v>
      </c>
      <c r="C32" s="322" t="s">
        <v>859</v>
      </c>
    </row>
    <row r="33" spans="1:3" ht="25.5">
      <c r="A33" s="314" t="s">
        <v>860</v>
      </c>
      <c r="B33" s="320" t="s">
        <v>861</v>
      </c>
      <c r="C33" s="322" t="s">
        <v>862</v>
      </c>
    </row>
    <row r="34" spans="1:3" ht="15">
      <c r="A34" s="314" t="s">
        <v>863</v>
      </c>
      <c r="B34" s="320" t="s">
        <v>181</v>
      </c>
      <c r="C34" s="324">
        <v>1401.04</v>
      </c>
    </row>
    <row r="35" spans="1:3" ht="15">
      <c r="A35" s="314" t="s">
        <v>864</v>
      </c>
      <c r="B35" s="320" t="s">
        <v>865</v>
      </c>
      <c r="C35" s="325" t="s">
        <v>866</v>
      </c>
    </row>
    <row r="36" spans="1:3" ht="15">
      <c r="A36" s="326" t="s">
        <v>867</v>
      </c>
      <c r="B36" s="320" t="s">
        <v>868</v>
      </c>
      <c r="C36" s="322" t="s">
        <v>869</v>
      </c>
    </row>
    <row r="37" spans="1:3" ht="63.75">
      <c r="A37" s="326" t="s">
        <v>870</v>
      </c>
      <c r="B37" s="320" t="s">
        <v>819</v>
      </c>
      <c r="C37" s="327" t="s">
        <v>871</v>
      </c>
    </row>
    <row r="38" spans="1:3" ht="15">
      <c r="A38" s="326" t="s">
        <v>872</v>
      </c>
      <c r="B38" s="319" t="s">
        <v>873</v>
      </c>
      <c r="C38" s="328" t="s">
        <v>874</v>
      </c>
    </row>
    <row r="39" spans="1:3" ht="15">
      <c r="A39" s="314" t="s">
        <v>875</v>
      </c>
      <c r="B39" s="319" t="s">
        <v>187</v>
      </c>
      <c r="C39" s="212" t="str">
        <f>A40&amp;"+"&amp;A41</f>
        <v>(D.14)+(D.15)</v>
      </c>
    </row>
    <row r="40" spans="1:3" ht="15">
      <c r="A40" s="314" t="s">
        <v>876</v>
      </c>
      <c r="B40" s="329" t="s">
        <v>788</v>
      </c>
      <c r="C40" s="318">
        <v>1405</v>
      </c>
    </row>
    <row r="41" spans="1:3" ht="15">
      <c r="A41" s="314" t="s">
        <v>877</v>
      </c>
      <c r="B41" s="329" t="s">
        <v>789</v>
      </c>
      <c r="C41" s="318">
        <v>1406</v>
      </c>
    </row>
    <row r="42" spans="1:3" ht="15">
      <c r="A42" s="314" t="s">
        <v>878</v>
      </c>
      <c r="B42" s="319" t="s">
        <v>840</v>
      </c>
      <c r="C42" s="330" t="s">
        <v>879</v>
      </c>
    </row>
    <row r="43" spans="1:3" ht="24" customHeight="1">
      <c r="A43" s="314" t="s">
        <v>880</v>
      </c>
      <c r="B43" s="319" t="s">
        <v>881</v>
      </c>
      <c r="C43" s="331" t="s">
        <v>882</v>
      </c>
    </row>
    <row r="44" spans="1:3" ht="19.5" customHeight="1">
      <c r="A44" s="312" t="s">
        <v>883</v>
      </c>
      <c r="B44" s="212" t="s">
        <v>36</v>
      </c>
      <c r="C44" s="331" t="s">
        <v>884</v>
      </c>
    </row>
    <row r="45" spans="1:3" ht="15">
      <c r="A45" s="312" t="s">
        <v>885</v>
      </c>
      <c r="B45" s="212" t="s">
        <v>886</v>
      </c>
      <c r="C45" s="212" t="str">
        <f>A46&amp;"+"&amp;A47&amp;"+"&amp;A48&amp;"+"&amp;A49&amp;"+"&amp;A50</f>
        <v>(F.1)+(F.2)+(F.3)+(F.4)+(F.5)</v>
      </c>
    </row>
    <row r="46" spans="1:3" ht="15">
      <c r="A46" s="314" t="s">
        <v>887</v>
      </c>
      <c r="B46" s="315" t="s">
        <v>38</v>
      </c>
      <c r="C46" s="316">
        <v>1108</v>
      </c>
    </row>
    <row r="47" spans="1:3" ht="15">
      <c r="A47" s="314" t="s">
        <v>888</v>
      </c>
      <c r="B47" s="315" t="s">
        <v>889</v>
      </c>
      <c r="C47" s="316">
        <v>1208</v>
      </c>
    </row>
    <row r="48" spans="1:3" ht="15">
      <c r="A48" s="314" t="s">
        <v>890</v>
      </c>
      <c r="B48" s="315" t="s">
        <v>891</v>
      </c>
      <c r="C48" s="316">
        <v>1308</v>
      </c>
    </row>
    <row r="49" spans="1:3" ht="15">
      <c r="A49" s="314" t="s">
        <v>892</v>
      </c>
      <c r="B49" s="315" t="s">
        <v>893</v>
      </c>
      <c r="C49" s="316">
        <v>1408</v>
      </c>
    </row>
    <row r="50" spans="1:3" ht="15">
      <c r="A50" s="314" t="s">
        <v>894</v>
      </c>
      <c r="B50" s="315" t="s">
        <v>895</v>
      </c>
      <c r="C50" s="316">
        <v>1508</v>
      </c>
    </row>
    <row r="51" spans="1:3" ht="18.75" customHeight="1">
      <c r="A51" s="312" t="s">
        <v>896</v>
      </c>
      <c r="B51" s="328" t="s">
        <v>43</v>
      </c>
      <c r="C51" s="332" t="s">
        <v>897</v>
      </c>
    </row>
    <row r="52" spans="1:3" ht="21" customHeight="1">
      <c r="A52" s="312" t="s">
        <v>898</v>
      </c>
      <c r="B52" s="212" t="s">
        <v>899</v>
      </c>
      <c r="C52" s="317">
        <v>18</v>
      </c>
    </row>
    <row r="53" spans="1:3" ht="42.75">
      <c r="A53" s="370" t="s">
        <v>900</v>
      </c>
      <c r="B53" s="371" t="s">
        <v>901</v>
      </c>
      <c r="C53" s="333" t="s">
        <v>902</v>
      </c>
    </row>
    <row r="54" spans="1:3" ht="42.75">
      <c r="A54" s="370"/>
      <c r="B54" s="371"/>
      <c r="C54" s="333" t="s">
        <v>903</v>
      </c>
    </row>
    <row r="55" spans="1:3" ht="18.6" customHeight="1">
      <c r="A55" s="312" t="s">
        <v>904</v>
      </c>
      <c r="B55" s="334" t="s">
        <v>905</v>
      </c>
      <c r="C55" s="313" t="str">
        <f>A13&amp;"+"&amp;A18&amp;"+"&amp;A19&amp;"+"&amp;A26&amp;"+"&amp;A44&amp;"+"&amp;A45&amp;"+"&amp;A51&amp;"+"&amp;A52&amp;"+"&amp;A53</f>
        <v>(A)+(B)+(C)+(D)+(E)+(F)+(G)+(H)+(I)</v>
      </c>
    </row>
    <row r="56" ht="15">
      <c r="B56" s="335"/>
    </row>
    <row r="57" ht="15">
      <c r="B57" s="335"/>
    </row>
    <row r="58" ht="15">
      <c r="B58" s="336" t="s">
        <v>906</v>
      </c>
    </row>
    <row r="59" ht="15">
      <c r="B59" s="336"/>
    </row>
    <row r="60" spans="1:3" ht="15">
      <c r="A60" s="312" t="s">
        <v>907</v>
      </c>
      <c r="B60" s="336" t="s">
        <v>49</v>
      </c>
      <c r="C60" s="313" t="str">
        <f>A61&amp;"+"&amp;A62&amp;"+"&amp;A63&amp;"+"&amp;A68&amp;"+"&amp;A69</f>
        <v>(K.1)+(K.2)+(K.3)+(K.8)+(K.9)</v>
      </c>
    </row>
    <row r="61" spans="1:3" ht="15">
      <c r="A61" s="314" t="s">
        <v>908</v>
      </c>
      <c r="B61" s="315" t="s">
        <v>197</v>
      </c>
      <c r="C61" s="337" t="s">
        <v>909</v>
      </c>
    </row>
    <row r="62" spans="1:3" ht="15">
      <c r="A62" s="314" t="s">
        <v>910</v>
      </c>
      <c r="B62" s="315" t="s">
        <v>911</v>
      </c>
      <c r="C62" s="316">
        <v>2102</v>
      </c>
    </row>
    <row r="63" spans="1:3" ht="15">
      <c r="A63" s="314" t="s">
        <v>912</v>
      </c>
      <c r="B63" s="315" t="s">
        <v>199</v>
      </c>
      <c r="C63" s="338" t="str">
        <f>A64&amp;"+"&amp;A65&amp;"+"&amp;A66&amp;"+"&amp;A67</f>
        <v>(K.4)+(K.5)+(K.6)+(K.7)</v>
      </c>
    </row>
    <row r="64" spans="1:3" ht="15">
      <c r="A64" s="314" t="s">
        <v>913</v>
      </c>
      <c r="B64" s="315" t="s">
        <v>914</v>
      </c>
      <c r="C64" s="339" t="s">
        <v>915</v>
      </c>
    </row>
    <row r="65" spans="1:3" ht="15">
      <c r="A65" s="314" t="s">
        <v>916</v>
      </c>
      <c r="B65" s="315" t="s">
        <v>917</v>
      </c>
      <c r="C65" s="339">
        <v>2103.03</v>
      </c>
    </row>
    <row r="66" spans="1:3" ht="15">
      <c r="A66" s="314" t="s">
        <v>918</v>
      </c>
      <c r="B66" s="315" t="s">
        <v>919</v>
      </c>
      <c r="C66" s="339">
        <v>2103.05</v>
      </c>
    </row>
    <row r="67" spans="1:3" ht="15">
      <c r="A67" s="314" t="s">
        <v>920</v>
      </c>
      <c r="B67" s="315" t="s">
        <v>921</v>
      </c>
      <c r="C67" s="206" t="s">
        <v>922</v>
      </c>
    </row>
    <row r="68" spans="1:3" ht="15">
      <c r="A68" s="314" t="s">
        <v>923</v>
      </c>
      <c r="B68" s="315" t="s">
        <v>924</v>
      </c>
      <c r="C68" s="339">
        <v>2107</v>
      </c>
    </row>
    <row r="69" spans="1:3" ht="15">
      <c r="A69" s="314" t="s">
        <v>925</v>
      </c>
      <c r="B69" s="315" t="s">
        <v>926</v>
      </c>
      <c r="C69" s="338" t="str">
        <f>A70&amp;"+"&amp;A71</f>
        <v>(K.10)+(K.11)</v>
      </c>
    </row>
    <row r="70" spans="1:3" ht="30">
      <c r="A70" s="326" t="s">
        <v>927</v>
      </c>
      <c r="B70" s="340" t="s">
        <v>928</v>
      </c>
      <c r="C70" s="325" t="s">
        <v>929</v>
      </c>
    </row>
    <row r="71" spans="1:3" ht="15">
      <c r="A71" s="326" t="s">
        <v>930</v>
      </c>
      <c r="B71" s="340" t="s">
        <v>931</v>
      </c>
      <c r="C71" s="339">
        <v>2105</v>
      </c>
    </row>
    <row r="72" spans="1:3" ht="15">
      <c r="A72" s="312" t="s">
        <v>932</v>
      </c>
      <c r="B72" s="336" t="s">
        <v>933</v>
      </c>
      <c r="C72" s="338" t="str">
        <f>A73&amp;"+"&amp;A74&amp;"+"&amp;A75</f>
        <v>(L.1)+(L.2)+(L.3)</v>
      </c>
    </row>
    <row r="73" spans="1:3" ht="15">
      <c r="A73" s="314" t="s">
        <v>934</v>
      </c>
      <c r="B73" s="315" t="s">
        <v>197</v>
      </c>
      <c r="C73" s="316">
        <v>2301</v>
      </c>
    </row>
    <row r="74" spans="1:3" ht="15">
      <c r="A74" s="314" t="s">
        <v>935</v>
      </c>
      <c r="B74" s="315" t="s">
        <v>911</v>
      </c>
      <c r="C74" s="316">
        <v>2302</v>
      </c>
    </row>
    <row r="75" spans="1:3" ht="15">
      <c r="A75" s="314" t="s">
        <v>936</v>
      </c>
      <c r="B75" s="315" t="s">
        <v>199</v>
      </c>
      <c r="C75" s="316">
        <v>2303</v>
      </c>
    </row>
    <row r="76" spans="1:3" ht="15">
      <c r="A76" s="312" t="s">
        <v>937</v>
      </c>
      <c r="B76" s="336" t="s">
        <v>12</v>
      </c>
      <c r="C76" s="206" t="s">
        <v>938</v>
      </c>
    </row>
    <row r="77" spans="1:3" ht="15">
      <c r="A77" s="312" t="s">
        <v>939</v>
      </c>
      <c r="B77" s="336" t="s">
        <v>940</v>
      </c>
      <c r="C77" s="338" t="str">
        <f>A78&amp;"+"&amp;A79</f>
        <v>(N.1)+(N.2)</v>
      </c>
    </row>
    <row r="78" spans="1:3" ht="15">
      <c r="A78" s="314" t="s">
        <v>941</v>
      </c>
      <c r="B78" s="316" t="s">
        <v>942</v>
      </c>
      <c r="C78" s="206" t="s">
        <v>943</v>
      </c>
    </row>
    <row r="79" spans="1:3" ht="15">
      <c r="A79" s="314" t="s">
        <v>944</v>
      </c>
      <c r="B79" s="316" t="s">
        <v>945</v>
      </c>
      <c r="C79" s="206" t="s">
        <v>946</v>
      </c>
    </row>
    <row r="80" spans="1:3" ht="15">
      <c r="A80" s="312" t="s">
        <v>947</v>
      </c>
      <c r="B80" s="336" t="s">
        <v>948</v>
      </c>
      <c r="C80" s="338" t="str">
        <f>A81&amp;"+"&amp;A82&amp;"+"&amp;A83</f>
        <v>(Ñ.1)+(Ñ.2)+(Ñ.3)</v>
      </c>
    </row>
    <row r="81" spans="1:3" ht="15">
      <c r="A81" s="314" t="s">
        <v>949</v>
      </c>
      <c r="B81" s="305" t="s">
        <v>950</v>
      </c>
      <c r="C81" s="316">
        <v>2804</v>
      </c>
    </row>
    <row r="82" spans="1:3" ht="12.75" customHeight="1">
      <c r="A82" s="314" t="s">
        <v>951</v>
      </c>
      <c r="B82" s="305" t="s">
        <v>952</v>
      </c>
      <c r="C82" s="316">
        <v>2805</v>
      </c>
    </row>
    <row r="83" spans="1:3" ht="15">
      <c r="A83" s="314" t="s">
        <v>953</v>
      </c>
      <c r="B83" s="316" t="s">
        <v>954</v>
      </c>
      <c r="C83" s="206" t="s">
        <v>955</v>
      </c>
    </row>
    <row r="84" spans="1:3" ht="15">
      <c r="A84" s="312" t="s">
        <v>956</v>
      </c>
      <c r="B84" s="336" t="s">
        <v>957</v>
      </c>
      <c r="C84" s="206" t="s">
        <v>958</v>
      </c>
    </row>
    <row r="85" spans="1:3" ht="15">
      <c r="A85" s="312" t="s">
        <v>959</v>
      </c>
      <c r="B85" s="336" t="s">
        <v>960</v>
      </c>
      <c r="C85" s="313" t="str">
        <f>A86&amp;"+"&amp;A87&amp;"+"&amp;A88&amp;"+"&amp;A89&amp;"+"&amp;A90&amp;"+"&amp;A91</f>
        <v>(P.1)+(P.2)+(P.3)+(P.4)+(P.5)+(P.6)</v>
      </c>
    </row>
    <row r="86" spans="1:3" ht="15">
      <c r="A86" s="314" t="s">
        <v>961</v>
      </c>
      <c r="B86" s="316" t="s">
        <v>962</v>
      </c>
      <c r="C86" s="206" t="s">
        <v>963</v>
      </c>
    </row>
    <row r="87" spans="1:3" ht="15">
      <c r="A87" s="314" t="s">
        <v>964</v>
      </c>
      <c r="B87" s="316" t="s">
        <v>965</v>
      </c>
      <c r="C87" s="316">
        <v>2308</v>
      </c>
    </row>
    <row r="88" spans="1:3" ht="15">
      <c r="A88" s="314" t="s">
        <v>966</v>
      </c>
      <c r="B88" s="316" t="s">
        <v>39</v>
      </c>
      <c r="C88" s="316">
        <v>2208</v>
      </c>
    </row>
    <row r="89" spans="1:3" ht="15">
      <c r="A89" s="314" t="s">
        <v>967</v>
      </c>
      <c r="B89" s="316" t="s">
        <v>968</v>
      </c>
      <c r="C89" s="206" t="s">
        <v>969</v>
      </c>
    </row>
    <row r="90" spans="1:3" ht="15">
      <c r="A90" s="314" t="s">
        <v>970</v>
      </c>
      <c r="B90" s="316" t="s">
        <v>971</v>
      </c>
      <c r="C90" s="206" t="s">
        <v>972</v>
      </c>
    </row>
    <row r="91" spans="1:3" ht="15">
      <c r="A91" s="314" t="s">
        <v>973</v>
      </c>
      <c r="B91" s="316" t="s">
        <v>974</v>
      </c>
      <c r="C91" s="316">
        <v>2508</v>
      </c>
    </row>
    <row r="92" spans="1:3" ht="75">
      <c r="A92" s="370" t="s">
        <v>975</v>
      </c>
      <c r="B92" s="371" t="s">
        <v>80</v>
      </c>
      <c r="C92" s="341" t="s">
        <v>976</v>
      </c>
    </row>
    <row r="93" spans="1:3" ht="45">
      <c r="A93" s="370"/>
      <c r="B93" s="371"/>
      <c r="C93" s="341" t="s">
        <v>977</v>
      </c>
    </row>
    <row r="94" spans="1:3" ht="8.45" customHeight="1">
      <c r="A94" s="312"/>
      <c r="B94" s="336"/>
      <c r="C94" s="341"/>
    </row>
    <row r="95" spans="1:3" ht="15">
      <c r="A95" s="312" t="s">
        <v>978</v>
      </c>
      <c r="B95" s="336" t="s">
        <v>979</v>
      </c>
      <c r="C95" s="338" t="str">
        <f>A96&amp;"+"&amp;A97</f>
        <v>(R.1)+(R.2)</v>
      </c>
    </row>
    <row r="96" spans="1:3" ht="15">
      <c r="A96" s="314" t="s">
        <v>980</v>
      </c>
      <c r="B96" s="315" t="s">
        <v>981</v>
      </c>
      <c r="C96" s="316">
        <v>2701</v>
      </c>
    </row>
    <row r="97" spans="1:3" ht="15">
      <c r="A97" s="314" t="s">
        <v>982</v>
      </c>
      <c r="B97" s="315" t="s">
        <v>983</v>
      </c>
      <c r="C97" s="339" t="s">
        <v>984</v>
      </c>
    </row>
    <row r="98" spans="1:3" ht="15">
      <c r="A98" s="312" t="s">
        <v>985</v>
      </c>
      <c r="B98" s="342" t="s">
        <v>986</v>
      </c>
      <c r="C98" s="343" t="s">
        <v>987</v>
      </c>
    </row>
    <row r="99" spans="1:3" ht="6.6" customHeight="1">
      <c r="A99" s="312"/>
      <c r="B99" s="342"/>
      <c r="C99" s="343"/>
    </row>
    <row r="100" spans="1:3" ht="15">
      <c r="A100" s="312" t="s">
        <v>988</v>
      </c>
      <c r="B100" s="342" t="s">
        <v>85</v>
      </c>
      <c r="C100" s="334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12"/>
      <c r="B101" s="342"/>
      <c r="C101" s="334"/>
    </row>
    <row r="102" spans="1:3" ht="15">
      <c r="A102" s="312" t="s">
        <v>989</v>
      </c>
      <c r="B102" s="342" t="s">
        <v>86</v>
      </c>
      <c r="C102" s="344" t="str">
        <f>A103&amp;"+"&amp;A104&amp;"+"&amp;A105&amp;"+"&amp;A106&amp;"+"&amp;A107&amp;"+"&amp;A108</f>
        <v>(U.1)+(U.2)+(U.3)+(U.4)+(U.5)+(U.6)</v>
      </c>
    </row>
    <row r="103" spans="1:3" ht="15">
      <c r="A103" s="314" t="s">
        <v>990</v>
      </c>
      <c r="B103" s="345" t="s">
        <v>991</v>
      </c>
      <c r="C103" s="343" t="s">
        <v>992</v>
      </c>
    </row>
    <row r="104" spans="1:3" ht="15">
      <c r="A104" s="314" t="s">
        <v>993</v>
      </c>
      <c r="B104" s="345" t="s">
        <v>994</v>
      </c>
      <c r="C104" s="346" t="s">
        <v>995</v>
      </c>
    </row>
    <row r="105" spans="1:3" ht="15">
      <c r="A105" s="314" t="s">
        <v>996</v>
      </c>
      <c r="B105" s="345" t="s">
        <v>997</v>
      </c>
      <c r="C105" s="343" t="s">
        <v>998</v>
      </c>
    </row>
    <row r="106" spans="1:3" ht="15">
      <c r="A106" s="314" t="s">
        <v>999</v>
      </c>
      <c r="B106" s="345" t="s">
        <v>1000</v>
      </c>
      <c r="C106" s="343" t="s">
        <v>1001</v>
      </c>
    </row>
    <row r="107" spans="1:3" ht="15">
      <c r="A107" s="314" t="s">
        <v>1002</v>
      </c>
      <c r="B107" s="345" t="s">
        <v>1003</v>
      </c>
      <c r="C107" s="343" t="s">
        <v>1004</v>
      </c>
    </row>
    <row r="108" spans="1:3" ht="15">
      <c r="A108" s="314" t="s">
        <v>1005</v>
      </c>
      <c r="B108" s="345" t="s">
        <v>1006</v>
      </c>
      <c r="C108" s="343" t="s">
        <v>1007</v>
      </c>
    </row>
    <row r="109" spans="1:3" ht="15">
      <c r="A109" s="312" t="s">
        <v>1008</v>
      </c>
      <c r="B109" s="342" t="s">
        <v>93</v>
      </c>
      <c r="C109" s="334" t="str">
        <f>A100&amp;"+"&amp;A102</f>
        <v>(T)+(U)</v>
      </c>
    </row>
    <row r="110" spans="1:3" ht="9.6" customHeight="1">
      <c r="A110" s="312"/>
      <c r="B110" s="342"/>
      <c r="C110" s="334"/>
    </row>
    <row r="111" spans="1:3" ht="15">
      <c r="A111" s="312" t="s">
        <v>1009</v>
      </c>
      <c r="B111" s="336" t="s">
        <v>1010</v>
      </c>
      <c r="C111" s="338" t="str">
        <f>A112&amp;"+"&amp;A113&amp;"+"&amp;A114&amp;"+"&amp;A115</f>
        <v>(W.1)+(W.2)+(W.3)+(W.4)</v>
      </c>
    </row>
    <row r="112" spans="1:3" ht="15">
      <c r="A112" s="314" t="s">
        <v>1011</v>
      </c>
      <c r="B112" s="315" t="s">
        <v>981</v>
      </c>
      <c r="C112" s="206" t="s">
        <v>1012</v>
      </c>
    </row>
    <row r="113" spans="1:3" ht="15">
      <c r="A113" s="314" t="s">
        <v>1013</v>
      </c>
      <c r="B113" s="315" t="s">
        <v>1014</v>
      </c>
      <c r="C113" s="316">
        <v>7205</v>
      </c>
    </row>
    <row r="114" spans="1:3" ht="15">
      <c r="A114" s="314" t="s">
        <v>1015</v>
      </c>
      <c r="B114" s="315" t="s">
        <v>1016</v>
      </c>
      <c r="C114" s="316">
        <v>7206</v>
      </c>
    </row>
    <row r="115" spans="1:3" ht="15">
      <c r="A115" s="314" t="s">
        <v>1017</v>
      </c>
      <c r="B115" s="315" t="s">
        <v>1018</v>
      </c>
      <c r="C115" s="339" t="s">
        <v>1019</v>
      </c>
    </row>
    <row r="116" spans="2:3" ht="15">
      <c r="B116" s="315"/>
      <c r="C116" s="339"/>
    </row>
    <row r="118" spans="1:4" ht="15">
      <c r="A118" s="308"/>
      <c r="B118" s="308"/>
      <c r="C118" s="308"/>
      <c r="D118" s="308"/>
    </row>
    <row r="119" spans="1:4" ht="15">
      <c r="A119" s="347"/>
      <c r="B119" s="372" t="s">
        <v>1020</v>
      </c>
      <c r="C119" s="372"/>
      <c r="D119" s="348"/>
    </row>
    <row r="120" spans="1:4" ht="13.5" thickBot="1">
      <c r="A120" s="310"/>
      <c r="B120" s="310"/>
      <c r="C120" s="310"/>
      <c r="D120" s="310"/>
    </row>
    <row r="121" spans="2:4" ht="15">
      <c r="B121" s="349"/>
      <c r="C121" s="350"/>
      <c r="D121" s="351"/>
    </row>
    <row r="122" spans="1:3" ht="15">
      <c r="A122" s="312" t="s">
        <v>812</v>
      </c>
      <c r="B122" s="336" t="s">
        <v>1021</v>
      </c>
      <c r="C122" s="317" t="s">
        <v>1022</v>
      </c>
    </row>
    <row r="123" spans="1:3" ht="15">
      <c r="A123" s="314" t="s">
        <v>813</v>
      </c>
      <c r="B123" s="315" t="s">
        <v>38</v>
      </c>
      <c r="C123" s="316">
        <v>5101</v>
      </c>
    </row>
    <row r="124" spans="1:3" ht="15">
      <c r="A124" s="314" t="s">
        <v>815</v>
      </c>
      <c r="B124" s="315" t="s">
        <v>889</v>
      </c>
      <c r="C124" s="316">
        <v>5102</v>
      </c>
    </row>
    <row r="125" spans="1:3" ht="15">
      <c r="A125" s="314" t="s">
        <v>818</v>
      </c>
      <c r="B125" s="315" t="s">
        <v>891</v>
      </c>
      <c r="C125" s="316">
        <v>5103</v>
      </c>
    </row>
    <row r="126" spans="1:3" ht="15">
      <c r="A126" s="314" t="s">
        <v>821</v>
      </c>
      <c r="B126" s="315" t="s">
        <v>1023</v>
      </c>
      <c r="C126" s="316" t="s">
        <v>1024</v>
      </c>
    </row>
    <row r="127" spans="1:3" ht="15">
      <c r="A127" s="314" t="s">
        <v>1025</v>
      </c>
      <c r="B127" s="315" t="s">
        <v>1026</v>
      </c>
      <c r="C127" s="316" t="s">
        <v>1027</v>
      </c>
    </row>
    <row r="128" spans="1:3" ht="15">
      <c r="A128" s="314" t="s">
        <v>1028</v>
      </c>
      <c r="B128" s="315" t="s">
        <v>1029</v>
      </c>
      <c r="C128" s="316" t="s">
        <v>1030</v>
      </c>
    </row>
    <row r="129" spans="1:3" ht="15">
      <c r="A129" s="314" t="s">
        <v>1031</v>
      </c>
      <c r="B129" s="315" t="s">
        <v>1032</v>
      </c>
      <c r="C129" s="316" t="s">
        <v>1033</v>
      </c>
    </row>
    <row r="130" spans="1:3" ht="15">
      <c r="A130" s="314" t="s">
        <v>1034</v>
      </c>
      <c r="B130" s="315" t="s">
        <v>1035</v>
      </c>
      <c r="C130" s="316" t="s">
        <v>1036</v>
      </c>
    </row>
    <row r="131" spans="1:3" ht="15">
      <c r="A131" s="314" t="s">
        <v>1037</v>
      </c>
      <c r="B131" s="315" t="s">
        <v>819</v>
      </c>
      <c r="C131" s="316" t="s">
        <v>1038</v>
      </c>
    </row>
    <row r="132" spans="1:3" ht="9" customHeight="1">
      <c r="A132" s="352"/>
      <c r="B132" s="353"/>
      <c r="C132" s="316"/>
    </row>
    <row r="133" spans="1:3" ht="15">
      <c r="A133" s="312" t="s">
        <v>823</v>
      </c>
      <c r="B133" s="336" t="s">
        <v>1039</v>
      </c>
      <c r="C133" s="317" t="s">
        <v>1040</v>
      </c>
    </row>
    <row r="134" spans="1:3" ht="15">
      <c r="A134" s="314" t="s">
        <v>1041</v>
      </c>
      <c r="B134" s="315" t="s">
        <v>1042</v>
      </c>
      <c r="C134" s="316">
        <v>4101</v>
      </c>
    </row>
    <row r="135" spans="1:3" ht="15">
      <c r="A135" s="314" t="s">
        <v>1043</v>
      </c>
      <c r="B135" s="315" t="s">
        <v>889</v>
      </c>
      <c r="C135" s="316">
        <v>4102</v>
      </c>
    </row>
    <row r="136" spans="1:3" ht="15">
      <c r="A136" s="314" t="s">
        <v>1044</v>
      </c>
      <c r="B136" s="315" t="s">
        <v>1045</v>
      </c>
      <c r="C136" s="316">
        <v>4103</v>
      </c>
    </row>
    <row r="137" spans="1:3" ht="15">
      <c r="A137" s="314" t="s">
        <v>1046</v>
      </c>
      <c r="B137" s="315" t="s">
        <v>1047</v>
      </c>
      <c r="C137" s="316" t="s">
        <v>1048</v>
      </c>
    </row>
    <row r="138" spans="1:3" ht="15">
      <c r="A138" s="314" t="s">
        <v>1049</v>
      </c>
      <c r="B138" s="315" t="s">
        <v>1050</v>
      </c>
      <c r="C138" s="316" t="s">
        <v>1051</v>
      </c>
    </row>
    <row r="139" spans="1:3" ht="15">
      <c r="A139" s="314" t="s">
        <v>1052</v>
      </c>
      <c r="B139" s="315" t="s">
        <v>1053</v>
      </c>
      <c r="C139" s="316" t="s">
        <v>1054</v>
      </c>
    </row>
    <row r="140" spans="1:3" ht="15">
      <c r="A140" s="314" t="s">
        <v>1055</v>
      </c>
      <c r="B140" s="315" t="s">
        <v>1056</v>
      </c>
      <c r="C140" s="316" t="s">
        <v>1057</v>
      </c>
    </row>
    <row r="141" spans="1:3" ht="15">
      <c r="A141" s="314" t="s">
        <v>1058</v>
      </c>
      <c r="B141" s="315" t="s">
        <v>1059</v>
      </c>
      <c r="C141" s="316" t="s">
        <v>1060</v>
      </c>
    </row>
    <row r="142" spans="1:3" ht="15">
      <c r="A142" s="314" t="s">
        <v>1061</v>
      </c>
      <c r="B142" s="315" t="s">
        <v>1062</v>
      </c>
      <c r="C142" s="316">
        <v>4109.05</v>
      </c>
    </row>
    <row r="143" spans="1:3" ht="15">
      <c r="A143" s="326" t="s">
        <v>1063</v>
      </c>
      <c r="B143" s="315" t="s">
        <v>1064</v>
      </c>
      <c r="C143" s="316" t="s">
        <v>1065</v>
      </c>
    </row>
    <row r="144" spans="1:3" ht="15">
      <c r="A144" s="326" t="s">
        <v>1066</v>
      </c>
      <c r="B144" s="315" t="s">
        <v>1067</v>
      </c>
      <c r="C144" s="316" t="s">
        <v>1068</v>
      </c>
    </row>
    <row r="145" spans="1:3" ht="15">
      <c r="A145" s="326" t="s">
        <v>1069</v>
      </c>
      <c r="B145" s="315" t="s">
        <v>819</v>
      </c>
      <c r="C145" s="316" t="s">
        <v>1070</v>
      </c>
    </row>
    <row r="146" spans="1:3" ht="9" customHeight="1">
      <c r="A146" s="352"/>
      <c r="B146" s="349"/>
      <c r="C146" s="316"/>
    </row>
    <row r="147" spans="1:3" ht="15">
      <c r="A147" s="354" t="s">
        <v>824</v>
      </c>
      <c r="B147" s="336" t="s">
        <v>120</v>
      </c>
      <c r="C147" s="317" t="s">
        <v>1071</v>
      </c>
    </row>
    <row r="148" spans="1:3" ht="15">
      <c r="A148" s="312" t="s">
        <v>842</v>
      </c>
      <c r="B148" s="315" t="s">
        <v>1072</v>
      </c>
      <c r="C148" s="316" t="s">
        <v>1073</v>
      </c>
    </row>
    <row r="149" spans="1:3" ht="9" customHeight="1">
      <c r="A149" s="314"/>
      <c r="B149" s="315"/>
      <c r="C149" s="316"/>
    </row>
    <row r="150" spans="1:3" ht="15">
      <c r="A150" s="354" t="s">
        <v>883</v>
      </c>
      <c r="B150" s="336" t="s">
        <v>122</v>
      </c>
      <c r="C150" s="317" t="s">
        <v>1074</v>
      </c>
    </row>
    <row r="151" spans="1:3" ht="9" customHeight="1">
      <c r="A151" s="355"/>
      <c r="B151" s="336"/>
      <c r="C151" s="316"/>
    </row>
    <row r="152" spans="1:3" ht="15">
      <c r="A152" s="312" t="s">
        <v>885</v>
      </c>
      <c r="B152" s="336" t="s">
        <v>123</v>
      </c>
      <c r="C152" s="317" t="s">
        <v>1075</v>
      </c>
    </row>
    <row r="153" spans="1:3" ht="15">
      <c r="A153" s="314" t="s">
        <v>887</v>
      </c>
      <c r="B153" s="315" t="s">
        <v>1076</v>
      </c>
      <c r="C153" s="316">
        <v>5105</v>
      </c>
    </row>
    <row r="154" spans="1:3" ht="15">
      <c r="A154" s="314" t="s">
        <v>888</v>
      </c>
      <c r="B154" s="315" t="s">
        <v>981</v>
      </c>
      <c r="C154" s="316">
        <v>5201</v>
      </c>
    </row>
    <row r="155" spans="1:3" ht="15">
      <c r="A155" s="314" t="s">
        <v>890</v>
      </c>
      <c r="B155" s="315" t="s">
        <v>1077</v>
      </c>
      <c r="C155" s="316" t="s">
        <v>1078</v>
      </c>
    </row>
    <row r="156" spans="1:3" ht="15">
      <c r="A156" s="314" t="s">
        <v>892</v>
      </c>
      <c r="B156" s="315" t="s">
        <v>1079</v>
      </c>
      <c r="C156" s="316" t="s">
        <v>1080</v>
      </c>
    </row>
    <row r="157" spans="1:3" ht="9" customHeight="1">
      <c r="A157" s="314"/>
      <c r="B157" s="315"/>
      <c r="C157" s="316"/>
    </row>
    <row r="158" spans="1:3" ht="15">
      <c r="A158" s="312" t="s">
        <v>896</v>
      </c>
      <c r="B158" s="336" t="s">
        <v>128</v>
      </c>
      <c r="C158" s="317" t="s">
        <v>1081</v>
      </c>
    </row>
    <row r="159" spans="1:3" ht="15">
      <c r="A159" s="314" t="s">
        <v>1082</v>
      </c>
      <c r="B159" s="315" t="s">
        <v>1083</v>
      </c>
      <c r="C159" s="316">
        <v>4105</v>
      </c>
    </row>
    <row r="160" spans="1:3" ht="15">
      <c r="A160" s="314" t="s">
        <v>1084</v>
      </c>
      <c r="B160" s="315" t="s">
        <v>1085</v>
      </c>
      <c r="C160" s="316" t="s">
        <v>1086</v>
      </c>
    </row>
    <row r="161" spans="1:3" ht="15">
      <c r="A161" s="314" t="s">
        <v>1087</v>
      </c>
      <c r="B161" s="315" t="s">
        <v>1077</v>
      </c>
      <c r="C161" s="316" t="s">
        <v>1088</v>
      </c>
    </row>
    <row r="162" spans="1:3" ht="15">
      <c r="A162" s="314" t="s">
        <v>1089</v>
      </c>
      <c r="B162" s="315" t="s">
        <v>1090</v>
      </c>
      <c r="C162" s="316" t="s">
        <v>1091</v>
      </c>
    </row>
    <row r="163" spans="1:3" ht="9" customHeight="1">
      <c r="A163" s="314"/>
      <c r="B163" s="315"/>
      <c r="C163" s="316"/>
    </row>
    <row r="164" spans="1:3" ht="15">
      <c r="A164" s="312" t="s">
        <v>900</v>
      </c>
      <c r="B164" s="336" t="s">
        <v>1092</v>
      </c>
      <c r="C164" s="316" t="s">
        <v>1093</v>
      </c>
    </row>
    <row r="165" spans="1:3" ht="9" customHeight="1">
      <c r="A165" s="312"/>
      <c r="B165" s="336"/>
      <c r="C165" s="316"/>
    </row>
    <row r="166" spans="1:3" ht="15">
      <c r="A166" s="312" t="s">
        <v>904</v>
      </c>
      <c r="B166" s="336" t="s">
        <v>132</v>
      </c>
      <c r="C166" s="317" t="s">
        <v>1094</v>
      </c>
    </row>
    <row r="167" spans="1:3" ht="9" customHeight="1">
      <c r="A167" s="312"/>
      <c r="B167" s="336"/>
      <c r="C167" s="316"/>
    </row>
    <row r="168" spans="1:3" ht="15">
      <c r="A168" s="312" t="s">
        <v>907</v>
      </c>
      <c r="B168" s="336" t="s">
        <v>1095</v>
      </c>
      <c r="C168" s="317" t="s">
        <v>1096</v>
      </c>
    </row>
    <row r="169" spans="1:3" ht="15">
      <c r="A169" s="314" t="s">
        <v>908</v>
      </c>
      <c r="B169" s="315" t="s">
        <v>1097</v>
      </c>
      <c r="C169" s="316">
        <v>4501</v>
      </c>
    </row>
    <row r="170" spans="1:3" ht="15">
      <c r="A170" s="314" t="s">
        <v>910</v>
      </c>
      <c r="B170" s="315" t="s">
        <v>1098</v>
      </c>
      <c r="C170" s="316">
        <v>4502</v>
      </c>
    </row>
    <row r="171" spans="1:3" ht="15">
      <c r="A171" s="314" t="s">
        <v>912</v>
      </c>
      <c r="B171" s="315" t="s">
        <v>1099</v>
      </c>
      <c r="C171" s="316">
        <v>4503</v>
      </c>
    </row>
    <row r="172" spans="1:3" ht="15">
      <c r="A172" s="314" t="s">
        <v>913</v>
      </c>
      <c r="B172" s="315" t="s">
        <v>1100</v>
      </c>
      <c r="C172" s="316">
        <v>4504</v>
      </c>
    </row>
    <row r="173" spans="1:3" ht="9" customHeight="1">
      <c r="A173" s="314"/>
      <c r="B173" s="315"/>
      <c r="C173" s="316"/>
    </row>
    <row r="174" spans="1:3" ht="15">
      <c r="A174" s="312" t="s">
        <v>932</v>
      </c>
      <c r="B174" s="336" t="s">
        <v>138</v>
      </c>
      <c r="C174" s="317" t="s">
        <v>1101</v>
      </c>
    </row>
    <row r="175" spans="1:3" ht="9" customHeight="1">
      <c r="A175" s="312"/>
      <c r="B175" s="336"/>
      <c r="C175" s="316"/>
    </row>
    <row r="176" spans="1:3" ht="15">
      <c r="A176" s="312" t="s">
        <v>937</v>
      </c>
      <c r="B176" s="336" t="s">
        <v>1102</v>
      </c>
      <c r="C176" s="317" t="s">
        <v>1103</v>
      </c>
    </row>
    <row r="177" spans="1:3" ht="15">
      <c r="A177" s="314" t="s">
        <v>1104</v>
      </c>
      <c r="B177" s="315" t="s">
        <v>1105</v>
      </c>
      <c r="C177" s="316" t="s">
        <v>1106</v>
      </c>
    </row>
    <row r="178" spans="1:3" ht="15">
      <c r="A178" s="314" t="s">
        <v>1107</v>
      </c>
      <c r="B178" s="315" t="s">
        <v>1108</v>
      </c>
      <c r="C178" s="316" t="s">
        <v>1109</v>
      </c>
    </row>
    <row r="179" spans="1:3" ht="15">
      <c r="A179" s="314" t="s">
        <v>1110</v>
      </c>
      <c r="B179" s="315" t="s">
        <v>1111</v>
      </c>
      <c r="C179" s="316" t="s">
        <v>1112</v>
      </c>
    </row>
    <row r="180" spans="1:3" ht="15">
      <c r="A180" s="314" t="s">
        <v>1113</v>
      </c>
      <c r="B180" s="315" t="s">
        <v>1114</v>
      </c>
      <c r="C180" s="316" t="s">
        <v>1115</v>
      </c>
    </row>
    <row r="181" spans="1:3" ht="15">
      <c r="A181" s="314" t="s">
        <v>1116</v>
      </c>
      <c r="B181" s="315" t="s">
        <v>983</v>
      </c>
      <c r="C181" s="316" t="s">
        <v>1117</v>
      </c>
    </row>
    <row r="182" spans="1:3" ht="15">
      <c r="A182" s="314" t="s">
        <v>1118</v>
      </c>
      <c r="B182" s="315" t="s">
        <v>1119</v>
      </c>
      <c r="C182" s="316" t="s">
        <v>1120</v>
      </c>
    </row>
    <row r="183" spans="1:3" ht="15">
      <c r="A183" s="314" t="s">
        <v>1121</v>
      </c>
      <c r="B183" s="315" t="s">
        <v>1122</v>
      </c>
      <c r="C183" s="316" t="s">
        <v>1123</v>
      </c>
    </row>
    <row r="184" spans="1:3" ht="9" customHeight="1">
      <c r="A184" s="314"/>
      <c r="B184" s="315"/>
      <c r="C184" s="316"/>
    </row>
    <row r="185" spans="1:3" ht="15">
      <c r="A185" s="312" t="s">
        <v>939</v>
      </c>
      <c r="B185" s="336" t="s">
        <v>1124</v>
      </c>
      <c r="C185" s="317" t="s">
        <v>1125</v>
      </c>
    </row>
    <row r="186" spans="1:3" ht="9" customHeight="1">
      <c r="A186" s="312"/>
      <c r="B186" s="336"/>
      <c r="C186" s="316"/>
    </row>
    <row r="187" spans="1:3" ht="15">
      <c r="A187" s="312" t="s">
        <v>956</v>
      </c>
      <c r="B187" s="336" t="s">
        <v>1126</v>
      </c>
      <c r="C187" s="317" t="s">
        <v>1127</v>
      </c>
    </row>
    <row r="188" spans="1:3" ht="9" customHeight="1">
      <c r="A188" s="312"/>
      <c r="B188" s="336"/>
      <c r="C188" s="316"/>
    </row>
    <row r="189" spans="1:3" ht="15">
      <c r="A189" s="354" t="s">
        <v>959</v>
      </c>
      <c r="B189" s="336" t="s">
        <v>149</v>
      </c>
      <c r="C189" s="317">
        <v>6801</v>
      </c>
    </row>
    <row r="190" spans="1:3" ht="9" customHeight="1">
      <c r="A190" s="354"/>
      <c r="B190" s="336"/>
      <c r="C190" s="316"/>
    </row>
    <row r="191" spans="1:3" ht="15">
      <c r="A191" s="356" t="s">
        <v>975</v>
      </c>
      <c r="B191" s="336" t="s">
        <v>150</v>
      </c>
      <c r="C191" s="317" t="s">
        <v>1128</v>
      </c>
    </row>
    <row r="192" spans="1:4" ht="15">
      <c r="A192" s="352"/>
      <c r="B192" s="349"/>
      <c r="C192" s="349"/>
      <c r="D192" s="349"/>
    </row>
    <row r="193" spans="1:4" ht="15">
      <c r="A193" s="352" t="s">
        <v>1129</v>
      </c>
      <c r="B193" s="349"/>
      <c r="C193" s="349"/>
      <c r="D193" s="349"/>
    </row>
    <row r="194" spans="1:4" ht="15">
      <c r="A194" s="352"/>
      <c r="B194" s="349" t="s">
        <v>1130</v>
      </c>
      <c r="C194" s="349"/>
      <c r="D194" s="349"/>
    </row>
    <row r="195" spans="1:4" ht="15">
      <c r="A195" s="352"/>
      <c r="B195" s="349" t="s">
        <v>1131</v>
      </c>
      <c r="D195" s="349"/>
    </row>
    <row r="196" spans="2:4" ht="15">
      <c r="B196" s="349" t="s">
        <v>1132</v>
      </c>
      <c r="D196" s="349"/>
    </row>
    <row r="197" spans="2:3" ht="15">
      <c r="B197" s="349" t="s">
        <v>1133</v>
      </c>
      <c r="C197" s="357"/>
    </row>
    <row r="198" spans="2:3" ht="15">
      <c r="B198" s="358"/>
      <c r="C198" s="357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73" t="s">
        <v>796</v>
      </c>
      <c r="B1" s="373"/>
      <c r="C1" s="373"/>
      <c r="D1" s="373"/>
    </row>
    <row r="2" spans="1:4" s="4" customFormat="1" ht="24" customHeight="1">
      <c r="A2" s="374" t="s">
        <v>157</v>
      </c>
      <c r="B2" s="374"/>
      <c r="C2" s="374"/>
      <c r="D2" s="374"/>
    </row>
    <row r="3" spans="1:4" s="6" customFormat="1" ht="18" customHeight="1">
      <c r="A3" s="375">
        <v>44439</v>
      </c>
      <c r="B3" s="375"/>
      <c r="C3" s="375"/>
      <c r="D3" s="375"/>
    </row>
    <row r="4" spans="1:4" s="8" customFormat="1" ht="15" customHeight="1">
      <c r="A4" s="376" t="s">
        <v>1</v>
      </c>
      <c r="B4" s="377"/>
      <c r="C4" s="377"/>
      <c r="D4" s="377"/>
    </row>
    <row r="5" spans="1:4" ht="3.95" customHeight="1" thickBot="1">
      <c r="A5" s="9"/>
      <c r="B5" s="9"/>
      <c r="C5" s="9"/>
      <c r="D5" s="9"/>
    </row>
    <row r="6" spans="1:4" ht="18" customHeight="1">
      <c r="A6" s="378" t="s">
        <v>2</v>
      </c>
      <c r="B6" s="380" t="s">
        <v>158</v>
      </c>
      <c r="C6" s="380"/>
      <c r="D6" s="380"/>
    </row>
    <row r="7" spans="1:4" ht="14.1" customHeight="1">
      <c r="A7" s="379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21496851.957</v>
      </c>
      <c r="C9" s="14">
        <v>3198340.063</v>
      </c>
      <c r="D9" s="14">
        <v>24695192.02</v>
      </c>
    </row>
    <row r="10" spans="1:7" s="17" customFormat="1" ht="9.75" customHeight="1">
      <c r="A10" s="18" t="s">
        <v>8</v>
      </c>
      <c r="B10" s="19">
        <v>1640358.398</v>
      </c>
      <c r="C10" s="19">
        <v>115336.054</v>
      </c>
      <c r="D10" s="19">
        <v>1755694.452</v>
      </c>
      <c r="G10" s="16"/>
    </row>
    <row r="11" spans="1:4" s="17" customFormat="1" ht="9.75" customHeight="1">
      <c r="A11" s="18" t="s">
        <v>9</v>
      </c>
      <c r="B11" s="19">
        <v>19841917.352</v>
      </c>
      <c r="C11" s="19">
        <v>3082376.777</v>
      </c>
      <c r="D11" s="19">
        <v>22924294.13</v>
      </c>
    </row>
    <row r="12" spans="1:4" s="17" customFormat="1" ht="9.75" customHeight="1">
      <c r="A12" s="18" t="s">
        <v>10</v>
      </c>
      <c r="B12" s="19">
        <v>13976.855</v>
      </c>
      <c r="C12" s="19">
        <v>365.572</v>
      </c>
      <c r="D12" s="19">
        <v>14342.428</v>
      </c>
    </row>
    <row r="13" spans="1:4" s="17" customFormat="1" ht="9.75" customHeight="1">
      <c r="A13" s="18" t="s">
        <v>11</v>
      </c>
      <c r="B13" s="19">
        <v>599.35</v>
      </c>
      <c r="C13" s="19">
        <v>261.658</v>
      </c>
      <c r="D13" s="19">
        <v>861.009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10379880.818</v>
      </c>
      <c r="C17" s="14">
        <v>31114.119</v>
      </c>
      <c r="D17" s="14">
        <v>10410994.938</v>
      </c>
    </row>
    <row r="18" spans="1:4" s="17" customFormat="1" ht="9.75" customHeight="1">
      <c r="A18" s="23" t="s">
        <v>14</v>
      </c>
      <c r="B18" s="19">
        <v>0</v>
      </c>
      <c r="C18" s="19">
        <v>0</v>
      </c>
      <c r="D18" s="19">
        <v>0</v>
      </c>
    </row>
    <row r="19" spans="1:4" s="17" customFormat="1" ht="9.75" customHeight="1">
      <c r="A19" s="23" t="s">
        <v>15</v>
      </c>
      <c r="B19" s="19">
        <v>7960447.348</v>
      </c>
      <c r="C19" s="19">
        <v>31114.119</v>
      </c>
      <c r="D19" s="19">
        <v>7991561.468</v>
      </c>
    </row>
    <row r="20" spans="1:7" s="17" customFormat="1" ht="9.75" customHeight="1">
      <c r="A20" s="23" t="s">
        <v>16</v>
      </c>
      <c r="B20" s="19">
        <v>2419433.469</v>
      </c>
      <c r="C20" s="19">
        <v>0</v>
      </c>
      <c r="D20" s="19">
        <v>2419433.469</v>
      </c>
      <c r="G20" s="9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9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6633534.527</v>
      </c>
      <c r="C24" s="14">
        <v>0</v>
      </c>
      <c r="D24" s="14">
        <v>6633534.527</v>
      </c>
      <c r="E24" s="87"/>
    </row>
    <row r="25" spans="1:5" s="17" customFormat="1" ht="9.75" customHeight="1">
      <c r="A25" s="24" t="s">
        <v>20</v>
      </c>
      <c r="B25" s="21">
        <v>6860351.509</v>
      </c>
      <c r="C25" s="21">
        <v>0</v>
      </c>
      <c r="D25" s="21">
        <v>6860351.509</v>
      </c>
      <c r="E25" s="16"/>
    </row>
    <row r="26" spans="1:5" s="17" customFormat="1" ht="9.75" customHeight="1">
      <c r="A26" s="18" t="s">
        <v>21</v>
      </c>
      <c r="B26" s="19">
        <v>279.72</v>
      </c>
      <c r="C26" s="19">
        <v>0</v>
      </c>
      <c r="D26" s="19">
        <v>279.72</v>
      </c>
      <c r="E26" s="16"/>
    </row>
    <row r="27" spans="1:4" s="17" customFormat="1" ht="9.75" customHeight="1">
      <c r="A27" s="18" t="s">
        <v>22</v>
      </c>
      <c r="B27" s="19">
        <v>455720.542</v>
      </c>
      <c r="C27" s="19">
        <v>0</v>
      </c>
      <c r="D27" s="19">
        <v>455720.542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4528596.398</v>
      </c>
      <c r="C30" s="19">
        <v>0</v>
      </c>
      <c r="D30" s="19">
        <v>4528596.398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349139.709</v>
      </c>
      <c r="C32" s="19">
        <v>0</v>
      </c>
      <c r="D32" s="19">
        <v>349139.709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1526615.138</v>
      </c>
      <c r="C34" s="19">
        <v>0</v>
      </c>
      <c r="D34" s="19">
        <v>1526615.138</v>
      </c>
    </row>
    <row r="35" spans="1:4" s="17" customFormat="1" ht="9.75" customHeight="1">
      <c r="A35" s="24" t="s">
        <v>30</v>
      </c>
      <c r="B35" s="21">
        <v>16649.587</v>
      </c>
      <c r="C35" s="21">
        <v>0</v>
      </c>
      <c r="D35" s="21">
        <v>16649.587</v>
      </c>
    </row>
    <row r="36" spans="1:4" s="17" customFormat="1" ht="9.75" customHeight="1">
      <c r="A36" s="24" t="s">
        <v>31</v>
      </c>
      <c r="B36" s="21">
        <v>181789.782</v>
      </c>
      <c r="C36" s="21">
        <v>2839.416</v>
      </c>
      <c r="D36" s="21">
        <v>184629.199</v>
      </c>
    </row>
    <row r="37" spans="1:4" s="17" customFormat="1" ht="9.75" customHeight="1">
      <c r="A37" s="18" t="s">
        <v>32</v>
      </c>
      <c r="B37" s="19">
        <v>155391.908</v>
      </c>
      <c r="C37" s="19">
        <v>709.97</v>
      </c>
      <c r="D37" s="19">
        <v>156101.878</v>
      </c>
    </row>
    <row r="38" spans="1:4" s="17" customFormat="1" ht="9.75" customHeight="1">
      <c r="A38" s="18" t="s">
        <v>33</v>
      </c>
      <c r="B38" s="19">
        <v>26397.874</v>
      </c>
      <c r="C38" s="19">
        <v>2129.446</v>
      </c>
      <c r="D38" s="19">
        <v>28527.321</v>
      </c>
    </row>
    <row r="39" spans="1:4" s="17" customFormat="1" ht="9.75" customHeight="1">
      <c r="A39" s="20" t="s">
        <v>34</v>
      </c>
      <c r="B39" s="21">
        <v>-418962.395</v>
      </c>
      <c r="C39" s="21">
        <v>-2839.416</v>
      </c>
      <c r="D39" s="21">
        <v>-421801.812</v>
      </c>
    </row>
    <row r="40" spans="1:4" s="17" customFormat="1" ht="9.75" customHeight="1">
      <c r="A40" s="20" t="s">
        <v>35</v>
      </c>
      <c r="B40" s="21">
        <v>-6293.956</v>
      </c>
      <c r="C40" s="21">
        <v>0</v>
      </c>
      <c r="D40" s="21">
        <v>-6293.956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330564.863</v>
      </c>
      <c r="C42" s="21">
        <v>1023.629</v>
      </c>
      <c r="D42" s="21">
        <v>331588.493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142978.836</v>
      </c>
      <c r="C44" s="14">
        <v>4.016</v>
      </c>
      <c r="D44" s="14">
        <v>142982.853</v>
      </c>
    </row>
    <row r="45" spans="1:4" s="17" customFormat="1" ht="9.75" customHeight="1">
      <c r="A45" s="26" t="s">
        <v>38</v>
      </c>
      <c r="B45" s="19">
        <v>97062.276</v>
      </c>
      <c r="C45" s="19">
        <v>4.016</v>
      </c>
      <c r="D45" s="19">
        <v>97066.293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45916.56</v>
      </c>
      <c r="C48" s="19">
        <v>0</v>
      </c>
      <c r="D48" s="19">
        <v>45916.56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585186.652</v>
      </c>
      <c r="C53" s="21">
        <v>0</v>
      </c>
      <c r="D53" s="21">
        <v>585186.652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699644.181</v>
      </c>
      <c r="C55" s="21">
        <v>9526.274</v>
      </c>
      <c r="D55" s="21">
        <v>709170.456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40268641.838</v>
      </c>
      <c r="C57" s="14">
        <v>3240008.104</v>
      </c>
      <c r="D57" s="14">
        <v>43508649.942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81"/>
      <c r="B62" s="381"/>
      <c r="C62" s="381"/>
      <c r="D62" s="381"/>
    </row>
    <row r="63" spans="1:4" s="4" customFormat="1" ht="24" customHeight="1">
      <c r="A63" s="374" t="s">
        <v>157</v>
      </c>
      <c r="B63" s="374"/>
      <c r="C63" s="374"/>
      <c r="D63" s="374"/>
    </row>
    <row r="64" spans="1:4" s="6" customFormat="1" ht="17.1" customHeight="1">
      <c r="A64" s="375">
        <v>44439</v>
      </c>
      <c r="B64" s="382"/>
      <c r="C64" s="382"/>
      <c r="D64" s="382"/>
    </row>
    <row r="65" spans="1:4" s="40" customFormat="1" ht="15" customHeight="1">
      <c r="A65" s="376" t="s">
        <v>1</v>
      </c>
      <c r="B65" s="377"/>
      <c r="C65" s="377"/>
      <c r="D65" s="377"/>
    </row>
    <row r="66" spans="1:4" ht="3.95" customHeight="1" thickBot="1">
      <c r="A66" s="41"/>
      <c r="B66" s="41"/>
      <c r="C66" s="41"/>
      <c r="D66" s="41"/>
    </row>
    <row r="67" spans="1:4" ht="14.1" customHeight="1">
      <c r="A67" s="378" t="s">
        <v>48</v>
      </c>
      <c r="B67" s="380" t="s">
        <v>158</v>
      </c>
      <c r="C67" s="380"/>
      <c r="D67" s="380"/>
    </row>
    <row r="68" spans="1:4" ht="14.1" customHeight="1">
      <c r="A68" s="379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35727027.626</v>
      </c>
      <c r="C70" s="14">
        <v>3141760.648</v>
      </c>
      <c r="D70" s="14">
        <v>38868788.275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17759679.981</v>
      </c>
      <c r="C72" s="21">
        <v>1512208.314</v>
      </c>
      <c r="D72" s="21">
        <v>19271888.295</v>
      </c>
    </row>
    <row r="73" spans="1:4" s="17" customFormat="1" ht="9.95" customHeight="1">
      <c r="A73" s="44" t="s">
        <v>51</v>
      </c>
      <c r="B73" s="21">
        <v>14917540.095</v>
      </c>
      <c r="C73" s="21">
        <v>178015.564</v>
      </c>
      <c r="D73" s="21">
        <v>15095555.659</v>
      </c>
    </row>
    <row r="74" spans="1:4" s="17" customFormat="1" ht="9.95" customHeight="1">
      <c r="A74" s="44" t="s">
        <v>52</v>
      </c>
      <c r="B74" s="21">
        <v>219416.946</v>
      </c>
      <c r="C74" s="21">
        <v>86452.381</v>
      </c>
      <c r="D74" s="21">
        <v>305869.328</v>
      </c>
    </row>
    <row r="75" spans="1:4" s="17" customFormat="1" ht="9.95" customHeight="1">
      <c r="A75" s="45" t="s">
        <v>53</v>
      </c>
      <c r="B75" s="19">
        <v>0</v>
      </c>
      <c r="C75" s="19">
        <v>5302.372</v>
      </c>
      <c r="D75" s="19">
        <v>5302.372</v>
      </c>
    </row>
    <row r="76" spans="1:4" s="17" customFormat="1" ht="9.95" customHeight="1">
      <c r="A76" s="45" t="s">
        <v>54</v>
      </c>
      <c r="B76" s="19">
        <v>151440.651</v>
      </c>
      <c r="C76" s="19">
        <v>61667.241</v>
      </c>
      <c r="D76" s="19">
        <v>213107.893</v>
      </c>
    </row>
    <row r="77" spans="1:4" s="17" customFormat="1" ht="9.95" customHeight="1">
      <c r="A77" s="45" t="s">
        <v>55</v>
      </c>
      <c r="B77" s="19">
        <v>67976.294</v>
      </c>
      <c r="C77" s="19">
        <v>19482.767</v>
      </c>
      <c r="D77" s="19">
        <v>87459.062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2516955.049</v>
      </c>
      <c r="C79" s="21">
        <v>1353185.2</v>
      </c>
      <c r="D79" s="21">
        <v>3870140.249</v>
      </c>
    </row>
    <row r="80" spans="1:4" s="17" customFormat="1" ht="9.95" customHeight="1">
      <c r="A80" s="44" t="s">
        <v>58</v>
      </c>
      <c r="B80" s="21">
        <v>313435.554</v>
      </c>
      <c r="C80" s="21">
        <v>11899.187</v>
      </c>
      <c r="D80" s="21">
        <v>325334.741</v>
      </c>
    </row>
    <row r="81" spans="1:4" s="17" customFormat="1" ht="9.95" customHeight="1">
      <c r="A81" s="45" t="s">
        <v>59</v>
      </c>
      <c r="B81" s="19">
        <v>313435.554</v>
      </c>
      <c r="C81" s="19">
        <v>11899.187</v>
      </c>
      <c r="D81" s="19">
        <v>325334.741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532993.695</v>
      </c>
      <c r="C84" s="14">
        <v>8452.925</v>
      </c>
      <c r="D84" s="14">
        <v>541446.62</v>
      </c>
    </row>
    <row r="85" spans="1:4" s="17" customFormat="1" ht="9.95" customHeight="1">
      <c r="A85" s="45" t="s">
        <v>62</v>
      </c>
      <c r="B85" s="19">
        <v>523483.448</v>
      </c>
      <c r="C85" s="19">
        <v>8452.925</v>
      </c>
      <c r="D85" s="19">
        <v>531936.373</v>
      </c>
    </row>
    <row r="86" spans="1:4" s="17" customFormat="1" ht="9.95" customHeight="1">
      <c r="A86" s="45" t="s">
        <v>63</v>
      </c>
      <c r="B86" s="19">
        <v>9510.246</v>
      </c>
      <c r="C86" s="19">
        <v>0</v>
      </c>
      <c r="D86" s="19">
        <v>9510.246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362317.362</v>
      </c>
      <c r="C100" s="21">
        <v>1087.999</v>
      </c>
      <c r="D100" s="21">
        <v>363405.362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89384.555</v>
      </c>
      <c r="C102" s="14">
        <v>11989.667</v>
      </c>
      <c r="D102" s="14">
        <v>101374.223</v>
      </c>
    </row>
    <row r="103" spans="1:4" s="17" customFormat="1" ht="9.95" customHeight="1">
      <c r="A103" s="45" t="s">
        <v>74</v>
      </c>
      <c r="B103" s="19">
        <v>89384.555</v>
      </c>
      <c r="C103" s="19">
        <v>11817.935</v>
      </c>
      <c r="D103" s="19">
        <v>101202.491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171.732</v>
      </c>
      <c r="D108" s="19">
        <v>171.732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1688685.074</v>
      </c>
      <c r="C110" s="14">
        <v>124788.682</v>
      </c>
      <c r="D110" s="14">
        <v>1813473.756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95682.582</v>
      </c>
      <c r="C112" s="14">
        <v>29166.491</v>
      </c>
      <c r="D112" s="14">
        <v>124849.074</v>
      </c>
    </row>
    <row r="113" spans="1:4" s="17" customFormat="1" ht="9.95" customHeight="1">
      <c r="A113" s="23" t="s">
        <v>82</v>
      </c>
      <c r="B113" s="21">
        <v>8176.287</v>
      </c>
      <c r="C113" s="21">
        <v>14544.218</v>
      </c>
      <c r="D113" s="21">
        <v>22720.505</v>
      </c>
    </row>
    <row r="114" spans="1:4" s="17" customFormat="1" ht="9.95" customHeight="1">
      <c r="A114" s="23" t="s">
        <v>83</v>
      </c>
      <c r="B114" s="21">
        <v>87506.295</v>
      </c>
      <c r="C114" s="21">
        <v>14622.273</v>
      </c>
      <c r="D114" s="21">
        <v>102128.568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254962.754</v>
      </c>
      <c r="C116" s="48">
        <v>0</v>
      </c>
      <c r="D116" s="48">
        <v>254962.754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38751053.65</v>
      </c>
      <c r="C118" s="14">
        <v>3317246.415</v>
      </c>
      <c r="D118" s="14">
        <v>42068300.066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1440349.876</v>
      </c>
      <c r="C120" s="14">
        <v>0</v>
      </c>
      <c r="D120" s="14">
        <v>1440349.876</v>
      </c>
    </row>
    <row r="121" spans="1:4" s="17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17" customFormat="1" ht="9.95" customHeight="1">
      <c r="A122" s="45" t="s">
        <v>88</v>
      </c>
      <c r="B122" s="19">
        <v>1897.336</v>
      </c>
      <c r="C122" s="19">
        <v>0</v>
      </c>
      <c r="D122" s="19">
        <v>1897.336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-687410.936</v>
      </c>
      <c r="C124" s="19">
        <v>0</v>
      </c>
      <c r="D124" s="19">
        <v>-687410.936</v>
      </c>
    </row>
    <row r="125" spans="1:4" s="17" customFormat="1" ht="9.95" customHeight="1">
      <c r="A125" s="45" t="s">
        <v>91</v>
      </c>
      <c r="B125" s="19">
        <v>231225.206</v>
      </c>
      <c r="C125" s="19">
        <v>0</v>
      </c>
      <c r="D125" s="19">
        <v>231225.206</v>
      </c>
    </row>
    <row r="126" spans="1:4" s="17" customFormat="1" ht="9.95" customHeight="1">
      <c r="A126" s="45" t="s">
        <v>92</v>
      </c>
      <c r="B126" s="19">
        <v>274638.27</v>
      </c>
      <c r="C126" s="19">
        <v>0</v>
      </c>
      <c r="D126" s="19">
        <v>274638.27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40191403.526</v>
      </c>
      <c r="C128" s="14">
        <v>3317246.415</v>
      </c>
      <c r="D128" s="14">
        <v>43508649.942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3140153.896</v>
      </c>
      <c r="C130" s="14">
        <v>1310850.617</v>
      </c>
      <c r="D130" s="14">
        <v>4451004.513</v>
      </c>
    </row>
    <row r="131" spans="1:4" s="17" customFormat="1" ht="9.95" customHeight="1">
      <c r="A131" s="23" t="s">
        <v>95</v>
      </c>
      <c r="B131" s="19">
        <v>32730.594</v>
      </c>
      <c r="C131" s="19">
        <v>1045227.997</v>
      </c>
      <c r="D131" s="19">
        <v>1077958.592</v>
      </c>
    </row>
    <row r="132" spans="1:4" s="17" customFormat="1" ht="9.95" customHeight="1">
      <c r="A132" s="45" t="s">
        <v>96</v>
      </c>
      <c r="B132" s="19">
        <v>3107423.301</v>
      </c>
      <c r="C132" s="19">
        <v>265622.619</v>
      </c>
      <c r="D132" s="19">
        <v>3373045.921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159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3" t="s">
        <v>796</v>
      </c>
      <c r="B1" s="383"/>
      <c r="C1" s="383"/>
      <c r="D1" s="383"/>
    </row>
    <row r="2" spans="1:4" s="59" customFormat="1" ht="24" customHeight="1">
      <c r="A2" s="384" t="s">
        <v>160</v>
      </c>
      <c r="B2" s="384"/>
      <c r="C2" s="384"/>
      <c r="D2" s="384"/>
    </row>
    <row r="3" spans="1:4" s="60" customFormat="1" ht="15.95" customHeight="1">
      <c r="A3" s="385">
        <v>44439</v>
      </c>
      <c r="B3" s="385"/>
      <c r="C3" s="385"/>
      <c r="D3" s="385"/>
    </row>
    <row r="4" spans="1:4" s="61" customFormat="1" ht="15" customHeight="1">
      <c r="A4" s="376" t="s">
        <v>1</v>
      </c>
      <c r="B4" s="386"/>
      <c r="C4" s="386"/>
      <c r="D4" s="386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7" t="s">
        <v>158</v>
      </c>
      <c r="C6" s="387"/>
      <c r="D6" s="387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847817.07697</v>
      </c>
      <c r="C9" s="71">
        <v>45962.432369999995</v>
      </c>
      <c r="D9" s="71">
        <v>893779.50934</v>
      </c>
      <c r="E9" s="72"/>
    </row>
    <row r="10" spans="1:4" s="50" customFormat="1" ht="8.45" customHeight="1">
      <c r="A10" s="73" t="s">
        <v>102</v>
      </c>
      <c r="B10" s="74">
        <v>71186.54754</v>
      </c>
      <c r="C10" s="74">
        <v>1153.5883700000002</v>
      </c>
      <c r="D10" s="74">
        <v>72340.13591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192775.37948</v>
      </c>
      <c r="C12" s="74">
        <v>2105.0833700000003</v>
      </c>
      <c r="D12" s="74">
        <v>194880.46284999998</v>
      </c>
    </row>
    <row r="13" spans="1:4" s="50" customFormat="1" ht="8.45" customHeight="1">
      <c r="A13" s="18" t="s">
        <v>105</v>
      </c>
      <c r="B13" s="74">
        <v>579512.74077</v>
      </c>
      <c r="C13" s="74">
        <v>0</v>
      </c>
      <c r="D13" s="74">
        <v>579512.74077</v>
      </c>
    </row>
    <row r="14" spans="1:4" s="50" customFormat="1" ht="8.45" customHeight="1">
      <c r="A14" s="23" t="s">
        <v>106</v>
      </c>
      <c r="B14" s="74">
        <v>4342.40918</v>
      </c>
      <c r="C14" s="74">
        <v>15538.00678</v>
      </c>
      <c r="D14" s="74">
        <v>19880.415960000002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27165.75385</v>
      </c>
      <c r="D16" s="74">
        <v>27165.75385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40870.598130000006</v>
      </c>
      <c r="C20" s="71">
        <v>1137.06641</v>
      </c>
      <c r="D20" s="71">
        <v>42007.66454</v>
      </c>
    </row>
    <row r="21" spans="1:4" s="50" customFormat="1" ht="8.45" customHeight="1">
      <c r="A21" s="18" t="s">
        <v>111</v>
      </c>
      <c r="B21" s="74">
        <v>27539.54611</v>
      </c>
      <c r="C21" s="74">
        <v>1137.06641</v>
      </c>
      <c r="D21" s="74">
        <v>28676.61252</v>
      </c>
    </row>
    <row r="22" spans="1:4" s="50" customFormat="1" ht="8.45" customHeight="1">
      <c r="A22" s="18" t="s">
        <v>112</v>
      </c>
      <c r="B22" s="74">
        <v>0.57398</v>
      </c>
      <c r="C22" s="74">
        <v>0</v>
      </c>
      <c r="D22" s="74">
        <v>0.57398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45.0926</v>
      </c>
      <c r="C24" s="74">
        <v>0</v>
      </c>
      <c r="D24" s="74">
        <v>45.0926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13285.38544</v>
      </c>
      <c r="C26" s="74">
        <v>0</v>
      </c>
      <c r="D26" s="74">
        <v>13285.38544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806946.47884</v>
      </c>
      <c r="C34" s="71">
        <v>44825.36596</v>
      </c>
      <c r="D34" s="71">
        <v>851771.8448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19329.83643</v>
      </c>
      <c r="C36" s="71">
        <v>0</v>
      </c>
      <c r="D36" s="71">
        <v>19329.83643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787616.64241</v>
      </c>
      <c r="C38" s="71">
        <v>44825.36596</v>
      </c>
      <c r="D38" s="71">
        <v>832442.00837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453425.35913</v>
      </c>
      <c r="C40" s="71">
        <v>9589.088740000001</v>
      </c>
      <c r="D40" s="71">
        <v>463014.44787000003</v>
      </c>
    </row>
    <row r="41" spans="1:4" s="50" customFormat="1" ht="8.45" customHeight="1">
      <c r="A41" s="18" t="s">
        <v>124</v>
      </c>
      <c r="B41" s="74">
        <v>1</v>
      </c>
      <c r="C41" s="74">
        <v>471.25171</v>
      </c>
      <c r="D41" s="74">
        <v>472.25171</v>
      </c>
    </row>
    <row r="42" spans="1:4" s="50" customFormat="1" ht="8.45" customHeight="1">
      <c r="A42" s="18" t="s">
        <v>125</v>
      </c>
      <c r="B42" s="74">
        <v>73.76714</v>
      </c>
      <c r="C42" s="74">
        <v>2465.97239</v>
      </c>
      <c r="D42" s="74">
        <v>2539.73953</v>
      </c>
    </row>
    <row r="43" spans="1:4" s="50" customFormat="1" ht="8.45" customHeight="1">
      <c r="A43" s="18" t="s">
        <v>126</v>
      </c>
      <c r="B43" s="74">
        <v>4263.978440000001</v>
      </c>
      <c r="C43" s="74">
        <v>1390.42206</v>
      </c>
      <c r="D43" s="74">
        <v>5654.4005</v>
      </c>
    </row>
    <row r="44" spans="1:4" s="50" customFormat="1" ht="8.45" customHeight="1">
      <c r="A44" s="18" t="s">
        <v>127</v>
      </c>
      <c r="B44" s="74">
        <v>449086.61355</v>
      </c>
      <c r="C44" s="74">
        <v>5261.44258</v>
      </c>
      <c r="D44" s="74">
        <v>454348.05613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168151.11969</v>
      </c>
      <c r="C46" s="71">
        <v>38659.551920000005</v>
      </c>
      <c r="D46" s="71">
        <v>206810.67161000002</v>
      </c>
    </row>
    <row r="47" spans="1:4" s="50" customFormat="1" ht="8.45" customHeight="1">
      <c r="A47" s="18" t="s">
        <v>129</v>
      </c>
      <c r="B47" s="74">
        <v>0.09687</v>
      </c>
      <c r="C47" s="74">
        <v>0</v>
      </c>
      <c r="D47" s="74">
        <v>0.09687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364.55596</v>
      </c>
      <c r="C49" s="74">
        <v>119.24262</v>
      </c>
      <c r="D49" s="74">
        <v>483.79858</v>
      </c>
    </row>
    <row r="50" spans="1:4" s="50" customFormat="1" ht="8.45" customHeight="1">
      <c r="A50" s="18" t="s">
        <v>130</v>
      </c>
      <c r="B50" s="74">
        <v>167786.46686000002</v>
      </c>
      <c r="C50" s="74">
        <v>38540.30929999999</v>
      </c>
      <c r="D50" s="74">
        <v>206326.77616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1072890.88185</v>
      </c>
      <c r="C54" s="71">
        <v>15754.902779999999</v>
      </c>
      <c r="D54" s="71">
        <v>1088645.7846300001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647645.14215</v>
      </c>
      <c r="C56" s="71">
        <v>0</v>
      </c>
      <c r="D56" s="71">
        <v>647645.14215</v>
      </c>
    </row>
    <row r="57" spans="1:4" s="50" customFormat="1" ht="8.45" customHeight="1">
      <c r="A57" s="18" t="s">
        <v>134</v>
      </c>
      <c r="B57" s="74">
        <v>378026.29629</v>
      </c>
      <c r="C57" s="74">
        <v>0</v>
      </c>
      <c r="D57" s="74">
        <v>378026.29629</v>
      </c>
    </row>
    <row r="58" spans="1:4" s="50" customFormat="1" ht="8.45" customHeight="1">
      <c r="A58" s="18" t="s">
        <v>135</v>
      </c>
      <c r="B58" s="74">
        <v>272</v>
      </c>
      <c r="C58" s="74">
        <v>0</v>
      </c>
      <c r="D58" s="74">
        <v>272</v>
      </c>
    </row>
    <row r="59" spans="1:4" s="50" customFormat="1" ht="8.45" customHeight="1">
      <c r="A59" s="18" t="s">
        <v>136</v>
      </c>
      <c r="B59" s="74">
        <v>204099.63031</v>
      </c>
      <c r="C59" s="74">
        <v>0</v>
      </c>
      <c r="D59" s="74">
        <v>204099.63031</v>
      </c>
    </row>
    <row r="60" spans="1:4" s="50" customFormat="1" ht="8.45" customHeight="1">
      <c r="A60" s="18" t="s">
        <v>137</v>
      </c>
      <c r="B60" s="74">
        <v>65247.21554999999</v>
      </c>
      <c r="C60" s="74">
        <v>0</v>
      </c>
      <c r="D60" s="74">
        <v>65247.21554999999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425245.7397</v>
      </c>
      <c r="C62" s="71">
        <v>15754.902779999999</v>
      </c>
      <c r="D62" s="71">
        <v>441000.64248000004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84498.31255</v>
      </c>
      <c r="C64" s="71">
        <v>3770.48931</v>
      </c>
      <c r="D64" s="71">
        <v>88268.80185999999</v>
      </c>
    </row>
    <row r="65" spans="1:4" s="50" customFormat="1" ht="8.45" customHeight="1">
      <c r="A65" s="18" t="s">
        <v>140</v>
      </c>
      <c r="B65" s="74">
        <v>273.58488</v>
      </c>
      <c r="C65" s="74">
        <v>2670.66472</v>
      </c>
      <c r="D65" s="74">
        <v>2944.2496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10494.418679999999</v>
      </c>
      <c r="C67" s="74">
        <v>127.82033</v>
      </c>
      <c r="D67" s="74">
        <v>10622.23901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30583.77759</v>
      </c>
      <c r="C69" s="74">
        <v>972.00426</v>
      </c>
      <c r="D69" s="74">
        <v>31555.781850000003</v>
      </c>
    </row>
    <row r="70" spans="1:4" s="50" customFormat="1" ht="8.45" customHeight="1">
      <c r="A70" s="18" t="s">
        <v>145</v>
      </c>
      <c r="B70" s="74">
        <v>32538.09422</v>
      </c>
      <c r="C70" s="74">
        <v>0</v>
      </c>
      <c r="D70" s="74">
        <v>32538.09422</v>
      </c>
    </row>
    <row r="71" spans="1:4" s="50" customFormat="1" ht="8.45" customHeight="1">
      <c r="A71" s="18" t="s">
        <v>146</v>
      </c>
      <c r="B71" s="74">
        <v>10608.437179999999</v>
      </c>
      <c r="C71" s="74">
        <v>0</v>
      </c>
      <c r="D71" s="74">
        <v>10608.437179999999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5309.4412999999995</v>
      </c>
      <c r="C73" s="71">
        <v>590.0293</v>
      </c>
      <c r="D73" s="71">
        <v>5899.4706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346056.86845</v>
      </c>
      <c r="C75" s="71">
        <v>12574.44277</v>
      </c>
      <c r="D75" s="71">
        <v>358631.31122000003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84013.78635</v>
      </c>
      <c r="C77" s="74">
        <v>0</v>
      </c>
      <c r="D77" s="74">
        <v>84013.78635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262043.0821</v>
      </c>
      <c r="C79" s="75">
        <v>12574.44277</v>
      </c>
      <c r="D79" s="75">
        <v>274617.52487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73" t="s">
        <v>796</v>
      </c>
      <c r="B1" s="373"/>
      <c r="C1" s="373"/>
      <c r="D1" s="373"/>
    </row>
    <row r="2" spans="1:5" s="4" customFormat="1" ht="24" customHeight="1">
      <c r="A2" s="374" t="s">
        <v>151</v>
      </c>
      <c r="B2" s="374"/>
      <c r="C2" s="374"/>
      <c r="D2" s="374"/>
      <c r="E2" s="3"/>
    </row>
    <row r="3" spans="1:5" s="6" customFormat="1" ht="18" customHeight="1">
      <c r="A3" s="375">
        <v>44439</v>
      </c>
      <c r="B3" s="375"/>
      <c r="C3" s="375"/>
      <c r="D3" s="375"/>
      <c r="E3" s="5"/>
    </row>
    <row r="4" spans="1:5" s="8" customFormat="1" ht="15" customHeight="1">
      <c r="A4" s="376" t="s">
        <v>1</v>
      </c>
      <c r="B4" s="377"/>
      <c r="C4" s="377"/>
      <c r="D4" s="377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8" t="s">
        <v>2</v>
      </c>
      <c r="B6" s="380" t="s">
        <v>152</v>
      </c>
      <c r="C6" s="380"/>
      <c r="D6" s="380"/>
    </row>
    <row r="7" spans="1:4" ht="14.1" customHeight="1">
      <c r="A7" s="379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108508.988</v>
      </c>
      <c r="C9" s="14">
        <v>2250530.2</v>
      </c>
      <c r="D9" s="14">
        <v>2359039.189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108493.448</v>
      </c>
      <c r="C11" s="19">
        <v>634803.626</v>
      </c>
      <c r="D11" s="19">
        <v>743297.074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15.54</v>
      </c>
      <c r="C13" s="19">
        <v>1615726.574</v>
      </c>
      <c r="D13" s="19">
        <v>1615742.115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2538465.789</v>
      </c>
      <c r="C17" s="14">
        <v>1843680.128</v>
      </c>
      <c r="D17" s="14">
        <v>4382145.918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2541465.789</v>
      </c>
      <c r="C19" s="19">
        <v>1850238.798</v>
      </c>
      <c r="D19" s="19">
        <v>4391704.588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-6558.67</v>
      </c>
      <c r="D22" s="19">
        <v>-9558.67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3370814.23</v>
      </c>
      <c r="C24" s="14">
        <v>1377392.037</v>
      </c>
      <c r="D24" s="14">
        <v>4748206.268</v>
      </c>
      <c r="E24" s="87"/>
      <c r="F24" s="87"/>
      <c r="G24" s="87"/>
      <c r="H24" s="16"/>
    </row>
    <row r="25" spans="1:6" s="17" customFormat="1" ht="9.75" customHeight="1">
      <c r="A25" s="24" t="s">
        <v>20</v>
      </c>
      <c r="B25" s="21">
        <v>3222805.882</v>
      </c>
      <c r="C25" s="21">
        <v>1453434.785</v>
      </c>
      <c r="D25" s="21">
        <v>4676240.668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88"/>
      <c r="F29" s="16"/>
    </row>
    <row r="30" spans="1:6" s="17" customFormat="1" ht="9.75" customHeight="1">
      <c r="A30" s="18" t="s">
        <v>25</v>
      </c>
      <c r="B30" s="19">
        <v>3218459.618</v>
      </c>
      <c r="C30" s="19">
        <v>1453434.785</v>
      </c>
      <c r="D30" s="19">
        <v>4671894.404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4346.264</v>
      </c>
      <c r="C32" s="19">
        <v>0</v>
      </c>
      <c r="D32" s="19">
        <v>4346.264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528097.12</v>
      </c>
      <c r="C35" s="21">
        <v>56691.145</v>
      </c>
      <c r="D35" s="21">
        <v>584788.265</v>
      </c>
      <c r="E35" s="25"/>
      <c r="F35" s="16"/>
    </row>
    <row r="36" spans="1:6" s="17" customFormat="1" ht="9.75" customHeight="1">
      <c r="A36" s="24" t="s">
        <v>31</v>
      </c>
      <c r="B36" s="21">
        <v>311832.054</v>
      </c>
      <c r="C36" s="21">
        <v>709275.695</v>
      </c>
      <c r="D36" s="21">
        <v>1021107.749</v>
      </c>
      <c r="E36" s="15"/>
      <c r="F36" s="16"/>
    </row>
    <row r="37" spans="1:6" s="17" customFormat="1" ht="9.75" customHeight="1">
      <c r="A37" s="18" t="s">
        <v>32</v>
      </c>
      <c r="B37" s="19">
        <v>311334.801</v>
      </c>
      <c r="C37" s="19">
        <v>709275.695</v>
      </c>
      <c r="D37" s="19">
        <v>1020610.496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-647014.535</v>
      </c>
      <c r="C39" s="21">
        <v>-841767.595</v>
      </c>
      <c r="D39" s="21">
        <v>-1488782.13</v>
      </c>
      <c r="E39" s="15"/>
      <c r="F39" s="16"/>
    </row>
    <row r="40" spans="1:6" s="17" customFormat="1" ht="9.75" customHeight="1">
      <c r="A40" s="20" t="s">
        <v>35</v>
      </c>
      <c r="B40" s="21">
        <v>-44906.291</v>
      </c>
      <c r="C40" s="21">
        <v>-241.992</v>
      </c>
      <c r="D40" s="21">
        <v>-45148.284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72604.331</v>
      </c>
      <c r="C42" s="21">
        <v>788562.263</v>
      </c>
      <c r="D42" s="21">
        <v>861166.595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16083.69</v>
      </c>
      <c r="C44" s="14">
        <v>57654.815</v>
      </c>
      <c r="D44" s="14">
        <v>73738.506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30391.4</v>
      </c>
      <c r="D45" s="19">
        <v>30391.4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16083.69</v>
      </c>
      <c r="C48" s="19">
        <v>24475.954</v>
      </c>
      <c r="D48" s="19">
        <v>40559.645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2787.46</v>
      </c>
      <c r="D49" s="19">
        <v>2787.46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4008.411</v>
      </c>
      <c r="C53" s="21">
        <v>0</v>
      </c>
      <c r="D53" s="21">
        <v>4008.411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32237.624</v>
      </c>
      <c r="C55" s="21">
        <v>15976.803</v>
      </c>
      <c r="D55" s="21">
        <v>48214.428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6142723.066</v>
      </c>
      <c r="C57" s="14">
        <v>6333796.25</v>
      </c>
      <c r="D57" s="14">
        <v>12476519.317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89"/>
      <c r="C60" s="89"/>
      <c r="D60" s="89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81"/>
      <c r="B62" s="381"/>
      <c r="C62" s="381"/>
      <c r="D62" s="381"/>
      <c r="F62" s="16"/>
    </row>
    <row r="63" spans="1:6" s="4" customFormat="1" ht="24" customHeight="1">
      <c r="A63" s="374" t="s">
        <v>151</v>
      </c>
      <c r="B63" s="374"/>
      <c r="C63" s="374"/>
      <c r="D63" s="374"/>
      <c r="E63" s="3"/>
      <c r="F63" s="16"/>
    </row>
    <row r="64" spans="1:6" s="6" customFormat="1" ht="17.1" customHeight="1">
      <c r="A64" s="375">
        <v>44439</v>
      </c>
      <c r="B64" s="382"/>
      <c r="C64" s="382"/>
      <c r="D64" s="382"/>
      <c r="E64" s="5"/>
      <c r="F64" s="16"/>
    </row>
    <row r="65" spans="1:6" s="40" customFormat="1" ht="15" customHeight="1">
      <c r="A65" s="376" t="s">
        <v>1</v>
      </c>
      <c r="B65" s="377"/>
      <c r="C65" s="377"/>
      <c r="D65" s="377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8" t="s">
        <v>48</v>
      </c>
      <c r="B67" s="380" t="s">
        <v>152</v>
      </c>
      <c r="C67" s="380"/>
      <c r="D67" s="380"/>
      <c r="F67" s="16"/>
    </row>
    <row r="68" spans="1:6" ht="14.1" customHeight="1">
      <c r="A68" s="379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26660.221</v>
      </c>
      <c r="C70" s="14">
        <v>0</v>
      </c>
      <c r="D70" s="14">
        <v>26660.221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26660.221</v>
      </c>
      <c r="C79" s="21">
        <v>0</v>
      </c>
      <c r="D79" s="21">
        <v>26660.221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1301363.459</v>
      </c>
      <c r="C91" s="14">
        <v>964991.064</v>
      </c>
      <c r="D91" s="14">
        <v>2266354.523</v>
      </c>
      <c r="E91" s="15"/>
      <c r="F91" s="16"/>
    </row>
    <row r="92" spans="1:6" s="17" customFormat="1" ht="9.95" customHeight="1">
      <c r="A92" s="45" t="s">
        <v>66</v>
      </c>
      <c r="B92" s="19">
        <v>1301363.459</v>
      </c>
      <c r="C92" s="19">
        <v>0</v>
      </c>
      <c r="D92" s="19">
        <v>1301363.459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964991.064</v>
      </c>
      <c r="D93" s="19">
        <v>964991.064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1454146.81</v>
      </c>
      <c r="C95" s="14">
        <v>3993206.185</v>
      </c>
      <c r="D95" s="14">
        <v>5447352.995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1454146.81</v>
      </c>
      <c r="C98" s="19">
        <v>3993206.185</v>
      </c>
      <c r="D98" s="19">
        <v>5447352.995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1126962.951</v>
      </c>
      <c r="C100" s="21">
        <v>2874.62</v>
      </c>
      <c r="D100" s="21">
        <v>1129837.572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28939.071</v>
      </c>
      <c r="C102" s="14">
        <v>43679.379</v>
      </c>
      <c r="D102" s="14">
        <v>72618.451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8097.398</v>
      </c>
      <c r="C106" s="19">
        <v>11255.863</v>
      </c>
      <c r="D106" s="19">
        <v>19353.262</v>
      </c>
      <c r="E106" s="15"/>
      <c r="F106" s="16"/>
    </row>
    <row r="107" spans="1:6" s="17" customFormat="1" ht="9.95" customHeight="1">
      <c r="A107" s="45" t="s">
        <v>78</v>
      </c>
      <c r="B107" s="19">
        <v>11880.759</v>
      </c>
      <c r="C107" s="19">
        <v>32423.516</v>
      </c>
      <c r="D107" s="19">
        <v>44304.275</v>
      </c>
      <c r="E107" s="15"/>
      <c r="F107" s="16"/>
    </row>
    <row r="108" spans="1:6" s="17" customFormat="1" ht="9.95" customHeight="1">
      <c r="A108" s="45" t="s">
        <v>79</v>
      </c>
      <c r="B108" s="19">
        <v>8960.459</v>
      </c>
      <c r="C108" s="19">
        <v>0</v>
      </c>
      <c r="D108" s="19">
        <v>8960.459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7828.694</v>
      </c>
      <c r="C110" s="14">
        <v>31191.864</v>
      </c>
      <c r="D110" s="14">
        <v>39020.559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5941.911</v>
      </c>
      <c r="C112" s="14">
        <v>35279.451</v>
      </c>
      <c r="D112" s="14">
        <v>41221.363</v>
      </c>
      <c r="E112" s="15"/>
      <c r="F112" s="16"/>
    </row>
    <row r="113" spans="1:6" s="17" customFormat="1" ht="9.95" customHeight="1">
      <c r="A113" s="23" t="s">
        <v>82</v>
      </c>
      <c r="B113" s="19">
        <v>598.939</v>
      </c>
      <c r="C113" s="19">
        <v>34523.503</v>
      </c>
      <c r="D113" s="19">
        <v>35122.442</v>
      </c>
      <c r="E113" s="15"/>
      <c r="F113" s="16"/>
    </row>
    <row r="114" spans="1:6" s="17" customFormat="1" ht="9.95" customHeight="1">
      <c r="A114" s="23" t="s">
        <v>83</v>
      </c>
      <c r="B114" s="19">
        <v>5342.972</v>
      </c>
      <c r="C114" s="19">
        <v>755.948</v>
      </c>
      <c r="D114" s="19">
        <v>6098.921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1229000.774</v>
      </c>
      <c r="D116" s="48">
        <v>1229000.774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3951843.121</v>
      </c>
      <c r="C118" s="14">
        <v>6300223.34</v>
      </c>
      <c r="D118" s="14">
        <v>10252066.461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2131950.577</v>
      </c>
      <c r="C120" s="14">
        <v>92502.277</v>
      </c>
      <c r="D120" s="14">
        <v>2224452.855</v>
      </c>
      <c r="E120" s="87"/>
      <c r="F120" s="87"/>
      <c r="G120" s="87"/>
      <c r="H120" s="87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38377.006</v>
      </c>
      <c r="C122" s="19">
        <v>0</v>
      </c>
      <c r="D122" s="19">
        <v>38377.006</v>
      </c>
      <c r="E122" s="15"/>
      <c r="F122" s="16"/>
    </row>
    <row r="123" spans="1:6" s="17" customFormat="1" ht="9.95" customHeight="1">
      <c r="A123" s="45" t="s">
        <v>89</v>
      </c>
      <c r="B123" s="19">
        <v>6835.145</v>
      </c>
      <c r="C123" s="19">
        <v>0</v>
      </c>
      <c r="D123" s="19">
        <v>6835.145</v>
      </c>
      <c r="E123" s="15"/>
      <c r="F123" s="16"/>
    </row>
    <row r="124" spans="1:6" s="17" customFormat="1" ht="9.95" customHeight="1">
      <c r="A124" s="45" t="s">
        <v>90</v>
      </c>
      <c r="B124" s="19">
        <v>-59057.198</v>
      </c>
      <c r="C124" s="19">
        <v>92502.277</v>
      </c>
      <c r="D124" s="19">
        <v>33445.079</v>
      </c>
      <c r="E124" s="15"/>
      <c r="F124" s="16"/>
    </row>
    <row r="125" spans="1:6" s="17" customFormat="1" ht="9.95" customHeight="1">
      <c r="A125" s="45" t="s">
        <v>91</v>
      </c>
      <c r="B125" s="19">
        <v>218881.841</v>
      </c>
      <c r="C125" s="19">
        <v>0</v>
      </c>
      <c r="D125" s="19">
        <v>218881.841</v>
      </c>
      <c r="E125" s="15"/>
      <c r="F125" s="16"/>
    </row>
    <row r="126" spans="1:6" s="17" customFormat="1" ht="9.95" customHeight="1">
      <c r="A126" s="45" t="s">
        <v>92</v>
      </c>
      <c r="B126" s="19">
        <v>30626.593</v>
      </c>
      <c r="C126" s="19">
        <v>0</v>
      </c>
      <c r="D126" s="19">
        <v>30626.593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6083793.699</v>
      </c>
      <c r="C128" s="14">
        <v>6392725.617</v>
      </c>
      <c r="D128" s="14">
        <v>12476519.317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85562.761</v>
      </c>
      <c r="C130" s="14">
        <v>558405.88</v>
      </c>
      <c r="D130" s="14">
        <v>643968.641</v>
      </c>
      <c r="E130" s="15"/>
      <c r="F130" s="16"/>
    </row>
    <row r="131" spans="1:6" s="17" customFormat="1" ht="9.95" customHeight="1">
      <c r="A131" s="23" t="s">
        <v>95</v>
      </c>
      <c r="B131" s="19">
        <v>85562.761</v>
      </c>
      <c r="C131" s="19">
        <v>78345.263</v>
      </c>
      <c r="D131" s="19">
        <v>163908.024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76549.848</v>
      </c>
      <c r="D132" s="19">
        <v>76549.848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128726.746</v>
      </c>
      <c r="D133" s="19">
        <v>128726.746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274784.021</v>
      </c>
      <c r="D134" s="19">
        <v>274784.021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0"/>
      <c r="C136" s="90"/>
      <c r="D136" s="90"/>
      <c r="E136" s="35"/>
    </row>
    <row r="137" spans="1:5" s="36" customFormat="1" ht="15">
      <c r="A137" s="55" t="s">
        <v>99</v>
      </c>
      <c r="B137" s="90"/>
      <c r="C137" s="90"/>
      <c r="D137" s="91"/>
      <c r="E137" s="35"/>
    </row>
    <row r="139" ht="15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3" t="s">
        <v>796</v>
      </c>
      <c r="B1" s="383"/>
      <c r="C1" s="383"/>
      <c r="D1" s="383"/>
    </row>
    <row r="2" spans="1:4" s="59" customFormat="1" ht="24" customHeight="1">
      <c r="A2" s="384" t="s">
        <v>153</v>
      </c>
      <c r="B2" s="384"/>
      <c r="C2" s="384"/>
      <c r="D2" s="384"/>
    </row>
    <row r="3" spans="1:4" s="60" customFormat="1" ht="15.95" customHeight="1">
      <c r="A3" s="385">
        <v>44439</v>
      </c>
      <c r="B3" s="385"/>
      <c r="C3" s="385"/>
      <c r="D3" s="385"/>
    </row>
    <row r="4" spans="1:4" s="61" customFormat="1" ht="15" customHeight="1">
      <c r="A4" s="376" t="s">
        <v>1</v>
      </c>
      <c r="B4" s="386"/>
      <c r="C4" s="386"/>
      <c r="D4" s="386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7" t="s">
        <v>152</v>
      </c>
      <c r="C6" s="387"/>
      <c r="D6" s="387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133913.74174</v>
      </c>
      <c r="C9" s="71">
        <v>825777.0201900001</v>
      </c>
      <c r="D9" s="71">
        <v>959690.7619299999</v>
      </c>
      <c r="E9" s="72"/>
    </row>
    <row r="10" spans="1:4" s="50" customFormat="1" ht="8.45" customHeight="1">
      <c r="A10" s="73" t="s">
        <v>102</v>
      </c>
      <c r="B10" s="74">
        <v>146.18717</v>
      </c>
      <c r="C10" s="74">
        <v>9999.521130000001</v>
      </c>
      <c r="D10" s="74">
        <v>10145.7083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28805.48821</v>
      </c>
      <c r="C12" s="74">
        <v>58988.835100000004</v>
      </c>
      <c r="D12" s="74">
        <v>87794.32331</v>
      </c>
    </row>
    <row r="13" spans="1:4" s="50" customFormat="1" ht="8.45" customHeight="1">
      <c r="A13" s="18" t="s">
        <v>105</v>
      </c>
      <c r="B13" s="74">
        <v>103209.67315</v>
      </c>
      <c r="C13" s="74">
        <v>68922.24987999999</v>
      </c>
      <c r="D13" s="74">
        <v>172131.92303</v>
      </c>
    </row>
    <row r="14" spans="1:4" s="50" customFormat="1" ht="8.45" customHeight="1">
      <c r="A14" s="23" t="s">
        <v>106</v>
      </c>
      <c r="B14" s="74">
        <v>1512.9673</v>
      </c>
      <c r="C14" s="74">
        <v>675188.6450499999</v>
      </c>
      <c r="D14" s="74">
        <v>676701.6123500001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10347.86266</v>
      </c>
      <c r="D17" s="74">
        <v>10347.86266</v>
      </c>
    </row>
    <row r="18" spans="1:4" s="50" customFormat="1" ht="8.45" customHeight="1">
      <c r="A18" s="18" t="s">
        <v>29</v>
      </c>
      <c r="B18" s="74">
        <v>239.42591000000002</v>
      </c>
      <c r="C18" s="74">
        <v>2329.90637</v>
      </c>
      <c r="D18" s="74">
        <v>2569.3322799999996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75375.08228</v>
      </c>
      <c r="C20" s="71">
        <v>429183.28073</v>
      </c>
      <c r="D20" s="71">
        <v>504558.36301</v>
      </c>
    </row>
    <row r="21" spans="1:4" s="50" customFormat="1" ht="8.45" customHeight="1">
      <c r="A21" s="18" t="s">
        <v>111</v>
      </c>
      <c r="B21" s="74">
        <v>35.59789</v>
      </c>
      <c r="C21" s="74">
        <v>0</v>
      </c>
      <c r="D21" s="74">
        <v>35.59789</v>
      </c>
    </row>
    <row r="22" spans="1:4" s="50" customFormat="1" ht="8.45" customHeight="1">
      <c r="A22" s="18" t="s">
        <v>112</v>
      </c>
      <c r="B22" s="74">
        <v>914.20533</v>
      </c>
      <c r="C22" s="74">
        <v>0</v>
      </c>
      <c r="D22" s="74">
        <v>914.20533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18445.154739999998</v>
      </c>
      <c r="C24" s="74">
        <v>18749.14503</v>
      </c>
      <c r="D24" s="74">
        <v>37194.299770000005</v>
      </c>
    </row>
    <row r="25" spans="1:4" s="50" customFormat="1" ht="8.45" customHeight="1">
      <c r="A25" s="18" t="s">
        <v>114</v>
      </c>
      <c r="B25" s="74">
        <v>52424.384770000004</v>
      </c>
      <c r="C25" s="74">
        <v>117357.56848</v>
      </c>
      <c r="D25" s="74">
        <v>169781.95325</v>
      </c>
    </row>
    <row r="26" spans="1:4" s="50" customFormat="1" ht="8.45" customHeight="1">
      <c r="A26" s="18" t="s">
        <v>115</v>
      </c>
      <c r="B26" s="74">
        <v>0</v>
      </c>
      <c r="C26" s="74">
        <v>39932.132560000005</v>
      </c>
      <c r="D26" s="74">
        <v>39932.132560000005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252193.53313</v>
      </c>
      <c r="D30" s="74">
        <v>252193.53313</v>
      </c>
    </row>
    <row r="31" spans="1:4" s="50" customFormat="1" ht="8.45" customHeight="1">
      <c r="A31" s="18" t="s">
        <v>119</v>
      </c>
      <c r="B31" s="74">
        <v>0</v>
      </c>
      <c r="C31" s="74">
        <v>950.90153</v>
      </c>
      <c r="D31" s="74">
        <v>950.90153</v>
      </c>
    </row>
    <row r="32" spans="1:4" s="50" customFormat="1" ht="8.45" customHeight="1">
      <c r="A32" s="18" t="s">
        <v>29</v>
      </c>
      <c r="B32" s="74">
        <v>3555.73955</v>
      </c>
      <c r="C32" s="74">
        <v>0</v>
      </c>
      <c r="D32" s="74">
        <v>3555.73955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58538.65946</v>
      </c>
      <c r="C34" s="71">
        <v>396593.73945999995</v>
      </c>
      <c r="D34" s="71">
        <v>455132.39892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175877.03008000003</v>
      </c>
      <c r="C36" s="71">
        <v>160990.82821</v>
      </c>
      <c r="D36" s="71">
        <v>336867.85829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-117338.37062</v>
      </c>
      <c r="C38" s="71">
        <v>235602.91125</v>
      </c>
      <c r="D38" s="71">
        <v>118264.54062999999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59379.48736</v>
      </c>
      <c r="C40" s="71">
        <v>6174.77742</v>
      </c>
      <c r="D40" s="71">
        <v>65554.26478</v>
      </c>
    </row>
    <row r="41" spans="1:4" s="50" customFormat="1" ht="8.45" customHeight="1">
      <c r="A41" s="18" t="s">
        <v>124</v>
      </c>
      <c r="B41" s="74">
        <v>0</v>
      </c>
      <c r="C41" s="74">
        <v>2733.64502</v>
      </c>
      <c r="D41" s="74">
        <v>2733.64502</v>
      </c>
    </row>
    <row r="42" spans="1:4" s="50" customFormat="1" ht="8.45" customHeight="1">
      <c r="A42" s="18" t="s">
        <v>125</v>
      </c>
      <c r="B42" s="74">
        <v>355.77002000000005</v>
      </c>
      <c r="C42" s="74">
        <v>680.9673100000001</v>
      </c>
      <c r="D42" s="74">
        <v>1036.73733</v>
      </c>
    </row>
    <row r="43" spans="1:4" s="50" customFormat="1" ht="8.45" customHeight="1">
      <c r="A43" s="18" t="s">
        <v>126</v>
      </c>
      <c r="B43" s="74">
        <v>58969.57698</v>
      </c>
      <c r="C43" s="74">
        <v>2760.16509</v>
      </c>
      <c r="D43" s="74">
        <v>61729.74207</v>
      </c>
    </row>
    <row r="44" spans="1:4" s="50" customFormat="1" ht="8.45" customHeight="1">
      <c r="A44" s="18" t="s">
        <v>127</v>
      </c>
      <c r="B44" s="74">
        <v>54.14036</v>
      </c>
      <c r="C44" s="74">
        <v>0</v>
      </c>
      <c r="D44" s="74">
        <v>54.14036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13462.83075</v>
      </c>
      <c r="C46" s="71">
        <v>1945.79647</v>
      </c>
      <c r="D46" s="71">
        <v>15408.62722</v>
      </c>
    </row>
    <row r="47" spans="1:4" s="50" customFormat="1" ht="8.45" customHeight="1">
      <c r="A47" s="18" t="s">
        <v>129</v>
      </c>
      <c r="B47" s="74">
        <v>5582.35796</v>
      </c>
      <c r="C47" s="74">
        <v>0</v>
      </c>
      <c r="D47" s="74">
        <v>5582.35796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7880.47279</v>
      </c>
      <c r="C50" s="74">
        <v>1945.79647</v>
      </c>
      <c r="D50" s="74">
        <v>9826.26926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-71421.71401000001</v>
      </c>
      <c r="C54" s="71">
        <v>239831.8922</v>
      </c>
      <c r="D54" s="71">
        <v>168410.17819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36927.15443</v>
      </c>
      <c r="C56" s="71">
        <v>4981.80456</v>
      </c>
      <c r="D56" s="71">
        <v>41908.95899</v>
      </c>
    </row>
    <row r="57" spans="1:4" s="50" customFormat="1" ht="8.45" customHeight="1">
      <c r="A57" s="18" t="s">
        <v>134</v>
      </c>
      <c r="B57" s="74">
        <v>21589.80877</v>
      </c>
      <c r="C57" s="74">
        <v>313.63852</v>
      </c>
      <c r="D57" s="74">
        <v>21903.44729</v>
      </c>
    </row>
    <row r="58" spans="1:4" s="50" customFormat="1" ht="8.45" customHeight="1">
      <c r="A58" s="18" t="s">
        <v>135</v>
      </c>
      <c r="B58" s="74">
        <v>697.34785</v>
      </c>
      <c r="C58" s="74">
        <v>0</v>
      </c>
      <c r="D58" s="74">
        <v>697.34785</v>
      </c>
    </row>
    <row r="59" spans="1:4" s="50" customFormat="1" ht="8.45" customHeight="1">
      <c r="A59" s="18" t="s">
        <v>136</v>
      </c>
      <c r="B59" s="74">
        <v>11638.548869999999</v>
      </c>
      <c r="C59" s="74">
        <v>4667.525259999999</v>
      </c>
      <c r="D59" s="74">
        <v>16306.07413</v>
      </c>
    </row>
    <row r="60" spans="1:4" s="50" customFormat="1" ht="8.45" customHeight="1">
      <c r="A60" s="18" t="s">
        <v>137</v>
      </c>
      <c r="B60" s="74">
        <v>3001.4489399999998</v>
      </c>
      <c r="C60" s="74">
        <v>0.64078</v>
      </c>
      <c r="D60" s="74">
        <v>3002.0897200000004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-108348.86843999999</v>
      </c>
      <c r="C62" s="71">
        <v>234850.08763999998</v>
      </c>
      <c r="D62" s="71">
        <v>126501.2192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2661.31283</v>
      </c>
      <c r="C64" s="71">
        <v>-1421.65882</v>
      </c>
      <c r="D64" s="71">
        <v>1239.65401</v>
      </c>
    </row>
    <row r="65" spans="1:4" s="50" customFormat="1" ht="8.45" customHeight="1">
      <c r="A65" s="18" t="s">
        <v>140</v>
      </c>
      <c r="B65" s="74">
        <v>-38.21579</v>
      </c>
      <c r="C65" s="74">
        <v>-1670.6296399999999</v>
      </c>
      <c r="D65" s="74">
        <v>-1708.8454299999999</v>
      </c>
    </row>
    <row r="66" spans="1:4" s="50" customFormat="1" ht="8.45" customHeight="1">
      <c r="A66" s="18" t="s">
        <v>141</v>
      </c>
      <c r="B66" s="74">
        <v>0</v>
      </c>
      <c r="C66" s="74">
        <v>-652.53248</v>
      </c>
      <c r="D66" s="74">
        <v>-652.53248</v>
      </c>
    </row>
    <row r="67" spans="1:4" s="50" customFormat="1" ht="8.45" customHeight="1">
      <c r="A67" s="18" t="s">
        <v>142</v>
      </c>
      <c r="B67" s="74">
        <v>-75.60433</v>
      </c>
      <c r="C67" s="74">
        <v>505.2117</v>
      </c>
      <c r="D67" s="74">
        <v>429.60737</v>
      </c>
    </row>
    <row r="68" spans="1:4" s="50" customFormat="1" ht="8.45" customHeight="1">
      <c r="A68" s="18" t="s">
        <v>143</v>
      </c>
      <c r="B68" s="74">
        <v>-78.03902000000001</v>
      </c>
      <c r="C68" s="74">
        <v>0</v>
      </c>
      <c r="D68" s="74">
        <v>-78.03902000000001</v>
      </c>
    </row>
    <row r="69" spans="1:4" s="50" customFormat="1" ht="8.45" customHeight="1">
      <c r="A69" s="18" t="s">
        <v>144</v>
      </c>
      <c r="B69" s="74">
        <v>981.23751</v>
      </c>
      <c r="C69" s="74">
        <v>396.29159999999996</v>
      </c>
      <c r="D69" s="74">
        <v>1377.5291100000002</v>
      </c>
    </row>
    <row r="70" spans="1:4" s="50" customFormat="1" ht="8.45" customHeight="1">
      <c r="A70" s="18" t="s">
        <v>145</v>
      </c>
      <c r="B70" s="74">
        <v>686.4621</v>
      </c>
      <c r="C70" s="74">
        <v>0</v>
      </c>
      <c r="D70" s="74">
        <v>686.4621</v>
      </c>
    </row>
    <row r="71" spans="1:4" s="50" customFormat="1" ht="8.45" customHeight="1">
      <c r="A71" s="18" t="s">
        <v>146</v>
      </c>
      <c r="B71" s="74">
        <v>1185.4723600000002</v>
      </c>
      <c r="C71" s="74">
        <v>0</v>
      </c>
      <c r="D71" s="74">
        <v>1185.4723600000002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-43917.29084</v>
      </c>
      <c r="C73" s="71">
        <v>2420.36723</v>
      </c>
      <c r="D73" s="71">
        <v>-41496.92361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-154927.47211</v>
      </c>
      <c r="C75" s="71">
        <v>238692.11369</v>
      </c>
      <c r="D75" s="71">
        <v>83764.64158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53138.04838</v>
      </c>
      <c r="C77" s="74">
        <v>0</v>
      </c>
      <c r="D77" s="74">
        <v>53138.04838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-208065.52049</v>
      </c>
      <c r="C79" s="75">
        <v>238692.11369</v>
      </c>
      <c r="D79" s="75">
        <v>30626.5932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73" t="s">
        <v>796</v>
      </c>
      <c r="B1" s="373"/>
      <c r="C1" s="373"/>
      <c r="D1" s="373"/>
    </row>
    <row r="2" spans="1:5" s="4" customFormat="1" ht="24" customHeight="1">
      <c r="A2" s="374" t="s">
        <v>0</v>
      </c>
      <c r="B2" s="374"/>
      <c r="C2" s="374"/>
      <c r="D2" s="374"/>
      <c r="E2" s="3"/>
    </row>
    <row r="3" spans="1:5" s="6" customFormat="1" ht="18" customHeight="1">
      <c r="A3" s="375">
        <v>44439</v>
      </c>
      <c r="B3" s="375"/>
      <c r="C3" s="375"/>
      <c r="D3" s="375"/>
      <c r="E3" s="5"/>
    </row>
    <row r="4" spans="1:5" s="8" customFormat="1" ht="15" customHeight="1">
      <c r="A4" s="376" t="s">
        <v>1</v>
      </c>
      <c r="B4" s="377"/>
      <c r="C4" s="377"/>
      <c r="D4" s="377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8" t="s">
        <v>2</v>
      </c>
      <c r="B6" s="380" t="s">
        <v>3</v>
      </c>
      <c r="C6" s="380"/>
      <c r="D6" s="380"/>
    </row>
    <row r="7" spans="1:4" ht="14.1" customHeight="1">
      <c r="A7" s="379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85273.708</v>
      </c>
      <c r="C9" s="14">
        <v>10350.609</v>
      </c>
      <c r="D9" s="14">
        <v>95624.317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85035.605</v>
      </c>
      <c r="C11" s="19">
        <v>7848.932</v>
      </c>
      <c r="D11" s="19">
        <v>92884.537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238.103</v>
      </c>
      <c r="C13" s="19">
        <v>2501.676</v>
      </c>
      <c r="D13" s="19">
        <v>2739.779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145743.264</v>
      </c>
      <c r="C24" s="14">
        <v>41388.368</v>
      </c>
      <c r="D24" s="14">
        <v>187131.633</v>
      </c>
      <c r="E24" s="15"/>
      <c r="F24" s="16"/>
    </row>
    <row r="25" spans="1:6" s="17" customFormat="1" ht="9.75" customHeight="1">
      <c r="A25" s="24" t="s">
        <v>20</v>
      </c>
      <c r="B25" s="21">
        <v>144291.217</v>
      </c>
      <c r="C25" s="21">
        <v>1226.276</v>
      </c>
      <c r="D25" s="21">
        <v>145517.494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143310.416</v>
      </c>
      <c r="C30" s="19">
        <v>1226.276</v>
      </c>
      <c r="D30" s="19">
        <v>144536.693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980.801</v>
      </c>
      <c r="C34" s="19">
        <v>0</v>
      </c>
      <c r="D34" s="19">
        <v>980.801</v>
      </c>
      <c r="E34" s="15"/>
      <c r="F34" s="16"/>
    </row>
    <row r="35" spans="1:6" s="17" customFormat="1" ht="9.75" customHeight="1">
      <c r="A35" s="24" t="s">
        <v>30</v>
      </c>
      <c r="B35" s="21">
        <v>3988.106</v>
      </c>
      <c r="C35" s="21">
        <v>0</v>
      </c>
      <c r="D35" s="21">
        <v>3988.106</v>
      </c>
      <c r="E35" s="25"/>
      <c r="F35" s="16"/>
    </row>
    <row r="36" spans="1:6" s="17" customFormat="1" ht="9.75" customHeight="1">
      <c r="A36" s="24" t="s">
        <v>31</v>
      </c>
      <c r="B36" s="21">
        <v>320013.697</v>
      </c>
      <c r="C36" s="21">
        <v>419605.537</v>
      </c>
      <c r="D36" s="21">
        <v>739619.235</v>
      </c>
      <c r="E36" s="15"/>
      <c r="F36" s="16"/>
    </row>
    <row r="37" spans="1:6" s="17" customFormat="1" ht="9.75" customHeight="1">
      <c r="A37" s="18" t="s">
        <v>32</v>
      </c>
      <c r="B37" s="19">
        <v>133959.319</v>
      </c>
      <c r="C37" s="19">
        <v>85605.987</v>
      </c>
      <c r="D37" s="19">
        <v>219565.307</v>
      </c>
      <c r="E37" s="15"/>
      <c r="F37" s="16"/>
    </row>
    <row r="38" spans="1:6" s="17" customFormat="1" ht="9.75" customHeight="1">
      <c r="A38" s="18" t="s">
        <v>33</v>
      </c>
      <c r="B38" s="19">
        <v>186054.378</v>
      </c>
      <c r="C38" s="19">
        <v>333999.549</v>
      </c>
      <c r="D38" s="19">
        <v>520053.927</v>
      </c>
      <c r="E38" s="15"/>
      <c r="F38" s="16"/>
    </row>
    <row r="39" spans="1:6" s="17" customFormat="1" ht="9.75" customHeight="1">
      <c r="A39" s="20" t="s">
        <v>34</v>
      </c>
      <c r="B39" s="21">
        <v>-306196.788</v>
      </c>
      <c r="C39" s="21">
        <v>-360206.031</v>
      </c>
      <c r="D39" s="21">
        <v>-666402.819</v>
      </c>
      <c r="E39" s="15"/>
      <c r="F39" s="16"/>
    </row>
    <row r="40" spans="1:6" s="17" customFormat="1" ht="9.75" customHeight="1">
      <c r="A40" s="20" t="s">
        <v>35</v>
      </c>
      <c r="B40" s="21">
        <v>-16352.968</v>
      </c>
      <c r="C40" s="21">
        <v>-19237.413</v>
      </c>
      <c r="D40" s="21">
        <v>-35590.382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1687.547</v>
      </c>
      <c r="C42" s="21">
        <v>377.939</v>
      </c>
      <c r="D42" s="21">
        <v>2065.486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10082.494</v>
      </c>
      <c r="C44" s="14">
        <v>1.953</v>
      </c>
      <c r="D44" s="14">
        <v>10084.448</v>
      </c>
      <c r="E44" s="15"/>
      <c r="F44" s="16"/>
    </row>
    <row r="45" spans="1:6" s="17" customFormat="1" ht="9.75" customHeight="1">
      <c r="A45" s="26" t="s">
        <v>38</v>
      </c>
      <c r="B45" s="19">
        <v>24.157</v>
      </c>
      <c r="C45" s="19">
        <v>1.953</v>
      </c>
      <c r="D45" s="19">
        <v>26.11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10058.337</v>
      </c>
      <c r="C48" s="19">
        <v>0</v>
      </c>
      <c r="D48" s="19">
        <v>10058.337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93.9</v>
      </c>
      <c r="C51" s="21">
        <v>0</v>
      </c>
      <c r="D51" s="21">
        <v>93.9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4792.756</v>
      </c>
      <c r="C53" s="21">
        <v>0</v>
      </c>
      <c r="D53" s="21">
        <v>4792.756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22000.111</v>
      </c>
      <c r="C55" s="21">
        <v>1452.284</v>
      </c>
      <c r="D55" s="21">
        <v>23452.396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269673.784</v>
      </c>
      <c r="C57" s="14">
        <v>53571.156</v>
      </c>
      <c r="D57" s="14">
        <v>323244.94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81"/>
      <c r="B62" s="381"/>
      <c r="C62" s="381"/>
      <c r="D62" s="381"/>
      <c r="F62" s="16"/>
    </row>
    <row r="63" spans="1:6" s="4" customFormat="1" ht="24" customHeight="1">
      <c r="A63" s="374" t="s">
        <v>0</v>
      </c>
      <c r="B63" s="374"/>
      <c r="C63" s="374"/>
      <c r="D63" s="374"/>
      <c r="E63" s="3"/>
      <c r="F63" s="16"/>
    </row>
    <row r="64" spans="1:6" s="6" customFormat="1" ht="17.1" customHeight="1">
      <c r="A64" s="375">
        <v>44439</v>
      </c>
      <c r="B64" s="382"/>
      <c r="C64" s="382"/>
      <c r="D64" s="382"/>
      <c r="E64" s="5"/>
      <c r="F64" s="16"/>
    </row>
    <row r="65" spans="1:6" s="40" customFormat="1" ht="15" customHeight="1">
      <c r="A65" s="376" t="s">
        <v>1</v>
      </c>
      <c r="B65" s="377"/>
      <c r="C65" s="377"/>
      <c r="D65" s="377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8" t="s">
        <v>48</v>
      </c>
      <c r="B67" s="380" t="s">
        <v>3</v>
      </c>
      <c r="C67" s="380"/>
      <c r="D67" s="380"/>
      <c r="F67" s="16"/>
    </row>
    <row r="68" spans="1:6" ht="14.1" customHeight="1">
      <c r="A68" s="379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75428.571</v>
      </c>
      <c r="C91" s="14">
        <v>32591.673</v>
      </c>
      <c r="D91" s="14">
        <v>108020.245</v>
      </c>
      <c r="E91" s="15"/>
      <c r="F91" s="16"/>
    </row>
    <row r="92" spans="1:6" s="17" customFormat="1" ht="9.95" customHeight="1">
      <c r="A92" s="45" t="s">
        <v>66</v>
      </c>
      <c r="B92" s="19">
        <v>75428.571</v>
      </c>
      <c r="C92" s="19">
        <v>32591.673</v>
      </c>
      <c r="D92" s="19">
        <v>108020.245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22073.967</v>
      </c>
      <c r="C100" s="21">
        <v>97.876</v>
      </c>
      <c r="D100" s="21">
        <v>22171.843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1100.956</v>
      </c>
      <c r="C102" s="14">
        <v>2501.676</v>
      </c>
      <c r="D102" s="14">
        <v>3602.633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1055.095</v>
      </c>
      <c r="C106" s="19">
        <v>0</v>
      </c>
      <c r="D106" s="19">
        <v>1055.095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45.861</v>
      </c>
      <c r="C108" s="19">
        <v>2501.676</v>
      </c>
      <c r="D108" s="19">
        <v>2547.537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1230.231</v>
      </c>
      <c r="C110" s="14">
        <v>521.765</v>
      </c>
      <c r="D110" s="14">
        <v>1751.997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8344.392</v>
      </c>
      <c r="C112" s="14">
        <v>1221.601</v>
      </c>
      <c r="D112" s="14">
        <v>9565.994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8344.392</v>
      </c>
      <c r="C114" s="21">
        <v>1221.601</v>
      </c>
      <c r="D114" s="21">
        <v>9565.994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108178.12</v>
      </c>
      <c r="C118" s="14">
        <v>36934.593</v>
      </c>
      <c r="D118" s="14">
        <v>145112.714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178132.225</v>
      </c>
      <c r="C120" s="14">
        <v>0</v>
      </c>
      <c r="D120" s="14">
        <v>178132.225</v>
      </c>
      <c r="E120" s="15"/>
      <c r="F120" s="16"/>
    </row>
    <row r="121" spans="1:6" s="17" customFormat="1" ht="9.95" customHeight="1">
      <c r="A121" s="45" t="s">
        <v>87</v>
      </c>
      <c r="B121" s="19">
        <v>895505.31</v>
      </c>
      <c r="C121" s="19">
        <v>0</v>
      </c>
      <c r="D121" s="19">
        <v>895505.31</v>
      </c>
      <c r="E121" s="15"/>
      <c r="F121" s="16"/>
    </row>
    <row r="122" spans="1:6" s="17" customFormat="1" ht="9.95" customHeight="1">
      <c r="A122" s="45" t="s">
        <v>88</v>
      </c>
      <c r="B122" s="19">
        <v>30000</v>
      </c>
      <c r="C122" s="19">
        <v>0</v>
      </c>
      <c r="D122" s="19">
        <v>30000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-729850.193</v>
      </c>
      <c r="C125" s="19">
        <v>0</v>
      </c>
      <c r="D125" s="19">
        <v>-729850.193</v>
      </c>
      <c r="E125" s="15"/>
      <c r="F125" s="16"/>
    </row>
    <row r="126" spans="1:6" s="17" customFormat="1" ht="9.95" customHeight="1">
      <c r="A126" s="45" t="s">
        <v>92</v>
      </c>
      <c r="B126" s="19">
        <v>-25734.284</v>
      </c>
      <c r="C126" s="19">
        <v>0</v>
      </c>
      <c r="D126" s="19">
        <v>-25734.284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286310.346</v>
      </c>
      <c r="C128" s="14">
        <v>36934.593</v>
      </c>
      <c r="D128" s="14">
        <v>323244.94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83" t="s">
        <v>796</v>
      </c>
      <c r="B1" s="383"/>
      <c r="C1" s="383"/>
      <c r="D1" s="383"/>
    </row>
    <row r="2" spans="1:4" s="59" customFormat="1" ht="24" customHeight="1">
      <c r="A2" s="384" t="s">
        <v>100</v>
      </c>
      <c r="B2" s="384"/>
      <c r="C2" s="384"/>
      <c r="D2" s="384"/>
    </row>
    <row r="3" spans="1:4" s="60" customFormat="1" ht="15.95" customHeight="1">
      <c r="A3" s="385">
        <v>44439</v>
      </c>
      <c r="B3" s="385"/>
      <c r="C3" s="385"/>
      <c r="D3" s="385"/>
    </row>
    <row r="4" spans="1:4" s="61" customFormat="1" ht="15" customHeight="1">
      <c r="A4" s="376" t="s">
        <v>1</v>
      </c>
      <c r="B4" s="386"/>
      <c r="C4" s="386"/>
      <c r="D4" s="386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8" t="s">
        <v>3</v>
      </c>
      <c r="C6" s="388"/>
      <c r="D6" s="388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18711.514769999998</v>
      </c>
      <c r="C9" s="71">
        <v>4307.8681799999995</v>
      </c>
      <c r="D9" s="71">
        <v>23019.38295</v>
      </c>
      <c r="E9" s="72"/>
    </row>
    <row r="10" spans="1:4" s="50" customFormat="1" ht="8.45" customHeight="1">
      <c r="A10" s="73" t="s">
        <v>102</v>
      </c>
      <c r="B10" s="74">
        <v>300.31978000000004</v>
      </c>
      <c r="C10" s="74">
        <v>1.64965</v>
      </c>
      <c r="D10" s="74">
        <v>301.96943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18411.193600000002</v>
      </c>
      <c r="C13" s="74">
        <v>2790.38072</v>
      </c>
      <c r="D13" s="74">
        <v>21201.57432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0.00139</v>
      </c>
      <c r="C16" s="74">
        <v>1515.83781</v>
      </c>
      <c r="D16" s="74">
        <v>1515.8392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4355.4693099999995</v>
      </c>
      <c r="C20" s="71">
        <v>-16.22936</v>
      </c>
      <c r="D20" s="71">
        <v>4339.23995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4355.4693099999995</v>
      </c>
      <c r="C24" s="74">
        <v>-16.22936</v>
      </c>
      <c r="D24" s="74">
        <v>4339.23995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14356.045460000001</v>
      </c>
      <c r="C34" s="71">
        <v>4324.09754</v>
      </c>
      <c r="D34" s="71">
        <v>18680.143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16427.351880000002</v>
      </c>
      <c r="C36" s="71">
        <v>2549.18784</v>
      </c>
      <c r="D36" s="71">
        <v>18976.539719999997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-2071.30642</v>
      </c>
      <c r="C38" s="71">
        <v>1774.9097</v>
      </c>
      <c r="D38" s="71">
        <v>-296.39671999999996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8181.79763</v>
      </c>
      <c r="C40" s="71">
        <v>-5.044569999999999</v>
      </c>
      <c r="D40" s="71">
        <v>8176.75306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7436.39546</v>
      </c>
      <c r="C43" s="74">
        <v>0</v>
      </c>
      <c r="D43" s="74">
        <v>7436.39546</v>
      </c>
    </row>
    <row r="44" spans="1:4" s="50" customFormat="1" ht="8.45" customHeight="1">
      <c r="A44" s="18" t="s">
        <v>127</v>
      </c>
      <c r="B44" s="74">
        <v>745.4021700000001</v>
      </c>
      <c r="C44" s="74">
        <v>-5.044569999999999</v>
      </c>
      <c r="D44" s="74">
        <v>740.3575999999999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1245.22542</v>
      </c>
      <c r="C46" s="71">
        <v>12.040959999999998</v>
      </c>
      <c r="D46" s="71">
        <v>1257.2663799999998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1245.22542</v>
      </c>
      <c r="C50" s="74">
        <v>12.040959999999998</v>
      </c>
      <c r="D50" s="74">
        <v>1257.2663799999998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4865.26579</v>
      </c>
      <c r="C54" s="71">
        <v>1757.8241699999999</v>
      </c>
      <c r="D54" s="71">
        <v>6623.08996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26640.41382</v>
      </c>
      <c r="C56" s="71">
        <v>2580.89457</v>
      </c>
      <c r="D56" s="71">
        <v>29221.308390000002</v>
      </c>
    </row>
    <row r="57" spans="1:4" s="50" customFormat="1" ht="8.45" customHeight="1">
      <c r="A57" s="18" t="s">
        <v>134</v>
      </c>
      <c r="B57" s="74">
        <v>17922.386420000003</v>
      </c>
      <c r="C57" s="74">
        <v>6.80617</v>
      </c>
      <c r="D57" s="74">
        <v>17929.19259</v>
      </c>
    </row>
    <row r="58" spans="1:4" s="50" customFormat="1" ht="8.45" customHeight="1">
      <c r="A58" s="18" t="s">
        <v>135</v>
      </c>
      <c r="B58" s="74">
        <v>407.5</v>
      </c>
      <c r="C58" s="74">
        <v>0</v>
      </c>
      <c r="D58" s="74">
        <v>407.5</v>
      </c>
    </row>
    <row r="59" spans="1:4" s="50" customFormat="1" ht="8.45" customHeight="1">
      <c r="A59" s="18" t="s">
        <v>136</v>
      </c>
      <c r="B59" s="74">
        <v>7916.44766</v>
      </c>
      <c r="C59" s="74">
        <v>2574.0884</v>
      </c>
      <c r="D59" s="74">
        <v>10490.53606</v>
      </c>
    </row>
    <row r="60" spans="1:4" s="50" customFormat="1" ht="8.45" customHeight="1">
      <c r="A60" s="18" t="s">
        <v>137</v>
      </c>
      <c r="B60" s="74">
        <v>394.07974</v>
      </c>
      <c r="C60" s="74">
        <v>0</v>
      </c>
      <c r="D60" s="74">
        <v>394.07974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-21775.14803</v>
      </c>
      <c r="C62" s="71">
        <v>-823.0704000000001</v>
      </c>
      <c r="D62" s="71">
        <v>-22598.21843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3805.61945</v>
      </c>
      <c r="C64" s="71">
        <v>16.137790000000003</v>
      </c>
      <c r="D64" s="71">
        <v>3821.7572400000004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145.687</v>
      </c>
      <c r="C67" s="74">
        <v>16.137790000000003</v>
      </c>
      <c r="D67" s="74">
        <v>161.82479</v>
      </c>
    </row>
    <row r="68" spans="1:4" s="50" customFormat="1" ht="8.45" customHeight="1">
      <c r="A68" s="18" t="s">
        <v>143</v>
      </c>
      <c r="B68" s="74">
        <v>49.34208</v>
      </c>
      <c r="C68" s="74">
        <v>0</v>
      </c>
      <c r="D68" s="74">
        <v>49.34208</v>
      </c>
    </row>
    <row r="69" spans="1:4" s="50" customFormat="1" ht="8.45" customHeight="1">
      <c r="A69" s="18" t="s">
        <v>144</v>
      </c>
      <c r="B69" s="74">
        <v>2156.13754</v>
      </c>
      <c r="C69" s="74">
        <v>0</v>
      </c>
      <c r="D69" s="74">
        <v>2156.13754</v>
      </c>
    </row>
    <row r="70" spans="1:4" s="50" customFormat="1" ht="8.45" customHeight="1">
      <c r="A70" s="18" t="s">
        <v>145</v>
      </c>
      <c r="B70" s="74">
        <v>1270.68235</v>
      </c>
      <c r="C70" s="74">
        <v>0</v>
      </c>
      <c r="D70" s="74">
        <v>1270.68235</v>
      </c>
    </row>
    <row r="71" spans="1:4" s="50" customFormat="1" ht="8.45" customHeight="1">
      <c r="A71" s="18" t="s">
        <v>146</v>
      </c>
      <c r="B71" s="74">
        <v>183.77048000000002</v>
      </c>
      <c r="C71" s="74">
        <v>0</v>
      </c>
      <c r="D71" s="74">
        <v>183.77048000000002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4.160729999999999</v>
      </c>
      <c r="C73" s="71">
        <v>681.53074</v>
      </c>
      <c r="D73" s="71">
        <v>685.69147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-25576.60675</v>
      </c>
      <c r="C75" s="71">
        <v>-157.67745000000002</v>
      </c>
      <c r="D75" s="71">
        <v>-25734.2842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-25576.60675</v>
      </c>
      <c r="C79" s="75">
        <v>-157.67745000000002</v>
      </c>
      <c r="D79" s="75">
        <v>-25734.2842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2022-02-25T20:27:39Z</dcterms:created>
  <dcterms:modified xsi:type="dcterms:W3CDTF">2022-07-20T18:39:58Z</dcterms:modified>
  <cp:category/>
  <cp:version/>
  <cp:contentType/>
  <cp:contentStatus/>
</cp:coreProperties>
</file>